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mar\USU\PhD\Paper_2\Review2_Nov_2015\GAMS\Code_April14-2016\AddressingReviewers\ResidenceTime\"/>
    </mc:Choice>
  </mc:AlternateContent>
  <bookViews>
    <workbookView xWindow="290" yWindow="120" windowWidth="10500" windowHeight="6650" activeTab="2"/>
  </bookViews>
  <sheets>
    <sheet name="DynTab_Out" sheetId="12" r:id="rId1"/>
    <sheet name="Analysis" sheetId="11" r:id="rId2"/>
    <sheet name="ResiTime" sheetId="13" r:id="rId3"/>
  </sheets>
  <definedNames>
    <definedName name="_xlnm._FilterDatabase" localSheetId="1" hidden="1">Analysis!$A$2:$AC$154</definedName>
  </definedNames>
  <calcPr calcId="152511"/>
  <pivotCaches>
    <pivotCache cacheId="6" r:id="rId4"/>
  </pivotCaches>
</workbook>
</file>

<file path=xl/calcChain.xml><?xml version="1.0" encoding="utf-8"?>
<calcChain xmlns="http://schemas.openxmlformats.org/spreadsheetml/2006/main">
  <c r="AF17" i="13" l="1"/>
  <c r="AO16" i="13"/>
  <c r="AF10" i="13"/>
  <c r="AJ11" i="13"/>
  <c r="AH10" i="13" l="1"/>
  <c r="AF5" i="13"/>
  <c r="AG5" i="13"/>
  <c r="AH5" i="13"/>
  <c r="AI5" i="13"/>
  <c r="AJ5" i="13"/>
  <c r="AK5" i="13"/>
  <c r="AL5" i="13"/>
  <c r="AM5" i="13"/>
  <c r="AN5" i="13"/>
  <c r="AO5" i="13"/>
  <c r="AP5" i="13"/>
  <c r="AF6" i="13"/>
  <c r="AG6" i="13"/>
  <c r="AH6" i="13"/>
  <c r="AI6" i="13"/>
  <c r="AJ6" i="13"/>
  <c r="AK6" i="13"/>
  <c r="AL6" i="13"/>
  <c r="AM6" i="13"/>
  <c r="AN6" i="13"/>
  <c r="AO6" i="13"/>
  <c r="AP6" i="13"/>
  <c r="AF7" i="13"/>
  <c r="AG7" i="13"/>
  <c r="AH7" i="13"/>
  <c r="AI7" i="13"/>
  <c r="AJ7" i="13"/>
  <c r="AK7" i="13"/>
  <c r="AL7" i="13"/>
  <c r="AM7" i="13"/>
  <c r="AN7" i="13"/>
  <c r="AO7" i="13"/>
  <c r="AP7" i="13"/>
  <c r="AF8" i="13"/>
  <c r="AG8" i="13"/>
  <c r="AH8" i="13"/>
  <c r="AI8" i="13"/>
  <c r="AJ8" i="13"/>
  <c r="AK8" i="13"/>
  <c r="AL8" i="13"/>
  <c r="AM8" i="13"/>
  <c r="AN8" i="13"/>
  <c r="AO8" i="13"/>
  <c r="AP8" i="13"/>
  <c r="AF9" i="13"/>
  <c r="AG9" i="13"/>
  <c r="AH9" i="13"/>
  <c r="AI9" i="13"/>
  <c r="AJ9" i="13"/>
  <c r="AK9" i="13"/>
  <c r="AL9" i="13"/>
  <c r="AM9" i="13"/>
  <c r="AN9" i="13"/>
  <c r="AO9" i="13"/>
  <c r="AP9" i="13"/>
  <c r="AG10" i="13"/>
  <c r="AI10" i="13"/>
  <c r="AJ10" i="13"/>
  <c r="AK10" i="13"/>
  <c r="AL10" i="13"/>
  <c r="AM10" i="13"/>
  <c r="AN10" i="13"/>
  <c r="AO10" i="13"/>
  <c r="AP10" i="13"/>
  <c r="AF11" i="13"/>
  <c r="AG11" i="13"/>
  <c r="AH11" i="13"/>
  <c r="AI11" i="13"/>
  <c r="AK11" i="13"/>
  <c r="AL11" i="13"/>
  <c r="AM11" i="13"/>
  <c r="AN11" i="13"/>
  <c r="AO11" i="13"/>
  <c r="AP11" i="13"/>
  <c r="AF12" i="13"/>
  <c r="AG12" i="13"/>
  <c r="AH12" i="13"/>
  <c r="AI12" i="13"/>
  <c r="AJ12" i="13"/>
  <c r="AK12" i="13"/>
  <c r="AL12" i="13"/>
  <c r="AM12" i="13"/>
  <c r="AN12" i="13"/>
  <c r="AO12" i="13"/>
  <c r="AP12" i="13"/>
  <c r="AF13" i="13"/>
  <c r="AG13" i="13"/>
  <c r="AH13" i="13"/>
  <c r="AI13" i="13"/>
  <c r="AJ13" i="13"/>
  <c r="AK13" i="13"/>
  <c r="AL13" i="13"/>
  <c r="AM13" i="13"/>
  <c r="AN13" i="13"/>
  <c r="AO13" i="13"/>
  <c r="AP13" i="13"/>
  <c r="AF14" i="13"/>
  <c r="AG14" i="13"/>
  <c r="AH14" i="13"/>
  <c r="AI14" i="13"/>
  <c r="AJ14" i="13"/>
  <c r="AK14" i="13"/>
  <c r="AL14" i="13"/>
  <c r="AM14" i="13"/>
  <c r="AN14" i="13"/>
  <c r="AO14" i="13"/>
  <c r="AP14" i="13"/>
  <c r="AF15" i="13"/>
  <c r="AG15" i="13"/>
  <c r="AH15" i="13"/>
  <c r="AI15" i="13"/>
  <c r="AJ15" i="13"/>
  <c r="AK15" i="13"/>
  <c r="AL15" i="13"/>
  <c r="AM15" i="13"/>
  <c r="AN15" i="13"/>
  <c r="AO15" i="13"/>
  <c r="AP15" i="13"/>
  <c r="AF16" i="13"/>
  <c r="AG16" i="13"/>
  <c r="AH16" i="13"/>
  <c r="AI16" i="13"/>
  <c r="AJ16" i="13"/>
  <c r="AK16" i="13"/>
  <c r="AL16" i="13"/>
  <c r="AM16" i="13"/>
  <c r="AN16" i="13"/>
  <c r="AP16" i="13"/>
  <c r="AG17" i="13"/>
  <c r="AH17" i="13"/>
  <c r="AI17" i="13"/>
  <c r="AJ17" i="13"/>
  <c r="AK17" i="13"/>
  <c r="AL17" i="13"/>
  <c r="AM17" i="13"/>
  <c r="AN17" i="13"/>
  <c r="AO17" i="13"/>
  <c r="AP17" i="13"/>
  <c r="AF18" i="13"/>
  <c r="AG18" i="13"/>
  <c r="AH18" i="13"/>
  <c r="AI18" i="13"/>
  <c r="AJ18" i="13"/>
  <c r="AK18" i="13"/>
  <c r="AL18" i="13"/>
  <c r="AM18" i="13"/>
  <c r="AN18" i="13"/>
  <c r="AO18" i="13"/>
  <c r="AP18" i="13"/>
  <c r="AF19" i="13"/>
  <c r="AG19" i="13"/>
  <c r="AH19" i="13"/>
  <c r="AI19" i="13"/>
  <c r="AJ19" i="13"/>
  <c r="AK19" i="13"/>
  <c r="AL19" i="13"/>
  <c r="AM19" i="13"/>
  <c r="AN19" i="13"/>
  <c r="AO19" i="13"/>
  <c r="AP19" i="13"/>
  <c r="AF20" i="13"/>
  <c r="AG20" i="13"/>
  <c r="AH20" i="13"/>
  <c r="AI20" i="13"/>
  <c r="AJ20" i="13"/>
  <c r="AK20" i="13"/>
  <c r="AL20" i="13"/>
  <c r="AM20" i="13"/>
  <c r="AN20" i="13"/>
  <c r="AO20" i="13"/>
  <c r="AP20" i="13"/>
  <c r="AF21" i="13"/>
  <c r="AG21" i="13"/>
  <c r="AH21" i="13"/>
  <c r="AI21" i="13"/>
  <c r="AJ21" i="13"/>
  <c r="AK21" i="13"/>
  <c r="AL21" i="13"/>
  <c r="AM21" i="13"/>
  <c r="AN21" i="13"/>
  <c r="AO21" i="13"/>
  <c r="AP21" i="13"/>
  <c r="AF22" i="13"/>
  <c r="AG22" i="13"/>
  <c r="AH22" i="13"/>
  <c r="AI22" i="13"/>
  <c r="AJ22" i="13"/>
  <c r="AK22" i="13"/>
  <c r="AL22" i="13"/>
  <c r="AM22" i="13"/>
  <c r="AN22" i="13"/>
  <c r="AO22" i="13"/>
  <c r="AP22" i="13"/>
  <c r="AF23" i="13"/>
  <c r="AG23" i="13"/>
  <c r="AH23" i="13"/>
  <c r="AI23" i="13"/>
  <c r="AJ23" i="13"/>
  <c r="AK23" i="13"/>
  <c r="AL23" i="13"/>
  <c r="AM23" i="13"/>
  <c r="AN23" i="13"/>
  <c r="AO23" i="13"/>
  <c r="AP23" i="13"/>
  <c r="AF24" i="13"/>
  <c r="AG24" i="13"/>
  <c r="AH24" i="13"/>
  <c r="AI24" i="13"/>
  <c r="AJ24" i="13"/>
  <c r="AK24" i="13"/>
  <c r="AL24" i="13"/>
  <c r="AM24" i="13"/>
  <c r="AN24" i="13"/>
  <c r="AO24" i="13"/>
  <c r="AP24" i="13"/>
  <c r="AF25" i="13"/>
  <c r="AG25" i="13"/>
  <c r="AH25" i="13"/>
  <c r="AI25" i="13"/>
  <c r="AJ25" i="13"/>
  <c r="AK25" i="13"/>
  <c r="AL25" i="13"/>
  <c r="AM25" i="13"/>
  <c r="AN25" i="13"/>
  <c r="AO25" i="13"/>
  <c r="AP25" i="13"/>
  <c r="AF26" i="13"/>
  <c r="AG26" i="13"/>
  <c r="AH26" i="13"/>
  <c r="AI26" i="13"/>
  <c r="AJ26" i="13"/>
  <c r="AK26" i="13"/>
  <c r="AL26" i="13"/>
  <c r="AM26" i="13"/>
  <c r="AN26" i="13"/>
  <c r="AO26" i="13"/>
  <c r="AP26" i="13"/>
  <c r="AF27" i="13"/>
  <c r="AG27" i="13"/>
  <c r="AH27" i="13"/>
  <c r="AI27" i="13"/>
  <c r="AJ27" i="13"/>
  <c r="AK27" i="13"/>
  <c r="AL27" i="13"/>
  <c r="AM27" i="13"/>
  <c r="AN27" i="13"/>
  <c r="AO27" i="13"/>
  <c r="AP27" i="13"/>
  <c r="AF28" i="13"/>
  <c r="AG28" i="13"/>
  <c r="AH28" i="13"/>
  <c r="AI28" i="13"/>
  <c r="AJ28" i="13"/>
  <c r="AK28" i="13"/>
  <c r="AL28" i="13"/>
  <c r="AM28" i="13"/>
  <c r="AN28" i="13"/>
  <c r="AO28" i="13"/>
  <c r="AP28" i="13"/>
  <c r="AF29" i="13"/>
  <c r="AG29" i="13"/>
  <c r="AH29" i="13"/>
  <c r="AI29" i="13"/>
  <c r="AJ29" i="13"/>
  <c r="AK29" i="13"/>
  <c r="AL29" i="13"/>
  <c r="AM29" i="13"/>
  <c r="AN29" i="13"/>
  <c r="AO29" i="13"/>
  <c r="AP29" i="13"/>
  <c r="AE6" i="13"/>
  <c r="AE7" i="13"/>
  <c r="AE8" i="13"/>
  <c r="AE9" i="13"/>
  <c r="AU6" i="13" s="1" a="1"/>
  <c r="AU6" i="13" s="1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5" i="13"/>
  <c r="AU9" i="13" l="1"/>
  <c r="AU8" i="13"/>
  <c r="AU11" i="13"/>
  <c r="AU7" i="13"/>
  <c r="AU12" i="13"/>
  <c r="AU10" i="13"/>
</calcChain>
</file>

<file path=xl/sharedStrings.xml><?xml version="1.0" encoding="utf-8"?>
<sst xmlns="http://schemas.openxmlformats.org/spreadsheetml/2006/main" count="555" uniqueCount="141">
  <si>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</si>
  <si>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</si>
  <si>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</si>
  <si>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</si>
  <si>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</si>
  <si>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</si>
  <si>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</si>
  <si>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</si>
  <si>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</si>
  <si>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</si>
  <si>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</si>
  <si>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</si>
  <si>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</si>
  <si>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</si>
  <si>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</si>
  <si>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</si>
  <si>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</si>
  <si>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</si>
  <si>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</si>
  <si>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</si>
  <si>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</si>
  <si>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</si>
  <si>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</si>
  <si>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</si>
  <si>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</si>
  <si>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</si>
  <si>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</si>
  <si>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</si>
  <si>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</si>
  <si>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4A</t>
  </si>
  <si>
    <t>4B</t>
  </si>
  <si>
    <t>4C</t>
  </si>
  <si>
    <t>5A</t>
  </si>
  <si>
    <t>5B</t>
  </si>
  <si>
    <t>5C</t>
  </si>
  <si>
    <t>5D</t>
  </si>
  <si>
    <t>Out_SL</t>
  </si>
  <si>
    <t>In</t>
  </si>
  <si>
    <t>In2</t>
  </si>
  <si>
    <t>In3</t>
  </si>
  <si>
    <t>Jn1</t>
  </si>
  <si>
    <t>Jn2</t>
  </si>
  <si>
    <t>Jn3</t>
  </si>
  <si>
    <t>Jn4</t>
  </si>
  <si>
    <t>Jn5</t>
  </si>
  <si>
    <t>Jn6</t>
  </si>
  <si>
    <t>Jn7</t>
  </si>
  <si>
    <t>Jn8</t>
  </si>
  <si>
    <t>Jn9</t>
  </si>
  <si>
    <t>Jn10</t>
  </si>
  <si>
    <t>Jn11</t>
  </si>
  <si>
    <t>Jn12</t>
  </si>
  <si>
    <t>Jn13</t>
  </si>
  <si>
    <t>Jn14</t>
  </si>
  <si>
    <t>Jn15</t>
  </si>
  <si>
    <t>Jn16</t>
  </si>
  <si>
    <t>Jn19</t>
  </si>
  <si>
    <t>Jn20</t>
  </si>
  <si>
    <t>Jn21</t>
  </si>
  <si>
    <t>Jn22</t>
  </si>
  <si>
    <t>Jn23</t>
  </si>
  <si>
    <t>Jn24</t>
  </si>
  <si>
    <t>Jn25</t>
  </si>
  <si>
    <t>Jn26</t>
  </si>
  <si>
    <t>Jn27</t>
  </si>
  <si>
    <t>Jn28</t>
  </si>
  <si>
    <t>Jn29</t>
  </si>
  <si>
    <t>Jn30</t>
  </si>
  <si>
    <t>Jn31</t>
  </si>
  <si>
    <t>Jn32</t>
  </si>
  <si>
    <t>Jn33</t>
  </si>
  <si>
    <t>Jn34</t>
  </si>
  <si>
    <t>Jn35</t>
  </si>
  <si>
    <t>Jn36</t>
  </si>
  <si>
    <t>Jn37</t>
  </si>
  <si>
    <t>Jn38</t>
  </si>
  <si>
    <t>Jn39</t>
  </si>
  <si>
    <t>Jn40</t>
  </si>
  <si>
    <t>Jn41</t>
  </si>
  <si>
    <t>Jn42</t>
  </si>
  <si>
    <t>Jn43</t>
  </si>
  <si>
    <t>Jn44</t>
  </si>
  <si>
    <t>Jn47</t>
  </si>
  <si>
    <t>Jn48</t>
  </si>
  <si>
    <t>Jn49</t>
  </si>
  <si>
    <t>Jn50</t>
  </si>
  <si>
    <t>Jn51</t>
  </si>
  <si>
    <t>Jn52</t>
  </si>
  <si>
    <t>Jn53</t>
  </si>
  <si>
    <t>Jn54</t>
  </si>
  <si>
    <t>Jn55</t>
  </si>
  <si>
    <t>Jn56</t>
  </si>
  <si>
    <t>Jn57</t>
  </si>
  <si>
    <t>Jn58</t>
  </si>
  <si>
    <t>Jn59</t>
  </si>
  <si>
    <t>Jn60</t>
  </si>
  <si>
    <t>Jn61</t>
  </si>
  <si>
    <t>Jn62</t>
  </si>
  <si>
    <t>Jn63</t>
  </si>
  <si>
    <t>Jn64</t>
  </si>
  <si>
    <t>Jn65</t>
  </si>
  <si>
    <t>Jn66</t>
  </si>
  <si>
    <t>Jn67</t>
  </si>
  <si>
    <t>Jn68</t>
  </si>
  <si>
    <t>Jn69</t>
  </si>
  <si>
    <t>Out_10</t>
  </si>
  <si>
    <t>Out_9</t>
  </si>
  <si>
    <t>Out_8</t>
  </si>
  <si>
    <t>Out_7</t>
  </si>
  <si>
    <t>Out_6</t>
  </si>
  <si>
    <t>Jn70</t>
  </si>
  <si>
    <t>Storages</t>
  </si>
  <si>
    <t>Jn17</t>
  </si>
  <si>
    <t>Jn18</t>
  </si>
  <si>
    <t>Jn45</t>
  </si>
  <si>
    <t>Jn46</t>
  </si>
  <si>
    <t xml:space="preserve">In </t>
  </si>
  <si>
    <t>Out</t>
  </si>
  <si>
    <t>Row Labels</t>
  </si>
  <si>
    <t>Grand Total</t>
  </si>
  <si>
    <t>Sum of 1</t>
  </si>
  <si>
    <t>Outflow</t>
  </si>
  <si>
    <t>Sum of 2</t>
  </si>
  <si>
    <t>Sum of 3</t>
  </si>
  <si>
    <t>Sum of 4</t>
  </si>
  <si>
    <t>Sum of 5</t>
  </si>
  <si>
    <t>Sum of 6</t>
  </si>
  <si>
    <t>Sum of 7</t>
  </si>
  <si>
    <t>Sum of 8</t>
  </si>
  <si>
    <t>Sum of 9</t>
  </si>
  <si>
    <t>Sum of 10</t>
  </si>
  <si>
    <t>Sum of 11</t>
  </si>
  <si>
    <t>Sum of 12</t>
  </si>
  <si>
    <t>Sum of all outflows</t>
  </si>
  <si>
    <t>Residence Time = Storage/Outflow</t>
  </si>
  <si>
    <t>Units = month</t>
  </si>
  <si>
    <t>Frequency</t>
  </si>
  <si>
    <t>Month</t>
  </si>
  <si>
    <t>&gt;7</t>
  </si>
  <si>
    <t>(blank)</t>
  </si>
  <si>
    <t xml:space="preserve">Updated April 16th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</si>
</sst>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.0_);_(* \(#,##0.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2" borderId="0" xfId="0" applyFont="1" applyFill="1"/>
    <xf numFmtId="0" fontId="2" fillId="0" borderId="0" xfId="0" applyFont="1"/>
    <xf numFmtId="0" fontId="3" fillId="0" borderId="0" xfId="0" quotePrefix="1" applyFont="1" applyFill="1"/>
    <xf numFmtId="0" fontId="3" fillId="2" borderId="0" xfId="0" applyFont="1" applyFill="1"/>
    <xf numFmtId="43" fontId="0" fillId="0" borderId="0" xfId="0" applyNumberFormat="1"/>
    <xf numFmtId="0" fontId="2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/>
    <xf numFmtId="166" fontId="0" fillId="0" borderId="0" xfId="1" applyNumberFormat="1" applyFont="1"/>
    <xf numFmtId="0" fontId="0" fillId="3" borderId="0" xfId="0" quotePrefix="1" applyFill="1"/>
    <xf numFmtId="0" fontId="0" fillId="3" borderId="0" xfId="0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5708289178653"/>
          <c:y val="5.8527604815417286E-2"/>
          <c:w val="0.81271795729025986"/>
          <c:h val="0.667298596903927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ResiTime!$AT$6:$AT$12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&gt;7</c:v>
                </c:pt>
              </c:strCache>
            </c:strRef>
          </c:cat>
          <c:val>
            <c:numRef>
              <c:f>ResiTime!$AU$6:$AU$12</c:f>
              <c:numCache>
                <c:formatCode>General</c:formatCode>
                <c:ptCount val="7"/>
                <c:pt idx="0">
                  <c:v>137</c:v>
                </c:pt>
                <c:pt idx="1">
                  <c:v>94</c:v>
                </c:pt>
                <c:pt idx="2">
                  <c:v>49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1"/>
        <c:axId val="438362728"/>
        <c:axId val="438363120"/>
      </c:barChart>
      <c:catAx>
        <c:axId val="438362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Residence Time (month)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63120"/>
        <c:crosses val="autoZero"/>
        <c:auto val="1"/>
        <c:lblAlgn val="ctr"/>
        <c:lblOffset val="100"/>
        <c:noMultiLvlLbl val="0"/>
      </c:catAx>
      <c:valAx>
        <c:axId val="438363120"/>
        <c:scaling>
          <c:orientation val="minMax"/>
          <c:max val="1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Freqquency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62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4</xdr:row>
      <xdr:rowOff>0</xdr:rowOff>
    </xdr:from>
    <xdr:to>
      <xdr:col>57</xdr:col>
      <xdr:colOff>344715</xdr:colOff>
      <xdr:row>20</xdr:row>
      <xdr:rowOff>36286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ar" refreshedDate="42476.285788425928" createdVersion="5" refreshedVersion="5" minRefreshableVersion="3" recordCount="153">
  <cacheSource type="worksheet">
    <worksheetSource ref="A1:N154" sheet="Analysis"/>
  </cacheSource>
  <cacheFields count="14">
    <cacheField name="In " numFmtId="0">
      <sharedItems containsBlank="1"/>
    </cacheField>
    <cacheField name="Out" numFmtId="0">
      <sharedItems containsBlank="1" count="102">
        <m/>
        <s v="Jn2"/>
        <s v="Jn13"/>
        <s v="5A"/>
        <s v="Jn3"/>
        <s v="Jn56"/>
        <s v="4A"/>
        <s v="4C"/>
        <s v="5B"/>
        <s v="Out_7"/>
        <s v="Out_6"/>
        <s v="Jn6"/>
        <s v="Jn7"/>
        <s v="4B"/>
        <s v="Out_8"/>
        <s v="Jn10"/>
        <s v="3C"/>
        <s v="Jn34"/>
        <s v="Jn42"/>
        <s v="2A"/>
        <s v="Jn54"/>
        <s v="Jn67"/>
        <s v="Jn8"/>
        <s v="Jn15"/>
        <s v="3E"/>
        <s v="Jn17"/>
        <s v="5C"/>
        <s v="Jn18"/>
        <s v="1"/>
        <s v="Out_10"/>
        <s v="Out_9"/>
        <s v="Jn27"/>
        <s v="2C"/>
        <s v="Jn28"/>
        <s v="2D"/>
        <s v="Jn29"/>
        <s v="Jn30"/>
        <s v="1A"/>
        <s v="1B"/>
        <s v="Jn31"/>
        <s v="2B"/>
        <s v="Jn12"/>
        <s v="3A"/>
        <s v="3I"/>
        <s v="Jn33"/>
        <s v="Jn35"/>
        <s v="3J"/>
        <s v="Jn41"/>
        <s v="3K"/>
        <s v="3B"/>
        <s v="Jn50"/>
        <s v="Jn11"/>
        <s v="3D"/>
        <s v="Jn53"/>
        <s v="Jn55"/>
        <s v="Jn14"/>
        <s v="3F"/>
        <s v="Jn57"/>
        <s v="Jn58"/>
        <s v="Jn36"/>
        <s v="3H"/>
        <s v="Jn66"/>
        <s v="Jn68"/>
        <s v="3G"/>
        <s v="Jn16"/>
        <s v="5D"/>
        <s v="Out_SL"/>
        <s v="Jn1"/>
        <s v="Jn24"/>
        <s v="Jn25"/>
        <s v="Jn26"/>
        <s v="Jn32"/>
        <s v="Jn20"/>
        <s v="Jn21"/>
        <s v="Jn22"/>
        <s v="Jn23"/>
        <s v="Jn43"/>
        <s v="Jn44"/>
        <s v="Jn45"/>
        <s v="Jn46"/>
        <s v="Jn47"/>
        <s v="Jn39"/>
        <s v="Jn48"/>
        <s v="Jn49"/>
        <s v="Jn51"/>
        <s v="Jn52"/>
        <s v="Jn9"/>
        <s v="Jn38"/>
        <s v="Jn37"/>
        <s v="Jn40"/>
        <s v="Jn5"/>
        <s v="Jn59"/>
        <s v="Jn4"/>
        <s v="Jn19"/>
        <s v="Jn60"/>
        <s v="Jn61"/>
        <s v="Jn62"/>
        <s v="Jn63"/>
        <s v="Jn64"/>
        <s v="Jn65"/>
        <s v="Jn70"/>
        <s v="Jn69"/>
      </sharedItems>
    </cacheField>
    <cacheField name="1" numFmtId="0">
      <sharedItems containsString="0" containsBlank="1" containsNumber="1" minValue="6.5278494786799524E-8" maxValue="6433.0747636671358"/>
    </cacheField>
    <cacheField name="2" numFmtId="0">
      <sharedItems containsString="0" containsBlank="1" containsNumber="1" minValue="3.0337784876542017E-6" maxValue="7706.7130795200001"/>
    </cacheField>
    <cacheField name="3" numFmtId="0">
      <sharedItems containsString="0" containsBlank="1" containsNumber="1" minValue="8.5907876293251188E-3" maxValue="10140.321809741761"/>
    </cacheField>
    <cacheField name="4" numFmtId="0">
      <sharedItems containsString="0" containsBlank="1" containsNumber="1" minValue="5.8090561410103269E-5" maxValue="9835.2338348159992"/>
    </cacheField>
    <cacheField name="5" numFmtId="0">
      <sharedItems containsString="0" containsBlank="1" containsNumber="1" minValue="8.5639324744586545E-3" maxValue="10777.410090982079"/>
    </cacheField>
    <cacheField name="6" numFmtId="0">
      <sharedItems containsString="0" containsBlank="1" containsNumber="1" minValue="1.5243225558778084E-5" maxValue="8734.2748234560004"/>
    </cacheField>
    <cacheField name="7" numFmtId="0">
      <sharedItems containsString="0" containsBlank="1" containsNumber="1" minValue="1.9872432382704537E-2" maxValue="969.28431360134414"/>
    </cacheField>
    <cacheField name="8" numFmtId="0">
      <sharedItems containsString="0" containsBlank="1" containsNumber="1" minValue="2.9958127114445451E-5" maxValue="963.5544393130491"/>
    </cacheField>
    <cacheField name="9" numFmtId="0">
      <sharedItems containsString="0" containsBlank="1" containsNumber="1" minValue="6.7464931843037096E-3" maxValue="1446.6601409270397"/>
    </cacheField>
    <cacheField name="10" numFmtId="0">
      <sharedItems containsString="0" containsBlank="1" containsNumber="1" minValue="1.0526438199778308E-5" maxValue="6012.8998734205443"/>
    </cacheField>
    <cacheField name="11" numFmtId="0">
      <sharedItems containsString="0" containsBlank="1" containsNumber="1" minValue="1.7002003275052553E-5" maxValue="6594.7444780463993"/>
    </cacheField>
    <cacheField name="12" numFmtId="0">
      <sharedItems containsString="0" containsBlank="1" containsNumber="1" minValue="1.1392981730702387E-4" maxValue="6782.71487991926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">
  <r>
    <m/>
    <x v="0"/>
    <m/>
    <m/>
    <m/>
    <m/>
    <m/>
    <m/>
    <m/>
    <m/>
    <m/>
    <m/>
    <m/>
    <m/>
  </r>
  <r>
    <s v="Jn1"/>
    <x v="1"/>
    <n v="2625.4481430788142"/>
    <n v="4689.1453496368322"/>
    <m/>
    <n v="240.81165408253645"/>
    <n v="8629.9187497184412"/>
    <n v="6954.8766124493704"/>
    <n v="19.43261270133301"/>
    <n v="8.5561101839953491"/>
    <m/>
    <n v="2647.2377693519197"/>
    <m/>
    <n v="0.30779702733483655"/>
  </r>
  <r>
    <s v="Jn1"/>
    <x v="2"/>
    <n v="3119.3706415430233"/>
    <n v="3017.5677298831674"/>
    <n v="10140.321809741761"/>
    <n v="8901.0550986584767"/>
    <n v="2147.4913412636374"/>
    <n v="1779.3982110066304"/>
    <n v="626.7569296995631"/>
    <n v="639.90874750704472"/>
    <n v="962.12977425413283"/>
    <n v="3306.3869145250414"/>
    <n v="3872.7681719195393"/>
    <n v="3794.2063773338723"/>
  </r>
  <r>
    <s v="Jn1"/>
    <x v="3"/>
    <n v="688.25597904529832"/>
    <m/>
    <m/>
    <n v="693.36708207498589"/>
    <m/>
    <m/>
    <m/>
    <m/>
    <n v="484.53036667290684"/>
    <n v="59.275189543583139"/>
    <n v="2721.97630612686"/>
    <n v="2988.2007055580566"/>
  </r>
  <r>
    <s v="Jn2"/>
    <x v="4"/>
    <n v="2118.9860475808869"/>
    <n v="4189.9016115601216"/>
    <n v="219.46534451041813"/>
    <n v="440.16931226849698"/>
    <n v="8634.017680499308"/>
    <n v="6915.4124947260316"/>
    <m/>
    <m/>
    <m/>
    <n v="2133.4941805345125"/>
    <m/>
    <n v="10.480637644423298"/>
  </r>
  <r>
    <s v="Jn2"/>
    <x v="5"/>
    <n v="166.77843071928137"/>
    <n v="165.43283787398761"/>
    <m/>
    <m/>
    <n v="129.19000793695054"/>
    <n v="175.7950462459886"/>
    <n v="164.3762269880479"/>
    <n v="2.8582070194382605"/>
    <m/>
    <n v="168.99878811314557"/>
    <n v="219.09958173688437"/>
    <n v="214.93541130826372"/>
  </r>
  <r>
    <s v="Jn2"/>
    <x v="6"/>
    <n v="203.12600826063573"/>
    <n v="201.17166836177776"/>
    <n v="200.31131596263356"/>
    <n v="198.82680617167171"/>
    <n v="197.35764325527481"/>
    <n v="195.79028362150078"/>
    <n v="190.06443083864863"/>
    <n v="193.04726399674351"/>
    <n v="191.64627715002251"/>
    <n v="539.34582728130295"/>
    <n v="539.09068867613587"/>
    <n v="537.34932196555724"/>
  </r>
  <r>
    <s v="Jn2"/>
    <x v="7"/>
    <n v="90.748926043939818"/>
    <n v="89.366017799052514"/>
    <n v="87.986118171133512"/>
    <n v="111.04941913856554"/>
    <n v="179.98785333909962"/>
    <n v="178.57403854575946"/>
    <n v="177.11332573726156"/>
    <n v="175.63488006061129"/>
    <n v="174.16870488400153"/>
    <n v="172.68074093946339"/>
    <n v="1506.0667755922952"/>
    <n v="1504.6088083614482"/>
  </r>
  <r>
    <s v="Jn2"/>
    <x v="8"/>
    <n v="550.7844524943265"/>
    <n v="549.64030663603944"/>
    <m/>
    <m/>
    <m/>
    <m/>
    <m/>
    <n v="147.6699108596336"/>
    <n v="146.23195252919433"/>
    <n v="144.76529669474192"/>
    <n v="441.15132959481139"/>
    <n v="439.76678380552318"/>
  </r>
  <r>
    <s v="Jn3"/>
    <x v="9"/>
    <n v="2118.9860475808869"/>
    <n v="4189.9016115601216"/>
    <n v="219.46534451041813"/>
    <n v="440.16931226849698"/>
    <n v="8634.017680499308"/>
    <n v="6915.4124947260316"/>
    <m/>
    <m/>
    <m/>
    <n v="2133.4941805345125"/>
    <m/>
    <n v="10.480637644423298"/>
  </r>
  <r>
    <s v="Jn4"/>
    <x v="10"/>
    <n v="6.0448938274080435"/>
    <n v="7.1922166443597941"/>
    <n v="7.1922194528241246"/>
    <n v="5.765451953976414"/>
    <n v="4.3339385714949072"/>
    <n v="2.8889886394189186"/>
    <n v="1.4578441588284854"/>
    <m/>
    <m/>
    <n v="1.4666583361921475"/>
    <n v="1.4666673735738964"/>
    <n v="2.851306914511162"/>
  </r>
  <r>
    <s v="Jn5"/>
    <x v="11"/>
    <m/>
    <n v="1.3791236234850659"/>
    <n v="2.7550570319349732"/>
    <n v="1.3589016284424984"/>
    <m/>
    <m/>
    <m/>
    <m/>
    <n v="1.4510867166324595"/>
    <n v="2.9390509401499059"/>
    <n v="1486.1070468044604"/>
    <n v="1487.565018772214"/>
  </r>
  <r>
    <s v="Jn6"/>
    <x v="9"/>
    <m/>
    <n v="1.3791236234850659"/>
    <n v="8.6147182521062433"/>
    <n v="5.7485749396140378"/>
    <n v="2.5804131431711954"/>
    <n v="1.4486624134071386"/>
    <m/>
    <m/>
    <n v="67.871982634520265"/>
    <n v="177.80889990401903"/>
    <n v="1554.010823117671"/>
    <n v="1487.565018772214"/>
  </r>
  <r>
    <s v="Jn7"/>
    <x v="11"/>
    <m/>
    <m/>
    <n v="5.8596612201712706"/>
    <n v="4.3896733111715394"/>
    <n v="2.5804131431711954"/>
    <n v="1.4486624134071386"/>
    <m/>
    <m/>
    <n v="66.420895917887805"/>
    <n v="174.86984896386912"/>
    <n v="67.903776313210798"/>
    <m/>
  </r>
  <r>
    <s v="Jn7"/>
    <x v="9"/>
    <n v="4.515664432290114"/>
    <n v="5.8596298217268155"/>
    <m/>
    <m/>
    <n v="0.33777306334873081"/>
    <m/>
    <m/>
    <m/>
    <m/>
    <m/>
    <m/>
    <n v="69.708018691195974"/>
  </r>
  <r>
    <s v="Jn8"/>
    <x v="12"/>
    <m/>
    <m/>
    <m/>
    <n v="1.8911208974136209E-3"/>
    <m/>
    <m/>
    <m/>
    <m/>
    <m/>
    <n v="106.96610456819306"/>
    <m/>
    <n v="0.42889799168651888"/>
  </r>
  <r>
    <s v="Jn8"/>
    <x v="13"/>
    <n v="4.6424059934279646E-4"/>
    <m/>
    <m/>
    <m/>
    <m/>
    <m/>
    <n v="1.9872432382704537E-2"/>
    <n v="166.93608484473842"/>
    <n v="1.7602166506484163"/>
    <n v="8.1793320199000652E-2"/>
    <n v="4.3599023751569721"/>
    <n v="1.1392981730702387E-4"/>
  </r>
  <r>
    <s v="Jn9"/>
    <x v="14"/>
    <m/>
    <n v="1.4023871188935932"/>
    <n v="2.8041832704169152"/>
    <n v="1.9148599332773599"/>
    <n v="1.2134972076577615"/>
    <n v="0.51370431495314473"/>
    <m/>
    <m/>
    <m/>
    <n v="1.973434719759672E-4"/>
    <n v="1.4567792691557584"/>
    <n v="2.9332466789636662"/>
  </r>
  <r>
    <s v="Jn10"/>
    <x v="14"/>
    <m/>
    <m/>
    <n v="8152.3389021162193"/>
    <n v="8153.8072646632572"/>
    <m/>
    <m/>
    <m/>
    <m/>
    <m/>
    <m/>
    <m/>
    <n v="60.479051499071147"/>
  </r>
  <r>
    <s v="Jn11"/>
    <x v="15"/>
    <m/>
    <m/>
    <n v="8152.3389021162193"/>
    <n v="8153.8072646632572"/>
    <m/>
    <m/>
    <m/>
    <m/>
    <m/>
    <m/>
    <m/>
    <n v="60.479051499071147"/>
  </r>
  <r>
    <s v="Jn11"/>
    <x v="16"/>
    <n v="37.848187298563658"/>
    <n v="36.449444319401145"/>
    <n v="35.050807689779496"/>
    <n v="33.584431516574774"/>
    <n v="70.099553280120318"/>
    <n v="4.317292015244492"/>
    <n v="2.8579474610998186"/>
    <n v="1.4066147081261569"/>
    <m/>
    <n v="112.89000327651577"/>
    <n v="244.20585850701616"/>
    <n v="2.2151351104356647"/>
  </r>
  <r>
    <s v="Jn12"/>
    <x v="17"/>
    <m/>
    <m/>
    <n v="1.2699489059054714E-2"/>
    <m/>
    <n v="117.96158817212101"/>
    <n v="1.1635521260477674E-2"/>
    <m/>
    <n v="112.84116769227482"/>
    <n v="0.43500313371054089"/>
    <m/>
    <m/>
    <m/>
  </r>
  <r>
    <s v="Jn12"/>
    <x v="18"/>
    <n v="37.848187298563658"/>
    <n v="35.242693037640208"/>
    <m/>
    <m/>
    <n v="70.099553280120318"/>
    <n v="4.317292015244492"/>
    <n v="1.4193639894060721"/>
    <n v="1.4066147081261569"/>
    <m/>
    <n v="112.72271503874097"/>
    <n v="244.03366005639623"/>
    <n v="61.10955208005818"/>
  </r>
  <r>
    <s v="Jn12"/>
    <x v="19"/>
    <n v="30.480909741141701"/>
    <n v="29.275898790865458"/>
    <n v="8162.3465630574146"/>
    <n v="8181.4572439952935"/>
    <n v="15.430065208224693"/>
    <n v="14.028042557399431"/>
    <n v="12.582977889448598"/>
    <n v="12.669702470285275"/>
    <n v="11.223548295873163"/>
    <n v="11.941510859664328"/>
    <n v="23.550561945800997"/>
    <n v="22.138166509416717"/>
  </r>
  <r>
    <s v="Jn13"/>
    <x v="20"/>
    <n v="78.511237834059912"/>
    <n v="73.473882735994351"/>
    <n v="67.312438197185827"/>
    <n v="133.23546423275309"/>
    <n v="186.73806269656191"/>
    <n v="208.72245445049404"/>
    <n v="32.617298516757913"/>
    <n v="26.89799649395604"/>
    <n v="22.528320900518484"/>
    <n v="22.163901551371126"/>
    <n v="18.096912129372175"/>
    <n v="15.741442344238886"/>
  </r>
  <r>
    <s v="Jn13"/>
    <x v="21"/>
    <n v="3040.8594037089633"/>
    <n v="2944.0938471471732"/>
    <n v="10073.009371544575"/>
    <n v="8767.8196344257231"/>
    <n v="1960.7532785670753"/>
    <n v="1570.6757565561363"/>
    <n v="594.13963118280515"/>
    <n v="613.01075101308868"/>
    <n v="939.60145335361449"/>
    <n v="3284.2230129736704"/>
    <n v="3854.6712597901674"/>
    <n v="3778.4649349896335"/>
  </r>
  <r>
    <s v="Jn14"/>
    <x v="22"/>
    <n v="4.6424059934279646E-4"/>
    <m/>
    <m/>
    <n v="1.8911208974136209E-3"/>
    <m/>
    <m/>
    <n v="1.9872432382704537E-2"/>
    <n v="166.93608484473842"/>
    <n v="1.7602166506484163"/>
    <n v="107.04789788839206"/>
    <n v="4.3599023751569721"/>
    <n v="0.42901192150382589"/>
  </r>
  <r>
    <s v="Jn14"/>
    <x v="23"/>
    <m/>
    <m/>
    <m/>
    <m/>
    <m/>
    <n v="2.2795254356785252E-2"/>
    <n v="1.6336415509808095"/>
    <n v="2.4579254871361207"/>
    <n v="169.69342125837969"/>
    <n v="1.3482128922655381"/>
    <n v="3.8439126273177568"/>
    <n v="114.88977001810905"/>
  </r>
  <r>
    <s v="Jn14"/>
    <x v="24"/>
    <n v="64.208332630762996"/>
    <n v="62.805942828535564"/>
    <n v="61.404145669373719"/>
    <n v="104.71631239652517"/>
    <n v="155.62984559516127"/>
    <n v="185.98465813406273"/>
    <m/>
    <n v="13.250117400980129"/>
    <n v="11.840233170891826"/>
    <n v="75.355771560018979"/>
    <n v="73.899194826670538"/>
    <n v="72.422728442001457"/>
  </r>
  <r>
    <s v="Jn15"/>
    <x v="13"/>
    <n v="166.77843071928137"/>
    <n v="165.43516688458681"/>
    <m/>
    <m/>
    <n v="134.73097917085477"/>
    <n v="175.81784150034539"/>
    <n v="174.36894686495859"/>
    <n v="7.774057993739568"/>
    <n v="171.49961754175555"/>
    <n v="171.69519290348953"/>
    <n v="327.32464090037513"/>
    <n v="330.30920378438117"/>
  </r>
  <r>
    <s v="Jn16"/>
    <x v="25"/>
    <n v="54.710334573970862"/>
    <n v="774.7008323477944"/>
    <n v="1264.2143056585066"/>
    <n v="1899.5050510589249"/>
    <n v="1396.1367165757113"/>
    <n v="967.2153607527506"/>
    <m/>
    <m/>
    <m/>
    <n v="2.9037616511028611E-2"/>
    <m/>
    <n v="562.54439788124887"/>
  </r>
  <r>
    <s v="Jn16"/>
    <x v="26"/>
    <n v="1150.7353117905845"/>
    <m/>
    <m/>
    <m/>
    <n v="1.2057860797232691"/>
    <n v="1.3530592327924575"/>
    <m/>
    <n v="1.3936933856419202"/>
    <m/>
    <n v="396.59478457798622"/>
    <n v="790.39507133935513"/>
    <m/>
  </r>
  <r>
    <s v="Jn17"/>
    <x v="27"/>
    <n v="54.710334573970862"/>
    <n v="774.7008323477944"/>
    <n v="1264.2143056585066"/>
    <n v="1899.5050510589249"/>
    <n v="1396.1367165757113"/>
    <n v="967.2153607527506"/>
    <m/>
    <m/>
    <m/>
    <n v="2.9037616511028611E-2"/>
    <m/>
    <n v="562.54439788124887"/>
  </r>
  <r>
    <s v="Jn18"/>
    <x v="10"/>
    <n v="54.710334573970862"/>
    <n v="774.7008323477944"/>
    <n v="1264.2143056585066"/>
    <n v="1899.5050510589249"/>
    <n v="1396.1367165757113"/>
    <n v="967.2153607527506"/>
    <m/>
    <m/>
    <m/>
    <n v="2.9037616511028611E-2"/>
    <m/>
    <n v="562.54439788124887"/>
  </r>
  <r>
    <s v="Jn19"/>
    <x v="10"/>
    <n v="8.3597819266250912"/>
    <n v="8.3597825668486951"/>
    <n v="7.208297724755341"/>
    <n v="5.7514972496289865"/>
    <n v="4.2968094193947275"/>
    <n v="2.8435376210788341"/>
    <n v="1.4100877928423032"/>
    <m/>
    <m/>
    <n v="1.0526438199778308E-5"/>
    <n v="1.7002003275052553E-5"/>
    <n v="1.3998477986284903"/>
  </r>
  <r>
    <s v="Jn20"/>
    <x v="28"/>
    <n v="919.58660205492697"/>
    <n v="920.96734434129712"/>
    <n v="922.34900704713186"/>
    <n v="923.81328514427798"/>
    <n v="924.97566637167802"/>
    <n v="924.99468178304539"/>
    <n v="926.42148975848693"/>
    <n v="927.84227398258395"/>
    <n v="929.29362794888334"/>
    <n v="930.71832989308098"/>
    <n v="1.0459635937345117E-3"/>
    <n v="0.38993132296100286"/>
  </r>
  <r>
    <s v="Jn21"/>
    <x v="28"/>
    <m/>
    <m/>
    <m/>
    <m/>
    <m/>
    <m/>
    <m/>
    <m/>
    <m/>
    <m/>
    <n v="1.0459635937345117E-3"/>
    <n v="930.92479056152092"/>
  </r>
  <r>
    <s v="Jn22"/>
    <x v="28"/>
    <m/>
    <m/>
    <m/>
    <m/>
    <m/>
    <m/>
    <m/>
    <m/>
    <m/>
    <m/>
    <n v="1.0459635937345117E-3"/>
    <n v="0.39319700163128402"/>
  </r>
  <r>
    <s v="Jn23"/>
    <x v="28"/>
    <m/>
    <m/>
    <m/>
    <m/>
    <m/>
    <m/>
    <m/>
    <m/>
    <m/>
    <m/>
    <n v="930.71613388540663"/>
    <n v="0.39319700163128268"/>
  </r>
  <r>
    <s v="Jn24"/>
    <x v="29"/>
    <m/>
    <m/>
    <m/>
    <m/>
    <m/>
    <m/>
    <m/>
    <m/>
    <n v="6.7464931843037096E-3"/>
    <m/>
    <m/>
    <m/>
  </r>
  <r>
    <s v="Jn25"/>
    <x v="29"/>
    <m/>
    <m/>
    <m/>
    <m/>
    <m/>
    <m/>
    <m/>
    <m/>
    <n v="6.7464931843037096E-3"/>
    <m/>
    <m/>
    <m/>
  </r>
  <r>
    <s v="Jn26"/>
    <x v="29"/>
    <m/>
    <m/>
    <n v="0.78381551528883275"/>
    <n v="2.2279363219973347"/>
    <n v="3.644742972994008"/>
    <n v="5.0395695290496114"/>
    <n v="6.3243246005452631"/>
    <n v="5.0353943099848113"/>
    <n v="3.7208229185926305"/>
    <n v="2.3096140428223224"/>
    <n v="2.3096200794593318"/>
    <n v="3.6268613887745271"/>
  </r>
  <r>
    <s v="Jn27"/>
    <x v="30"/>
    <m/>
    <n v="3.0337784876542017E-6"/>
    <m/>
    <n v="5.8090561410105288E-5"/>
    <m/>
    <n v="2.5108257530154828E-2"/>
    <m/>
    <m/>
    <m/>
    <m/>
    <m/>
    <n v="120.48537917245284"/>
  </r>
  <r>
    <s v="Jn28"/>
    <x v="31"/>
    <m/>
    <n v="3.0337784876542017E-6"/>
    <m/>
    <n v="5.8090561410105288E-5"/>
    <m/>
    <n v="2.5108257530154828E-2"/>
    <m/>
    <m/>
    <m/>
    <m/>
    <m/>
    <n v="120.48537917245284"/>
  </r>
  <r>
    <s v="Jn28"/>
    <x v="32"/>
    <n v="46.62965198035316"/>
    <n v="45.231026679141273"/>
    <n v="43.83068079777032"/>
    <n v="42.361737120846165"/>
    <n v="80.014382674600839"/>
    <n v="82.091500082859383"/>
    <n v="80.640458257454938"/>
    <n v="79.164518876074268"/>
    <n v="77.696533962326555"/>
    <n v="76.21127018057625"/>
    <n v="157.32090901846053"/>
    <n v="155.94878469891066"/>
  </r>
  <r>
    <s v="Jn29"/>
    <x v="33"/>
    <n v="46.62965198035316"/>
    <n v="45.231029712919756"/>
    <n v="43.83068079777032"/>
    <n v="42.361795211407575"/>
    <n v="80.014382674600839"/>
    <n v="82.116608340389533"/>
    <n v="80.640458257454938"/>
    <n v="79.164518876074268"/>
    <n v="77.696533962326555"/>
    <n v="76.21127018057625"/>
    <n v="157.32090901846053"/>
    <n v="276.43416387136347"/>
  </r>
  <r>
    <s v="Jn29"/>
    <x v="34"/>
    <n v="1315.8474696927181"/>
    <n v="1314.8383174384239"/>
    <m/>
    <m/>
    <m/>
    <m/>
    <m/>
    <m/>
    <m/>
    <n v="1197.3425534044577"/>
    <n v="1287.6318087922846"/>
    <n v="1283.5450091230548"/>
  </r>
  <r>
    <s v="Jn30"/>
    <x v="35"/>
    <n v="1362.4771216730712"/>
    <n v="1360.0693471513437"/>
    <n v="43.83068079777032"/>
    <n v="42.361795211407575"/>
    <n v="80.014382674600839"/>
    <n v="82.116608340389533"/>
    <n v="80.640458257454938"/>
    <n v="79.164518876074268"/>
    <n v="77.696533962326555"/>
    <n v="1273.5538235850338"/>
    <n v="1444.9527178107451"/>
    <n v="1559.9791729944181"/>
  </r>
  <r>
    <s v="Jn31"/>
    <x v="36"/>
    <n v="1362.4771216730712"/>
    <n v="1360.0693471513437"/>
    <n v="43.83068079777032"/>
    <n v="42.361795211407575"/>
    <n v="80.014382674600839"/>
    <n v="82.116608340389533"/>
    <n v="80.640458257454938"/>
    <n v="79.164518876074268"/>
    <n v="77.696533962326555"/>
    <n v="1273.5538235850338"/>
    <n v="1444.9527178107451"/>
    <n v="1559.9791729944181"/>
  </r>
  <r>
    <s v="Jn31"/>
    <x v="34"/>
    <n v="0.87176904648960074"/>
    <n v="0.61604526018661732"/>
    <n v="1315.4815984230393"/>
    <m/>
    <m/>
    <n v="1.0836722238990007E-2"/>
    <m/>
    <m/>
    <m/>
    <n v="0.12926058450354636"/>
    <n v="4.1394807136753461E-2"/>
    <n v="1.3766921561724141"/>
  </r>
  <r>
    <s v="Jn32"/>
    <x v="28"/>
    <m/>
    <n v="1.2581028322900785"/>
    <n v="2.566818532399656"/>
    <n v="2.8741825775427787"/>
    <n v="1.4311931046546456"/>
    <m/>
    <n v="1.408360245074864"/>
    <n v="2.8145123903694236"/>
    <n v="4.2655957961978741"/>
    <n v="5.6902977084155655"/>
    <n v="1218.7409369537811"/>
    <n v="1220.1488306048511"/>
  </r>
  <r>
    <s v="Jn33"/>
    <x v="17"/>
    <n v="1446.1424928140059"/>
    <n v="1360.6853924115303"/>
    <n v="1359.2995797317506"/>
    <n v="42.361795211407575"/>
    <m/>
    <n v="118.70537153430851"/>
    <n v="115.78287505303599"/>
    <n v="2.9958127114445451E-5"/>
    <n v="109.47573252289797"/>
    <n v="1304.4185557115441"/>
    <n v="1499.5426351511642"/>
    <n v="1614.5121203561366"/>
  </r>
  <r>
    <s v="Jn33"/>
    <x v="37"/>
    <n v="45.474995621637881"/>
    <n v="44.09005192742196"/>
    <n v="42.699008491781186"/>
    <n v="41.226478742411381"/>
    <n v="39.780014117098567"/>
    <n v="38.32741672451796"/>
    <n v="36.870147265683514"/>
    <n v="35.413006921173576"/>
    <n v="33.961930810299393"/>
    <n v="98.402740778409026"/>
    <n v="1300.5793539887775"/>
    <n v="1299.171507672952"/>
  </r>
  <r>
    <s v="Jn33"/>
    <x v="38"/>
    <n v="961.13388414534984"/>
    <n v="960.57573399267756"/>
    <m/>
    <n v="5.8090561410103269E-5"/>
    <n v="956.86824739438373"/>
    <n v="962.03657561691091"/>
    <m/>
    <m/>
    <n v="475.51832124430229"/>
    <n v="1008.1327850000558"/>
    <m/>
    <n v="0.2244234548218384"/>
  </r>
  <r>
    <s v="Jn34"/>
    <x v="39"/>
    <n v="1363.3488907195608"/>
    <n v="1360.6853924115303"/>
    <n v="1359.3122792208096"/>
    <n v="42.361795211407575"/>
    <n v="80.014382674600839"/>
    <n v="82.127445062628524"/>
    <n v="80.640458257454938"/>
    <n v="79.164518876074268"/>
    <n v="77.696533962326555"/>
    <n v="1273.6830841695373"/>
    <n v="1444.9941126178819"/>
    <n v="1561.3558651505905"/>
  </r>
  <r>
    <s v="Jn34"/>
    <x v="40"/>
    <n v="82.793602094445134"/>
    <m/>
    <m/>
    <m/>
    <n v="37.947205497520187"/>
    <n v="36.589561992940467"/>
    <n v="35.142416795581063"/>
    <n v="33.676678774327669"/>
    <n v="32.214201694281961"/>
    <n v="30.735471542006735"/>
    <n v="54.548522533282352"/>
    <n v="53.15625520554611"/>
  </r>
  <r>
    <s v="Jn35"/>
    <x v="41"/>
    <n v="68.32909703970536"/>
    <n v="64.518591828505663"/>
    <n v="8162.3592625464744"/>
    <n v="8181.4572439952935"/>
    <n v="203.49120666046605"/>
    <n v="18.356970093904401"/>
    <n v="14.00234187885467"/>
    <n v="126.91748487068625"/>
    <n v="11.658551429583705"/>
    <n v="124.66422589840531"/>
    <n v="267.58422200219724"/>
    <n v="83.2477185894749"/>
  </r>
  <r>
    <s v="Jn35"/>
    <x v="42"/>
    <n v="316.21583169415362"/>
    <n v="314.82282824010605"/>
    <n v="313.42725605341923"/>
    <n v="311.95972311814376"/>
    <n v="532.30595084044285"/>
    <n v="174.91768064842319"/>
    <n v="173.49791212057477"/>
    <n v="286.92530521969996"/>
    <n v="285.47965430767448"/>
    <n v="396.97873290437008"/>
    <n v="395.58799192370867"/>
    <n v="394.16402161079162"/>
  </r>
  <r>
    <s v="Jn35"/>
    <x v="43"/>
    <n v="0.58856052417430271"/>
    <n v="27.061744379182613"/>
    <n v="25.677382355303617"/>
    <n v="24.204269893386062"/>
    <n v="22.747987593029045"/>
    <n v="21.115194643137063"/>
    <n v="19.772252372983186"/>
    <n v="22.940259224441284"/>
    <n v="21.608726528129456"/>
    <m/>
    <n v="58.354267625996478"/>
    <n v="56.993049042556521"/>
  </r>
  <r>
    <s v="Jn36"/>
    <x v="44"/>
    <n v="2452.7513725809936"/>
    <n v="2365.3511783316299"/>
    <n v="1401.9985882235317"/>
    <n v="83.588332044380365"/>
    <n v="996.64826151148236"/>
    <n v="1119.0693638757375"/>
    <n v="152.65302231871951"/>
    <n v="35.413036879300684"/>
    <n v="618.95598457749963"/>
    <n v="2410.9540814900092"/>
    <n v="2800.1219891399419"/>
    <n v="2913.9080514839106"/>
  </r>
  <r>
    <s v="Jn36"/>
    <x v="45"/>
    <n v="385.13348925803325"/>
    <n v="406.40316444779432"/>
    <n v="8501.4639009551956"/>
    <n v="8517.6212370068224"/>
    <n v="758.54514509393789"/>
    <n v="214.38984538546464"/>
    <n v="207.27250637241264"/>
    <n v="436.78304931482751"/>
    <n v="318.74693226538767"/>
    <n v="521.64295880277541"/>
    <n v="721.52648155190241"/>
    <n v="534.40478924282309"/>
  </r>
  <r>
    <s v="Jn36"/>
    <x v="43"/>
    <n v="27.845547539279263"/>
    <m/>
    <m/>
    <m/>
    <m/>
    <n v="0.17286975954183012"/>
    <n v="5.8966767152337687E-2"/>
    <n v="0.10982410838534072"/>
    <m/>
    <n v="51.671036774366208"/>
    <m/>
    <m/>
  </r>
  <r>
    <s v="Jn37"/>
    <x v="46"/>
    <n v="14.443117378811714"/>
    <n v="13.267286924190797"/>
    <n v="12.271695871310378"/>
    <n v="13.728341968239482"/>
    <n v="15.191201500802006"/>
    <n v="16.656831123880732"/>
    <n v="18.098830660281738"/>
    <n v="17.53943466683225"/>
    <n v="16.190604457095844"/>
    <n v="17.647676494825486"/>
    <n v="19.093761219269801"/>
    <n v="20.523310022345342"/>
  </r>
  <r>
    <s v="Jn38"/>
    <x v="47"/>
    <m/>
    <n v="2.7037477974933868"/>
    <n v="5.4181185100478899"/>
    <n v="5.9394136951257632"/>
    <n v="3.0251161343121611"/>
    <n v="0.11335690988125854"/>
    <m/>
    <m/>
    <m/>
    <n v="1.4278067206529685"/>
    <n v="8.2499642372912431E-4"/>
    <n v="1.4073589028219706"/>
  </r>
  <r>
    <s v="Jn39"/>
    <x v="48"/>
    <n v="276.32694738664418"/>
    <n v="277.6470765007752"/>
    <n v="279.02016291047016"/>
    <n v="280.4975338571399"/>
    <n v="281.96732075702869"/>
    <n v="283.43754682695425"/>
    <n v="284.88250124172822"/>
    <n v="286.3469417081813"/>
    <n v="286.01478456201858"/>
    <n v="284.61209921726947"/>
    <n v="286.05829005694471"/>
    <n v="287.49789194609269"/>
  </r>
  <r>
    <s v="Jn40"/>
    <x v="49"/>
    <n v="259.62434398163771"/>
    <n v="260.99141541999916"/>
    <n v="262.36855921598459"/>
    <n v="263.8396917313903"/>
    <n v="265.28919659410565"/>
    <n v="266.68728109309734"/>
    <n v="265.29645536859795"/>
    <n v="263.84555472919646"/>
    <n v="262.44422431379866"/>
    <n v="261.01721177194503"/>
    <n v="259.84261278444205"/>
    <n v="260.77092296035437"/>
  </r>
  <r>
    <s v="Jn41"/>
    <x v="50"/>
    <m/>
    <n v="2.7037477974933868"/>
    <n v="5.4181185100478899"/>
    <n v="5.9394136951257632"/>
    <n v="3.0251161343121611"/>
    <n v="0.11335690988125854"/>
    <m/>
    <m/>
    <m/>
    <n v="1.4278067206529685"/>
    <n v="8.2499642372912431E-4"/>
    <n v="1.4073589028219706"/>
  </r>
  <r>
    <s v="Jn42"/>
    <x v="51"/>
    <n v="37.848187298563658"/>
    <n v="36.449444319401145"/>
    <n v="8187.3897098059988"/>
    <n v="8187.3916961798323"/>
    <n v="70.099553280120318"/>
    <n v="4.317292015244492"/>
    <n v="2.8579474610998186"/>
    <n v="1.4066147081261569"/>
    <m/>
    <n v="112.89000327651577"/>
    <n v="244.20585850701616"/>
    <n v="62.694186609506815"/>
  </r>
  <r>
    <s v="Jn43"/>
    <x v="34"/>
    <n v="5.5399730506300369"/>
    <n v="5.5401007355595873"/>
    <n v="4.3158332491445828"/>
    <n v="2.8487573467246001"/>
    <n v="1.4170518242587118"/>
    <m/>
    <m/>
    <m/>
    <n v="1.4289104532592449"/>
    <n v="2.9076414139540505"/>
    <n v="2.9089583438711077"/>
    <n v="4.3013016176154064"/>
  </r>
  <r>
    <s v="Jn44"/>
    <x v="30"/>
    <m/>
    <n v="1.3587710532568167"/>
    <n v="2.7237174145819729"/>
    <n v="2.9136596136703621"/>
    <n v="1.4567794005185035"/>
    <m/>
    <m/>
    <m/>
    <n v="1.4312251686756223"/>
    <n v="2.916489333370293"/>
    <n v="2.9166123397006394"/>
    <n v="4.2888647540055276"/>
  </r>
  <r>
    <s v="Jn45"/>
    <x v="30"/>
    <m/>
    <n v="46.729722045526593"/>
    <m/>
    <m/>
    <m/>
    <m/>
    <m/>
    <m/>
    <m/>
    <m/>
    <m/>
    <m/>
  </r>
  <r>
    <s v="Jn46"/>
    <x v="30"/>
    <n v="47.072812147865548"/>
    <m/>
    <m/>
    <m/>
    <m/>
    <m/>
    <m/>
    <m/>
    <m/>
    <m/>
    <m/>
    <m/>
  </r>
  <r>
    <s v="Jn47"/>
    <x v="30"/>
    <m/>
    <n v="1.6086880304774938"/>
    <n v="49.537336950689109"/>
    <n v="49.537337679291028"/>
    <n v="48.131459082084312"/>
    <n v="46.697464724262488"/>
    <n v="45.2686198134815"/>
    <n v="43.800249430360552"/>
    <n v="42.368072675904656"/>
    <n v="42.368070152539723"/>
    <n v="42.368169853007586"/>
    <n v="43.72750116499077"/>
  </r>
  <r>
    <s v="Jn48"/>
    <x v="52"/>
    <n v="68.730558144773411"/>
    <m/>
    <m/>
    <n v="2.983494108832961E-3"/>
    <m/>
    <n v="138.32728064957868"/>
    <m/>
    <n v="134.7858092815959"/>
    <m/>
    <m/>
    <n v="8.1612024144623332E-2"/>
    <m/>
  </r>
  <r>
    <s v="Jn49"/>
    <x v="50"/>
    <n v="7.5972837888439528"/>
    <n v="137.74594132497094"/>
    <n v="137.81087637603335"/>
    <n v="137.80077019526013"/>
    <n v="81.172489056858154"/>
    <n v="60.992428561928413"/>
    <m/>
    <m/>
    <n v="2.8064430256560819"/>
    <n v="5.7670080513990705"/>
    <m/>
    <m/>
  </r>
  <r>
    <s v="Jn49"/>
    <x v="52"/>
    <n v="6.5278494786799524E-8"/>
    <n v="67.333544344098286"/>
    <n v="65.934301062098669"/>
    <n v="64.462493816042681"/>
    <n v="119.61891661791537"/>
    <n v="1.5243225558778084E-5"/>
    <n v="136.88114658152472"/>
    <n v="0.64628289657940674"/>
    <n v="134.01678527400335"/>
    <n v="132.53823901495127"/>
    <n v="139.63888962706815"/>
    <n v="141.10647398077364"/>
  </r>
  <r>
    <s v="Jn50"/>
    <x v="53"/>
    <n v="7.5972837888439528"/>
    <n v="141.10506539276298"/>
    <n v="144.7075984151495"/>
    <n v="143.74018389038588"/>
    <n v="84.197605191170311"/>
    <n v="61.105785471809668"/>
    <n v="1.4317927934195798"/>
    <n v="2.9087823624066016"/>
    <n v="7.1777175405744726"/>
    <n v="13.05934155846511"/>
    <n v="7.3432722156779082"/>
    <n v="10.232033221353696"/>
  </r>
  <r>
    <s v="Jn51"/>
    <x v="14"/>
    <m/>
    <n v="1.3672168155630582"/>
    <n v="2.7355325967193131"/>
    <n v="2.906838358240027"/>
    <n v="1.4533670534002918"/>
    <m/>
    <m/>
    <m/>
    <m/>
    <n v="6.13786888445703E-5"/>
    <n v="1.0857167237441374E-4"/>
    <n v="1.2316168711532316E-4"/>
  </r>
  <r>
    <s v="Jn52"/>
    <x v="14"/>
    <m/>
    <n v="1.3548612772567077"/>
    <n v="2.717466310917751"/>
    <n v="2.9133443222723208"/>
    <n v="1.4566232811843782"/>
    <m/>
    <m/>
    <m/>
    <m/>
    <n v="38.584848081027062"/>
    <n v="37.13592782354602"/>
    <n v="35.710758940043128"/>
  </r>
  <r>
    <s v="Jn53"/>
    <x v="14"/>
    <n v="7.5972837888439528"/>
    <n v="141.10506539276298"/>
    <n v="144.7075984151495"/>
    <n v="143.74018389038588"/>
    <n v="84.197605191170311"/>
    <n v="61.105785471809668"/>
    <n v="1.4317927934195798"/>
    <n v="2.9087823624066016"/>
    <n v="7.1777175405744726"/>
    <n v="13.05934155846511"/>
    <n v="7.3432722156779082"/>
    <n v="10.232033221353696"/>
  </r>
  <r>
    <s v="Jn54"/>
    <x v="54"/>
    <n v="104.58807686132977"/>
    <n v="100.39232008949286"/>
    <n v="96.180871090548763"/>
    <n v="163.57126492003661"/>
    <n v="217.07793933542303"/>
    <n v="238.96441936608713"/>
    <n v="60.03315892296294"/>
    <n v="58.65237537862415"/>
    <n v="55.751050866751058"/>
    <n v="54.257798770411981"/>
    <n v="52.779879219009459"/>
    <n v="51.593137769059538"/>
  </r>
  <r>
    <s v="Jn54"/>
    <x v="6"/>
    <m/>
    <n v="0.55339244565379064"/>
    <m/>
    <n v="1.7809479256367788E-3"/>
    <m/>
    <n v="9.8626939265191574E-2"/>
    <n v="4.364997231477008"/>
    <n v="2.6506563179846718E-2"/>
    <m/>
    <n v="1.1288483798589362"/>
    <m/>
    <n v="0.29548510222760876"/>
  </r>
  <r>
    <s v="Jn55"/>
    <x v="55"/>
    <n v="64.208796871362338"/>
    <n v="61.408189043741267"/>
    <n v="58.590873749846025"/>
    <n v="100.42237424523107"/>
    <n v="155.40435536573955"/>
    <n v="178.77263558968539"/>
    <n v="1.3187269307822127"/>
    <n v="1.4266860486731114"/>
    <m/>
    <m/>
    <m/>
    <n v="0.29548510222760854"/>
  </r>
  <r>
    <s v="Jn55"/>
    <x v="56"/>
    <n v="40.379279989967436"/>
    <n v="38.984131045751589"/>
    <n v="37.589997340702745"/>
    <n v="63.148890674805536"/>
    <n v="61.673583969683484"/>
    <n v="60.191783776401721"/>
    <n v="58.714431992180728"/>
    <n v="57.225689329951038"/>
    <n v="55.751050866751058"/>
    <n v="54.257798770411981"/>
    <n v="52.779879219009459"/>
    <n v="51.297652666831929"/>
  </r>
  <r>
    <s v="Jn56"/>
    <x v="23"/>
    <n v="166.77843071928137"/>
    <n v="165.43283787398761"/>
    <m/>
    <m/>
    <n v="129.19000793695054"/>
    <n v="175.7950462459886"/>
    <n v="164.3762269880479"/>
    <n v="2.8582070194382605"/>
    <m/>
    <n v="168.99878811314557"/>
    <n v="219.09958173688437"/>
    <n v="214.93541130826372"/>
  </r>
  <r>
    <s v="Jn57"/>
    <x v="1"/>
    <n v="504.97572202025617"/>
    <n v="506.36709259414602"/>
    <n v="507.76277864418523"/>
    <n v="509.23388349619773"/>
    <n v="510.63443531219207"/>
    <n v="510.69525068990993"/>
    <n v="512.1213708626251"/>
    <n v="510.65415175243135"/>
    <n v="512.04693456321831"/>
    <n v="512.04706421124661"/>
    <n v="2705.4083756001269"/>
    <n v="2706.8331660578806"/>
  </r>
  <r>
    <s v="Jn58"/>
    <x v="57"/>
    <n v="504.97572202025617"/>
    <m/>
    <m/>
    <m/>
    <m/>
    <m/>
    <m/>
    <m/>
    <m/>
    <m/>
    <m/>
    <m/>
  </r>
  <r>
    <s v="Jn59"/>
    <x v="58"/>
    <n v="504.97572202025617"/>
    <m/>
    <m/>
    <m/>
    <m/>
    <m/>
    <m/>
    <m/>
    <m/>
    <m/>
    <m/>
    <m/>
  </r>
  <r>
    <s v="Jn60"/>
    <x v="26"/>
    <m/>
    <n v="1.1865003207833678"/>
    <n v="8.5907876293251188E-3"/>
    <n v="2.8377619817544106"/>
    <n v="1.4481151735350295"/>
    <m/>
    <m/>
    <m/>
    <m/>
    <m/>
    <m/>
    <m/>
  </r>
  <r>
    <s v="Jn61"/>
    <x v="26"/>
    <m/>
    <m/>
    <n v="8.5907876293254241E-3"/>
    <n v="1.0736091422122711E-2"/>
    <m/>
    <m/>
    <m/>
    <m/>
    <m/>
    <m/>
    <m/>
    <m/>
  </r>
  <r>
    <s v="Jn62"/>
    <x v="26"/>
    <m/>
    <m/>
    <n v="8.5907876293251813E-3"/>
    <n v="1.0736091422122718E-2"/>
    <m/>
    <m/>
    <m/>
    <m/>
    <m/>
    <n v="4.3284338108494792E-3"/>
    <m/>
    <m/>
  </r>
  <r>
    <s v="Jn63"/>
    <x v="26"/>
    <m/>
    <m/>
    <n v="2.4512228166862133"/>
    <n v="1.0736091422122715E-2"/>
    <m/>
    <m/>
    <m/>
    <m/>
    <m/>
    <m/>
    <m/>
    <m/>
  </r>
  <r>
    <s v="Jn64"/>
    <x v="26"/>
    <m/>
    <m/>
    <n v="8.5907876293251535E-3"/>
    <n v="1.073609142212271E-2"/>
    <m/>
    <m/>
    <m/>
    <m/>
    <m/>
    <m/>
    <m/>
    <m/>
  </r>
  <r>
    <s v="Jn65"/>
    <x v="26"/>
    <m/>
    <m/>
    <n v="8.5907876293251674E-3"/>
    <n v="1.0736091422122705E-2"/>
    <m/>
    <m/>
    <m/>
    <m/>
    <m/>
    <m/>
    <n v="4.3564428144758959E-3"/>
    <n v="788.99965800103223"/>
  </r>
  <r>
    <s v="Jn66"/>
    <x v="59"/>
    <n v="2865.7304093783059"/>
    <n v="2771.7543427794244"/>
    <n v="9903.462489178728"/>
    <n v="8601.2095690512033"/>
    <n v="1755.1934066054203"/>
    <n v="1333.6320790207437"/>
    <n v="359.98449545828453"/>
    <n v="472.30591030251355"/>
    <n v="937.70291684288736"/>
    <n v="2984.2680770671509"/>
    <n v="3521.6484706918441"/>
    <n v="3448.3128407267341"/>
  </r>
  <r>
    <s v="Jn66"/>
    <x v="60"/>
    <n v="40.920683678754912"/>
    <n v="39.526114079127758"/>
    <n v="38.130027995440798"/>
    <n v="36.662357712047758"/>
    <n v="57.937250138695688"/>
    <n v="56.572580122231074"/>
    <n v="55.124291062333256"/>
    <n v="137.36447173008017"/>
    <m/>
    <n v="67.224061632587023"/>
    <n v="101.75213225488932"/>
    <n v="100.34564782535391"/>
  </r>
  <r>
    <s v="Jn67"/>
    <x v="61"/>
    <n v="2906.6510930570607"/>
    <n v="2811.280456858552"/>
    <n v="9941.5925171741692"/>
    <n v="8637.8719267632514"/>
    <n v="1813.1306567441159"/>
    <n v="1390.2046591429748"/>
    <n v="415.10878652061774"/>
    <n v="609.67038203259369"/>
    <n v="937.70291684288736"/>
    <n v="3051.492138699738"/>
    <n v="3623.4006029467332"/>
    <n v="3548.6584885520879"/>
  </r>
  <r>
    <s v="Jn67"/>
    <x v="62"/>
    <n v="134.20831065190256"/>
    <n v="132.81339028862126"/>
    <n v="131.41685437040624"/>
    <n v="129.94770766247237"/>
    <n v="147.62262182295945"/>
    <n v="180.47109741316157"/>
    <n v="179.03084466218743"/>
    <n v="3.3403689804949828"/>
    <n v="1.8985365107271504"/>
    <n v="232.73087427393227"/>
    <n v="231.27065684343404"/>
    <n v="229.80644643754582"/>
  </r>
  <r>
    <s v="Jn68"/>
    <x v="63"/>
    <n v="134.20831065190256"/>
    <n v="132.81339028862126"/>
    <n v="131.41685437040624"/>
    <n v="129.94770766247237"/>
    <n v="147.62262182295945"/>
    <n v="180.47109741316157"/>
    <n v="179.03084466218743"/>
    <n v="3.3403689804949828"/>
    <n v="1.8985365107271504"/>
    <n v="232.73087427393227"/>
    <n v="231.27065684343404"/>
    <n v="229.80644643754582"/>
  </r>
  <r>
    <s v="Jn69"/>
    <x v="64"/>
    <n v="1205.4456463645554"/>
    <n v="774.7008323477944"/>
    <n v="1264.2143056585066"/>
    <n v="1899.5050510589249"/>
    <n v="1397.3425026554346"/>
    <n v="968.56841998554307"/>
    <m/>
    <n v="1.3936933856419202"/>
    <m/>
    <n v="396.62382219449728"/>
    <n v="790.39507133935513"/>
    <n v="562.54439788124887"/>
  </r>
  <r>
    <s v="Jn69"/>
    <x v="3"/>
    <n v="9.3691157368348552"/>
    <n v="696.23380226169024"/>
    <n v="694.83818521345506"/>
    <m/>
    <n v="691.96658995128564"/>
    <n v="694.18539611885774"/>
    <n v="692.75930037694957"/>
    <n v="695.54720116403882"/>
    <n v="209.56818223662498"/>
    <n v="713.74338786967405"/>
    <n v="269.36095106104631"/>
    <n v="1.7117869373068781"/>
  </r>
  <r>
    <s v="Jn69"/>
    <x v="65"/>
    <n v="71.800190632036944"/>
    <n v="70.407981294515338"/>
    <n v="69.011871076390378"/>
    <n v="67.541715904274838"/>
    <n v="66.172925589695694"/>
    <n v="84.101148586799255"/>
    <n v="82.668150504125748"/>
    <n v="81.216934679567316"/>
    <n v="79.763845948782958"/>
    <n v="92.21276461993763"/>
    <n v="259.19287320887827"/>
    <n v="792.28679116529702"/>
  </r>
  <r>
    <s v="Out_10"/>
    <x v="66"/>
    <m/>
    <m/>
    <n v="0.78381551528883275"/>
    <n v="2.2279363219973347"/>
    <n v="3.644742972994008"/>
    <n v="5.0395695290496114"/>
    <n v="6.3243246005452631"/>
    <n v="5.0353943099848113"/>
    <n v="3.734315904961238"/>
    <n v="2.3096140428223224"/>
    <n v="2.3096200794593318"/>
    <n v="3.6268613887745271"/>
  </r>
  <r>
    <s v="Out_9"/>
    <x v="66"/>
    <n v="47.072812147865548"/>
    <n v="49.697184163039395"/>
    <n v="52.261054365271079"/>
    <n v="52.4510553835228"/>
    <n v="49.588238482602812"/>
    <n v="46.722572981792645"/>
    <n v="45.2686198134815"/>
    <n v="43.800249430360552"/>
    <n v="43.799297844580273"/>
    <n v="45.284559485910016"/>
    <n v="45.284782192708228"/>
    <n v="168.50174509144912"/>
  </r>
  <r>
    <s v="Out_8"/>
    <x v="66"/>
    <n v="7.5972837888439528"/>
    <n v="145.22953060447634"/>
    <n v="8305.3036827094238"/>
    <n v="8305.2824911674325"/>
    <n v="88.32109273341274"/>
    <n v="61.619489786762813"/>
    <n v="1.4317927934195798"/>
    <n v="2.9087823624066016"/>
    <n v="7.1777175405744726"/>
    <n v="51.644448361652998"/>
    <n v="45.936087880052057"/>
    <n v="109.35521350111875"/>
  </r>
  <r>
    <s v="Out_7"/>
    <x v="66"/>
    <n v="2123.501712013177"/>
    <n v="4197.1403650053335"/>
    <n v="228.08006276252439"/>
    <n v="445.91788720811104"/>
    <n v="8636.9358667058277"/>
    <n v="6916.8611571394385"/>
    <m/>
    <m/>
    <n v="67.871982634520265"/>
    <n v="2311.3030804385317"/>
    <n v="1554.010823117671"/>
    <n v="1567.7536751078333"/>
  </r>
  <r>
    <s v="Out_6"/>
    <x v="66"/>
    <n v="69.11501032800399"/>
    <n v="790.25283155900286"/>
    <n v="1278.6148228360862"/>
    <n v="1911.0220002625304"/>
    <n v="1404.7674645666009"/>
    <n v="972.94788701324831"/>
    <n v="2.8679319516707888"/>
    <m/>
    <m/>
    <n v="1.4957064791413759"/>
    <n v="1.4666843755771715"/>
    <n v="566.79555259438848"/>
  </r>
  <r>
    <s v="In"/>
    <x v="67"/>
    <n v="6433.0747636671358"/>
    <n v="7706.7130795200001"/>
    <n v="10140.321809741761"/>
    <n v="9835.2338348159992"/>
    <n v="10777.410090982079"/>
    <n v="8734.2748234560004"/>
    <n v="646.18954240089613"/>
    <n v="648.46485769104004"/>
    <n v="1446.6601409270397"/>
    <n v="6012.8998734205443"/>
    <n v="6594.7444780463993"/>
    <n v="6782.7148799192637"/>
  </r>
  <r>
    <s v="1"/>
    <x v="68"/>
    <m/>
    <m/>
    <m/>
    <m/>
    <m/>
    <m/>
    <m/>
    <m/>
    <n v="6.7464931843037096E-3"/>
    <m/>
    <m/>
    <m/>
  </r>
  <r>
    <s v="1"/>
    <x v="69"/>
    <m/>
    <m/>
    <m/>
    <m/>
    <m/>
    <m/>
    <m/>
    <m/>
    <n v="6.7464931843037096E-3"/>
    <m/>
    <m/>
    <m/>
  </r>
  <r>
    <s v="1"/>
    <x v="70"/>
    <m/>
    <m/>
    <n v="0.78381551528883275"/>
    <n v="2.2279363219973347"/>
    <n v="3.644742972994008"/>
    <n v="5.0395695290496114"/>
    <n v="6.3243246005452631"/>
    <n v="5.0353943099848113"/>
    <n v="3.7208229185926305"/>
    <n v="2.3096140428223224"/>
    <n v="2.3096200794593318"/>
    <n v="3.6268613887745271"/>
  </r>
  <r>
    <s v="1A"/>
    <x v="71"/>
    <m/>
    <n v="1.2581028322900785"/>
    <n v="2.566818532399656"/>
    <n v="2.8741825775427787"/>
    <n v="1.4311931046546456"/>
    <m/>
    <n v="1.408360245074864"/>
    <n v="2.8145123903694236"/>
    <n v="4.2655957961978741"/>
    <n v="5.6902977084155655"/>
    <n v="1218.7409369537811"/>
    <n v="1220.1488306048511"/>
  </r>
  <r>
    <s v="1B"/>
    <x v="72"/>
    <n v="919.58660205492697"/>
    <n v="920.96734434129712"/>
    <n v="922.34900704713186"/>
    <n v="923.81328514427798"/>
    <n v="924.97566637167802"/>
    <n v="924.99468178304539"/>
    <n v="926.42148975848693"/>
    <n v="927.84227398258395"/>
    <n v="929.29362794888334"/>
    <n v="930.71832989308098"/>
    <n v="1.0459635937345117E-3"/>
    <n v="0.38993132296100286"/>
  </r>
  <r>
    <s v="1B"/>
    <x v="73"/>
    <m/>
    <m/>
    <m/>
    <m/>
    <m/>
    <m/>
    <m/>
    <m/>
    <m/>
    <m/>
    <n v="1.0459635937345117E-3"/>
    <n v="930.92479056152092"/>
  </r>
  <r>
    <s v="1B"/>
    <x v="74"/>
    <m/>
    <m/>
    <m/>
    <m/>
    <m/>
    <m/>
    <m/>
    <m/>
    <m/>
    <m/>
    <n v="1.0459635937345117E-3"/>
    <n v="0.39319700163128402"/>
  </r>
  <r>
    <s v="1B"/>
    <x v="75"/>
    <m/>
    <m/>
    <m/>
    <m/>
    <m/>
    <m/>
    <m/>
    <m/>
    <m/>
    <m/>
    <n v="930.71613388540663"/>
    <n v="0.39319700163128268"/>
  </r>
  <r>
    <s v="2A"/>
    <x v="18"/>
    <m/>
    <n v="1.2067512817609347"/>
    <n v="8187.3897098059988"/>
    <n v="8187.3916961798323"/>
    <m/>
    <m/>
    <n v="1.4385834716937465"/>
    <m/>
    <m/>
    <n v="0.16728823777479704"/>
    <n v="0.17219845061991879"/>
    <n v="1.5846345294486404"/>
  </r>
  <r>
    <s v="2B"/>
    <x v="76"/>
    <n v="5.5399730506300369"/>
    <n v="5.5401007355595873"/>
    <n v="4.3158332491445828"/>
    <n v="2.8487573467246001"/>
    <n v="1.4170518242587118"/>
    <m/>
    <m/>
    <m/>
    <n v="1.4289104532592449"/>
    <n v="2.9076414139540505"/>
    <n v="2.9089583438711077"/>
    <n v="4.3013016176154064"/>
  </r>
  <r>
    <s v="2C"/>
    <x v="77"/>
    <m/>
    <n v="1.3587710532568167"/>
    <n v="2.7237174145819729"/>
    <n v="2.9136596136703621"/>
    <n v="1.4567794005185035"/>
    <m/>
    <m/>
    <m/>
    <n v="1.4312251686756223"/>
    <n v="2.916489333370293"/>
    <n v="2.9166123397006394"/>
    <n v="4.2888647540055276"/>
  </r>
  <r>
    <s v="2D"/>
    <x v="78"/>
    <m/>
    <n v="46.729722045526593"/>
    <m/>
    <m/>
    <m/>
    <m/>
    <m/>
    <m/>
    <m/>
    <m/>
    <m/>
    <m/>
  </r>
  <r>
    <s v="2D"/>
    <x v="79"/>
    <n v="47.072812147865548"/>
    <m/>
    <m/>
    <m/>
    <m/>
    <m/>
    <m/>
    <m/>
    <m/>
    <m/>
    <m/>
    <m/>
  </r>
  <r>
    <s v="2D"/>
    <x v="80"/>
    <m/>
    <n v="1.6086880304774938"/>
    <n v="49.537336950689109"/>
    <n v="49.537337679291028"/>
    <n v="48.131459082084312"/>
    <n v="46.697464724262488"/>
    <n v="45.2686198134815"/>
    <n v="43.800249430360552"/>
    <n v="42.368072675904656"/>
    <n v="42.368070152539723"/>
    <n v="42.368169853007586"/>
    <n v="43.72750116499077"/>
  </r>
  <r>
    <s v="3A"/>
    <x v="81"/>
    <n v="276.32694738664418"/>
    <n v="277.6470765007752"/>
    <n v="279.02016291047016"/>
    <n v="280.4975338571399"/>
    <n v="281.96732075702869"/>
    <n v="283.43754682695425"/>
    <n v="284.88250124172822"/>
    <n v="286.3469417081813"/>
    <n v="286.01478456201858"/>
    <n v="284.61209921726947"/>
    <n v="286.05829005694471"/>
    <n v="287.49789194609269"/>
  </r>
  <r>
    <s v="3B"/>
    <x v="82"/>
    <n v="68.730558144773411"/>
    <m/>
    <m/>
    <n v="2.983494108832961E-3"/>
    <m/>
    <n v="138.32728064957868"/>
    <m/>
    <n v="134.7858092815959"/>
    <m/>
    <m/>
    <n v="8.1612024144623332E-2"/>
    <m/>
  </r>
  <r>
    <s v="3B"/>
    <x v="83"/>
    <n v="7.5972838541224474"/>
    <n v="205.07948566906924"/>
    <n v="203.74517743813203"/>
    <n v="202.26326401130282"/>
    <n v="200.79140567477353"/>
    <n v="60.992443805153975"/>
    <n v="136.88114658152472"/>
    <n v="0.64628289657940674"/>
    <n v="136.82322829965946"/>
    <n v="138.30524706635032"/>
    <n v="139.63888962706815"/>
    <n v="141.10647398077364"/>
  </r>
  <r>
    <s v="3C"/>
    <x v="84"/>
    <m/>
    <n v="1.3672168155630582"/>
    <n v="2.7355325967193131"/>
    <n v="2.906838358240027"/>
    <n v="1.4533670534002918"/>
    <m/>
    <m/>
    <m/>
    <m/>
    <n v="6.13786888445703E-5"/>
    <n v="1.0857167237441374E-4"/>
    <n v="1.2316168711532316E-4"/>
  </r>
  <r>
    <s v="3D"/>
    <x v="85"/>
    <m/>
    <n v="1.3548612772567077"/>
    <n v="2.717466310917751"/>
    <n v="2.9133443222723208"/>
    <n v="1.4566232811843782"/>
    <m/>
    <m/>
    <m/>
    <m/>
    <n v="38.584848081027062"/>
    <n v="37.13592782354602"/>
    <n v="35.710758940043128"/>
  </r>
  <r>
    <s v="3E"/>
    <x v="86"/>
    <m/>
    <n v="1.4023871188935932"/>
    <n v="2.8041832704169152"/>
    <n v="1.9148599332773599"/>
    <n v="1.2134972076577615"/>
    <n v="0.51370431495314473"/>
    <m/>
    <m/>
    <m/>
    <n v="1.973434719759672E-4"/>
    <n v="1.4567792691557584"/>
    <n v="2.9332466789636662"/>
  </r>
  <r>
    <s v="3F"/>
    <x v="50"/>
    <m/>
    <n v="0.65537627029862622"/>
    <n v="1.4786035290682646"/>
    <m/>
    <m/>
    <m/>
    <n v="1.4317927934195798"/>
    <n v="2.9087823624066016"/>
    <n v="4.3712745149183903"/>
    <n v="5.8645267864130712"/>
    <n v="7.3424472192541792"/>
    <n v="8.8246743185317253"/>
  </r>
  <r>
    <s v="3G"/>
    <x v="20"/>
    <n v="26.076839027269862"/>
    <n v="27.471829799152307"/>
    <n v="28.868432893362929"/>
    <n v="30.337581635209165"/>
    <n v="30.339876638861124"/>
    <n v="30.340591854858285"/>
    <n v="31.780857637682033"/>
    <n v="31.780885447847957"/>
    <n v="33.222729966232578"/>
    <n v="33.222745598899792"/>
    <n v="34.682967089637287"/>
    <n v="36.147180527048263"/>
  </r>
  <r>
    <s v="3H"/>
    <x v="87"/>
    <m/>
    <n v="1.3528427174026869"/>
    <n v="2.7114741801547324"/>
    <n v="2.9073162876188761"/>
    <n v="1.4521259836046865"/>
    <m/>
    <m/>
    <m/>
    <m/>
    <n v="1.7555412981616308E-4"/>
    <n v="8.2499642372912431E-4"/>
    <n v="1.4073589028219706"/>
  </r>
  <r>
    <s v="3I"/>
    <x v="88"/>
    <n v="14.443117378811714"/>
    <n v="13.267286924190797"/>
    <n v="12.271695871310378"/>
    <n v="13.728341968239482"/>
    <n v="15.191201500802006"/>
    <n v="16.656831123880732"/>
    <n v="18.098830660281738"/>
    <n v="17.53943466683225"/>
    <n v="16.190604457095844"/>
    <n v="17.647676494825486"/>
    <n v="19.093761219269801"/>
    <n v="20.523310022345342"/>
  </r>
  <r>
    <s v="3J"/>
    <x v="87"/>
    <m/>
    <n v="1.3509050800907001"/>
    <n v="2.7066443298931575"/>
    <n v="3.0320974075068867"/>
    <n v="1.5729901507074748"/>
    <n v="0.11335690988125854"/>
    <m/>
    <m/>
    <m/>
    <n v="1.4276311665231525"/>
    <m/>
    <m/>
  </r>
  <r>
    <s v="3K"/>
    <x v="89"/>
    <n v="259.62434398163771"/>
    <n v="260.99141541999916"/>
    <n v="262.36855921598459"/>
    <n v="263.8396917313903"/>
    <n v="265.28919659410565"/>
    <n v="266.68728109309734"/>
    <n v="265.29645536859795"/>
    <n v="263.84555472919646"/>
    <n v="262.44422431379866"/>
    <n v="261.01721177194503"/>
    <n v="259.84261278444205"/>
    <n v="260.77092296035437"/>
  </r>
  <r>
    <s v="4A"/>
    <x v="55"/>
    <m/>
    <n v="1.3977537847942982"/>
    <n v="2.8132719195276934"/>
    <n v="4.2958292721915106"/>
    <n v="0.22549022942173336"/>
    <n v="7.2348177987341282"/>
    <n v="0.33478705258130143"/>
    <n v="181.21744168418155"/>
    <n v="183.29387107991991"/>
    <n v="183.75188234067659"/>
    <n v="82.103009829145265"/>
    <n v="187.44602527938673"/>
  </r>
  <r>
    <s v="4A"/>
    <x v="23"/>
    <m/>
    <n v="2.3290105991981896E-3"/>
    <m/>
    <m/>
    <n v="5.5409712339042319"/>
    <m/>
    <n v="8.3590783259298505"/>
    <n v="2.4579254871651868"/>
    <n v="1.8061962833758627"/>
    <n v="1.3481918980784382"/>
    <n v="104.38114653617302"/>
    <n v="0.48402245800839211"/>
  </r>
  <r>
    <s v="4B"/>
    <x v="12"/>
    <n v="4.515664432290114"/>
    <n v="5.8596298217268155"/>
    <n v="5.8596612201712706"/>
    <n v="4.3877821902741259"/>
    <n v="2.918186206519926"/>
    <n v="1.4486624134071386"/>
    <m/>
    <m/>
    <n v="66.420895917887805"/>
    <n v="67.903744395676043"/>
    <n v="67.903776313210798"/>
    <n v="69.279120699509448"/>
  </r>
  <r>
    <s v="4C"/>
    <x v="90"/>
    <m/>
    <n v="1.3791236234850659"/>
    <n v="2.7550570319349732"/>
    <n v="1.3589016284424984"/>
    <m/>
    <m/>
    <m/>
    <m/>
    <n v="1.4510867166324595"/>
    <n v="2.9390509401499059"/>
    <n v="1486.1070468044604"/>
    <n v="1487.565018772214"/>
  </r>
  <r>
    <s v="5A"/>
    <x v="57"/>
    <m/>
    <n v="506.36709259414602"/>
    <n v="507.76277864418523"/>
    <n v="509.23388349619773"/>
    <n v="510.63443531219207"/>
    <n v="510.69525068990993"/>
    <n v="512.1213708626251"/>
    <n v="510.65415175243135"/>
    <n v="512.04693456321831"/>
    <n v="512.04706421124661"/>
    <n v="2705.4083756001269"/>
    <n v="2706.8331660578806"/>
  </r>
  <r>
    <s v="5A"/>
    <x v="91"/>
    <n v="504.97572202025617"/>
    <m/>
    <m/>
    <m/>
    <m/>
    <m/>
    <m/>
    <m/>
    <m/>
    <m/>
    <m/>
    <m/>
  </r>
  <r>
    <s v="5B"/>
    <x v="92"/>
    <n v="6.0448938274080435"/>
    <n v="7.1922166443597941"/>
    <n v="7.1922194528241246"/>
    <n v="5.765451953976414"/>
    <n v="4.3339385714949072"/>
    <n v="2.8889886394189186"/>
    <n v="1.4578441588284854"/>
    <m/>
    <m/>
    <n v="1.4666583361921475"/>
    <n v="1.4666673735738964"/>
    <n v="2.851306914511162"/>
  </r>
  <r>
    <s v="5C"/>
    <x v="93"/>
    <n v="8.3597819266250912"/>
    <n v="8.3597825668486951"/>
    <n v="7.208297724755341"/>
    <n v="5.7514972496289865"/>
    <n v="4.2968094193947275"/>
    <n v="2.8435376210788341"/>
    <n v="1.4100877928423032"/>
    <m/>
    <m/>
    <n v="1.0526438199778308E-5"/>
    <n v="1.7002003275052553E-5"/>
    <n v="1.3998477986284903"/>
  </r>
  <r>
    <s v="5D"/>
    <x v="94"/>
    <m/>
    <n v="1.1865003207833678"/>
    <n v="8.5907876293251188E-3"/>
    <n v="2.8377619817544106"/>
    <n v="1.4481151735350295"/>
    <m/>
    <m/>
    <m/>
    <m/>
    <m/>
    <m/>
    <m/>
  </r>
  <r>
    <s v="5D"/>
    <x v="95"/>
    <m/>
    <m/>
    <n v="8.5907876293254241E-3"/>
    <n v="1.0736091422122711E-2"/>
    <m/>
    <m/>
    <m/>
    <m/>
    <m/>
    <m/>
    <m/>
    <m/>
  </r>
  <r>
    <s v="5D"/>
    <x v="96"/>
    <m/>
    <m/>
    <n v="8.5907876293251813E-3"/>
    <n v="1.0736091422122718E-2"/>
    <m/>
    <m/>
    <m/>
    <m/>
    <m/>
    <n v="4.3284338108494792E-3"/>
    <m/>
    <m/>
  </r>
  <r>
    <s v="5D"/>
    <x v="97"/>
    <m/>
    <m/>
    <n v="2.4512228166862133"/>
    <n v="1.0736091422122715E-2"/>
    <m/>
    <m/>
    <m/>
    <m/>
    <m/>
    <m/>
    <m/>
    <m/>
  </r>
  <r>
    <s v="5D"/>
    <x v="98"/>
    <m/>
    <m/>
    <n v="8.5907876293251535E-3"/>
    <n v="1.073609142212271E-2"/>
    <m/>
    <m/>
    <m/>
    <m/>
    <m/>
    <m/>
    <m/>
    <m/>
  </r>
  <r>
    <s v="5D"/>
    <x v="99"/>
    <m/>
    <m/>
    <n v="8.5907876293251674E-3"/>
    <n v="1.0736091422122705E-2"/>
    <m/>
    <m/>
    <m/>
    <m/>
    <m/>
    <m/>
    <n v="4.3564428144758959E-3"/>
    <n v="788.99965800103223"/>
  </r>
  <r>
    <s v="In2"/>
    <x v="66"/>
    <n v="2117.5669742690784"/>
    <n v="2546.9823110871394"/>
    <n v="2403.1028647794801"/>
    <n v="2306.1294579599971"/>
    <n v="2681.2973912793354"/>
    <n v="2898.4445886280851"/>
    <m/>
    <n v="9.1428472235109162"/>
    <m/>
    <m/>
    <m/>
    <n v="68.369558315928145"/>
  </r>
  <r>
    <s v="In2"/>
    <x v="100"/>
    <n v="26.791280286633462"/>
    <n v="21.922048752860515"/>
    <n v="977.00440513444005"/>
    <n v="972.28182031200288"/>
    <n v="13.055131466184353"/>
    <n v="12.980352523914874"/>
    <n v="969.28431360134414"/>
    <n v="963.5544393130491"/>
    <n v="482.22004697567991"/>
    <n v="2004.2999578068482"/>
    <n v="2198.2481593487996"/>
    <n v="2192.5354016571596"/>
  </r>
  <r>
    <s v="In3"/>
    <x v="101"/>
    <n v="1286.6149527334271"/>
    <n v="1541.342615904"/>
    <n v="2028.0643619483521"/>
    <n v="1967.0467669631998"/>
    <n v="2155.482018196416"/>
    <n v="1746.8549646912002"/>
    <n v="775.42745088107529"/>
    <n v="778.15782922924802"/>
    <n v="289.33202818540792"/>
    <n v="1202.5799746841089"/>
    <n v="1318.9488956092798"/>
    <n v="1356.5429759838528"/>
  </r>
  <r>
    <s v="Jn70"/>
    <x v="28"/>
    <n v="25.662249522346862"/>
    <n v="21.615506354502283"/>
    <n v="17.50369011032954"/>
    <n v="14.24543845902965"/>
    <n v="13.046567533709894"/>
    <n v="12.979674781047155"/>
    <n v="8.6738444574454974"/>
    <n v="4.3647243064600403"/>
    <m/>
    <n v="2004.2999578068482"/>
    <n v="1161.6839423469205"/>
    <n v="1157.5773513567906"/>
  </r>
  <r>
    <s v="Jn70"/>
    <x v="38"/>
    <n v="1.1290307642865991"/>
    <n v="0.30654239835823277"/>
    <n v="959.50071502411049"/>
    <n v="958.03638185297325"/>
    <n v="8.5639324744586545E-3"/>
    <n v="6.7774286771822632E-4"/>
    <n v="960.61046914389863"/>
    <n v="959.18971500658915"/>
    <n v="482.22004697567991"/>
    <m/>
    <n v="1036.5642170018791"/>
    <n v="1034.9580503003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M106" firstHeaderRow="0" firstDataRow="1" firstDataCol="1"/>
  <pivotFields count="14">
    <pivotField showAll="0"/>
    <pivotField axis="axisRow" showAll="0">
      <items count="103">
        <item x="28"/>
        <item x="37"/>
        <item x="38"/>
        <item x="19"/>
        <item x="40"/>
        <item x="32"/>
        <item x="34"/>
        <item x="42"/>
        <item x="49"/>
        <item x="16"/>
        <item x="52"/>
        <item x="24"/>
        <item x="56"/>
        <item x="63"/>
        <item x="60"/>
        <item x="43"/>
        <item x="46"/>
        <item x="48"/>
        <item x="6"/>
        <item x="13"/>
        <item x="7"/>
        <item x="3"/>
        <item x="8"/>
        <item x="26"/>
        <item x="65"/>
        <item x="67"/>
        <item x="15"/>
        <item x="51"/>
        <item x="41"/>
        <item x="2"/>
        <item x="55"/>
        <item x="23"/>
        <item x="64"/>
        <item x="25"/>
        <item x="27"/>
        <item x="93"/>
        <item x="1"/>
        <item x="72"/>
        <item x="73"/>
        <item x="74"/>
        <item x="75"/>
        <item x="68"/>
        <item x="69"/>
        <item x="70"/>
        <item x="31"/>
        <item x="33"/>
        <item x="35"/>
        <item x="4"/>
        <item x="36"/>
        <item x="39"/>
        <item x="71"/>
        <item x="44"/>
        <item x="17"/>
        <item x="45"/>
        <item x="59"/>
        <item x="88"/>
        <item x="87"/>
        <item x="81"/>
        <item x="92"/>
        <item x="89"/>
        <item x="47"/>
        <item x="18"/>
        <item x="76"/>
        <item x="77"/>
        <item x="78"/>
        <item x="79"/>
        <item x="80"/>
        <item x="82"/>
        <item x="83"/>
        <item x="90"/>
        <item x="50"/>
        <item x="84"/>
        <item x="85"/>
        <item x="53"/>
        <item x="20"/>
        <item x="54"/>
        <item x="5"/>
        <item x="57"/>
        <item x="58"/>
        <item x="91"/>
        <item x="11"/>
        <item x="94"/>
        <item x="95"/>
        <item x="96"/>
        <item x="97"/>
        <item x="98"/>
        <item x="99"/>
        <item x="61"/>
        <item x="21"/>
        <item x="62"/>
        <item x="101"/>
        <item x="12"/>
        <item x="100"/>
        <item x="22"/>
        <item x="86"/>
        <item x="29"/>
        <item x="10"/>
        <item x="9"/>
        <item x="14"/>
        <item x="30"/>
        <item x="66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1" fld="2" baseField="1" baseItem="6"/>
    <dataField name="Sum of 2" fld="3" baseField="1" baseItem="9"/>
    <dataField name="Sum of 3" fld="4" baseField="1" baseItem="9"/>
    <dataField name="Sum of 4" fld="5" baseField="1" baseItem="13"/>
    <dataField name="Sum of 5" fld="6" baseField="1" baseItem="13"/>
    <dataField name="Sum of 6" fld="7" baseField="1" baseItem="13"/>
    <dataField name="Sum of 7" fld="8" baseField="1" baseItem="13"/>
    <dataField name="Sum of 8" fld="9" baseField="1" baseItem="13"/>
    <dataField name="Sum of 9" fld="10" baseField="1" baseItem="13"/>
    <dataField name="Sum of 10" fld="11" baseField="1" baseItem="13"/>
    <dataField name="Sum of 11" fld="12" baseField="1" baseItem="13"/>
    <dataField name="Sum of 12" fld="13" baseField="1" baseItem="1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opLeftCell="B1" workbookViewId="0">
      <selection activeCell="O9" sqref="O9"/>
    </sheetView>
  </sheetViews>
  <sheetFormatPr defaultRowHeight="14.5"/>
  <cols>
    <col min="1" max="1" width="12.36328125" customWidth="1"/>
    <col min="2" max="3" width="10.1796875" customWidth="1"/>
    <col min="4" max="5" width="11.1796875" customWidth="1"/>
    <col min="6" max="13" width="10.1796875" customWidth="1"/>
  </cols>
  <sheetData>
    <row r="1" spans="1:13">
      <c r="A1" t="s">
        <v>121</v>
      </c>
    </row>
    <row r="3" spans="1:13">
      <c r="A3" s="8" t="s">
        <v>118</v>
      </c>
      <c r="B3" t="s">
        <v>120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9" t="s">
        <v>0</v>
      </c>
      <c r="B4" s="6">
        <v>945.24885157727385</v>
      </c>
      <c r="C4" s="6">
        <v>943.84095352808947</v>
      </c>
      <c r="D4" s="6">
        <v>942.4195156898611</v>
      </c>
      <c r="E4" s="6">
        <v>940.93290618085041</v>
      </c>
      <c r="F4" s="6">
        <v>939.45342701004256</v>
      </c>
      <c r="G4" s="6">
        <v>937.97435656409255</v>
      </c>
      <c r="H4" s="6">
        <v>936.50369446100729</v>
      </c>
      <c r="I4" s="6">
        <v>935.02151067941338</v>
      </c>
      <c r="J4" s="6">
        <v>933.55922374508123</v>
      </c>
      <c r="K4" s="6">
        <v>2940.7085854083448</v>
      </c>
      <c r="L4" s="6">
        <v>3311.1441510768896</v>
      </c>
      <c r="M4" s="6">
        <v>3309.8272978493865</v>
      </c>
    </row>
    <row r="5" spans="1:13">
      <c r="A5" s="9" t="s">
        <v>12</v>
      </c>
      <c r="B5" s="6">
        <v>45.474995621637881</v>
      </c>
      <c r="C5" s="6">
        <v>44.09005192742196</v>
      </c>
      <c r="D5" s="6">
        <v>42.699008491781186</v>
      </c>
      <c r="E5" s="6">
        <v>41.226478742411381</v>
      </c>
      <c r="F5" s="6">
        <v>39.780014117098567</v>
      </c>
      <c r="G5" s="6">
        <v>38.32741672451796</v>
      </c>
      <c r="H5" s="6">
        <v>36.870147265683514</v>
      </c>
      <c r="I5" s="6">
        <v>35.413006921173576</v>
      </c>
      <c r="J5" s="6">
        <v>33.961930810299393</v>
      </c>
      <c r="K5" s="6">
        <v>98.402740778409026</v>
      </c>
      <c r="L5" s="6">
        <v>1300.5793539887775</v>
      </c>
      <c r="M5" s="6">
        <v>1299.171507672952</v>
      </c>
    </row>
    <row r="6" spans="1:13">
      <c r="A6" s="9" t="s">
        <v>13</v>
      </c>
      <c r="B6" s="6">
        <v>962.26291490963649</v>
      </c>
      <c r="C6" s="6">
        <v>960.88227639103582</v>
      </c>
      <c r="D6" s="6">
        <v>959.50071502411049</v>
      </c>
      <c r="E6" s="6">
        <v>958.03643994353467</v>
      </c>
      <c r="F6" s="6">
        <v>956.87681132685816</v>
      </c>
      <c r="G6" s="6">
        <v>962.03725335977867</v>
      </c>
      <c r="H6" s="6">
        <v>960.61046914389863</v>
      </c>
      <c r="I6" s="6">
        <v>959.18971500658915</v>
      </c>
      <c r="J6" s="6">
        <v>957.73836821998225</v>
      </c>
      <c r="K6" s="6">
        <v>1008.1327850000558</v>
      </c>
      <c r="L6" s="6">
        <v>1036.5642170018791</v>
      </c>
      <c r="M6" s="6">
        <v>1035.1824737551908</v>
      </c>
    </row>
    <row r="7" spans="1:13">
      <c r="A7" s="9" t="s">
        <v>14</v>
      </c>
      <c r="B7" s="6">
        <v>30.480909741141701</v>
      </c>
      <c r="C7" s="6">
        <v>29.275898790865458</v>
      </c>
      <c r="D7" s="6">
        <v>8162.3465630574146</v>
      </c>
      <c r="E7" s="6">
        <v>8181.4572439952935</v>
      </c>
      <c r="F7" s="6">
        <v>15.430065208224693</v>
      </c>
      <c r="G7" s="6">
        <v>14.028042557399431</v>
      </c>
      <c r="H7" s="6">
        <v>12.582977889448598</v>
      </c>
      <c r="I7" s="6">
        <v>12.669702470285275</v>
      </c>
      <c r="J7" s="6">
        <v>11.223548295873163</v>
      </c>
      <c r="K7" s="6">
        <v>11.941510859664328</v>
      </c>
      <c r="L7" s="6">
        <v>23.550561945800997</v>
      </c>
      <c r="M7" s="6">
        <v>22.138166509416717</v>
      </c>
    </row>
    <row r="8" spans="1:13">
      <c r="A8" s="9" t="s">
        <v>15</v>
      </c>
      <c r="B8" s="6">
        <v>82.793602094445134</v>
      </c>
      <c r="C8" s="6"/>
      <c r="D8" s="6"/>
      <c r="E8" s="6"/>
      <c r="F8" s="6">
        <v>37.947205497520187</v>
      </c>
      <c r="G8" s="6">
        <v>36.589561992940467</v>
      </c>
      <c r="H8" s="6">
        <v>35.142416795581063</v>
      </c>
      <c r="I8" s="6">
        <v>33.676678774327669</v>
      </c>
      <c r="J8" s="6">
        <v>32.214201694281961</v>
      </c>
      <c r="K8" s="6">
        <v>30.735471542006735</v>
      </c>
      <c r="L8" s="6">
        <v>54.548522533282352</v>
      </c>
      <c r="M8" s="6">
        <v>53.15625520554611</v>
      </c>
    </row>
    <row r="9" spans="1:13">
      <c r="A9" s="9" t="s">
        <v>16</v>
      </c>
      <c r="B9" s="6">
        <v>46.62965198035316</v>
      </c>
      <c r="C9" s="6">
        <v>45.231026679141273</v>
      </c>
      <c r="D9" s="6">
        <v>43.83068079777032</v>
      </c>
      <c r="E9" s="6">
        <v>42.361737120846165</v>
      </c>
      <c r="F9" s="6">
        <v>80.014382674600839</v>
      </c>
      <c r="G9" s="6">
        <v>82.091500082859383</v>
      </c>
      <c r="H9" s="6">
        <v>80.640458257454938</v>
      </c>
      <c r="I9" s="6">
        <v>79.164518876074268</v>
      </c>
      <c r="J9" s="6">
        <v>77.696533962326555</v>
      </c>
      <c r="K9" s="6">
        <v>76.21127018057625</v>
      </c>
      <c r="L9" s="6">
        <v>157.32090901846053</v>
      </c>
      <c r="M9" s="6">
        <v>155.94878469891066</v>
      </c>
    </row>
    <row r="10" spans="1:13">
      <c r="A10" s="9" t="s">
        <v>17</v>
      </c>
      <c r="B10" s="6">
        <v>1322.2592117898378</v>
      </c>
      <c r="C10" s="6">
        <v>1320.9944634341703</v>
      </c>
      <c r="D10" s="6">
        <v>1319.7974316721838</v>
      </c>
      <c r="E10" s="6">
        <v>2.8487573467246001</v>
      </c>
      <c r="F10" s="6">
        <v>1.4170518242587118</v>
      </c>
      <c r="G10" s="6">
        <v>1.0836722238990007E-2</v>
      </c>
      <c r="H10" s="6"/>
      <c r="I10" s="6"/>
      <c r="J10" s="6">
        <v>1.4289104532592449</v>
      </c>
      <c r="K10" s="6">
        <v>1200.3794554029153</v>
      </c>
      <c r="L10" s="6">
        <v>1290.5821619432925</v>
      </c>
      <c r="M10" s="6">
        <v>1289.2230028968424</v>
      </c>
    </row>
    <row r="11" spans="1:13">
      <c r="A11" s="9" t="s">
        <v>18</v>
      </c>
      <c r="B11" s="6">
        <v>316.21583169415362</v>
      </c>
      <c r="C11" s="6">
        <v>314.82282824010605</v>
      </c>
      <c r="D11" s="6">
        <v>313.42725605341923</v>
      </c>
      <c r="E11" s="6">
        <v>311.95972311814376</v>
      </c>
      <c r="F11" s="6">
        <v>532.30595084044285</v>
      </c>
      <c r="G11" s="6">
        <v>174.91768064842319</v>
      </c>
      <c r="H11" s="6">
        <v>173.49791212057477</v>
      </c>
      <c r="I11" s="6">
        <v>286.92530521969996</v>
      </c>
      <c r="J11" s="6">
        <v>285.47965430767448</v>
      </c>
      <c r="K11" s="6">
        <v>396.97873290437008</v>
      </c>
      <c r="L11" s="6">
        <v>395.58799192370867</v>
      </c>
      <c r="M11" s="6">
        <v>394.16402161079162</v>
      </c>
    </row>
    <row r="12" spans="1:13">
      <c r="A12" s="9" t="s">
        <v>19</v>
      </c>
      <c r="B12" s="6">
        <v>259.62434398163771</v>
      </c>
      <c r="C12" s="6">
        <v>260.99141541999916</v>
      </c>
      <c r="D12" s="6">
        <v>262.36855921598459</v>
      </c>
      <c r="E12" s="6">
        <v>263.8396917313903</v>
      </c>
      <c r="F12" s="6">
        <v>265.28919659410565</v>
      </c>
      <c r="G12" s="6">
        <v>266.68728109309734</v>
      </c>
      <c r="H12" s="6">
        <v>265.29645536859795</v>
      </c>
      <c r="I12" s="6">
        <v>263.84555472919646</v>
      </c>
      <c r="J12" s="6">
        <v>262.44422431379866</v>
      </c>
      <c r="K12" s="6">
        <v>261.01721177194503</v>
      </c>
      <c r="L12" s="6">
        <v>259.84261278444205</v>
      </c>
      <c r="M12" s="6">
        <v>260.77092296035437</v>
      </c>
    </row>
    <row r="13" spans="1:13">
      <c r="A13" s="9" t="s">
        <v>20</v>
      </c>
      <c r="B13" s="6">
        <v>37.848187298563658</v>
      </c>
      <c r="C13" s="6">
        <v>36.449444319401145</v>
      </c>
      <c r="D13" s="6">
        <v>35.050807689779496</v>
      </c>
      <c r="E13" s="6">
        <v>33.584431516574774</v>
      </c>
      <c r="F13" s="6">
        <v>70.099553280120318</v>
      </c>
      <c r="G13" s="6">
        <v>4.317292015244492</v>
      </c>
      <c r="H13" s="6">
        <v>2.8579474610998186</v>
      </c>
      <c r="I13" s="6">
        <v>1.4066147081261569</v>
      </c>
      <c r="J13" s="6"/>
      <c r="K13" s="6">
        <v>112.89000327651577</v>
      </c>
      <c r="L13" s="6">
        <v>244.20585850701616</v>
      </c>
      <c r="M13" s="6">
        <v>2.2151351104356647</v>
      </c>
    </row>
    <row r="14" spans="1:13">
      <c r="A14" s="9" t="s">
        <v>21</v>
      </c>
      <c r="B14" s="6">
        <v>68.73055821005191</v>
      </c>
      <c r="C14" s="6">
        <v>67.333544344098286</v>
      </c>
      <c r="D14" s="6">
        <v>65.934301062098669</v>
      </c>
      <c r="E14" s="6">
        <v>64.465477310151513</v>
      </c>
      <c r="F14" s="6">
        <v>119.61891661791537</v>
      </c>
      <c r="G14" s="6">
        <v>138.32729589280424</v>
      </c>
      <c r="H14" s="6">
        <v>136.88114658152472</v>
      </c>
      <c r="I14" s="6">
        <v>135.43209217817531</v>
      </c>
      <c r="J14" s="6">
        <v>134.01678527400335</v>
      </c>
      <c r="K14" s="6">
        <v>132.53823901495127</v>
      </c>
      <c r="L14" s="6">
        <v>139.72050165121277</v>
      </c>
      <c r="M14" s="6">
        <v>141.10647398077364</v>
      </c>
    </row>
    <row r="15" spans="1:13">
      <c r="A15" s="9" t="s">
        <v>22</v>
      </c>
      <c r="B15" s="6">
        <v>64.208332630762996</v>
      </c>
      <c r="C15" s="6">
        <v>62.805942828535564</v>
      </c>
      <c r="D15" s="6">
        <v>61.404145669373719</v>
      </c>
      <c r="E15" s="6">
        <v>104.71631239652517</v>
      </c>
      <c r="F15" s="6">
        <v>155.62984559516127</v>
      </c>
      <c r="G15" s="6">
        <v>185.98465813406273</v>
      </c>
      <c r="H15" s="6"/>
      <c r="I15" s="6">
        <v>13.250117400980129</v>
      </c>
      <c r="J15" s="6">
        <v>11.840233170891826</v>
      </c>
      <c r="K15" s="6">
        <v>75.355771560018979</v>
      </c>
      <c r="L15" s="6">
        <v>73.899194826670538</v>
      </c>
      <c r="M15" s="6">
        <v>72.422728442001457</v>
      </c>
    </row>
    <row r="16" spans="1:13">
      <c r="A16" s="9" t="s">
        <v>23</v>
      </c>
      <c r="B16" s="6">
        <v>40.379279989967436</v>
      </c>
      <c r="C16" s="6">
        <v>38.984131045751589</v>
      </c>
      <c r="D16" s="6">
        <v>37.589997340702745</v>
      </c>
      <c r="E16" s="6">
        <v>63.148890674805536</v>
      </c>
      <c r="F16" s="6">
        <v>61.673583969683484</v>
      </c>
      <c r="G16" s="6">
        <v>60.191783776401721</v>
      </c>
      <c r="H16" s="6">
        <v>58.714431992180728</v>
      </c>
      <c r="I16" s="6">
        <v>57.225689329951038</v>
      </c>
      <c r="J16" s="6">
        <v>55.751050866751058</v>
      </c>
      <c r="K16" s="6">
        <v>54.257798770411981</v>
      </c>
      <c r="L16" s="6">
        <v>52.779879219009459</v>
      </c>
      <c r="M16" s="6">
        <v>51.297652666831929</v>
      </c>
    </row>
    <row r="17" spans="1:13">
      <c r="A17" s="9" t="s">
        <v>24</v>
      </c>
      <c r="B17" s="6">
        <v>134.20831065190256</v>
      </c>
      <c r="C17" s="6">
        <v>132.81339028862126</v>
      </c>
      <c r="D17" s="6">
        <v>131.41685437040624</v>
      </c>
      <c r="E17" s="6">
        <v>129.94770766247237</v>
      </c>
      <c r="F17" s="6">
        <v>147.62262182295945</v>
      </c>
      <c r="G17" s="6">
        <v>180.47109741316157</v>
      </c>
      <c r="H17" s="6">
        <v>179.03084466218743</v>
      </c>
      <c r="I17" s="6">
        <v>3.3403689804949828</v>
      </c>
      <c r="J17" s="6">
        <v>1.8985365107271504</v>
      </c>
      <c r="K17" s="6">
        <v>232.73087427393227</v>
      </c>
      <c r="L17" s="6">
        <v>231.27065684343404</v>
      </c>
      <c r="M17" s="6">
        <v>229.80644643754582</v>
      </c>
    </row>
    <row r="18" spans="1:13">
      <c r="A18" s="9" t="s">
        <v>25</v>
      </c>
      <c r="B18" s="6">
        <v>40.920683678754912</v>
      </c>
      <c r="C18" s="6">
        <v>39.526114079127758</v>
      </c>
      <c r="D18" s="6">
        <v>38.130027995440798</v>
      </c>
      <c r="E18" s="6">
        <v>36.662357712047758</v>
      </c>
      <c r="F18" s="6">
        <v>57.937250138695688</v>
      </c>
      <c r="G18" s="6">
        <v>56.572580122231074</v>
      </c>
      <c r="H18" s="6">
        <v>55.124291062333256</v>
      </c>
      <c r="I18" s="6">
        <v>137.36447173008017</v>
      </c>
      <c r="J18" s="6"/>
      <c r="K18" s="6">
        <v>67.224061632587023</v>
      </c>
      <c r="L18" s="6">
        <v>101.75213225488932</v>
      </c>
      <c r="M18" s="6">
        <v>100.34564782535391</v>
      </c>
    </row>
    <row r="19" spans="1:13">
      <c r="A19" s="9" t="s">
        <v>26</v>
      </c>
      <c r="B19" s="6">
        <v>28.434108063453564</v>
      </c>
      <c r="C19" s="6">
        <v>27.061744379182613</v>
      </c>
      <c r="D19" s="6">
        <v>25.677382355303617</v>
      </c>
      <c r="E19" s="6">
        <v>24.204269893386062</v>
      </c>
      <c r="F19" s="6">
        <v>22.747987593029045</v>
      </c>
      <c r="G19" s="6">
        <v>21.288064402678891</v>
      </c>
      <c r="H19" s="6">
        <v>19.831219140135524</v>
      </c>
      <c r="I19" s="6">
        <v>23.050083332826624</v>
      </c>
      <c r="J19" s="6">
        <v>21.608726528129456</v>
      </c>
      <c r="K19" s="6">
        <v>51.671036774366208</v>
      </c>
      <c r="L19" s="6">
        <v>58.354267625996478</v>
      </c>
      <c r="M19" s="6">
        <v>56.993049042556521</v>
      </c>
    </row>
    <row r="20" spans="1:13">
      <c r="A20" s="9" t="s">
        <v>27</v>
      </c>
      <c r="B20" s="6">
        <v>14.443117378811714</v>
      </c>
      <c r="C20" s="6">
        <v>13.267286924190797</v>
      </c>
      <c r="D20" s="6">
        <v>12.271695871310378</v>
      </c>
      <c r="E20" s="6">
        <v>13.728341968239482</v>
      </c>
      <c r="F20" s="6">
        <v>15.191201500802006</v>
      </c>
      <c r="G20" s="6">
        <v>16.656831123880732</v>
      </c>
      <c r="H20" s="6">
        <v>18.098830660281738</v>
      </c>
      <c r="I20" s="6">
        <v>17.53943466683225</v>
      </c>
      <c r="J20" s="6">
        <v>16.190604457095844</v>
      </c>
      <c r="K20" s="6">
        <v>17.647676494825486</v>
      </c>
      <c r="L20" s="6">
        <v>19.093761219269801</v>
      </c>
      <c r="M20" s="6">
        <v>20.523310022345342</v>
      </c>
    </row>
    <row r="21" spans="1:13">
      <c r="A21" s="9" t="s">
        <v>28</v>
      </c>
      <c r="B21" s="6">
        <v>276.32694738664418</v>
      </c>
      <c r="C21" s="6">
        <v>277.6470765007752</v>
      </c>
      <c r="D21" s="6">
        <v>279.02016291047016</v>
      </c>
      <c r="E21" s="6">
        <v>280.4975338571399</v>
      </c>
      <c r="F21" s="6">
        <v>281.96732075702869</v>
      </c>
      <c r="G21" s="6">
        <v>283.43754682695425</v>
      </c>
      <c r="H21" s="6">
        <v>284.88250124172822</v>
      </c>
      <c r="I21" s="6">
        <v>286.3469417081813</v>
      </c>
      <c r="J21" s="6">
        <v>286.01478456201858</v>
      </c>
      <c r="K21" s="6">
        <v>284.61209921726947</v>
      </c>
      <c r="L21" s="6">
        <v>286.05829005694471</v>
      </c>
      <c r="M21" s="6">
        <v>287.49789194609269</v>
      </c>
    </row>
    <row r="22" spans="1:13">
      <c r="A22" s="9" t="s">
        <v>29</v>
      </c>
      <c r="B22" s="6">
        <v>203.12600826063573</v>
      </c>
      <c r="C22" s="6">
        <v>201.72506080743156</v>
      </c>
      <c r="D22" s="6">
        <v>200.31131596263356</v>
      </c>
      <c r="E22" s="6">
        <v>198.82858711959733</v>
      </c>
      <c r="F22" s="6">
        <v>197.35764325527481</v>
      </c>
      <c r="G22" s="6">
        <v>195.88891056076596</v>
      </c>
      <c r="H22" s="6">
        <v>194.42942807012565</v>
      </c>
      <c r="I22" s="6">
        <v>193.07377055992336</v>
      </c>
      <c r="J22" s="6">
        <v>191.64627715002251</v>
      </c>
      <c r="K22" s="6">
        <v>540.47467566116188</v>
      </c>
      <c r="L22" s="6">
        <v>539.09068867613587</v>
      </c>
      <c r="M22" s="6">
        <v>537.64480706778488</v>
      </c>
    </row>
    <row r="23" spans="1:13">
      <c r="A23" s="9" t="s">
        <v>30</v>
      </c>
      <c r="B23" s="6">
        <v>166.77889495988072</v>
      </c>
      <c r="C23" s="6">
        <v>165.43516688458681</v>
      </c>
      <c r="D23" s="6"/>
      <c r="E23" s="6"/>
      <c r="F23" s="6">
        <v>134.73097917085477</v>
      </c>
      <c r="G23" s="6">
        <v>175.81784150034539</v>
      </c>
      <c r="H23" s="6">
        <v>174.38881929734129</v>
      </c>
      <c r="I23" s="6">
        <v>174.71014283847799</v>
      </c>
      <c r="J23" s="6">
        <v>173.25983419240396</v>
      </c>
      <c r="K23" s="6">
        <v>171.77698622368854</v>
      </c>
      <c r="L23" s="6">
        <v>331.68454327553212</v>
      </c>
      <c r="M23" s="6">
        <v>330.30931771419847</v>
      </c>
    </row>
    <row r="24" spans="1:13">
      <c r="A24" s="9" t="s">
        <v>31</v>
      </c>
      <c r="B24" s="6">
        <v>90.748926043939818</v>
      </c>
      <c r="C24" s="6">
        <v>89.366017799052514</v>
      </c>
      <c r="D24" s="6">
        <v>87.986118171133512</v>
      </c>
      <c r="E24" s="6">
        <v>111.04941913856554</v>
      </c>
      <c r="F24" s="6">
        <v>179.98785333909962</v>
      </c>
      <c r="G24" s="6">
        <v>178.57403854575946</v>
      </c>
      <c r="H24" s="6">
        <v>177.11332573726156</v>
      </c>
      <c r="I24" s="6">
        <v>175.63488006061129</v>
      </c>
      <c r="J24" s="6">
        <v>174.16870488400153</v>
      </c>
      <c r="K24" s="6">
        <v>172.68074093946339</v>
      </c>
      <c r="L24" s="6">
        <v>1506.0667755922952</v>
      </c>
      <c r="M24" s="6">
        <v>1504.6088083614482</v>
      </c>
    </row>
    <row r="25" spans="1:13">
      <c r="A25" s="9" t="s">
        <v>32</v>
      </c>
      <c r="B25" s="6">
        <v>697.62509478213315</v>
      </c>
      <c r="C25" s="6">
        <v>696.23380226169024</v>
      </c>
      <c r="D25" s="6">
        <v>694.83818521345506</v>
      </c>
      <c r="E25" s="6">
        <v>693.36708207498589</v>
      </c>
      <c r="F25" s="6">
        <v>691.96658995128564</v>
      </c>
      <c r="G25" s="6">
        <v>694.18539611885774</v>
      </c>
      <c r="H25" s="6">
        <v>692.75930037694957</v>
      </c>
      <c r="I25" s="6">
        <v>695.54720116403882</v>
      </c>
      <c r="J25" s="6">
        <v>694.09854890953181</v>
      </c>
      <c r="K25" s="6">
        <v>773.01857741325716</v>
      </c>
      <c r="L25" s="6">
        <v>2991.3372571879063</v>
      </c>
      <c r="M25" s="6">
        <v>2989.9124924953635</v>
      </c>
    </row>
    <row r="26" spans="1:13">
      <c r="A26" s="9" t="s">
        <v>33</v>
      </c>
      <c r="B26" s="6">
        <v>550.7844524943265</v>
      </c>
      <c r="C26" s="6">
        <v>549.64030663603944</v>
      </c>
      <c r="D26" s="6"/>
      <c r="E26" s="6"/>
      <c r="F26" s="6"/>
      <c r="G26" s="6"/>
      <c r="H26" s="6"/>
      <c r="I26" s="6">
        <v>147.6699108596336</v>
      </c>
      <c r="J26" s="6">
        <v>146.23195252919433</v>
      </c>
      <c r="K26" s="6">
        <v>144.76529669474192</v>
      </c>
      <c r="L26" s="6">
        <v>441.15132959481139</v>
      </c>
      <c r="M26" s="6">
        <v>439.76678380552318</v>
      </c>
    </row>
    <row r="27" spans="1:13">
      <c r="A27" s="9" t="s">
        <v>34</v>
      </c>
      <c r="B27" s="6">
        <v>1150.7353117905845</v>
      </c>
      <c r="C27" s="6">
        <v>1.1865003207833678</v>
      </c>
      <c r="D27" s="6">
        <v>2.4941767548328393</v>
      </c>
      <c r="E27" s="6">
        <v>2.8914424388650248</v>
      </c>
      <c r="F27" s="6">
        <v>2.6539012532582986</v>
      </c>
      <c r="G27" s="6">
        <v>1.3530592327924575</v>
      </c>
      <c r="H27" s="6"/>
      <c r="I27" s="6">
        <v>1.3936933856419202</v>
      </c>
      <c r="J27" s="6"/>
      <c r="K27" s="6">
        <v>396.59911301179704</v>
      </c>
      <c r="L27" s="6">
        <v>790.3994277821696</v>
      </c>
      <c r="M27" s="6">
        <v>788.99965800103223</v>
      </c>
    </row>
    <row r="28" spans="1:13">
      <c r="A28" s="9" t="s">
        <v>35</v>
      </c>
      <c r="B28" s="6">
        <v>71.800190632036944</v>
      </c>
      <c r="C28" s="6">
        <v>70.407981294515338</v>
      </c>
      <c r="D28" s="6">
        <v>69.011871076390378</v>
      </c>
      <c r="E28" s="6">
        <v>67.541715904274838</v>
      </c>
      <c r="F28" s="6">
        <v>66.172925589695694</v>
      </c>
      <c r="G28" s="6">
        <v>84.101148586799255</v>
      </c>
      <c r="H28" s="6">
        <v>82.668150504125748</v>
      </c>
      <c r="I28" s="6">
        <v>81.216934679567316</v>
      </c>
      <c r="J28" s="6">
        <v>79.763845948782958</v>
      </c>
      <c r="K28" s="6">
        <v>92.21276461993763</v>
      </c>
      <c r="L28" s="6">
        <v>259.19287320887827</v>
      </c>
      <c r="M28" s="6">
        <v>792.28679116529702</v>
      </c>
    </row>
    <row r="29" spans="1:13">
      <c r="A29" s="9" t="s">
        <v>40</v>
      </c>
      <c r="B29" s="6">
        <v>6433.0747636671358</v>
      </c>
      <c r="C29" s="6">
        <v>7706.7130795200001</v>
      </c>
      <c r="D29" s="6">
        <v>10140.321809741761</v>
      </c>
      <c r="E29" s="6">
        <v>9835.2338348159992</v>
      </c>
      <c r="F29" s="6">
        <v>10777.410090982079</v>
      </c>
      <c r="G29" s="6">
        <v>8734.2748234560004</v>
      </c>
      <c r="H29" s="6">
        <v>646.18954240089613</v>
      </c>
      <c r="I29" s="6">
        <v>648.46485769104004</v>
      </c>
      <c r="J29" s="6">
        <v>1446.6601409270397</v>
      </c>
      <c r="K29" s="6">
        <v>6012.8998734205443</v>
      </c>
      <c r="L29" s="6">
        <v>6594.7444780463993</v>
      </c>
      <c r="M29" s="6">
        <v>6782.7148799192637</v>
      </c>
    </row>
    <row r="30" spans="1:13">
      <c r="A30" s="9" t="s">
        <v>49</v>
      </c>
      <c r="B30" s="6"/>
      <c r="C30" s="6"/>
      <c r="D30" s="6">
        <v>8152.3389021162193</v>
      </c>
      <c r="E30" s="6">
        <v>8153.8072646632572</v>
      </c>
      <c r="F30" s="6"/>
      <c r="G30" s="6"/>
      <c r="H30" s="6"/>
      <c r="I30" s="6"/>
      <c r="J30" s="6"/>
      <c r="K30" s="6"/>
      <c r="L30" s="6"/>
      <c r="M30" s="6">
        <v>60.479051499071147</v>
      </c>
    </row>
    <row r="31" spans="1:13">
      <c r="A31" s="9" t="s">
        <v>50</v>
      </c>
      <c r="B31" s="6">
        <v>37.848187298563658</v>
      </c>
      <c r="C31" s="6">
        <v>36.449444319401145</v>
      </c>
      <c r="D31" s="6">
        <v>8187.3897098059988</v>
      </c>
      <c r="E31" s="6">
        <v>8187.3916961798323</v>
      </c>
      <c r="F31" s="6">
        <v>70.099553280120318</v>
      </c>
      <c r="G31" s="6">
        <v>4.317292015244492</v>
      </c>
      <c r="H31" s="6">
        <v>2.8579474610998186</v>
      </c>
      <c r="I31" s="6">
        <v>1.4066147081261569</v>
      </c>
      <c r="J31" s="6"/>
      <c r="K31" s="6">
        <v>112.89000327651577</v>
      </c>
      <c r="L31" s="6">
        <v>244.20585850701616</v>
      </c>
      <c r="M31" s="6">
        <v>62.694186609506815</v>
      </c>
    </row>
    <row r="32" spans="1:13">
      <c r="A32" s="9" t="s">
        <v>51</v>
      </c>
      <c r="B32" s="6">
        <v>68.32909703970536</v>
      </c>
      <c r="C32" s="6">
        <v>64.518591828505663</v>
      </c>
      <c r="D32" s="6">
        <v>8162.3592625464744</v>
      </c>
      <c r="E32" s="6">
        <v>8181.4572439952935</v>
      </c>
      <c r="F32" s="6">
        <v>203.49120666046605</v>
      </c>
      <c r="G32" s="6">
        <v>18.356970093904401</v>
      </c>
      <c r="H32" s="6">
        <v>14.00234187885467</v>
      </c>
      <c r="I32" s="6">
        <v>126.91748487068625</v>
      </c>
      <c r="J32" s="6">
        <v>11.658551429583705</v>
      </c>
      <c r="K32" s="6">
        <v>124.66422589840531</v>
      </c>
      <c r="L32" s="6">
        <v>267.58422200219724</v>
      </c>
      <c r="M32" s="6">
        <v>83.2477185894749</v>
      </c>
    </row>
    <row r="33" spans="1:13">
      <c r="A33" s="9" t="s">
        <v>52</v>
      </c>
      <c r="B33" s="6">
        <v>3119.3706415430233</v>
      </c>
      <c r="C33" s="6">
        <v>3017.5677298831674</v>
      </c>
      <c r="D33" s="6">
        <v>10140.321809741761</v>
      </c>
      <c r="E33" s="6">
        <v>8901.0550986584767</v>
      </c>
      <c r="F33" s="6">
        <v>2147.4913412636374</v>
      </c>
      <c r="G33" s="6">
        <v>1779.3982110066304</v>
      </c>
      <c r="H33" s="6">
        <v>626.7569296995631</v>
      </c>
      <c r="I33" s="6">
        <v>639.90874750704472</v>
      </c>
      <c r="J33" s="6">
        <v>962.12977425413283</v>
      </c>
      <c r="K33" s="6">
        <v>3306.3869145250414</v>
      </c>
      <c r="L33" s="6">
        <v>3872.7681719195393</v>
      </c>
      <c r="M33" s="6">
        <v>3794.2063773338723</v>
      </c>
    </row>
    <row r="34" spans="1:13">
      <c r="A34" s="9" t="s">
        <v>53</v>
      </c>
      <c r="B34" s="6">
        <v>64.208796871362338</v>
      </c>
      <c r="C34" s="6">
        <v>62.805942828535564</v>
      </c>
      <c r="D34" s="6">
        <v>61.404145669373719</v>
      </c>
      <c r="E34" s="6">
        <v>104.71820351742258</v>
      </c>
      <c r="F34" s="6">
        <v>155.62984559516127</v>
      </c>
      <c r="G34" s="6">
        <v>186.00745338841952</v>
      </c>
      <c r="H34" s="6">
        <v>1.6535139833635142</v>
      </c>
      <c r="I34" s="6">
        <v>182.64412773285466</v>
      </c>
      <c r="J34" s="6">
        <v>183.29387107991991</v>
      </c>
      <c r="K34" s="6">
        <v>183.75188234067659</v>
      </c>
      <c r="L34" s="6">
        <v>82.103009829145265</v>
      </c>
      <c r="M34" s="6">
        <v>187.74151038161435</v>
      </c>
    </row>
    <row r="35" spans="1:13">
      <c r="A35" s="9" t="s">
        <v>54</v>
      </c>
      <c r="B35" s="6">
        <v>166.77843071928137</v>
      </c>
      <c r="C35" s="6">
        <v>165.43516688458681</v>
      </c>
      <c r="D35" s="6"/>
      <c r="E35" s="6"/>
      <c r="F35" s="6">
        <v>134.73097917085477</v>
      </c>
      <c r="G35" s="6">
        <v>175.81784150034539</v>
      </c>
      <c r="H35" s="6">
        <v>174.36894686495856</v>
      </c>
      <c r="I35" s="6">
        <v>7.774057993739568</v>
      </c>
      <c r="J35" s="6">
        <v>171.49961754175555</v>
      </c>
      <c r="K35" s="6">
        <v>171.69519290348953</v>
      </c>
      <c r="L35" s="6">
        <v>327.32464090037513</v>
      </c>
      <c r="M35" s="6">
        <v>330.30920378438117</v>
      </c>
    </row>
    <row r="36" spans="1:13">
      <c r="A36" s="9" t="s">
        <v>55</v>
      </c>
      <c r="B36" s="6">
        <v>1205.4456463645554</v>
      </c>
      <c r="C36" s="6">
        <v>774.7008323477944</v>
      </c>
      <c r="D36" s="6">
        <v>1264.2143056585066</v>
      </c>
      <c r="E36" s="6">
        <v>1899.5050510589249</v>
      </c>
      <c r="F36" s="6">
        <v>1397.3425026554346</v>
      </c>
      <c r="G36" s="6">
        <v>968.56841998554307</v>
      </c>
      <c r="H36" s="6"/>
      <c r="I36" s="6">
        <v>1.3936933856419202</v>
      </c>
      <c r="J36" s="6"/>
      <c r="K36" s="6">
        <v>396.62382219449728</v>
      </c>
      <c r="L36" s="6">
        <v>790.39507133935513</v>
      </c>
      <c r="M36" s="6">
        <v>562.54439788124887</v>
      </c>
    </row>
    <row r="37" spans="1:13">
      <c r="A37" s="9" t="s">
        <v>112</v>
      </c>
      <c r="B37" s="6">
        <v>54.710334573970862</v>
      </c>
      <c r="C37" s="6">
        <v>774.7008323477944</v>
      </c>
      <c r="D37" s="6">
        <v>1264.2143056585066</v>
      </c>
      <c r="E37" s="6">
        <v>1899.5050510589249</v>
      </c>
      <c r="F37" s="6">
        <v>1396.1367165757113</v>
      </c>
      <c r="G37" s="6">
        <v>967.2153607527506</v>
      </c>
      <c r="H37" s="6"/>
      <c r="I37" s="6"/>
      <c r="J37" s="6"/>
      <c r="K37" s="6">
        <v>2.9037616511028611E-2</v>
      </c>
      <c r="L37" s="6"/>
      <c r="M37" s="6">
        <v>562.54439788124887</v>
      </c>
    </row>
    <row r="38" spans="1:13">
      <c r="A38" s="9" t="s">
        <v>113</v>
      </c>
      <c r="B38" s="6">
        <v>54.710334573970862</v>
      </c>
      <c r="C38" s="6">
        <v>774.7008323477944</v>
      </c>
      <c r="D38" s="6">
        <v>1264.2143056585066</v>
      </c>
      <c r="E38" s="6">
        <v>1899.5050510589249</v>
      </c>
      <c r="F38" s="6">
        <v>1396.1367165757113</v>
      </c>
      <c r="G38" s="6">
        <v>967.2153607527506</v>
      </c>
      <c r="H38" s="6"/>
      <c r="I38" s="6"/>
      <c r="J38" s="6"/>
      <c r="K38" s="6">
        <v>2.9037616511028611E-2</v>
      </c>
      <c r="L38" s="6"/>
      <c r="M38" s="6">
        <v>562.54439788124887</v>
      </c>
    </row>
    <row r="39" spans="1:13">
      <c r="A39" s="9" t="s">
        <v>56</v>
      </c>
      <c r="B39" s="6">
        <v>8.3597819266250912</v>
      </c>
      <c r="C39" s="6">
        <v>8.3597825668486951</v>
      </c>
      <c r="D39" s="6">
        <v>7.208297724755341</v>
      </c>
      <c r="E39" s="6">
        <v>5.7514972496289865</v>
      </c>
      <c r="F39" s="6">
        <v>4.2968094193947275</v>
      </c>
      <c r="G39" s="6">
        <v>2.8435376210788341</v>
      </c>
      <c r="H39" s="6">
        <v>1.4100877928423032</v>
      </c>
      <c r="I39" s="6"/>
      <c r="J39" s="6"/>
      <c r="K39" s="6">
        <v>1.0526438199778308E-5</v>
      </c>
      <c r="L39" s="6">
        <v>1.7002003275052553E-5</v>
      </c>
      <c r="M39" s="6">
        <v>1.3998477986284903</v>
      </c>
    </row>
    <row r="40" spans="1:13">
      <c r="A40" s="9" t="s">
        <v>41</v>
      </c>
      <c r="B40" s="6">
        <v>3130.4238650990701</v>
      </c>
      <c r="C40" s="6">
        <v>5195.5124422309782</v>
      </c>
      <c r="D40" s="6">
        <v>507.76277864418523</v>
      </c>
      <c r="E40" s="6">
        <v>750.04553757873418</v>
      </c>
      <c r="F40" s="6">
        <v>9140.5531850306324</v>
      </c>
      <c r="G40" s="6">
        <v>7465.5718631392801</v>
      </c>
      <c r="H40" s="6">
        <v>531.55398356395813</v>
      </c>
      <c r="I40" s="6">
        <v>519.21026193642672</v>
      </c>
      <c r="J40" s="6">
        <v>512.04693456321831</v>
      </c>
      <c r="K40" s="6">
        <v>3159.2848335631661</v>
      </c>
      <c r="L40" s="6">
        <v>2705.4083756001269</v>
      </c>
      <c r="M40" s="6">
        <v>2707.1409630852154</v>
      </c>
    </row>
    <row r="41" spans="1:13">
      <c r="A41" s="9" t="s">
        <v>57</v>
      </c>
      <c r="B41" s="6">
        <v>919.58660205492697</v>
      </c>
      <c r="C41" s="6">
        <v>920.96734434129712</v>
      </c>
      <c r="D41" s="6">
        <v>922.34900704713186</v>
      </c>
      <c r="E41" s="6">
        <v>923.81328514427798</v>
      </c>
      <c r="F41" s="6">
        <v>924.97566637167802</v>
      </c>
      <c r="G41" s="6">
        <v>924.99468178304539</v>
      </c>
      <c r="H41" s="6">
        <v>926.42148975848693</v>
      </c>
      <c r="I41" s="6">
        <v>927.84227398258395</v>
      </c>
      <c r="J41" s="6">
        <v>929.29362794888334</v>
      </c>
      <c r="K41" s="6">
        <v>930.71832989308098</v>
      </c>
      <c r="L41" s="6">
        <v>1.0459635937345117E-3</v>
      </c>
      <c r="M41" s="6">
        <v>0.38993132296100286</v>
      </c>
    </row>
    <row r="42" spans="1:13">
      <c r="A42" s="9" t="s">
        <v>58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>
        <v>1.0459635937345117E-3</v>
      </c>
      <c r="M42" s="6">
        <v>930.92479056152092</v>
      </c>
    </row>
    <row r="43" spans="1:13">
      <c r="A43" s="9" t="s">
        <v>59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>
        <v>1.0459635937345117E-3</v>
      </c>
      <c r="M43" s="6">
        <v>0.39319700163128402</v>
      </c>
    </row>
    <row r="44" spans="1:13">
      <c r="A44" s="9" t="s">
        <v>60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>
        <v>930.71613388540663</v>
      </c>
      <c r="M44" s="6">
        <v>0.39319700163128268</v>
      </c>
    </row>
    <row r="45" spans="1:13">
      <c r="A45" s="9" t="s">
        <v>61</v>
      </c>
      <c r="B45" s="6"/>
      <c r="C45" s="6"/>
      <c r="D45" s="6"/>
      <c r="E45" s="6"/>
      <c r="F45" s="6"/>
      <c r="G45" s="6"/>
      <c r="H45" s="6"/>
      <c r="I45" s="6"/>
      <c r="J45" s="6">
        <v>6.7464931843037096E-3</v>
      </c>
      <c r="K45" s="6"/>
      <c r="L45" s="6"/>
      <c r="M45" s="6"/>
    </row>
    <row r="46" spans="1:13">
      <c r="A46" s="9" t="s">
        <v>62</v>
      </c>
      <c r="B46" s="6"/>
      <c r="C46" s="6"/>
      <c r="D46" s="6"/>
      <c r="E46" s="6"/>
      <c r="F46" s="6"/>
      <c r="G46" s="6"/>
      <c r="H46" s="6"/>
      <c r="I46" s="6"/>
      <c r="J46" s="6">
        <v>6.7464931843037096E-3</v>
      </c>
      <c r="K46" s="6"/>
      <c r="L46" s="6"/>
      <c r="M46" s="6"/>
    </row>
    <row r="47" spans="1:13">
      <c r="A47" s="9" t="s">
        <v>63</v>
      </c>
      <c r="B47" s="6"/>
      <c r="C47" s="6"/>
      <c r="D47" s="6">
        <v>0.78381551528883275</v>
      </c>
      <c r="E47" s="6">
        <v>2.2279363219973347</v>
      </c>
      <c r="F47" s="6">
        <v>3.644742972994008</v>
      </c>
      <c r="G47" s="6">
        <v>5.0395695290496114</v>
      </c>
      <c r="H47" s="6">
        <v>6.3243246005452631</v>
      </c>
      <c r="I47" s="6">
        <v>5.0353943099848113</v>
      </c>
      <c r="J47" s="6">
        <v>3.7208229185926305</v>
      </c>
      <c r="K47" s="6">
        <v>2.3096140428223224</v>
      </c>
      <c r="L47" s="6">
        <v>2.3096200794593318</v>
      </c>
      <c r="M47" s="6">
        <v>3.6268613887745271</v>
      </c>
    </row>
    <row r="48" spans="1:13">
      <c r="A48" s="9" t="s">
        <v>64</v>
      </c>
      <c r="B48" s="6"/>
      <c r="C48" s="6">
        <v>3.0337784876542017E-6</v>
      </c>
      <c r="D48" s="6"/>
      <c r="E48" s="6">
        <v>5.8090561410105288E-5</v>
      </c>
      <c r="F48" s="6"/>
      <c r="G48" s="6">
        <v>2.5108257530154828E-2</v>
      </c>
      <c r="H48" s="6"/>
      <c r="I48" s="6"/>
      <c r="J48" s="6"/>
      <c r="K48" s="6"/>
      <c r="L48" s="6"/>
      <c r="M48" s="6">
        <v>120.48537917245284</v>
      </c>
    </row>
    <row r="49" spans="1:13">
      <c r="A49" s="9" t="s">
        <v>65</v>
      </c>
      <c r="B49" s="6">
        <v>46.62965198035316</v>
      </c>
      <c r="C49" s="6">
        <v>45.231029712919756</v>
      </c>
      <c r="D49" s="6">
        <v>43.83068079777032</v>
      </c>
      <c r="E49" s="6">
        <v>42.361795211407575</v>
      </c>
      <c r="F49" s="6">
        <v>80.014382674600839</v>
      </c>
      <c r="G49" s="6">
        <v>82.116608340389533</v>
      </c>
      <c r="H49" s="6">
        <v>80.640458257454938</v>
      </c>
      <c r="I49" s="6">
        <v>79.164518876074268</v>
      </c>
      <c r="J49" s="6">
        <v>77.696533962326555</v>
      </c>
      <c r="K49" s="6">
        <v>76.21127018057625</v>
      </c>
      <c r="L49" s="6">
        <v>157.32090901846053</v>
      </c>
      <c r="M49" s="6">
        <v>276.43416387136347</v>
      </c>
    </row>
    <row r="50" spans="1:13">
      <c r="A50" s="9" t="s">
        <v>66</v>
      </c>
      <c r="B50" s="6">
        <v>1362.4771216730712</v>
      </c>
      <c r="C50" s="6">
        <v>1360.0693471513437</v>
      </c>
      <c r="D50" s="6">
        <v>43.83068079777032</v>
      </c>
      <c r="E50" s="6">
        <v>42.361795211407575</v>
      </c>
      <c r="F50" s="6">
        <v>80.014382674600839</v>
      </c>
      <c r="G50" s="6">
        <v>82.116608340389533</v>
      </c>
      <c r="H50" s="6">
        <v>80.640458257454938</v>
      </c>
      <c r="I50" s="6">
        <v>79.164518876074268</v>
      </c>
      <c r="J50" s="6">
        <v>77.696533962326555</v>
      </c>
      <c r="K50" s="6">
        <v>1273.5538235850338</v>
      </c>
      <c r="L50" s="6">
        <v>1444.9527178107451</v>
      </c>
      <c r="M50" s="6">
        <v>1559.9791729944181</v>
      </c>
    </row>
    <row r="51" spans="1:13">
      <c r="A51" s="9" t="s">
        <v>42</v>
      </c>
      <c r="B51" s="6">
        <v>2118.9860475808869</v>
      </c>
      <c r="C51" s="6">
        <v>4189.9016115601216</v>
      </c>
      <c r="D51" s="6">
        <v>219.46534451041813</v>
      </c>
      <c r="E51" s="6">
        <v>440.16931226849698</v>
      </c>
      <c r="F51" s="6">
        <v>8634.017680499308</v>
      </c>
      <c r="G51" s="6">
        <v>6915.4124947260316</v>
      </c>
      <c r="H51" s="6"/>
      <c r="I51" s="6"/>
      <c r="J51" s="6"/>
      <c r="K51" s="6">
        <v>2133.4941805345125</v>
      </c>
      <c r="L51" s="6"/>
      <c r="M51" s="6">
        <v>10.480637644423298</v>
      </c>
    </row>
    <row r="52" spans="1:13">
      <c r="A52" s="9" t="s">
        <v>67</v>
      </c>
      <c r="B52" s="6">
        <v>1362.4771216730712</v>
      </c>
      <c r="C52" s="6">
        <v>1360.0693471513437</v>
      </c>
      <c r="D52" s="6">
        <v>43.83068079777032</v>
      </c>
      <c r="E52" s="6">
        <v>42.361795211407575</v>
      </c>
      <c r="F52" s="6">
        <v>80.014382674600839</v>
      </c>
      <c r="G52" s="6">
        <v>82.116608340389533</v>
      </c>
      <c r="H52" s="6">
        <v>80.640458257454938</v>
      </c>
      <c r="I52" s="6">
        <v>79.164518876074268</v>
      </c>
      <c r="J52" s="6">
        <v>77.696533962326555</v>
      </c>
      <c r="K52" s="6">
        <v>1273.5538235850338</v>
      </c>
      <c r="L52" s="6">
        <v>1444.9527178107451</v>
      </c>
      <c r="M52" s="6">
        <v>1559.9791729944181</v>
      </c>
    </row>
    <row r="53" spans="1:13">
      <c r="A53" s="9" t="s">
        <v>68</v>
      </c>
      <c r="B53" s="6">
        <v>1363.3488907195608</v>
      </c>
      <c r="C53" s="6">
        <v>1360.6853924115303</v>
      </c>
      <c r="D53" s="6">
        <v>1359.3122792208096</v>
      </c>
      <c r="E53" s="6">
        <v>42.361795211407575</v>
      </c>
      <c r="F53" s="6">
        <v>80.014382674600839</v>
      </c>
      <c r="G53" s="6">
        <v>82.127445062628524</v>
      </c>
      <c r="H53" s="6">
        <v>80.640458257454938</v>
      </c>
      <c r="I53" s="6">
        <v>79.164518876074268</v>
      </c>
      <c r="J53" s="6">
        <v>77.696533962326555</v>
      </c>
      <c r="K53" s="6">
        <v>1273.6830841695373</v>
      </c>
      <c r="L53" s="6">
        <v>1444.9941126178819</v>
      </c>
      <c r="M53" s="6">
        <v>1561.3558651505905</v>
      </c>
    </row>
    <row r="54" spans="1:13">
      <c r="A54" s="9" t="s">
        <v>69</v>
      </c>
      <c r="B54" s="6"/>
      <c r="C54" s="6">
        <v>1.2581028322900785</v>
      </c>
      <c r="D54" s="6">
        <v>2.566818532399656</v>
      </c>
      <c r="E54" s="6">
        <v>2.8741825775427787</v>
      </c>
      <c r="F54" s="6">
        <v>1.4311931046546456</v>
      </c>
      <c r="G54" s="6"/>
      <c r="H54" s="6">
        <v>1.408360245074864</v>
      </c>
      <c r="I54" s="6">
        <v>2.8145123903694236</v>
      </c>
      <c r="J54" s="6">
        <v>4.2655957961978741</v>
      </c>
      <c r="K54" s="6">
        <v>5.6902977084155655</v>
      </c>
      <c r="L54" s="6">
        <v>1218.7409369537811</v>
      </c>
      <c r="M54" s="6">
        <v>1220.1488306048511</v>
      </c>
    </row>
    <row r="55" spans="1:13">
      <c r="A55" s="9" t="s">
        <v>70</v>
      </c>
      <c r="B55" s="6">
        <v>2452.7513725809936</v>
      </c>
      <c r="C55" s="6">
        <v>2365.3511783316299</v>
      </c>
      <c r="D55" s="6">
        <v>1401.9985882235317</v>
      </c>
      <c r="E55" s="6">
        <v>83.588332044380365</v>
      </c>
      <c r="F55" s="6">
        <v>996.64826151148236</v>
      </c>
      <c r="G55" s="6">
        <v>1119.0693638757375</v>
      </c>
      <c r="H55" s="6">
        <v>152.65302231871951</v>
      </c>
      <c r="I55" s="6">
        <v>35.413036879300684</v>
      </c>
      <c r="J55" s="6">
        <v>618.95598457749963</v>
      </c>
      <c r="K55" s="6">
        <v>2410.9540814900092</v>
      </c>
      <c r="L55" s="6">
        <v>2800.1219891399419</v>
      </c>
      <c r="M55" s="6">
        <v>2913.9080514839106</v>
      </c>
    </row>
    <row r="56" spans="1:13">
      <c r="A56" s="9" t="s">
        <v>71</v>
      </c>
      <c r="B56" s="6">
        <v>1446.1424928140059</v>
      </c>
      <c r="C56" s="6">
        <v>1360.6853924115303</v>
      </c>
      <c r="D56" s="6">
        <v>1359.3122792208096</v>
      </c>
      <c r="E56" s="6">
        <v>42.361795211407575</v>
      </c>
      <c r="F56" s="6">
        <v>117.96158817212101</v>
      </c>
      <c r="G56" s="6">
        <v>118.71700705556898</v>
      </c>
      <c r="H56" s="6">
        <v>115.78287505303599</v>
      </c>
      <c r="I56" s="6">
        <v>112.84119765040194</v>
      </c>
      <c r="J56" s="6">
        <v>109.91073565660851</v>
      </c>
      <c r="K56" s="6">
        <v>1304.4185557115441</v>
      </c>
      <c r="L56" s="6">
        <v>1499.5426351511642</v>
      </c>
      <c r="M56" s="6">
        <v>1614.5121203561366</v>
      </c>
    </row>
    <row r="57" spans="1:13">
      <c r="A57" s="9" t="s">
        <v>72</v>
      </c>
      <c r="B57" s="6">
        <v>385.13348925803325</v>
      </c>
      <c r="C57" s="6">
        <v>406.40316444779432</v>
      </c>
      <c r="D57" s="6">
        <v>8501.4639009551956</v>
      </c>
      <c r="E57" s="6">
        <v>8517.6212370068224</v>
      </c>
      <c r="F57" s="6">
        <v>758.54514509393789</v>
      </c>
      <c r="G57" s="6">
        <v>214.38984538546464</v>
      </c>
      <c r="H57" s="6">
        <v>207.27250637241264</v>
      </c>
      <c r="I57" s="6">
        <v>436.78304931482751</v>
      </c>
      <c r="J57" s="6">
        <v>318.74693226538767</v>
      </c>
      <c r="K57" s="6">
        <v>521.64295880277541</v>
      </c>
      <c r="L57" s="6">
        <v>721.52648155190241</v>
      </c>
      <c r="M57" s="6">
        <v>534.40478924282309</v>
      </c>
    </row>
    <row r="58" spans="1:13">
      <c r="A58" s="9" t="s">
        <v>73</v>
      </c>
      <c r="B58" s="6">
        <v>2865.7304093783059</v>
      </c>
      <c r="C58" s="6">
        <v>2771.7543427794244</v>
      </c>
      <c r="D58" s="6">
        <v>9903.462489178728</v>
      </c>
      <c r="E58" s="6">
        <v>8601.2095690512033</v>
      </c>
      <c r="F58" s="6">
        <v>1755.1934066054203</v>
      </c>
      <c r="G58" s="6">
        <v>1333.6320790207437</v>
      </c>
      <c r="H58" s="6">
        <v>359.98449545828453</v>
      </c>
      <c r="I58" s="6">
        <v>472.30591030251355</v>
      </c>
      <c r="J58" s="6">
        <v>937.70291684288736</v>
      </c>
      <c r="K58" s="6">
        <v>2984.2680770671509</v>
      </c>
      <c r="L58" s="6">
        <v>3521.6484706918441</v>
      </c>
      <c r="M58" s="6">
        <v>3448.3128407267341</v>
      </c>
    </row>
    <row r="59" spans="1:13">
      <c r="A59" s="9" t="s">
        <v>74</v>
      </c>
      <c r="B59" s="6">
        <v>14.443117378811714</v>
      </c>
      <c r="C59" s="6">
        <v>13.267286924190797</v>
      </c>
      <c r="D59" s="6">
        <v>12.271695871310378</v>
      </c>
      <c r="E59" s="6">
        <v>13.728341968239482</v>
      </c>
      <c r="F59" s="6">
        <v>15.191201500802006</v>
      </c>
      <c r="G59" s="6">
        <v>16.656831123880732</v>
      </c>
      <c r="H59" s="6">
        <v>18.098830660281738</v>
      </c>
      <c r="I59" s="6">
        <v>17.53943466683225</v>
      </c>
      <c r="J59" s="6">
        <v>16.190604457095844</v>
      </c>
      <c r="K59" s="6">
        <v>17.647676494825486</v>
      </c>
      <c r="L59" s="6">
        <v>19.093761219269801</v>
      </c>
      <c r="M59" s="6">
        <v>20.523310022345342</v>
      </c>
    </row>
    <row r="60" spans="1:13">
      <c r="A60" s="9" t="s">
        <v>75</v>
      </c>
      <c r="B60" s="6"/>
      <c r="C60" s="6">
        <v>2.7037477974933868</v>
      </c>
      <c r="D60" s="6">
        <v>5.4181185100478899</v>
      </c>
      <c r="E60" s="6">
        <v>5.9394136951257632</v>
      </c>
      <c r="F60" s="6">
        <v>3.0251161343121611</v>
      </c>
      <c r="G60" s="6">
        <v>0.11335690988125854</v>
      </c>
      <c r="H60" s="6"/>
      <c r="I60" s="6"/>
      <c r="J60" s="6"/>
      <c r="K60" s="6">
        <v>1.4278067206529685</v>
      </c>
      <c r="L60" s="6">
        <v>8.2499642372912431E-4</v>
      </c>
      <c r="M60" s="6">
        <v>1.4073589028219706</v>
      </c>
    </row>
    <row r="61" spans="1:13">
      <c r="A61" s="9" t="s">
        <v>76</v>
      </c>
      <c r="B61" s="6">
        <v>276.32694738664418</v>
      </c>
      <c r="C61" s="6">
        <v>277.6470765007752</v>
      </c>
      <c r="D61" s="6">
        <v>279.02016291047016</v>
      </c>
      <c r="E61" s="6">
        <v>280.4975338571399</v>
      </c>
      <c r="F61" s="6">
        <v>281.96732075702869</v>
      </c>
      <c r="G61" s="6">
        <v>283.43754682695425</v>
      </c>
      <c r="H61" s="6">
        <v>284.88250124172822</v>
      </c>
      <c r="I61" s="6">
        <v>286.3469417081813</v>
      </c>
      <c r="J61" s="6">
        <v>286.01478456201858</v>
      </c>
      <c r="K61" s="6">
        <v>284.61209921726947</v>
      </c>
      <c r="L61" s="6">
        <v>286.05829005694471</v>
      </c>
      <c r="M61" s="6">
        <v>287.49789194609269</v>
      </c>
    </row>
    <row r="62" spans="1:13">
      <c r="A62" s="9" t="s">
        <v>43</v>
      </c>
      <c r="B62" s="6">
        <v>6.0448938274080435</v>
      </c>
      <c r="C62" s="6">
        <v>7.1922166443597941</v>
      </c>
      <c r="D62" s="6">
        <v>7.1922194528241246</v>
      </c>
      <c r="E62" s="6">
        <v>5.765451953976414</v>
      </c>
      <c r="F62" s="6">
        <v>4.3339385714949072</v>
      </c>
      <c r="G62" s="6">
        <v>2.8889886394189186</v>
      </c>
      <c r="H62" s="6">
        <v>1.4578441588284854</v>
      </c>
      <c r="I62" s="6"/>
      <c r="J62" s="6"/>
      <c r="K62" s="6">
        <v>1.4666583361921475</v>
      </c>
      <c r="L62" s="6">
        <v>1.4666673735738964</v>
      </c>
      <c r="M62" s="6">
        <v>2.851306914511162</v>
      </c>
    </row>
    <row r="63" spans="1:13">
      <c r="A63" s="9" t="s">
        <v>77</v>
      </c>
      <c r="B63" s="6">
        <v>259.62434398163771</v>
      </c>
      <c r="C63" s="6">
        <v>260.99141541999916</v>
      </c>
      <c r="D63" s="6">
        <v>262.36855921598459</v>
      </c>
      <c r="E63" s="6">
        <v>263.8396917313903</v>
      </c>
      <c r="F63" s="6">
        <v>265.28919659410565</v>
      </c>
      <c r="G63" s="6">
        <v>266.68728109309734</v>
      </c>
      <c r="H63" s="6">
        <v>265.29645536859795</v>
      </c>
      <c r="I63" s="6">
        <v>263.84555472919646</v>
      </c>
      <c r="J63" s="6">
        <v>262.44422431379866</v>
      </c>
      <c r="K63" s="6">
        <v>261.01721177194503</v>
      </c>
      <c r="L63" s="6">
        <v>259.84261278444205</v>
      </c>
      <c r="M63" s="6">
        <v>260.77092296035437</v>
      </c>
    </row>
    <row r="64" spans="1:13">
      <c r="A64" s="9" t="s">
        <v>78</v>
      </c>
      <c r="B64" s="6"/>
      <c r="C64" s="6">
        <v>2.7037477974933868</v>
      </c>
      <c r="D64" s="6">
        <v>5.4181185100478899</v>
      </c>
      <c r="E64" s="6">
        <v>5.9394136951257632</v>
      </c>
      <c r="F64" s="6">
        <v>3.0251161343121611</v>
      </c>
      <c r="G64" s="6">
        <v>0.11335690988125854</v>
      </c>
      <c r="H64" s="6"/>
      <c r="I64" s="6"/>
      <c r="J64" s="6"/>
      <c r="K64" s="6">
        <v>1.4278067206529685</v>
      </c>
      <c r="L64" s="6">
        <v>8.2499642372912431E-4</v>
      </c>
      <c r="M64" s="6">
        <v>1.4073589028219706</v>
      </c>
    </row>
    <row r="65" spans="1:13">
      <c r="A65" s="9" t="s">
        <v>79</v>
      </c>
      <c r="B65" s="6">
        <v>37.848187298563658</v>
      </c>
      <c r="C65" s="6">
        <v>36.449444319401145</v>
      </c>
      <c r="D65" s="6">
        <v>8187.3897098059988</v>
      </c>
      <c r="E65" s="6">
        <v>8187.3916961798323</v>
      </c>
      <c r="F65" s="6">
        <v>70.099553280120318</v>
      </c>
      <c r="G65" s="6">
        <v>4.317292015244492</v>
      </c>
      <c r="H65" s="6">
        <v>2.8579474610998186</v>
      </c>
      <c r="I65" s="6">
        <v>1.4066147081261569</v>
      </c>
      <c r="J65" s="6"/>
      <c r="K65" s="6">
        <v>112.89000327651577</v>
      </c>
      <c r="L65" s="6">
        <v>244.20585850701616</v>
      </c>
      <c r="M65" s="6">
        <v>62.694186609506822</v>
      </c>
    </row>
    <row r="66" spans="1:13">
      <c r="A66" s="9" t="s">
        <v>80</v>
      </c>
      <c r="B66" s="6">
        <v>5.5399730506300369</v>
      </c>
      <c r="C66" s="6">
        <v>5.5401007355595873</v>
      </c>
      <c r="D66" s="6">
        <v>4.3158332491445828</v>
      </c>
      <c r="E66" s="6">
        <v>2.8487573467246001</v>
      </c>
      <c r="F66" s="6">
        <v>1.4170518242587118</v>
      </c>
      <c r="G66" s="6"/>
      <c r="H66" s="6"/>
      <c r="I66" s="6"/>
      <c r="J66" s="6">
        <v>1.4289104532592449</v>
      </c>
      <c r="K66" s="6">
        <v>2.9076414139540505</v>
      </c>
      <c r="L66" s="6">
        <v>2.9089583438711077</v>
      </c>
      <c r="M66" s="6">
        <v>4.3013016176154064</v>
      </c>
    </row>
    <row r="67" spans="1:13">
      <c r="A67" s="9" t="s">
        <v>81</v>
      </c>
      <c r="B67" s="6"/>
      <c r="C67" s="6">
        <v>1.3587710532568167</v>
      </c>
      <c r="D67" s="6">
        <v>2.7237174145819729</v>
      </c>
      <c r="E67" s="6">
        <v>2.9136596136703621</v>
      </c>
      <c r="F67" s="6">
        <v>1.4567794005185035</v>
      </c>
      <c r="G67" s="6"/>
      <c r="H67" s="6"/>
      <c r="I67" s="6"/>
      <c r="J67" s="6">
        <v>1.4312251686756223</v>
      </c>
      <c r="K67" s="6">
        <v>2.916489333370293</v>
      </c>
      <c r="L67" s="6">
        <v>2.9166123397006394</v>
      </c>
      <c r="M67" s="6">
        <v>4.2888647540055276</v>
      </c>
    </row>
    <row r="68" spans="1:13">
      <c r="A68" s="9" t="s">
        <v>114</v>
      </c>
      <c r="B68" s="6"/>
      <c r="C68" s="6">
        <v>46.729722045526593</v>
      </c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>
      <c r="A69" s="9" t="s">
        <v>115</v>
      </c>
      <c r="B69" s="6">
        <v>47.072812147865548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>
      <c r="A70" s="9" t="s">
        <v>82</v>
      </c>
      <c r="B70" s="6"/>
      <c r="C70" s="6">
        <v>1.6086880304774938</v>
      </c>
      <c r="D70" s="6">
        <v>49.537336950689109</v>
      </c>
      <c r="E70" s="6">
        <v>49.537337679291028</v>
      </c>
      <c r="F70" s="6">
        <v>48.131459082084312</v>
      </c>
      <c r="G70" s="6">
        <v>46.697464724262488</v>
      </c>
      <c r="H70" s="6">
        <v>45.2686198134815</v>
      </c>
      <c r="I70" s="6">
        <v>43.800249430360552</v>
      </c>
      <c r="J70" s="6">
        <v>42.368072675904656</v>
      </c>
      <c r="K70" s="6">
        <v>42.368070152539723</v>
      </c>
      <c r="L70" s="6">
        <v>42.368169853007586</v>
      </c>
      <c r="M70" s="6">
        <v>43.72750116499077</v>
      </c>
    </row>
    <row r="71" spans="1:13">
      <c r="A71" s="9" t="s">
        <v>83</v>
      </c>
      <c r="B71" s="6">
        <v>68.730558144773411</v>
      </c>
      <c r="C71" s="6"/>
      <c r="D71" s="6"/>
      <c r="E71" s="6">
        <v>2.983494108832961E-3</v>
      </c>
      <c r="F71" s="6"/>
      <c r="G71" s="6">
        <v>138.32728064957868</v>
      </c>
      <c r="H71" s="6"/>
      <c r="I71" s="6">
        <v>134.7858092815959</v>
      </c>
      <c r="J71" s="6"/>
      <c r="K71" s="6"/>
      <c r="L71" s="6">
        <v>8.1612024144623332E-2</v>
      </c>
      <c r="M71" s="6"/>
    </row>
    <row r="72" spans="1:13">
      <c r="A72" s="9" t="s">
        <v>84</v>
      </c>
      <c r="B72" s="6">
        <v>7.5972838541224474</v>
      </c>
      <c r="C72" s="6">
        <v>205.07948566906924</v>
      </c>
      <c r="D72" s="6">
        <v>203.74517743813203</v>
      </c>
      <c r="E72" s="6">
        <v>202.26326401130282</v>
      </c>
      <c r="F72" s="6">
        <v>200.79140567477353</v>
      </c>
      <c r="G72" s="6">
        <v>60.992443805153975</v>
      </c>
      <c r="H72" s="6">
        <v>136.88114658152472</v>
      </c>
      <c r="I72" s="6">
        <v>0.64628289657940674</v>
      </c>
      <c r="J72" s="6">
        <v>136.82322829965946</v>
      </c>
      <c r="K72" s="6">
        <v>138.30524706635032</v>
      </c>
      <c r="L72" s="6">
        <v>139.63888962706815</v>
      </c>
      <c r="M72" s="6">
        <v>141.10647398077364</v>
      </c>
    </row>
    <row r="73" spans="1:13">
      <c r="A73" s="9" t="s">
        <v>44</v>
      </c>
      <c r="B73" s="6"/>
      <c r="C73" s="6">
        <v>1.3791236234850659</v>
      </c>
      <c r="D73" s="6">
        <v>2.7550570319349732</v>
      </c>
      <c r="E73" s="6">
        <v>1.3589016284424984</v>
      </c>
      <c r="F73" s="6"/>
      <c r="G73" s="6"/>
      <c r="H73" s="6"/>
      <c r="I73" s="6"/>
      <c r="J73" s="6">
        <v>1.4510867166324595</v>
      </c>
      <c r="K73" s="6">
        <v>2.9390509401499059</v>
      </c>
      <c r="L73" s="6">
        <v>1486.1070468044604</v>
      </c>
      <c r="M73" s="6">
        <v>1487.565018772214</v>
      </c>
    </row>
    <row r="74" spans="1:13">
      <c r="A74" s="9" t="s">
        <v>85</v>
      </c>
      <c r="B74" s="6">
        <v>7.5972837888439528</v>
      </c>
      <c r="C74" s="6">
        <v>141.10506539276295</v>
      </c>
      <c r="D74" s="6">
        <v>144.7075984151495</v>
      </c>
      <c r="E74" s="6">
        <v>143.74018389038588</v>
      </c>
      <c r="F74" s="6">
        <v>84.197605191170311</v>
      </c>
      <c r="G74" s="6">
        <v>61.105785471809675</v>
      </c>
      <c r="H74" s="6">
        <v>1.4317927934195798</v>
      </c>
      <c r="I74" s="6">
        <v>2.9087823624066016</v>
      </c>
      <c r="J74" s="6">
        <v>7.1777175405744718</v>
      </c>
      <c r="K74" s="6">
        <v>13.05934155846511</v>
      </c>
      <c r="L74" s="6">
        <v>7.3432722156779082</v>
      </c>
      <c r="M74" s="6">
        <v>10.232033221353696</v>
      </c>
    </row>
    <row r="75" spans="1:13">
      <c r="A75" s="9" t="s">
        <v>86</v>
      </c>
      <c r="B75" s="6"/>
      <c r="C75" s="6">
        <v>1.3672168155630582</v>
      </c>
      <c r="D75" s="6">
        <v>2.7355325967193131</v>
      </c>
      <c r="E75" s="6">
        <v>2.906838358240027</v>
      </c>
      <c r="F75" s="6">
        <v>1.4533670534002918</v>
      </c>
      <c r="G75" s="6"/>
      <c r="H75" s="6"/>
      <c r="I75" s="6"/>
      <c r="J75" s="6"/>
      <c r="K75" s="6">
        <v>6.13786888445703E-5</v>
      </c>
      <c r="L75" s="6">
        <v>1.0857167237441374E-4</v>
      </c>
      <c r="M75" s="6">
        <v>1.2316168711532316E-4</v>
      </c>
    </row>
    <row r="76" spans="1:13">
      <c r="A76" s="9" t="s">
        <v>87</v>
      </c>
      <c r="B76" s="6"/>
      <c r="C76" s="6">
        <v>1.3548612772567077</v>
      </c>
      <c r="D76" s="6">
        <v>2.717466310917751</v>
      </c>
      <c r="E76" s="6">
        <v>2.9133443222723208</v>
      </c>
      <c r="F76" s="6">
        <v>1.4566232811843782</v>
      </c>
      <c r="G76" s="6"/>
      <c r="H76" s="6"/>
      <c r="I76" s="6"/>
      <c r="J76" s="6"/>
      <c r="K76" s="6">
        <v>38.584848081027062</v>
      </c>
      <c r="L76" s="6">
        <v>37.13592782354602</v>
      </c>
      <c r="M76" s="6">
        <v>35.710758940043128</v>
      </c>
    </row>
    <row r="77" spans="1:13">
      <c r="A77" s="9" t="s">
        <v>88</v>
      </c>
      <c r="B77" s="6">
        <v>7.5972837888439528</v>
      </c>
      <c r="C77" s="6">
        <v>141.10506539276298</v>
      </c>
      <c r="D77" s="6">
        <v>144.7075984151495</v>
      </c>
      <c r="E77" s="6">
        <v>143.74018389038588</v>
      </c>
      <c r="F77" s="6">
        <v>84.197605191170311</v>
      </c>
      <c r="G77" s="6">
        <v>61.105785471809668</v>
      </c>
      <c r="H77" s="6">
        <v>1.4317927934195798</v>
      </c>
      <c r="I77" s="6">
        <v>2.9087823624066016</v>
      </c>
      <c r="J77" s="6">
        <v>7.1777175405744726</v>
      </c>
      <c r="K77" s="6">
        <v>13.05934155846511</v>
      </c>
      <c r="L77" s="6">
        <v>7.3432722156779082</v>
      </c>
      <c r="M77" s="6">
        <v>10.232033221353696</v>
      </c>
    </row>
    <row r="78" spans="1:13">
      <c r="A78" s="9" t="s">
        <v>89</v>
      </c>
      <c r="B78" s="6">
        <v>104.58807686132977</v>
      </c>
      <c r="C78" s="6">
        <v>100.94571253514665</v>
      </c>
      <c r="D78" s="6">
        <v>96.180871090548749</v>
      </c>
      <c r="E78" s="6">
        <v>163.57304586796226</v>
      </c>
      <c r="F78" s="6">
        <v>217.07793933542303</v>
      </c>
      <c r="G78" s="6">
        <v>239.06304630535232</v>
      </c>
      <c r="H78" s="6">
        <v>64.398156154439945</v>
      </c>
      <c r="I78" s="6">
        <v>58.678881941803994</v>
      </c>
      <c r="J78" s="6">
        <v>55.751050866751058</v>
      </c>
      <c r="K78" s="6">
        <v>55.386647150270917</v>
      </c>
      <c r="L78" s="6">
        <v>52.779879219009459</v>
      </c>
      <c r="M78" s="6">
        <v>51.888622871287147</v>
      </c>
    </row>
    <row r="79" spans="1:13">
      <c r="A79" s="9" t="s">
        <v>90</v>
      </c>
      <c r="B79" s="6">
        <v>104.58807686132977</v>
      </c>
      <c r="C79" s="6">
        <v>100.39232008949286</v>
      </c>
      <c r="D79" s="6">
        <v>96.180871090548763</v>
      </c>
      <c r="E79" s="6">
        <v>163.57126492003661</v>
      </c>
      <c r="F79" s="6">
        <v>217.07793933542303</v>
      </c>
      <c r="G79" s="6">
        <v>238.96441936608713</v>
      </c>
      <c r="H79" s="6">
        <v>60.03315892296294</v>
      </c>
      <c r="I79" s="6">
        <v>58.65237537862415</v>
      </c>
      <c r="J79" s="6">
        <v>55.751050866751058</v>
      </c>
      <c r="K79" s="6">
        <v>54.257798770411981</v>
      </c>
      <c r="L79" s="6">
        <v>52.779879219009459</v>
      </c>
      <c r="M79" s="6">
        <v>51.593137769059538</v>
      </c>
    </row>
    <row r="80" spans="1:13">
      <c r="A80" s="9" t="s">
        <v>91</v>
      </c>
      <c r="B80" s="6">
        <v>166.77843071928137</v>
      </c>
      <c r="C80" s="6">
        <v>165.43283787398761</v>
      </c>
      <c r="D80" s="6"/>
      <c r="E80" s="6"/>
      <c r="F80" s="6">
        <v>129.19000793695054</v>
      </c>
      <c r="G80" s="6">
        <v>175.7950462459886</v>
      </c>
      <c r="H80" s="6">
        <v>164.3762269880479</v>
      </c>
      <c r="I80" s="6">
        <v>2.8582070194382605</v>
      </c>
      <c r="J80" s="6"/>
      <c r="K80" s="6">
        <v>168.99878811314557</v>
      </c>
      <c r="L80" s="6">
        <v>219.09958173688437</v>
      </c>
      <c r="M80" s="6">
        <v>214.93541130826372</v>
      </c>
    </row>
    <row r="81" spans="1:13">
      <c r="A81" s="9" t="s">
        <v>92</v>
      </c>
      <c r="B81" s="6">
        <v>504.97572202025617</v>
      </c>
      <c r="C81" s="6">
        <v>506.36709259414602</v>
      </c>
      <c r="D81" s="6">
        <v>507.76277864418523</v>
      </c>
      <c r="E81" s="6">
        <v>509.23388349619773</v>
      </c>
      <c r="F81" s="6">
        <v>510.63443531219207</v>
      </c>
      <c r="G81" s="6">
        <v>510.69525068990993</v>
      </c>
      <c r="H81" s="6">
        <v>512.1213708626251</v>
      </c>
      <c r="I81" s="6">
        <v>510.65415175243135</v>
      </c>
      <c r="J81" s="6">
        <v>512.04693456321831</v>
      </c>
      <c r="K81" s="6">
        <v>512.04706421124661</v>
      </c>
      <c r="L81" s="6">
        <v>2705.4083756001269</v>
      </c>
      <c r="M81" s="6">
        <v>2706.8331660578806</v>
      </c>
    </row>
    <row r="82" spans="1:13">
      <c r="A82" s="9" t="s">
        <v>93</v>
      </c>
      <c r="B82" s="6">
        <v>504.97572202025617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>
      <c r="A83" s="9" t="s">
        <v>94</v>
      </c>
      <c r="B83" s="6">
        <v>504.97572202025617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9" t="s">
        <v>45</v>
      </c>
      <c r="B84" s="6"/>
      <c r="C84" s="6">
        <v>1.3791236234850659</v>
      </c>
      <c r="D84" s="6">
        <v>8.6147182521062433</v>
      </c>
      <c r="E84" s="6">
        <v>5.7485749396140378</v>
      </c>
      <c r="F84" s="6">
        <v>2.5804131431711954</v>
      </c>
      <c r="G84" s="6">
        <v>1.4486624134071386</v>
      </c>
      <c r="H84" s="6"/>
      <c r="I84" s="6"/>
      <c r="J84" s="6">
        <v>67.871982634520265</v>
      </c>
      <c r="K84" s="6">
        <v>177.80889990401903</v>
      </c>
      <c r="L84" s="6">
        <v>1554.0108231176712</v>
      </c>
      <c r="M84" s="6">
        <v>1487.565018772214</v>
      </c>
    </row>
    <row r="85" spans="1:13">
      <c r="A85" s="9" t="s">
        <v>95</v>
      </c>
      <c r="B85" s="6"/>
      <c r="C85" s="6">
        <v>1.1865003207833678</v>
      </c>
      <c r="D85" s="6">
        <v>8.5907876293251188E-3</v>
      </c>
      <c r="E85" s="6">
        <v>2.8377619817544106</v>
      </c>
      <c r="F85" s="6">
        <v>1.4481151735350295</v>
      </c>
      <c r="G85" s="6"/>
      <c r="H85" s="6"/>
      <c r="I85" s="6"/>
      <c r="J85" s="6"/>
      <c r="K85" s="6"/>
      <c r="L85" s="6"/>
      <c r="M85" s="6"/>
    </row>
    <row r="86" spans="1:13">
      <c r="A86" s="9" t="s">
        <v>96</v>
      </c>
      <c r="B86" s="6"/>
      <c r="C86" s="6"/>
      <c r="D86" s="6">
        <v>8.5907876293254241E-3</v>
      </c>
      <c r="E86" s="6">
        <v>1.0736091422122711E-2</v>
      </c>
      <c r="F86" s="6"/>
      <c r="G86" s="6"/>
      <c r="H86" s="6"/>
      <c r="I86" s="6"/>
      <c r="J86" s="6"/>
      <c r="K86" s="6"/>
      <c r="L86" s="6"/>
      <c r="M86" s="6"/>
    </row>
    <row r="87" spans="1:13">
      <c r="A87" s="9" t="s">
        <v>97</v>
      </c>
      <c r="B87" s="6"/>
      <c r="C87" s="6"/>
      <c r="D87" s="6">
        <v>8.5907876293251813E-3</v>
      </c>
      <c r="E87" s="6">
        <v>1.0736091422122718E-2</v>
      </c>
      <c r="F87" s="6"/>
      <c r="G87" s="6"/>
      <c r="H87" s="6"/>
      <c r="I87" s="6"/>
      <c r="J87" s="6"/>
      <c r="K87" s="6">
        <v>4.3284338108494792E-3</v>
      </c>
      <c r="L87" s="6"/>
      <c r="M87" s="6"/>
    </row>
    <row r="88" spans="1:13">
      <c r="A88" s="9" t="s">
        <v>98</v>
      </c>
      <c r="B88" s="6"/>
      <c r="C88" s="6"/>
      <c r="D88" s="6">
        <v>2.4512228166862133</v>
      </c>
      <c r="E88" s="6">
        <v>1.0736091422122715E-2</v>
      </c>
      <c r="F88" s="6"/>
      <c r="G88" s="6"/>
      <c r="H88" s="6"/>
      <c r="I88" s="6"/>
      <c r="J88" s="6"/>
      <c r="K88" s="6"/>
      <c r="L88" s="6"/>
      <c r="M88" s="6"/>
    </row>
    <row r="89" spans="1:13">
      <c r="A89" s="9" t="s">
        <v>99</v>
      </c>
      <c r="B89" s="6"/>
      <c r="C89" s="6"/>
      <c r="D89" s="6">
        <v>8.5907876293251535E-3</v>
      </c>
      <c r="E89" s="6">
        <v>1.073609142212271E-2</v>
      </c>
      <c r="F89" s="6"/>
      <c r="G89" s="6"/>
      <c r="H89" s="6"/>
      <c r="I89" s="6"/>
      <c r="J89" s="6"/>
      <c r="K89" s="6"/>
      <c r="L89" s="6"/>
      <c r="M89" s="6"/>
    </row>
    <row r="90" spans="1:13">
      <c r="A90" s="9" t="s">
        <v>100</v>
      </c>
      <c r="B90" s="6"/>
      <c r="C90" s="6"/>
      <c r="D90" s="6">
        <v>8.5907876293251674E-3</v>
      </c>
      <c r="E90" s="6">
        <v>1.0736091422122705E-2</v>
      </c>
      <c r="F90" s="6"/>
      <c r="G90" s="6"/>
      <c r="H90" s="6"/>
      <c r="I90" s="6"/>
      <c r="J90" s="6"/>
      <c r="K90" s="6"/>
      <c r="L90" s="6">
        <v>4.3564428144758959E-3</v>
      </c>
      <c r="M90" s="6">
        <v>788.99965800103223</v>
      </c>
    </row>
    <row r="91" spans="1:13">
      <c r="A91" s="9" t="s">
        <v>101</v>
      </c>
      <c r="B91" s="6">
        <v>2906.6510930570607</v>
      </c>
      <c r="C91" s="6">
        <v>2811.280456858552</v>
      </c>
      <c r="D91" s="6">
        <v>9941.5925171741692</v>
      </c>
      <c r="E91" s="6">
        <v>8637.8719267632514</v>
      </c>
      <c r="F91" s="6">
        <v>1813.1306567441159</v>
      </c>
      <c r="G91" s="6">
        <v>1390.2046591429748</v>
      </c>
      <c r="H91" s="6">
        <v>415.10878652061774</v>
      </c>
      <c r="I91" s="6">
        <v>609.67038203259369</v>
      </c>
      <c r="J91" s="6">
        <v>937.70291684288736</v>
      </c>
      <c r="K91" s="6">
        <v>3051.492138699738</v>
      </c>
      <c r="L91" s="6">
        <v>3623.4006029467332</v>
      </c>
      <c r="M91" s="6">
        <v>3548.6584885520879</v>
      </c>
    </row>
    <row r="92" spans="1:13">
      <c r="A92" s="9" t="s">
        <v>102</v>
      </c>
      <c r="B92" s="6">
        <v>3040.8594037089633</v>
      </c>
      <c r="C92" s="6">
        <v>2944.0938471471732</v>
      </c>
      <c r="D92" s="6">
        <v>10073.009371544575</v>
      </c>
      <c r="E92" s="6">
        <v>8767.8196344257231</v>
      </c>
      <c r="F92" s="6">
        <v>1960.7532785670753</v>
      </c>
      <c r="G92" s="6">
        <v>1570.6757565561363</v>
      </c>
      <c r="H92" s="6">
        <v>594.13963118280515</v>
      </c>
      <c r="I92" s="6">
        <v>613.01075101308868</v>
      </c>
      <c r="J92" s="6">
        <v>939.60145335361449</v>
      </c>
      <c r="K92" s="6">
        <v>3284.2230129736704</v>
      </c>
      <c r="L92" s="6">
        <v>3854.6712597901674</v>
      </c>
      <c r="M92" s="6">
        <v>3778.4649349896335</v>
      </c>
    </row>
    <row r="93" spans="1:13">
      <c r="A93" s="9" t="s">
        <v>103</v>
      </c>
      <c r="B93" s="6">
        <v>134.20831065190256</v>
      </c>
      <c r="C93" s="6">
        <v>132.81339028862126</v>
      </c>
      <c r="D93" s="6">
        <v>131.41685437040624</v>
      </c>
      <c r="E93" s="6">
        <v>129.94770766247237</v>
      </c>
      <c r="F93" s="6">
        <v>147.62262182295945</v>
      </c>
      <c r="G93" s="6">
        <v>180.47109741316157</v>
      </c>
      <c r="H93" s="6">
        <v>179.03084466218743</v>
      </c>
      <c r="I93" s="6">
        <v>3.3403689804949828</v>
      </c>
      <c r="J93" s="6">
        <v>1.8985365107271504</v>
      </c>
      <c r="K93" s="6">
        <v>232.73087427393227</v>
      </c>
      <c r="L93" s="6">
        <v>231.27065684343404</v>
      </c>
      <c r="M93" s="6">
        <v>229.80644643754582</v>
      </c>
    </row>
    <row r="94" spans="1:13">
      <c r="A94" s="9" t="s">
        <v>104</v>
      </c>
      <c r="B94" s="6">
        <v>1286.6149527334271</v>
      </c>
      <c r="C94" s="6">
        <v>1541.342615904</v>
      </c>
      <c r="D94" s="6">
        <v>2028.0643619483521</v>
      </c>
      <c r="E94" s="6">
        <v>1967.0467669631998</v>
      </c>
      <c r="F94" s="6">
        <v>2155.482018196416</v>
      </c>
      <c r="G94" s="6">
        <v>1746.8549646912002</v>
      </c>
      <c r="H94" s="6">
        <v>775.42745088107529</v>
      </c>
      <c r="I94" s="6">
        <v>778.15782922924802</v>
      </c>
      <c r="J94" s="6">
        <v>289.33202818540792</v>
      </c>
      <c r="K94" s="6">
        <v>1202.5799746841089</v>
      </c>
      <c r="L94" s="6">
        <v>1318.9488956092798</v>
      </c>
      <c r="M94" s="6">
        <v>1356.5429759838528</v>
      </c>
    </row>
    <row r="95" spans="1:13">
      <c r="A95" s="9" t="s">
        <v>46</v>
      </c>
      <c r="B95" s="6">
        <v>4.515664432290114</v>
      </c>
      <c r="C95" s="6">
        <v>5.8596298217268155</v>
      </c>
      <c r="D95" s="6">
        <v>5.8596612201712706</v>
      </c>
      <c r="E95" s="6">
        <v>4.3896733111715394</v>
      </c>
      <c r="F95" s="6">
        <v>2.918186206519926</v>
      </c>
      <c r="G95" s="6">
        <v>1.4486624134071386</v>
      </c>
      <c r="H95" s="6"/>
      <c r="I95" s="6"/>
      <c r="J95" s="6">
        <v>66.420895917887805</v>
      </c>
      <c r="K95" s="6">
        <v>174.86984896386912</v>
      </c>
      <c r="L95" s="6">
        <v>67.903776313210798</v>
      </c>
      <c r="M95" s="6">
        <v>69.708018691195974</v>
      </c>
    </row>
    <row r="96" spans="1:13">
      <c r="A96" s="9" t="s">
        <v>110</v>
      </c>
      <c r="B96" s="6">
        <v>26.791280286633462</v>
      </c>
      <c r="C96" s="6">
        <v>21.922048752860515</v>
      </c>
      <c r="D96" s="6">
        <v>977.00440513444005</v>
      </c>
      <c r="E96" s="6">
        <v>972.28182031200288</v>
      </c>
      <c r="F96" s="6">
        <v>13.055131466184353</v>
      </c>
      <c r="G96" s="6">
        <v>12.980352523914874</v>
      </c>
      <c r="H96" s="6">
        <v>969.28431360134414</v>
      </c>
      <c r="I96" s="6">
        <v>963.5544393130491</v>
      </c>
      <c r="J96" s="6">
        <v>482.22004697567991</v>
      </c>
      <c r="K96" s="6">
        <v>2004.2999578068482</v>
      </c>
      <c r="L96" s="6">
        <v>2198.2481593487996</v>
      </c>
      <c r="M96" s="6">
        <v>2192.5354016571596</v>
      </c>
    </row>
    <row r="97" spans="1:13">
      <c r="A97" s="9" t="s">
        <v>47</v>
      </c>
      <c r="B97" s="6">
        <v>4.6424059934279646E-4</v>
      </c>
      <c r="C97" s="6"/>
      <c r="D97" s="6"/>
      <c r="E97" s="6">
        <v>1.8911208974136209E-3</v>
      </c>
      <c r="F97" s="6"/>
      <c r="G97" s="6"/>
      <c r="H97" s="6">
        <v>1.9872432382704537E-2</v>
      </c>
      <c r="I97" s="6">
        <v>166.93608484473842</v>
      </c>
      <c r="J97" s="6">
        <v>1.7602166506484163</v>
      </c>
      <c r="K97" s="6">
        <v>107.04789788839206</v>
      </c>
      <c r="L97" s="6">
        <v>4.3599023751569721</v>
      </c>
      <c r="M97" s="6">
        <v>0.42901192150382589</v>
      </c>
    </row>
    <row r="98" spans="1:13">
      <c r="A98" s="9" t="s">
        <v>48</v>
      </c>
      <c r="B98" s="6"/>
      <c r="C98" s="6">
        <v>1.4023871188935932</v>
      </c>
      <c r="D98" s="6">
        <v>2.8041832704169152</v>
      </c>
      <c r="E98" s="6">
        <v>1.9148599332773599</v>
      </c>
      <c r="F98" s="6">
        <v>1.2134972076577615</v>
      </c>
      <c r="G98" s="6">
        <v>0.51370431495314473</v>
      </c>
      <c r="H98" s="6"/>
      <c r="I98" s="6"/>
      <c r="J98" s="6"/>
      <c r="K98" s="6">
        <v>1.973434719759672E-4</v>
      </c>
      <c r="L98" s="6">
        <v>1.4567792691557584</v>
      </c>
      <c r="M98" s="6">
        <v>2.9332466789636662</v>
      </c>
    </row>
    <row r="99" spans="1:13">
      <c r="A99" s="9" t="s">
        <v>105</v>
      </c>
      <c r="B99" s="6"/>
      <c r="C99" s="6"/>
      <c r="D99" s="6">
        <v>0.78381551528883275</v>
      </c>
      <c r="E99" s="6">
        <v>2.2279363219973347</v>
      </c>
      <c r="F99" s="6">
        <v>3.644742972994008</v>
      </c>
      <c r="G99" s="6">
        <v>5.0395695290496114</v>
      </c>
      <c r="H99" s="6">
        <v>6.3243246005452631</v>
      </c>
      <c r="I99" s="6">
        <v>5.0353943099848113</v>
      </c>
      <c r="J99" s="6">
        <v>3.734315904961238</v>
      </c>
      <c r="K99" s="6">
        <v>2.3096140428223224</v>
      </c>
      <c r="L99" s="6">
        <v>2.3096200794593318</v>
      </c>
      <c r="M99" s="6">
        <v>3.6268613887745271</v>
      </c>
    </row>
    <row r="100" spans="1:13">
      <c r="A100" s="9" t="s">
        <v>109</v>
      </c>
      <c r="B100" s="6">
        <v>69.115010328004004</v>
      </c>
      <c r="C100" s="6">
        <v>790.25283155900286</v>
      </c>
      <c r="D100" s="6">
        <v>1278.614822836086</v>
      </c>
      <c r="E100" s="6">
        <v>1911.0220002625304</v>
      </c>
      <c r="F100" s="6">
        <v>1404.7674645666009</v>
      </c>
      <c r="G100" s="6">
        <v>972.94788701324831</v>
      </c>
      <c r="H100" s="6">
        <v>2.8679319516707888</v>
      </c>
      <c r="I100" s="6"/>
      <c r="J100" s="6"/>
      <c r="K100" s="6">
        <v>1.4957064791413759</v>
      </c>
      <c r="L100" s="6">
        <v>1.4666843755771715</v>
      </c>
      <c r="M100" s="6">
        <v>566.79555259438848</v>
      </c>
    </row>
    <row r="101" spans="1:13">
      <c r="A101" s="9" t="s">
        <v>108</v>
      </c>
      <c r="B101" s="6">
        <v>2123.501712013177</v>
      </c>
      <c r="C101" s="6">
        <v>4197.1403650053335</v>
      </c>
      <c r="D101" s="6">
        <v>228.08006276252439</v>
      </c>
      <c r="E101" s="6">
        <v>445.91788720811104</v>
      </c>
      <c r="F101" s="6">
        <v>8636.9358667058277</v>
      </c>
      <c r="G101" s="6">
        <v>6916.8611571394385</v>
      </c>
      <c r="H101" s="6"/>
      <c r="I101" s="6"/>
      <c r="J101" s="6">
        <v>67.871982634520265</v>
      </c>
      <c r="K101" s="6">
        <v>2311.3030804385317</v>
      </c>
      <c r="L101" s="6">
        <v>1554.010823117671</v>
      </c>
      <c r="M101" s="6">
        <v>1567.7536751078333</v>
      </c>
    </row>
    <row r="102" spans="1:13">
      <c r="A102" s="9" t="s">
        <v>107</v>
      </c>
      <c r="B102" s="6">
        <v>7.5972837888439528</v>
      </c>
      <c r="C102" s="6">
        <v>145.22953060447634</v>
      </c>
      <c r="D102" s="6">
        <v>8305.303682709422</v>
      </c>
      <c r="E102" s="6">
        <v>8305.2824911674325</v>
      </c>
      <c r="F102" s="6">
        <v>88.32109273341274</v>
      </c>
      <c r="G102" s="6">
        <v>61.619489786762813</v>
      </c>
      <c r="H102" s="6">
        <v>1.4317927934195798</v>
      </c>
      <c r="I102" s="6">
        <v>2.9087823624066016</v>
      </c>
      <c r="J102" s="6">
        <v>7.1777175405744726</v>
      </c>
      <c r="K102" s="6">
        <v>51.644448361652991</v>
      </c>
      <c r="L102" s="6">
        <v>45.936087880052057</v>
      </c>
      <c r="M102" s="6">
        <v>109.35521350111875</v>
      </c>
    </row>
    <row r="103" spans="1:13">
      <c r="A103" s="9" t="s">
        <v>106</v>
      </c>
      <c r="B103" s="6">
        <v>47.072812147865548</v>
      </c>
      <c r="C103" s="6">
        <v>49.697184163039395</v>
      </c>
      <c r="D103" s="6">
        <v>52.261054365271079</v>
      </c>
      <c r="E103" s="6">
        <v>52.4510553835228</v>
      </c>
      <c r="F103" s="6">
        <v>49.588238482602819</v>
      </c>
      <c r="G103" s="6">
        <v>46.722572981792645</v>
      </c>
      <c r="H103" s="6">
        <v>45.2686198134815</v>
      </c>
      <c r="I103" s="6">
        <v>43.800249430360552</v>
      </c>
      <c r="J103" s="6">
        <v>43.799297844580281</v>
      </c>
      <c r="K103" s="6">
        <v>45.284559485910016</v>
      </c>
      <c r="L103" s="6">
        <v>45.284782192708228</v>
      </c>
      <c r="M103" s="6">
        <v>168.50174509144915</v>
      </c>
    </row>
    <row r="104" spans="1:13">
      <c r="A104" s="9" t="s">
        <v>36</v>
      </c>
      <c r="B104" s="6">
        <v>4364.8537925469682</v>
      </c>
      <c r="C104" s="6">
        <v>7729.3022224189908</v>
      </c>
      <c r="D104" s="6">
        <v>12268.146302968074</v>
      </c>
      <c r="E104" s="6">
        <v>13023.030828303588</v>
      </c>
      <c r="F104" s="6">
        <v>12864.554796740773</v>
      </c>
      <c r="G104" s="6">
        <v>10901.635265078377</v>
      </c>
      <c r="H104" s="6">
        <v>55.892669159117133</v>
      </c>
      <c r="I104" s="6">
        <v>60.887273326262886</v>
      </c>
      <c r="J104" s="6">
        <v>122.58331392463624</v>
      </c>
      <c r="K104" s="6">
        <v>2412.0374088080584</v>
      </c>
      <c r="L104" s="6">
        <v>1649.0079976454676</v>
      </c>
      <c r="M104" s="6">
        <v>2484.4026059994926</v>
      </c>
    </row>
    <row r="105" spans="1:13">
      <c r="A105" s="9" t="s">
        <v>139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>
      <c r="A106" s="9" t="s">
        <v>119</v>
      </c>
      <c r="B106" s="6">
        <v>52955.698012119639</v>
      </c>
      <c r="C106" s="6">
        <v>63507.476490514156</v>
      </c>
      <c r="D106" s="6">
        <v>142062.68138396007</v>
      </c>
      <c r="E106" s="6">
        <v>135550.13665436214</v>
      </c>
      <c r="F106" s="6">
        <v>76695.696223487801</v>
      </c>
      <c r="G106" s="6">
        <v>62935.561004673131</v>
      </c>
      <c r="H106" s="6">
        <v>13272.459049970539</v>
      </c>
      <c r="I106" s="6">
        <v>13819.855259500353</v>
      </c>
      <c r="J106" s="6">
        <v>15520.952928369068</v>
      </c>
      <c r="K106" s="6">
        <v>53788.168010933616</v>
      </c>
      <c r="L106" s="6">
        <v>67686.013260362291</v>
      </c>
      <c r="M106" s="6">
        <v>71374.260999874605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selection activeCell="A3" sqref="A3:N154"/>
    </sheetView>
  </sheetViews>
  <sheetFormatPr defaultRowHeight="14.5"/>
  <sheetData>
    <row r="1" spans="1:14">
      <c r="A1" s="3" t="s">
        <v>116</v>
      </c>
      <c r="B1" s="3" t="s">
        <v>117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</row>
    <row r="2" spans="1:14">
      <c r="A2" s="3"/>
      <c r="B2" s="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12" t="s">
        <v>40</v>
      </c>
      <c r="B3" s="12" t="s">
        <v>41</v>
      </c>
      <c r="C3" s="13">
        <v>2625.4481430788142</v>
      </c>
      <c r="D3" s="13">
        <v>4689.1453496368322</v>
      </c>
      <c r="E3" s="13"/>
      <c r="F3" s="13">
        <v>240.81165408253645</v>
      </c>
      <c r="G3" s="13">
        <v>8629.9187497184412</v>
      </c>
      <c r="H3" s="13">
        <v>6954.8766124493704</v>
      </c>
      <c r="I3" s="13">
        <v>19.43261270133301</v>
      </c>
      <c r="J3" s="13">
        <v>8.5561101839953491</v>
      </c>
      <c r="K3" s="13"/>
      <c r="L3" s="13">
        <v>2647.2377693519197</v>
      </c>
      <c r="M3" s="13"/>
      <c r="N3" s="13">
        <v>0.30779702733483655</v>
      </c>
    </row>
    <row r="4" spans="1:14">
      <c r="A4" s="12" t="s">
        <v>40</v>
      </c>
      <c r="B4" s="12" t="s">
        <v>52</v>
      </c>
      <c r="C4" s="13">
        <v>3119.3706415430233</v>
      </c>
      <c r="D4" s="13">
        <v>3017.5677298831674</v>
      </c>
      <c r="E4" s="13">
        <v>10140.321809741761</v>
      </c>
      <c r="F4" s="13">
        <v>8901.0550986584767</v>
      </c>
      <c r="G4" s="13">
        <v>2147.4913412636374</v>
      </c>
      <c r="H4" s="13">
        <v>1779.3982110066304</v>
      </c>
      <c r="I4" s="13">
        <v>626.7569296995631</v>
      </c>
      <c r="J4" s="13">
        <v>639.90874750704472</v>
      </c>
      <c r="K4" s="13">
        <v>962.12977425413283</v>
      </c>
      <c r="L4" s="13">
        <v>3306.3869145250414</v>
      </c>
      <c r="M4" s="13">
        <v>3872.7681719195393</v>
      </c>
      <c r="N4" s="13">
        <v>3794.2063773338723</v>
      </c>
    </row>
    <row r="5" spans="1:14">
      <c r="A5" s="12" t="s">
        <v>40</v>
      </c>
      <c r="B5" s="12" t="s">
        <v>32</v>
      </c>
      <c r="C5" s="13">
        <v>688.25597904529832</v>
      </c>
      <c r="D5" s="13"/>
      <c r="E5" s="13"/>
      <c r="F5" s="13">
        <v>693.36708207498589</v>
      </c>
      <c r="G5" s="13"/>
      <c r="H5" s="13"/>
      <c r="I5" s="13"/>
      <c r="J5" s="13"/>
      <c r="K5" s="13">
        <v>484.53036667290684</v>
      </c>
      <c r="L5" s="13">
        <v>59.275189543583139</v>
      </c>
      <c r="M5" s="13">
        <v>2721.97630612686</v>
      </c>
      <c r="N5" s="13">
        <v>2988.2007055580566</v>
      </c>
    </row>
    <row r="6" spans="1:14">
      <c r="A6" s="12" t="s">
        <v>41</v>
      </c>
      <c r="B6" s="12" t="s">
        <v>42</v>
      </c>
      <c r="C6" s="13">
        <v>2118.9860475808869</v>
      </c>
      <c r="D6" s="13">
        <v>4189.9016115601216</v>
      </c>
      <c r="E6" s="13">
        <v>219.46534451041813</v>
      </c>
      <c r="F6" s="13">
        <v>440.16931226849698</v>
      </c>
      <c r="G6" s="13">
        <v>8634.017680499308</v>
      </c>
      <c r="H6" s="13">
        <v>6915.4124947260316</v>
      </c>
      <c r="I6" s="13"/>
      <c r="J6" s="13"/>
      <c r="K6" s="13"/>
      <c r="L6" s="13">
        <v>2133.4941805345125</v>
      </c>
      <c r="M6" s="13"/>
      <c r="N6" s="13">
        <v>10.480637644423298</v>
      </c>
    </row>
    <row r="7" spans="1:14">
      <c r="A7" s="12" t="s">
        <v>41</v>
      </c>
      <c r="B7" s="12" t="s">
        <v>91</v>
      </c>
      <c r="C7" s="13">
        <v>166.77843071928137</v>
      </c>
      <c r="D7" s="13">
        <v>165.43283787398761</v>
      </c>
      <c r="E7" s="13"/>
      <c r="F7" s="13"/>
      <c r="G7" s="13">
        <v>129.19000793695054</v>
      </c>
      <c r="H7" s="13">
        <v>175.7950462459886</v>
      </c>
      <c r="I7" s="13">
        <v>164.3762269880479</v>
      </c>
      <c r="J7" s="13">
        <v>2.8582070194382605</v>
      </c>
      <c r="K7" s="13"/>
      <c r="L7" s="13">
        <v>168.99878811314557</v>
      </c>
      <c r="M7" s="13">
        <v>219.09958173688437</v>
      </c>
      <c r="N7" s="13">
        <v>214.93541130826372</v>
      </c>
    </row>
    <row r="8" spans="1:14">
      <c r="A8" s="12" t="s">
        <v>41</v>
      </c>
      <c r="B8" s="12" t="s">
        <v>29</v>
      </c>
      <c r="C8" s="13">
        <v>203.12600826063573</v>
      </c>
      <c r="D8" s="13">
        <v>201.17166836177776</v>
      </c>
      <c r="E8" s="13">
        <v>200.31131596263356</v>
      </c>
      <c r="F8" s="13">
        <v>198.82680617167171</v>
      </c>
      <c r="G8" s="13">
        <v>197.35764325527481</v>
      </c>
      <c r="H8" s="13">
        <v>195.79028362150078</v>
      </c>
      <c r="I8" s="13">
        <v>190.06443083864863</v>
      </c>
      <c r="J8" s="13">
        <v>193.04726399674351</v>
      </c>
      <c r="K8" s="13">
        <v>191.64627715002251</v>
      </c>
      <c r="L8" s="13">
        <v>539.34582728130295</v>
      </c>
      <c r="M8" s="13">
        <v>539.09068867613587</v>
      </c>
      <c r="N8" s="13">
        <v>537.34932196555724</v>
      </c>
    </row>
    <row r="9" spans="1:14">
      <c r="A9" s="12" t="s">
        <v>41</v>
      </c>
      <c r="B9" s="12" t="s">
        <v>31</v>
      </c>
      <c r="C9" s="13">
        <v>90.748926043939818</v>
      </c>
      <c r="D9" s="13">
        <v>89.366017799052514</v>
      </c>
      <c r="E9" s="13">
        <v>87.986118171133512</v>
      </c>
      <c r="F9" s="13">
        <v>111.04941913856554</v>
      </c>
      <c r="G9" s="13">
        <v>179.98785333909962</v>
      </c>
      <c r="H9" s="13">
        <v>178.57403854575946</v>
      </c>
      <c r="I9" s="13">
        <v>177.11332573726156</v>
      </c>
      <c r="J9" s="13">
        <v>175.63488006061129</v>
      </c>
      <c r="K9" s="13">
        <v>174.16870488400153</v>
      </c>
      <c r="L9" s="13">
        <v>172.68074093946339</v>
      </c>
      <c r="M9" s="13">
        <v>1506.0667755922952</v>
      </c>
      <c r="N9" s="13">
        <v>1504.6088083614482</v>
      </c>
    </row>
    <row r="10" spans="1:14">
      <c r="A10" s="12" t="s">
        <v>41</v>
      </c>
      <c r="B10" s="12" t="s">
        <v>33</v>
      </c>
      <c r="C10" s="13">
        <v>550.7844524943265</v>
      </c>
      <c r="D10" s="13">
        <v>549.64030663603944</v>
      </c>
      <c r="E10" s="13"/>
      <c r="F10" s="13"/>
      <c r="G10" s="13"/>
      <c r="H10" s="13"/>
      <c r="I10" s="13"/>
      <c r="J10" s="13">
        <v>147.6699108596336</v>
      </c>
      <c r="K10" s="13">
        <v>146.23195252919433</v>
      </c>
      <c r="L10" s="13">
        <v>144.76529669474192</v>
      </c>
      <c r="M10" s="13">
        <v>441.15132959481139</v>
      </c>
      <c r="N10" s="13">
        <v>439.76678380552318</v>
      </c>
    </row>
    <row r="11" spans="1:14">
      <c r="A11" s="12" t="s">
        <v>42</v>
      </c>
      <c r="B11" s="12" t="s">
        <v>108</v>
      </c>
      <c r="C11" s="13">
        <v>2118.9860475808869</v>
      </c>
      <c r="D11" s="13">
        <v>4189.9016115601216</v>
      </c>
      <c r="E11" s="13">
        <v>219.46534451041813</v>
      </c>
      <c r="F11" s="13">
        <v>440.16931226849698</v>
      </c>
      <c r="G11" s="13">
        <v>8634.017680499308</v>
      </c>
      <c r="H11" s="13">
        <v>6915.4124947260316</v>
      </c>
      <c r="I11" s="13"/>
      <c r="J11" s="13"/>
      <c r="K11" s="13"/>
      <c r="L11" s="13">
        <v>2133.4941805345125</v>
      </c>
      <c r="M11" s="13"/>
      <c r="N11" s="13">
        <v>10.480637644423298</v>
      </c>
    </row>
    <row r="12" spans="1:14">
      <c r="A12" s="12" t="s">
        <v>43</v>
      </c>
      <c r="B12" s="12" t="s">
        <v>109</v>
      </c>
      <c r="C12" s="13">
        <v>6.0448938274080435</v>
      </c>
      <c r="D12" s="13">
        <v>7.1922166443597941</v>
      </c>
      <c r="E12" s="13">
        <v>7.1922194528241246</v>
      </c>
      <c r="F12" s="13">
        <v>5.765451953976414</v>
      </c>
      <c r="G12" s="13">
        <v>4.3339385714949072</v>
      </c>
      <c r="H12" s="13">
        <v>2.8889886394189186</v>
      </c>
      <c r="I12" s="13">
        <v>1.4578441588284854</v>
      </c>
      <c r="J12" s="13"/>
      <c r="K12" s="13"/>
      <c r="L12" s="13">
        <v>1.4666583361921475</v>
      </c>
      <c r="M12" s="13">
        <v>1.4666673735738964</v>
      </c>
      <c r="N12" s="13">
        <v>2.851306914511162</v>
      </c>
    </row>
    <row r="13" spans="1:14">
      <c r="A13" s="12" t="s">
        <v>44</v>
      </c>
      <c r="B13" s="12" t="s">
        <v>45</v>
      </c>
      <c r="C13" s="13"/>
      <c r="D13" s="13">
        <v>1.3791236234850659</v>
      </c>
      <c r="E13" s="13">
        <v>2.7550570319349732</v>
      </c>
      <c r="F13" s="13">
        <v>1.3589016284424984</v>
      </c>
      <c r="G13" s="13"/>
      <c r="H13" s="13"/>
      <c r="I13" s="13"/>
      <c r="J13" s="13"/>
      <c r="K13" s="13">
        <v>1.4510867166324595</v>
      </c>
      <c r="L13" s="13">
        <v>2.9390509401499059</v>
      </c>
      <c r="M13" s="13">
        <v>1486.1070468044604</v>
      </c>
      <c r="N13" s="13">
        <v>1487.565018772214</v>
      </c>
    </row>
    <row r="14" spans="1:14">
      <c r="A14" s="12" t="s">
        <v>45</v>
      </c>
      <c r="B14" s="12" t="s">
        <v>108</v>
      </c>
      <c r="C14" s="13"/>
      <c r="D14" s="13">
        <v>1.3791236234850659</v>
      </c>
      <c r="E14" s="13">
        <v>8.6147182521062433</v>
      </c>
      <c r="F14" s="13">
        <v>5.7485749396140378</v>
      </c>
      <c r="G14" s="13">
        <v>2.5804131431711954</v>
      </c>
      <c r="H14" s="13">
        <v>1.4486624134071386</v>
      </c>
      <c r="I14" s="13"/>
      <c r="J14" s="13"/>
      <c r="K14" s="13">
        <v>67.871982634520265</v>
      </c>
      <c r="L14" s="13">
        <v>177.80889990401903</v>
      </c>
      <c r="M14" s="13">
        <v>1554.010823117671</v>
      </c>
      <c r="N14" s="13">
        <v>1487.565018772214</v>
      </c>
    </row>
    <row r="15" spans="1:14">
      <c r="A15" s="12" t="s">
        <v>46</v>
      </c>
      <c r="B15" s="12" t="s">
        <v>45</v>
      </c>
      <c r="C15" s="13"/>
      <c r="D15" s="13"/>
      <c r="E15" s="13">
        <v>5.8596612201712706</v>
      </c>
      <c r="F15" s="13">
        <v>4.3896733111715394</v>
      </c>
      <c r="G15" s="13">
        <v>2.5804131431711954</v>
      </c>
      <c r="H15" s="13">
        <v>1.4486624134071386</v>
      </c>
      <c r="I15" s="13"/>
      <c r="J15" s="13"/>
      <c r="K15" s="13">
        <v>66.420895917887805</v>
      </c>
      <c r="L15" s="13">
        <v>174.86984896386912</v>
      </c>
      <c r="M15" s="13">
        <v>67.903776313210798</v>
      </c>
      <c r="N15" s="13"/>
    </row>
    <row r="16" spans="1:14">
      <c r="A16" s="12" t="s">
        <v>46</v>
      </c>
      <c r="B16" s="12" t="s">
        <v>108</v>
      </c>
      <c r="C16" s="13">
        <v>4.515664432290114</v>
      </c>
      <c r="D16" s="13">
        <v>5.8596298217268155</v>
      </c>
      <c r="E16" s="13"/>
      <c r="F16" s="13"/>
      <c r="G16" s="13">
        <v>0.33777306334873081</v>
      </c>
      <c r="H16" s="13"/>
      <c r="I16" s="13"/>
      <c r="J16" s="13"/>
      <c r="K16" s="13"/>
      <c r="L16" s="13"/>
      <c r="M16" s="13"/>
      <c r="N16" s="13">
        <v>69.708018691195974</v>
      </c>
    </row>
    <row r="17" spans="1:14">
      <c r="A17" s="12" t="s">
        <v>47</v>
      </c>
      <c r="B17" s="12" t="s">
        <v>46</v>
      </c>
      <c r="C17" s="13"/>
      <c r="D17" s="13"/>
      <c r="E17" s="13"/>
      <c r="F17" s="13">
        <v>1.8911208974136209E-3</v>
      </c>
      <c r="G17" s="13"/>
      <c r="H17" s="13"/>
      <c r="I17" s="13"/>
      <c r="J17" s="13"/>
      <c r="K17" s="13"/>
      <c r="L17" s="13">
        <v>106.96610456819306</v>
      </c>
      <c r="M17" s="13"/>
      <c r="N17" s="13">
        <v>0.42889799168651888</v>
      </c>
    </row>
    <row r="18" spans="1:14">
      <c r="A18" s="12" t="s">
        <v>47</v>
      </c>
      <c r="B18" s="12" t="s">
        <v>30</v>
      </c>
      <c r="C18" s="13">
        <v>4.6424059934279646E-4</v>
      </c>
      <c r="D18" s="13"/>
      <c r="E18" s="13"/>
      <c r="F18" s="13"/>
      <c r="G18" s="13"/>
      <c r="H18" s="13"/>
      <c r="I18" s="13">
        <v>1.9872432382704537E-2</v>
      </c>
      <c r="J18" s="13">
        <v>166.93608484473842</v>
      </c>
      <c r="K18" s="13">
        <v>1.7602166506484163</v>
      </c>
      <c r="L18" s="13">
        <v>8.1793320199000652E-2</v>
      </c>
      <c r="M18" s="13">
        <v>4.3599023751569721</v>
      </c>
      <c r="N18" s="13">
        <v>1.1392981730702387E-4</v>
      </c>
    </row>
    <row r="19" spans="1:14">
      <c r="A19" s="12" t="s">
        <v>48</v>
      </c>
      <c r="B19" s="12" t="s">
        <v>107</v>
      </c>
      <c r="C19" s="13"/>
      <c r="D19" s="13">
        <v>1.4023871188935932</v>
      </c>
      <c r="E19" s="13">
        <v>2.8041832704169152</v>
      </c>
      <c r="F19" s="13">
        <v>1.9148599332773599</v>
      </c>
      <c r="G19" s="13">
        <v>1.2134972076577615</v>
      </c>
      <c r="H19" s="13">
        <v>0.51370431495314473</v>
      </c>
      <c r="I19" s="13"/>
      <c r="J19" s="13"/>
      <c r="K19" s="13"/>
      <c r="L19" s="13">
        <v>1.973434719759672E-4</v>
      </c>
      <c r="M19" s="13">
        <v>1.4567792691557584</v>
      </c>
      <c r="N19" s="13">
        <v>2.9332466789636662</v>
      </c>
    </row>
    <row r="20" spans="1:14">
      <c r="A20" s="12" t="s">
        <v>49</v>
      </c>
      <c r="B20" s="12" t="s">
        <v>107</v>
      </c>
      <c r="C20" s="13"/>
      <c r="D20" s="13"/>
      <c r="E20" s="13">
        <v>8152.3389021162193</v>
      </c>
      <c r="F20" s="13">
        <v>8153.8072646632572</v>
      </c>
      <c r="G20" s="13"/>
      <c r="H20" s="13"/>
      <c r="I20" s="13"/>
      <c r="J20" s="13"/>
      <c r="K20" s="13"/>
      <c r="L20" s="13"/>
      <c r="M20" s="13"/>
      <c r="N20" s="13">
        <v>60.479051499071147</v>
      </c>
    </row>
    <row r="21" spans="1:14">
      <c r="A21" s="12" t="s">
        <v>50</v>
      </c>
      <c r="B21" s="12" t="s">
        <v>49</v>
      </c>
      <c r="C21" s="13"/>
      <c r="D21" s="13"/>
      <c r="E21" s="13">
        <v>8152.3389021162193</v>
      </c>
      <c r="F21" s="13">
        <v>8153.8072646632572</v>
      </c>
      <c r="G21" s="13"/>
      <c r="H21" s="13"/>
      <c r="I21" s="13"/>
      <c r="J21" s="13"/>
      <c r="K21" s="13"/>
      <c r="L21" s="13"/>
      <c r="M21" s="13"/>
      <c r="N21" s="13">
        <v>60.479051499071147</v>
      </c>
    </row>
    <row r="22" spans="1:14">
      <c r="A22" s="12" t="s">
        <v>50</v>
      </c>
      <c r="B22" s="12" t="s">
        <v>20</v>
      </c>
      <c r="C22" s="13">
        <v>37.848187298563658</v>
      </c>
      <c r="D22" s="13">
        <v>36.449444319401145</v>
      </c>
      <c r="E22" s="13">
        <v>35.050807689779496</v>
      </c>
      <c r="F22" s="13">
        <v>33.584431516574774</v>
      </c>
      <c r="G22" s="13">
        <v>70.099553280120318</v>
      </c>
      <c r="H22" s="13">
        <v>4.317292015244492</v>
      </c>
      <c r="I22" s="13">
        <v>2.8579474610998186</v>
      </c>
      <c r="J22" s="13">
        <v>1.4066147081261569</v>
      </c>
      <c r="K22" s="13"/>
      <c r="L22" s="13">
        <v>112.89000327651577</v>
      </c>
      <c r="M22" s="13">
        <v>244.20585850701616</v>
      </c>
      <c r="N22" s="13">
        <v>2.2151351104356647</v>
      </c>
    </row>
    <row r="23" spans="1:14">
      <c r="A23" s="12" t="s">
        <v>51</v>
      </c>
      <c r="B23" s="12" t="s">
        <v>71</v>
      </c>
      <c r="C23" s="13"/>
      <c r="D23" s="13"/>
      <c r="E23" s="13">
        <v>1.2699489059054714E-2</v>
      </c>
      <c r="F23" s="13"/>
      <c r="G23" s="13">
        <v>117.96158817212101</v>
      </c>
      <c r="H23" s="13">
        <v>1.1635521260477674E-2</v>
      </c>
      <c r="I23" s="13"/>
      <c r="J23" s="13">
        <v>112.84116769227482</v>
      </c>
      <c r="K23" s="13">
        <v>0.43500313371054089</v>
      </c>
      <c r="L23" s="13"/>
      <c r="M23" s="13"/>
      <c r="N23" s="13"/>
    </row>
    <row r="24" spans="1:14">
      <c r="A24" s="12" t="s">
        <v>51</v>
      </c>
      <c r="B24" s="12" t="s">
        <v>79</v>
      </c>
      <c r="C24" s="13">
        <v>37.848187298563658</v>
      </c>
      <c r="D24" s="13">
        <v>35.242693037640208</v>
      </c>
      <c r="E24" s="13"/>
      <c r="F24" s="13"/>
      <c r="G24" s="13">
        <v>70.099553280120318</v>
      </c>
      <c r="H24" s="13">
        <v>4.317292015244492</v>
      </c>
      <c r="I24" s="13">
        <v>1.4193639894060721</v>
      </c>
      <c r="J24" s="13">
        <v>1.4066147081261569</v>
      </c>
      <c r="K24" s="13"/>
      <c r="L24" s="13">
        <v>112.72271503874097</v>
      </c>
      <c r="M24" s="13">
        <v>244.03366005639623</v>
      </c>
      <c r="N24" s="13">
        <v>61.10955208005818</v>
      </c>
    </row>
    <row r="25" spans="1:14">
      <c r="A25" s="12" t="s">
        <v>51</v>
      </c>
      <c r="B25" s="12" t="s">
        <v>14</v>
      </c>
      <c r="C25" s="13">
        <v>30.480909741141701</v>
      </c>
      <c r="D25" s="13">
        <v>29.275898790865458</v>
      </c>
      <c r="E25" s="13">
        <v>8162.3465630574146</v>
      </c>
      <c r="F25" s="13">
        <v>8181.4572439952935</v>
      </c>
      <c r="G25" s="13">
        <v>15.430065208224693</v>
      </c>
      <c r="H25" s="13">
        <v>14.028042557399431</v>
      </c>
      <c r="I25" s="13">
        <v>12.582977889448598</v>
      </c>
      <c r="J25" s="13">
        <v>12.669702470285275</v>
      </c>
      <c r="K25" s="13">
        <v>11.223548295873163</v>
      </c>
      <c r="L25" s="13">
        <v>11.941510859664328</v>
      </c>
      <c r="M25" s="13">
        <v>23.550561945800997</v>
      </c>
      <c r="N25" s="13">
        <v>22.138166509416717</v>
      </c>
    </row>
    <row r="26" spans="1:14">
      <c r="A26" s="12" t="s">
        <v>52</v>
      </c>
      <c r="B26" s="12" t="s">
        <v>89</v>
      </c>
      <c r="C26" s="13">
        <v>78.511237834059912</v>
      </c>
      <c r="D26" s="13">
        <v>73.473882735994351</v>
      </c>
      <c r="E26" s="13">
        <v>67.312438197185827</v>
      </c>
      <c r="F26" s="13">
        <v>133.23546423275309</v>
      </c>
      <c r="G26" s="13">
        <v>186.73806269656191</v>
      </c>
      <c r="H26" s="13">
        <v>208.72245445049404</v>
      </c>
      <c r="I26" s="13">
        <v>32.617298516757913</v>
      </c>
      <c r="J26" s="13">
        <v>26.89799649395604</v>
      </c>
      <c r="K26" s="13">
        <v>22.528320900518484</v>
      </c>
      <c r="L26" s="13">
        <v>22.163901551371126</v>
      </c>
      <c r="M26" s="13">
        <v>18.096912129372175</v>
      </c>
      <c r="N26" s="13">
        <v>15.741442344238886</v>
      </c>
    </row>
    <row r="27" spans="1:14">
      <c r="A27" s="12" t="s">
        <v>52</v>
      </c>
      <c r="B27" s="12" t="s">
        <v>102</v>
      </c>
      <c r="C27" s="13">
        <v>3040.8594037089633</v>
      </c>
      <c r="D27" s="13">
        <v>2944.0938471471732</v>
      </c>
      <c r="E27" s="13">
        <v>10073.009371544575</v>
      </c>
      <c r="F27" s="13">
        <v>8767.8196344257231</v>
      </c>
      <c r="G27" s="13">
        <v>1960.7532785670753</v>
      </c>
      <c r="H27" s="13">
        <v>1570.6757565561363</v>
      </c>
      <c r="I27" s="13">
        <v>594.13963118280515</v>
      </c>
      <c r="J27" s="13">
        <v>613.01075101308868</v>
      </c>
      <c r="K27" s="13">
        <v>939.60145335361449</v>
      </c>
      <c r="L27" s="13">
        <v>3284.2230129736704</v>
      </c>
      <c r="M27" s="13">
        <v>3854.6712597901674</v>
      </c>
      <c r="N27" s="13">
        <v>3778.4649349896335</v>
      </c>
    </row>
    <row r="28" spans="1:14">
      <c r="A28" s="12" t="s">
        <v>53</v>
      </c>
      <c r="B28" s="12" t="s">
        <v>47</v>
      </c>
      <c r="C28" s="13">
        <v>4.6424059934279646E-4</v>
      </c>
      <c r="D28" s="13"/>
      <c r="E28" s="13"/>
      <c r="F28" s="13">
        <v>1.8911208974136209E-3</v>
      </c>
      <c r="G28" s="13"/>
      <c r="H28" s="13"/>
      <c r="I28" s="13">
        <v>1.9872432382704537E-2</v>
      </c>
      <c r="J28" s="13">
        <v>166.93608484473842</v>
      </c>
      <c r="K28" s="13">
        <v>1.7602166506484163</v>
      </c>
      <c r="L28" s="13">
        <v>107.04789788839206</v>
      </c>
      <c r="M28" s="13">
        <v>4.3599023751569721</v>
      </c>
      <c r="N28" s="13">
        <v>0.42901192150382589</v>
      </c>
    </row>
    <row r="29" spans="1:14">
      <c r="A29" s="12" t="s">
        <v>53</v>
      </c>
      <c r="B29" s="12" t="s">
        <v>54</v>
      </c>
      <c r="C29" s="13"/>
      <c r="D29" s="13"/>
      <c r="E29" s="13"/>
      <c r="F29" s="13"/>
      <c r="G29" s="13"/>
      <c r="H29" s="13">
        <v>2.2795254356785252E-2</v>
      </c>
      <c r="I29" s="13">
        <v>1.6336415509808095</v>
      </c>
      <c r="J29" s="13">
        <v>2.4579254871361207</v>
      </c>
      <c r="K29" s="13">
        <v>169.69342125837969</v>
      </c>
      <c r="L29" s="13">
        <v>1.3482128922655381</v>
      </c>
      <c r="M29" s="13">
        <v>3.8439126273177568</v>
      </c>
      <c r="N29" s="13">
        <v>114.88977001810905</v>
      </c>
    </row>
    <row r="30" spans="1:14">
      <c r="A30" s="12" t="s">
        <v>53</v>
      </c>
      <c r="B30" s="12" t="s">
        <v>22</v>
      </c>
      <c r="C30" s="13">
        <v>64.208332630762996</v>
      </c>
      <c r="D30" s="13">
        <v>62.805942828535564</v>
      </c>
      <c r="E30" s="13">
        <v>61.404145669373719</v>
      </c>
      <c r="F30" s="13">
        <v>104.71631239652517</v>
      </c>
      <c r="G30" s="13">
        <v>155.62984559516127</v>
      </c>
      <c r="H30" s="13">
        <v>185.98465813406273</v>
      </c>
      <c r="I30" s="13"/>
      <c r="J30" s="13">
        <v>13.250117400980129</v>
      </c>
      <c r="K30" s="13">
        <v>11.840233170891826</v>
      </c>
      <c r="L30" s="13">
        <v>75.355771560018979</v>
      </c>
      <c r="M30" s="13">
        <v>73.899194826670538</v>
      </c>
      <c r="N30" s="13">
        <v>72.422728442001457</v>
      </c>
    </row>
    <row r="31" spans="1:14">
      <c r="A31" s="12" t="s">
        <v>54</v>
      </c>
      <c r="B31" s="12" t="s">
        <v>30</v>
      </c>
      <c r="C31" s="13">
        <v>166.77843071928137</v>
      </c>
      <c r="D31" s="13">
        <v>165.43516688458681</v>
      </c>
      <c r="E31" s="13"/>
      <c r="F31" s="13"/>
      <c r="G31" s="13">
        <v>134.73097917085477</v>
      </c>
      <c r="H31" s="13">
        <v>175.81784150034539</v>
      </c>
      <c r="I31" s="13">
        <v>174.36894686495859</v>
      </c>
      <c r="J31" s="13">
        <v>7.774057993739568</v>
      </c>
      <c r="K31" s="13">
        <v>171.49961754175555</v>
      </c>
      <c r="L31" s="13">
        <v>171.69519290348953</v>
      </c>
      <c r="M31" s="13">
        <v>327.32464090037513</v>
      </c>
      <c r="N31" s="13">
        <v>330.30920378438117</v>
      </c>
    </row>
    <row r="32" spans="1:14">
      <c r="A32" s="12" t="s">
        <v>55</v>
      </c>
      <c r="B32" s="12" t="s">
        <v>112</v>
      </c>
      <c r="C32" s="13">
        <v>54.710334573970862</v>
      </c>
      <c r="D32" s="13">
        <v>774.7008323477944</v>
      </c>
      <c r="E32" s="13">
        <v>1264.2143056585066</v>
      </c>
      <c r="F32" s="13">
        <v>1899.5050510589249</v>
      </c>
      <c r="G32" s="13">
        <v>1396.1367165757113</v>
      </c>
      <c r="H32" s="13">
        <v>967.2153607527506</v>
      </c>
      <c r="I32" s="13"/>
      <c r="J32" s="13"/>
      <c r="K32" s="13"/>
      <c r="L32" s="13">
        <v>2.9037616511028611E-2</v>
      </c>
      <c r="M32" s="13"/>
      <c r="N32" s="13">
        <v>562.54439788124887</v>
      </c>
    </row>
    <row r="33" spans="1:14">
      <c r="A33" s="12" t="s">
        <v>55</v>
      </c>
      <c r="B33" s="12" t="s">
        <v>34</v>
      </c>
      <c r="C33" s="13">
        <v>1150.7353117905845</v>
      </c>
      <c r="D33" s="13"/>
      <c r="E33" s="13"/>
      <c r="F33" s="13"/>
      <c r="G33" s="13">
        <v>1.2057860797232691</v>
      </c>
      <c r="H33" s="13">
        <v>1.3530592327924575</v>
      </c>
      <c r="I33" s="13"/>
      <c r="J33" s="13">
        <v>1.3936933856419202</v>
      </c>
      <c r="K33" s="13"/>
      <c r="L33" s="13">
        <v>396.59478457798622</v>
      </c>
      <c r="M33" s="13">
        <v>790.39507133935513</v>
      </c>
      <c r="N33" s="13"/>
    </row>
    <row r="34" spans="1:14">
      <c r="A34" s="12" t="s">
        <v>112</v>
      </c>
      <c r="B34" s="12" t="s">
        <v>113</v>
      </c>
      <c r="C34" s="13">
        <v>54.710334573970862</v>
      </c>
      <c r="D34" s="13">
        <v>774.7008323477944</v>
      </c>
      <c r="E34" s="13">
        <v>1264.2143056585066</v>
      </c>
      <c r="F34" s="13">
        <v>1899.5050510589249</v>
      </c>
      <c r="G34" s="13">
        <v>1396.1367165757113</v>
      </c>
      <c r="H34" s="13">
        <v>967.2153607527506</v>
      </c>
      <c r="I34" s="13"/>
      <c r="J34" s="13"/>
      <c r="K34" s="13"/>
      <c r="L34" s="13">
        <v>2.9037616511028611E-2</v>
      </c>
      <c r="M34" s="13"/>
      <c r="N34" s="13">
        <v>562.54439788124887</v>
      </c>
    </row>
    <row r="35" spans="1:14">
      <c r="A35" s="12" t="s">
        <v>113</v>
      </c>
      <c r="B35" s="12" t="s">
        <v>109</v>
      </c>
      <c r="C35" s="13">
        <v>54.710334573970862</v>
      </c>
      <c r="D35" s="13">
        <v>774.7008323477944</v>
      </c>
      <c r="E35" s="13">
        <v>1264.2143056585066</v>
      </c>
      <c r="F35" s="13">
        <v>1899.5050510589249</v>
      </c>
      <c r="G35" s="13">
        <v>1396.1367165757113</v>
      </c>
      <c r="H35" s="13">
        <v>967.2153607527506</v>
      </c>
      <c r="I35" s="13"/>
      <c r="J35" s="13"/>
      <c r="K35" s="13"/>
      <c r="L35" s="13">
        <v>2.9037616511028611E-2</v>
      </c>
      <c r="M35" s="13"/>
      <c r="N35" s="13">
        <v>562.54439788124887</v>
      </c>
    </row>
    <row r="36" spans="1:14">
      <c r="A36" s="12" t="s">
        <v>56</v>
      </c>
      <c r="B36" s="12" t="s">
        <v>109</v>
      </c>
      <c r="C36" s="13">
        <v>8.3597819266250912</v>
      </c>
      <c r="D36" s="13">
        <v>8.3597825668486951</v>
      </c>
      <c r="E36" s="13">
        <v>7.208297724755341</v>
      </c>
      <c r="F36" s="13">
        <v>5.7514972496289865</v>
      </c>
      <c r="G36" s="13">
        <v>4.2968094193947275</v>
      </c>
      <c r="H36" s="13">
        <v>2.8435376210788341</v>
      </c>
      <c r="I36" s="13">
        <v>1.4100877928423032</v>
      </c>
      <c r="J36" s="13"/>
      <c r="K36" s="13"/>
      <c r="L36" s="13">
        <v>1.0526438199778308E-5</v>
      </c>
      <c r="M36" s="13">
        <v>1.7002003275052553E-5</v>
      </c>
      <c r="N36" s="13">
        <v>1.3998477986284903</v>
      </c>
    </row>
    <row r="37" spans="1:14">
      <c r="A37" s="12" t="s">
        <v>57</v>
      </c>
      <c r="B37" s="12" t="s">
        <v>0</v>
      </c>
      <c r="C37" s="13">
        <v>919.58660205492697</v>
      </c>
      <c r="D37" s="13">
        <v>920.96734434129712</v>
      </c>
      <c r="E37" s="13">
        <v>922.34900704713186</v>
      </c>
      <c r="F37" s="13">
        <v>923.81328514427798</v>
      </c>
      <c r="G37" s="13">
        <v>924.97566637167802</v>
      </c>
      <c r="H37" s="13">
        <v>924.99468178304539</v>
      </c>
      <c r="I37" s="13">
        <v>926.42148975848693</v>
      </c>
      <c r="J37" s="13">
        <v>927.84227398258395</v>
      </c>
      <c r="K37" s="13">
        <v>929.29362794888334</v>
      </c>
      <c r="L37" s="13">
        <v>930.71832989308098</v>
      </c>
      <c r="M37" s="13">
        <v>1.0459635937345117E-3</v>
      </c>
      <c r="N37" s="13">
        <v>0.38993132296100286</v>
      </c>
    </row>
    <row r="38" spans="1:14">
      <c r="A38" s="12" t="s">
        <v>58</v>
      </c>
      <c r="B38" s="12" t="s">
        <v>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>
        <v>1.0459635937345117E-3</v>
      </c>
      <c r="N38" s="13">
        <v>930.92479056152092</v>
      </c>
    </row>
    <row r="39" spans="1:14">
      <c r="A39" s="12" t="s">
        <v>59</v>
      </c>
      <c r="B39" s="12" t="s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>
        <v>1.0459635937345117E-3</v>
      </c>
      <c r="N39" s="13">
        <v>0.39319700163128402</v>
      </c>
    </row>
    <row r="40" spans="1:14">
      <c r="A40" s="12" t="s">
        <v>60</v>
      </c>
      <c r="B40" s="12" t="s">
        <v>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>
        <v>930.71613388540663</v>
      </c>
      <c r="N40" s="13">
        <v>0.39319700163128268</v>
      </c>
    </row>
    <row r="41" spans="1:14">
      <c r="A41" s="12" t="s">
        <v>61</v>
      </c>
      <c r="B41" s="12" t="s">
        <v>105</v>
      </c>
      <c r="C41" s="13"/>
      <c r="D41" s="13"/>
      <c r="E41" s="13"/>
      <c r="F41" s="13"/>
      <c r="G41" s="13"/>
      <c r="H41" s="13"/>
      <c r="I41" s="13"/>
      <c r="J41" s="13"/>
      <c r="K41" s="13">
        <v>6.7464931843037096E-3</v>
      </c>
      <c r="L41" s="13"/>
      <c r="M41" s="13"/>
      <c r="N41" s="13"/>
    </row>
    <row r="42" spans="1:14">
      <c r="A42" s="12" t="s">
        <v>62</v>
      </c>
      <c r="B42" s="12" t="s">
        <v>105</v>
      </c>
      <c r="C42" s="13"/>
      <c r="D42" s="13"/>
      <c r="E42" s="13"/>
      <c r="F42" s="13"/>
      <c r="G42" s="13"/>
      <c r="H42" s="13"/>
      <c r="I42" s="13"/>
      <c r="J42" s="13"/>
      <c r="K42" s="13">
        <v>6.7464931843037096E-3</v>
      </c>
      <c r="L42" s="13"/>
      <c r="M42" s="13"/>
      <c r="N42" s="13"/>
    </row>
    <row r="43" spans="1:14">
      <c r="A43" s="12" t="s">
        <v>63</v>
      </c>
      <c r="B43" s="12" t="s">
        <v>105</v>
      </c>
      <c r="C43" s="13"/>
      <c r="D43" s="13"/>
      <c r="E43" s="13">
        <v>0.78381551528883275</v>
      </c>
      <c r="F43" s="13">
        <v>2.2279363219973347</v>
      </c>
      <c r="G43" s="13">
        <v>3.644742972994008</v>
      </c>
      <c r="H43" s="13">
        <v>5.0395695290496114</v>
      </c>
      <c r="I43" s="13">
        <v>6.3243246005452631</v>
      </c>
      <c r="J43" s="13">
        <v>5.0353943099848113</v>
      </c>
      <c r="K43" s="13">
        <v>3.7208229185926305</v>
      </c>
      <c r="L43" s="13">
        <v>2.3096140428223224</v>
      </c>
      <c r="M43" s="13">
        <v>2.3096200794593318</v>
      </c>
      <c r="N43" s="13">
        <v>3.6268613887745271</v>
      </c>
    </row>
    <row r="44" spans="1:14">
      <c r="A44" s="12" t="s">
        <v>64</v>
      </c>
      <c r="B44" s="12" t="s">
        <v>106</v>
      </c>
      <c r="C44" s="13"/>
      <c r="D44" s="13">
        <v>3.0337784876542017E-6</v>
      </c>
      <c r="E44" s="13"/>
      <c r="F44" s="13">
        <v>5.8090561410105288E-5</v>
      </c>
      <c r="G44" s="13"/>
      <c r="H44" s="13">
        <v>2.5108257530154828E-2</v>
      </c>
      <c r="I44" s="13"/>
      <c r="J44" s="13"/>
      <c r="K44" s="13"/>
      <c r="L44" s="13"/>
      <c r="M44" s="13"/>
      <c r="N44" s="13">
        <v>120.48537917245284</v>
      </c>
    </row>
    <row r="45" spans="1:14">
      <c r="A45" s="12" t="s">
        <v>65</v>
      </c>
      <c r="B45" s="12" t="s">
        <v>64</v>
      </c>
      <c r="C45" s="13"/>
      <c r="D45" s="13">
        <v>3.0337784876542017E-6</v>
      </c>
      <c r="E45" s="13"/>
      <c r="F45" s="13">
        <v>5.8090561410105288E-5</v>
      </c>
      <c r="G45" s="13"/>
      <c r="H45" s="13">
        <v>2.5108257530154828E-2</v>
      </c>
      <c r="I45" s="13"/>
      <c r="J45" s="13"/>
      <c r="K45" s="13"/>
      <c r="L45" s="13"/>
      <c r="M45" s="13"/>
      <c r="N45" s="13">
        <v>120.48537917245284</v>
      </c>
    </row>
    <row r="46" spans="1:14">
      <c r="A46" s="12" t="s">
        <v>65</v>
      </c>
      <c r="B46" s="12" t="s">
        <v>16</v>
      </c>
      <c r="C46" s="13">
        <v>46.62965198035316</v>
      </c>
      <c r="D46" s="13">
        <v>45.231026679141273</v>
      </c>
      <c r="E46" s="13">
        <v>43.83068079777032</v>
      </c>
      <c r="F46" s="13">
        <v>42.361737120846165</v>
      </c>
      <c r="G46" s="13">
        <v>80.014382674600839</v>
      </c>
      <c r="H46" s="13">
        <v>82.091500082859383</v>
      </c>
      <c r="I46" s="13">
        <v>80.640458257454938</v>
      </c>
      <c r="J46" s="13">
        <v>79.164518876074268</v>
      </c>
      <c r="K46" s="13">
        <v>77.696533962326555</v>
      </c>
      <c r="L46" s="13">
        <v>76.21127018057625</v>
      </c>
      <c r="M46" s="13">
        <v>157.32090901846053</v>
      </c>
      <c r="N46" s="13">
        <v>155.94878469891066</v>
      </c>
    </row>
    <row r="47" spans="1:14">
      <c r="A47" s="12" t="s">
        <v>66</v>
      </c>
      <c r="B47" s="12" t="s">
        <v>65</v>
      </c>
      <c r="C47" s="13">
        <v>46.62965198035316</v>
      </c>
      <c r="D47" s="13">
        <v>45.231029712919756</v>
      </c>
      <c r="E47" s="13">
        <v>43.83068079777032</v>
      </c>
      <c r="F47" s="13">
        <v>42.361795211407575</v>
      </c>
      <c r="G47" s="13">
        <v>80.014382674600839</v>
      </c>
      <c r="H47" s="13">
        <v>82.116608340389533</v>
      </c>
      <c r="I47" s="13">
        <v>80.640458257454938</v>
      </c>
      <c r="J47" s="13">
        <v>79.164518876074268</v>
      </c>
      <c r="K47" s="13">
        <v>77.696533962326555</v>
      </c>
      <c r="L47" s="13">
        <v>76.21127018057625</v>
      </c>
      <c r="M47" s="13">
        <v>157.32090901846053</v>
      </c>
      <c r="N47" s="13">
        <v>276.43416387136347</v>
      </c>
    </row>
    <row r="48" spans="1:14">
      <c r="A48" s="12" t="s">
        <v>66</v>
      </c>
      <c r="B48" s="12" t="s">
        <v>17</v>
      </c>
      <c r="C48" s="13">
        <v>1315.8474696927181</v>
      </c>
      <c r="D48" s="13">
        <v>1314.8383174384239</v>
      </c>
      <c r="E48" s="13"/>
      <c r="F48" s="13"/>
      <c r="G48" s="13"/>
      <c r="H48" s="13"/>
      <c r="I48" s="13"/>
      <c r="J48" s="13"/>
      <c r="K48" s="13"/>
      <c r="L48" s="13">
        <v>1197.3425534044577</v>
      </c>
      <c r="M48" s="13">
        <v>1287.6318087922846</v>
      </c>
      <c r="N48" s="13">
        <v>1283.5450091230548</v>
      </c>
    </row>
    <row r="49" spans="1:14">
      <c r="A49" s="12" t="s">
        <v>67</v>
      </c>
      <c r="B49" s="12" t="s">
        <v>66</v>
      </c>
      <c r="C49" s="13">
        <v>1362.4771216730712</v>
      </c>
      <c r="D49" s="13">
        <v>1360.0693471513437</v>
      </c>
      <c r="E49" s="13">
        <v>43.83068079777032</v>
      </c>
      <c r="F49" s="13">
        <v>42.361795211407575</v>
      </c>
      <c r="G49" s="13">
        <v>80.014382674600839</v>
      </c>
      <c r="H49" s="13">
        <v>82.116608340389533</v>
      </c>
      <c r="I49" s="13">
        <v>80.640458257454938</v>
      </c>
      <c r="J49" s="13">
        <v>79.164518876074268</v>
      </c>
      <c r="K49" s="13">
        <v>77.696533962326555</v>
      </c>
      <c r="L49" s="13">
        <v>1273.5538235850338</v>
      </c>
      <c r="M49" s="13">
        <v>1444.9527178107451</v>
      </c>
      <c r="N49" s="13">
        <v>1559.9791729944181</v>
      </c>
    </row>
    <row r="50" spans="1:14">
      <c r="A50" s="12" t="s">
        <v>68</v>
      </c>
      <c r="B50" s="12" t="s">
        <v>67</v>
      </c>
      <c r="C50" s="13">
        <v>1362.4771216730712</v>
      </c>
      <c r="D50" s="13">
        <v>1360.0693471513437</v>
      </c>
      <c r="E50" s="13">
        <v>43.83068079777032</v>
      </c>
      <c r="F50" s="13">
        <v>42.361795211407575</v>
      </c>
      <c r="G50" s="13">
        <v>80.014382674600839</v>
      </c>
      <c r="H50" s="13">
        <v>82.116608340389533</v>
      </c>
      <c r="I50" s="13">
        <v>80.640458257454938</v>
      </c>
      <c r="J50" s="13">
        <v>79.164518876074268</v>
      </c>
      <c r="K50" s="13">
        <v>77.696533962326555</v>
      </c>
      <c r="L50" s="13">
        <v>1273.5538235850338</v>
      </c>
      <c r="M50" s="13">
        <v>1444.9527178107451</v>
      </c>
      <c r="N50" s="13">
        <v>1559.9791729944181</v>
      </c>
    </row>
    <row r="51" spans="1:14">
      <c r="A51" s="12" t="s">
        <v>68</v>
      </c>
      <c r="B51" s="12" t="s">
        <v>17</v>
      </c>
      <c r="C51" s="13">
        <v>0.87176904648960074</v>
      </c>
      <c r="D51" s="13">
        <v>0.61604526018661732</v>
      </c>
      <c r="E51" s="13">
        <v>1315.4815984230393</v>
      </c>
      <c r="F51" s="13"/>
      <c r="G51" s="13"/>
      <c r="H51" s="13">
        <v>1.0836722238990007E-2</v>
      </c>
      <c r="I51" s="13"/>
      <c r="J51" s="13"/>
      <c r="K51" s="13"/>
      <c r="L51" s="13">
        <v>0.12926058450354636</v>
      </c>
      <c r="M51" s="13">
        <v>4.1394807136753461E-2</v>
      </c>
      <c r="N51" s="13">
        <v>1.3766921561724141</v>
      </c>
    </row>
    <row r="52" spans="1:14">
      <c r="A52" s="12" t="s">
        <v>69</v>
      </c>
      <c r="B52" s="12" t="s">
        <v>0</v>
      </c>
      <c r="C52" s="13"/>
      <c r="D52" s="13">
        <v>1.2581028322900785</v>
      </c>
      <c r="E52" s="13">
        <v>2.566818532399656</v>
      </c>
      <c r="F52" s="13">
        <v>2.8741825775427787</v>
      </c>
      <c r="G52" s="13">
        <v>1.4311931046546456</v>
      </c>
      <c r="H52" s="13"/>
      <c r="I52" s="13">
        <v>1.408360245074864</v>
      </c>
      <c r="J52" s="13">
        <v>2.8145123903694236</v>
      </c>
      <c r="K52" s="13">
        <v>4.2655957961978741</v>
      </c>
      <c r="L52" s="13">
        <v>5.6902977084155655</v>
      </c>
      <c r="M52" s="13">
        <v>1218.7409369537811</v>
      </c>
      <c r="N52" s="13">
        <v>1220.1488306048511</v>
      </c>
    </row>
    <row r="53" spans="1:14">
      <c r="A53" s="12" t="s">
        <v>70</v>
      </c>
      <c r="B53" s="12" t="s">
        <v>71</v>
      </c>
      <c r="C53" s="13">
        <v>1446.1424928140059</v>
      </c>
      <c r="D53" s="13">
        <v>1360.6853924115303</v>
      </c>
      <c r="E53" s="13">
        <v>1359.2995797317506</v>
      </c>
      <c r="F53" s="13">
        <v>42.361795211407575</v>
      </c>
      <c r="G53" s="13"/>
      <c r="H53" s="13">
        <v>118.70537153430851</v>
      </c>
      <c r="I53" s="13">
        <v>115.78287505303599</v>
      </c>
      <c r="J53" s="13">
        <v>2.9958127114445451E-5</v>
      </c>
      <c r="K53" s="13">
        <v>109.47573252289797</v>
      </c>
      <c r="L53" s="13">
        <v>1304.4185557115441</v>
      </c>
      <c r="M53" s="13">
        <v>1499.5426351511642</v>
      </c>
      <c r="N53" s="13">
        <v>1614.5121203561366</v>
      </c>
    </row>
    <row r="54" spans="1:14">
      <c r="A54" s="12" t="s">
        <v>70</v>
      </c>
      <c r="B54" s="12" t="s">
        <v>12</v>
      </c>
      <c r="C54" s="13">
        <v>45.474995621637881</v>
      </c>
      <c r="D54" s="13">
        <v>44.09005192742196</v>
      </c>
      <c r="E54" s="13">
        <v>42.699008491781186</v>
      </c>
      <c r="F54" s="13">
        <v>41.226478742411381</v>
      </c>
      <c r="G54" s="13">
        <v>39.780014117098567</v>
      </c>
      <c r="H54" s="13">
        <v>38.32741672451796</v>
      </c>
      <c r="I54" s="13">
        <v>36.870147265683514</v>
      </c>
      <c r="J54" s="13">
        <v>35.413006921173576</v>
      </c>
      <c r="K54" s="13">
        <v>33.961930810299393</v>
      </c>
      <c r="L54" s="13">
        <v>98.402740778409026</v>
      </c>
      <c r="M54" s="13">
        <v>1300.5793539887775</v>
      </c>
      <c r="N54" s="13">
        <v>1299.171507672952</v>
      </c>
    </row>
    <row r="55" spans="1:14">
      <c r="A55" s="12" t="s">
        <v>70</v>
      </c>
      <c r="B55" s="12" t="s">
        <v>13</v>
      </c>
      <c r="C55" s="13">
        <v>961.13388414534984</v>
      </c>
      <c r="D55" s="13">
        <v>960.57573399267756</v>
      </c>
      <c r="E55" s="13"/>
      <c r="F55" s="13">
        <v>5.8090561410103269E-5</v>
      </c>
      <c r="G55" s="13">
        <v>956.86824739438373</v>
      </c>
      <c r="H55" s="13">
        <v>962.03657561691091</v>
      </c>
      <c r="I55" s="13"/>
      <c r="J55" s="13"/>
      <c r="K55" s="13">
        <v>475.51832124430229</v>
      </c>
      <c r="L55" s="13">
        <v>1008.1327850000558</v>
      </c>
      <c r="M55" s="13"/>
      <c r="N55" s="13">
        <v>0.2244234548218384</v>
      </c>
    </row>
    <row r="56" spans="1:14">
      <c r="A56" s="12" t="s">
        <v>71</v>
      </c>
      <c r="B56" s="12" t="s">
        <v>68</v>
      </c>
      <c r="C56" s="13">
        <v>1363.3488907195608</v>
      </c>
      <c r="D56" s="13">
        <v>1360.6853924115303</v>
      </c>
      <c r="E56" s="13">
        <v>1359.3122792208096</v>
      </c>
      <c r="F56" s="13">
        <v>42.361795211407575</v>
      </c>
      <c r="G56" s="13">
        <v>80.014382674600839</v>
      </c>
      <c r="H56" s="13">
        <v>82.127445062628524</v>
      </c>
      <c r="I56" s="13">
        <v>80.640458257454938</v>
      </c>
      <c r="J56" s="13">
        <v>79.164518876074268</v>
      </c>
      <c r="K56" s="13">
        <v>77.696533962326555</v>
      </c>
      <c r="L56" s="13">
        <v>1273.6830841695373</v>
      </c>
      <c r="M56" s="13">
        <v>1444.9941126178819</v>
      </c>
      <c r="N56" s="13">
        <v>1561.3558651505905</v>
      </c>
    </row>
    <row r="57" spans="1:14">
      <c r="A57" s="12" t="s">
        <v>71</v>
      </c>
      <c r="B57" s="12" t="s">
        <v>15</v>
      </c>
      <c r="C57" s="13">
        <v>82.793602094445134</v>
      </c>
      <c r="D57" s="13"/>
      <c r="E57" s="13"/>
      <c r="F57" s="13"/>
      <c r="G57" s="13">
        <v>37.947205497520187</v>
      </c>
      <c r="H57" s="13">
        <v>36.589561992940467</v>
      </c>
      <c r="I57" s="13">
        <v>35.142416795581063</v>
      </c>
      <c r="J57" s="13">
        <v>33.676678774327669</v>
      </c>
      <c r="K57" s="13">
        <v>32.214201694281961</v>
      </c>
      <c r="L57" s="13">
        <v>30.735471542006735</v>
      </c>
      <c r="M57" s="13">
        <v>54.548522533282352</v>
      </c>
      <c r="N57" s="13">
        <v>53.15625520554611</v>
      </c>
    </row>
    <row r="58" spans="1:14">
      <c r="A58" s="12" t="s">
        <v>72</v>
      </c>
      <c r="B58" s="12" t="s">
        <v>51</v>
      </c>
      <c r="C58" s="13">
        <v>68.32909703970536</v>
      </c>
      <c r="D58" s="13">
        <v>64.518591828505663</v>
      </c>
      <c r="E58" s="13">
        <v>8162.3592625464744</v>
      </c>
      <c r="F58" s="13">
        <v>8181.4572439952935</v>
      </c>
      <c r="G58" s="13">
        <v>203.49120666046605</v>
      </c>
      <c r="H58" s="13">
        <v>18.356970093904401</v>
      </c>
      <c r="I58" s="13">
        <v>14.00234187885467</v>
      </c>
      <c r="J58" s="13">
        <v>126.91748487068625</v>
      </c>
      <c r="K58" s="13">
        <v>11.658551429583705</v>
      </c>
      <c r="L58" s="13">
        <v>124.66422589840531</v>
      </c>
      <c r="M58" s="13">
        <v>267.58422200219724</v>
      </c>
      <c r="N58" s="13">
        <v>83.2477185894749</v>
      </c>
    </row>
    <row r="59" spans="1:14">
      <c r="A59" s="12" t="s">
        <v>72</v>
      </c>
      <c r="B59" s="12" t="s">
        <v>18</v>
      </c>
      <c r="C59" s="13">
        <v>316.21583169415362</v>
      </c>
      <c r="D59" s="13">
        <v>314.82282824010605</v>
      </c>
      <c r="E59" s="13">
        <v>313.42725605341923</v>
      </c>
      <c r="F59" s="13">
        <v>311.95972311814376</v>
      </c>
      <c r="G59" s="13">
        <v>532.30595084044285</v>
      </c>
      <c r="H59" s="13">
        <v>174.91768064842319</v>
      </c>
      <c r="I59" s="13">
        <v>173.49791212057477</v>
      </c>
      <c r="J59" s="13">
        <v>286.92530521969996</v>
      </c>
      <c r="K59" s="13">
        <v>285.47965430767448</v>
      </c>
      <c r="L59" s="13">
        <v>396.97873290437008</v>
      </c>
      <c r="M59" s="13">
        <v>395.58799192370867</v>
      </c>
      <c r="N59" s="13">
        <v>394.16402161079162</v>
      </c>
    </row>
    <row r="60" spans="1:14">
      <c r="A60" s="12" t="s">
        <v>72</v>
      </c>
      <c r="B60" s="12" t="s">
        <v>26</v>
      </c>
      <c r="C60" s="13">
        <v>0.58856052417430271</v>
      </c>
      <c r="D60" s="13">
        <v>27.061744379182613</v>
      </c>
      <c r="E60" s="13">
        <v>25.677382355303617</v>
      </c>
      <c r="F60" s="13">
        <v>24.204269893386062</v>
      </c>
      <c r="G60" s="13">
        <v>22.747987593029045</v>
      </c>
      <c r="H60" s="13">
        <v>21.115194643137063</v>
      </c>
      <c r="I60" s="13">
        <v>19.772252372983186</v>
      </c>
      <c r="J60" s="13">
        <v>22.940259224441284</v>
      </c>
      <c r="K60" s="13">
        <v>21.608726528129456</v>
      </c>
      <c r="L60" s="13"/>
      <c r="M60" s="13">
        <v>58.354267625996478</v>
      </c>
      <c r="N60" s="13">
        <v>56.993049042556521</v>
      </c>
    </row>
    <row r="61" spans="1:14">
      <c r="A61" s="12" t="s">
        <v>73</v>
      </c>
      <c r="B61" s="12" t="s">
        <v>70</v>
      </c>
      <c r="C61" s="13">
        <v>2452.7513725809936</v>
      </c>
      <c r="D61" s="13">
        <v>2365.3511783316299</v>
      </c>
      <c r="E61" s="13">
        <v>1401.9985882235317</v>
      </c>
      <c r="F61" s="13">
        <v>83.588332044380365</v>
      </c>
      <c r="G61" s="13">
        <v>996.64826151148236</v>
      </c>
      <c r="H61" s="13">
        <v>1119.0693638757375</v>
      </c>
      <c r="I61" s="13">
        <v>152.65302231871951</v>
      </c>
      <c r="J61" s="13">
        <v>35.413036879300684</v>
      </c>
      <c r="K61" s="13">
        <v>618.95598457749963</v>
      </c>
      <c r="L61" s="13">
        <v>2410.9540814900092</v>
      </c>
      <c r="M61" s="13">
        <v>2800.1219891399419</v>
      </c>
      <c r="N61" s="13">
        <v>2913.9080514839106</v>
      </c>
    </row>
    <row r="62" spans="1:14">
      <c r="A62" s="12" t="s">
        <v>73</v>
      </c>
      <c r="B62" s="12" t="s">
        <v>72</v>
      </c>
      <c r="C62" s="13">
        <v>385.13348925803325</v>
      </c>
      <c r="D62" s="13">
        <v>406.40316444779432</v>
      </c>
      <c r="E62" s="13">
        <v>8501.4639009551956</v>
      </c>
      <c r="F62" s="13">
        <v>8517.6212370068224</v>
      </c>
      <c r="G62" s="13">
        <v>758.54514509393789</v>
      </c>
      <c r="H62" s="13">
        <v>214.38984538546464</v>
      </c>
      <c r="I62" s="13">
        <v>207.27250637241264</v>
      </c>
      <c r="J62" s="13">
        <v>436.78304931482751</v>
      </c>
      <c r="K62" s="13">
        <v>318.74693226538767</v>
      </c>
      <c r="L62" s="13">
        <v>521.64295880277541</v>
      </c>
      <c r="M62" s="13">
        <v>721.52648155190241</v>
      </c>
      <c r="N62" s="13">
        <v>534.40478924282309</v>
      </c>
    </row>
    <row r="63" spans="1:14">
      <c r="A63" s="12" t="s">
        <v>73</v>
      </c>
      <c r="B63" s="12" t="s">
        <v>26</v>
      </c>
      <c r="C63" s="13">
        <v>27.845547539279263</v>
      </c>
      <c r="D63" s="13"/>
      <c r="E63" s="13"/>
      <c r="F63" s="13"/>
      <c r="G63" s="13"/>
      <c r="H63" s="13">
        <v>0.17286975954183012</v>
      </c>
      <c r="I63" s="13">
        <v>5.8966767152337687E-2</v>
      </c>
      <c r="J63" s="13">
        <v>0.10982410838534072</v>
      </c>
      <c r="K63" s="13"/>
      <c r="L63" s="13">
        <v>51.671036774366208</v>
      </c>
      <c r="M63" s="13"/>
      <c r="N63" s="13"/>
    </row>
    <row r="64" spans="1:14">
      <c r="A64" s="12" t="s">
        <v>74</v>
      </c>
      <c r="B64" s="12" t="s">
        <v>27</v>
      </c>
      <c r="C64" s="13">
        <v>14.443117378811714</v>
      </c>
      <c r="D64" s="13">
        <v>13.267286924190797</v>
      </c>
      <c r="E64" s="13">
        <v>12.271695871310378</v>
      </c>
      <c r="F64" s="13">
        <v>13.728341968239482</v>
      </c>
      <c r="G64" s="13">
        <v>15.191201500802006</v>
      </c>
      <c r="H64" s="13">
        <v>16.656831123880732</v>
      </c>
      <c r="I64" s="13">
        <v>18.098830660281738</v>
      </c>
      <c r="J64" s="13">
        <v>17.53943466683225</v>
      </c>
      <c r="K64" s="13">
        <v>16.190604457095844</v>
      </c>
      <c r="L64" s="13">
        <v>17.647676494825486</v>
      </c>
      <c r="M64" s="13">
        <v>19.093761219269801</v>
      </c>
      <c r="N64" s="13">
        <v>20.523310022345342</v>
      </c>
    </row>
    <row r="65" spans="1:14">
      <c r="A65" s="12" t="s">
        <v>75</v>
      </c>
      <c r="B65" s="12" t="s">
        <v>78</v>
      </c>
      <c r="C65" s="13"/>
      <c r="D65" s="13">
        <v>2.7037477974933868</v>
      </c>
      <c r="E65" s="13">
        <v>5.4181185100478899</v>
      </c>
      <c r="F65" s="13">
        <v>5.9394136951257632</v>
      </c>
      <c r="G65" s="13">
        <v>3.0251161343121611</v>
      </c>
      <c r="H65" s="13">
        <v>0.11335690988125854</v>
      </c>
      <c r="I65" s="13"/>
      <c r="J65" s="13"/>
      <c r="K65" s="13"/>
      <c r="L65" s="13">
        <v>1.4278067206529685</v>
      </c>
      <c r="M65" s="13">
        <v>8.2499642372912431E-4</v>
      </c>
      <c r="N65" s="13">
        <v>1.4073589028219706</v>
      </c>
    </row>
    <row r="66" spans="1:14">
      <c r="A66" s="12" t="s">
        <v>76</v>
      </c>
      <c r="B66" s="12" t="s">
        <v>28</v>
      </c>
      <c r="C66" s="13">
        <v>276.32694738664418</v>
      </c>
      <c r="D66" s="13">
        <v>277.6470765007752</v>
      </c>
      <c r="E66" s="13">
        <v>279.02016291047016</v>
      </c>
      <c r="F66" s="13">
        <v>280.4975338571399</v>
      </c>
      <c r="G66" s="13">
        <v>281.96732075702869</v>
      </c>
      <c r="H66" s="13">
        <v>283.43754682695425</v>
      </c>
      <c r="I66" s="13">
        <v>284.88250124172822</v>
      </c>
      <c r="J66" s="13">
        <v>286.3469417081813</v>
      </c>
      <c r="K66" s="13">
        <v>286.01478456201858</v>
      </c>
      <c r="L66" s="13">
        <v>284.61209921726947</v>
      </c>
      <c r="M66" s="13">
        <v>286.05829005694471</v>
      </c>
      <c r="N66" s="13">
        <v>287.49789194609269</v>
      </c>
    </row>
    <row r="67" spans="1:14">
      <c r="A67" s="12" t="s">
        <v>77</v>
      </c>
      <c r="B67" s="12" t="s">
        <v>19</v>
      </c>
      <c r="C67" s="13">
        <v>259.62434398163771</v>
      </c>
      <c r="D67" s="13">
        <v>260.99141541999916</v>
      </c>
      <c r="E67" s="13">
        <v>262.36855921598459</v>
      </c>
      <c r="F67" s="13">
        <v>263.8396917313903</v>
      </c>
      <c r="G67" s="13">
        <v>265.28919659410565</v>
      </c>
      <c r="H67" s="13">
        <v>266.68728109309734</v>
      </c>
      <c r="I67" s="13">
        <v>265.29645536859795</v>
      </c>
      <c r="J67" s="13">
        <v>263.84555472919646</v>
      </c>
      <c r="K67" s="13">
        <v>262.44422431379866</v>
      </c>
      <c r="L67" s="13">
        <v>261.01721177194503</v>
      </c>
      <c r="M67" s="13">
        <v>259.84261278444205</v>
      </c>
      <c r="N67" s="13">
        <v>260.77092296035437</v>
      </c>
    </row>
    <row r="68" spans="1:14">
      <c r="A68" s="12" t="s">
        <v>78</v>
      </c>
      <c r="B68" s="12" t="s">
        <v>85</v>
      </c>
      <c r="C68" s="13"/>
      <c r="D68" s="13">
        <v>2.7037477974933868</v>
      </c>
      <c r="E68" s="13">
        <v>5.4181185100478899</v>
      </c>
      <c r="F68" s="13">
        <v>5.9394136951257632</v>
      </c>
      <c r="G68" s="13">
        <v>3.0251161343121611</v>
      </c>
      <c r="H68" s="13">
        <v>0.11335690988125854</v>
      </c>
      <c r="I68" s="13"/>
      <c r="J68" s="13"/>
      <c r="K68" s="13"/>
      <c r="L68" s="13">
        <v>1.4278067206529685</v>
      </c>
      <c r="M68" s="13">
        <v>8.2499642372912431E-4</v>
      </c>
      <c r="N68" s="13">
        <v>1.4073589028219706</v>
      </c>
    </row>
    <row r="69" spans="1:14">
      <c r="A69" s="12" t="s">
        <v>79</v>
      </c>
      <c r="B69" s="12" t="s">
        <v>50</v>
      </c>
      <c r="C69" s="13">
        <v>37.848187298563658</v>
      </c>
      <c r="D69" s="13">
        <v>36.449444319401145</v>
      </c>
      <c r="E69" s="13">
        <v>8187.3897098059988</v>
      </c>
      <c r="F69" s="13">
        <v>8187.3916961798323</v>
      </c>
      <c r="G69" s="13">
        <v>70.099553280120318</v>
      </c>
      <c r="H69" s="13">
        <v>4.317292015244492</v>
      </c>
      <c r="I69" s="13">
        <v>2.8579474610998186</v>
      </c>
      <c r="J69" s="13">
        <v>1.4066147081261569</v>
      </c>
      <c r="K69" s="13"/>
      <c r="L69" s="13">
        <v>112.89000327651577</v>
      </c>
      <c r="M69" s="13">
        <v>244.20585850701616</v>
      </c>
      <c r="N69" s="13">
        <v>62.694186609506815</v>
      </c>
    </row>
    <row r="70" spans="1:14">
      <c r="A70" s="12" t="s">
        <v>80</v>
      </c>
      <c r="B70" s="12" t="s">
        <v>17</v>
      </c>
      <c r="C70" s="13">
        <v>5.5399730506300369</v>
      </c>
      <c r="D70" s="13">
        <v>5.5401007355595873</v>
      </c>
      <c r="E70" s="13">
        <v>4.3158332491445828</v>
      </c>
      <c r="F70" s="13">
        <v>2.8487573467246001</v>
      </c>
      <c r="G70" s="13">
        <v>1.4170518242587118</v>
      </c>
      <c r="H70" s="13"/>
      <c r="I70" s="13"/>
      <c r="J70" s="13"/>
      <c r="K70" s="13">
        <v>1.4289104532592449</v>
      </c>
      <c r="L70" s="13">
        <v>2.9076414139540505</v>
      </c>
      <c r="M70" s="13">
        <v>2.9089583438711077</v>
      </c>
      <c r="N70" s="13">
        <v>4.3013016176154064</v>
      </c>
    </row>
    <row r="71" spans="1:14">
      <c r="A71" s="12" t="s">
        <v>81</v>
      </c>
      <c r="B71" s="12" t="s">
        <v>106</v>
      </c>
      <c r="C71" s="13"/>
      <c r="D71" s="13">
        <v>1.3587710532568167</v>
      </c>
      <c r="E71" s="13">
        <v>2.7237174145819729</v>
      </c>
      <c r="F71" s="13">
        <v>2.9136596136703621</v>
      </c>
      <c r="G71" s="13">
        <v>1.4567794005185035</v>
      </c>
      <c r="H71" s="13"/>
      <c r="I71" s="13"/>
      <c r="J71" s="13"/>
      <c r="K71" s="13">
        <v>1.4312251686756223</v>
      </c>
      <c r="L71" s="13">
        <v>2.916489333370293</v>
      </c>
      <c r="M71" s="13">
        <v>2.9166123397006394</v>
      </c>
      <c r="N71" s="13">
        <v>4.2888647540055276</v>
      </c>
    </row>
    <row r="72" spans="1:14">
      <c r="A72" s="12" t="s">
        <v>114</v>
      </c>
      <c r="B72" s="12" t="s">
        <v>106</v>
      </c>
      <c r="C72" s="13"/>
      <c r="D72" s="13">
        <v>46.729722045526593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12" t="s">
        <v>115</v>
      </c>
      <c r="B73" s="12" t="s">
        <v>106</v>
      </c>
      <c r="C73" s="13">
        <v>47.072812147865548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12" t="s">
        <v>82</v>
      </c>
      <c r="B74" s="12" t="s">
        <v>106</v>
      </c>
      <c r="C74" s="13"/>
      <c r="D74" s="13">
        <v>1.6086880304774938</v>
      </c>
      <c r="E74" s="13">
        <v>49.537336950689109</v>
      </c>
      <c r="F74" s="13">
        <v>49.537337679291028</v>
      </c>
      <c r="G74" s="13">
        <v>48.131459082084312</v>
      </c>
      <c r="H74" s="13">
        <v>46.697464724262488</v>
      </c>
      <c r="I74" s="13">
        <v>45.2686198134815</v>
      </c>
      <c r="J74" s="13">
        <v>43.800249430360552</v>
      </c>
      <c r="K74" s="13">
        <v>42.368072675904656</v>
      </c>
      <c r="L74" s="13">
        <v>42.368070152539723</v>
      </c>
      <c r="M74" s="13">
        <v>42.368169853007586</v>
      </c>
      <c r="N74" s="13">
        <v>43.72750116499077</v>
      </c>
    </row>
    <row r="75" spans="1:14">
      <c r="A75" s="12" t="s">
        <v>83</v>
      </c>
      <c r="B75" s="12" t="s">
        <v>21</v>
      </c>
      <c r="C75" s="13">
        <v>68.730558144773411</v>
      </c>
      <c r="D75" s="13"/>
      <c r="E75" s="13"/>
      <c r="F75" s="13">
        <v>2.983494108832961E-3</v>
      </c>
      <c r="G75" s="13"/>
      <c r="H75" s="13">
        <v>138.32728064957868</v>
      </c>
      <c r="I75" s="13"/>
      <c r="J75" s="13">
        <v>134.7858092815959</v>
      </c>
      <c r="K75" s="13"/>
      <c r="L75" s="13"/>
      <c r="M75" s="13">
        <v>8.1612024144623332E-2</v>
      </c>
      <c r="N75" s="13"/>
    </row>
    <row r="76" spans="1:14">
      <c r="A76" s="12" t="s">
        <v>84</v>
      </c>
      <c r="B76" s="12" t="s">
        <v>85</v>
      </c>
      <c r="C76" s="13">
        <v>7.5972837888439528</v>
      </c>
      <c r="D76" s="13">
        <v>137.74594132497094</v>
      </c>
      <c r="E76" s="13">
        <v>137.81087637603335</v>
      </c>
      <c r="F76" s="13">
        <v>137.80077019526013</v>
      </c>
      <c r="G76" s="13">
        <v>81.172489056858154</v>
      </c>
      <c r="H76" s="13">
        <v>60.992428561928413</v>
      </c>
      <c r="I76" s="13"/>
      <c r="J76" s="13"/>
      <c r="K76" s="13">
        <v>2.8064430256560819</v>
      </c>
      <c r="L76" s="13">
        <v>5.7670080513990705</v>
      </c>
      <c r="M76" s="13"/>
      <c r="N76" s="13"/>
    </row>
    <row r="77" spans="1:14">
      <c r="A77" s="12" t="s">
        <v>84</v>
      </c>
      <c r="B77" s="12" t="s">
        <v>21</v>
      </c>
      <c r="C77" s="13">
        <v>6.5278494786799524E-8</v>
      </c>
      <c r="D77" s="13">
        <v>67.333544344098286</v>
      </c>
      <c r="E77" s="13">
        <v>65.934301062098669</v>
      </c>
      <c r="F77" s="13">
        <v>64.462493816042681</v>
      </c>
      <c r="G77" s="13">
        <v>119.61891661791537</v>
      </c>
      <c r="H77" s="13">
        <v>1.5243225558778084E-5</v>
      </c>
      <c r="I77" s="13">
        <v>136.88114658152472</v>
      </c>
      <c r="J77" s="13">
        <v>0.64628289657940674</v>
      </c>
      <c r="K77" s="13">
        <v>134.01678527400335</v>
      </c>
      <c r="L77" s="13">
        <v>132.53823901495127</v>
      </c>
      <c r="M77" s="13">
        <v>139.63888962706815</v>
      </c>
      <c r="N77" s="13">
        <v>141.10647398077364</v>
      </c>
    </row>
    <row r="78" spans="1:14">
      <c r="A78" s="12" t="s">
        <v>85</v>
      </c>
      <c r="B78" s="12" t="s">
        <v>88</v>
      </c>
      <c r="C78" s="13">
        <v>7.5972837888439528</v>
      </c>
      <c r="D78" s="13">
        <v>141.10506539276298</v>
      </c>
      <c r="E78" s="13">
        <v>144.7075984151495</v>
      </c>
      <c r="F78" s="13">
        <v>143.74018389038588</v>
      </c>
      <c r="G78" s="13">
        <v>84.197605191170311</v>
      </c>
      <c r="H78" s="13">
        <v>61.105785471809668</v>
      </c>
      <c r="I78" s="13">
        <v>1.4317927934195798</v>
      </c>
      <c r="J78" s="13">
        <v>2.9087823624066016</v>
      </c>
      <c r="K78" s="13">
        <v>7.1777175405744726</v>
      </c>
      <c r="L78" s="13">
        <v>13.05934155846511</v>
      </c>
      <c r="M78" s="13">
        <v>7.3432722156779082</v>
      </c>
      <c r="N78" s="13">
        <v>10.232033221353696</v>
      </c>
    </row>
    <row r="79" spans="1:14">
      <c r="A79" s="12" t="s">
        <v>86</v>
      </c>
      <c r="B79" s="12" t="s">
        <v>107</v>
      </c>
      <c r="C79" s="13"/>
      <c r="D79" s="13">
        <v>1.3672168155630582</v>
      </c>
      <c r="E79" s="13">
        <v>2.7355325967193131</v>
      </c>
      <c r="F79" s="13">
        <v>2.906838358240027</v>
      </c>
      <c r="G79" s="13">
        <v>1.4533670534002918</v>
      </c>
      <c r="H79" s="13"/>
      <c r="I79" s="13"/>
      <c r="J79" s="13"/>
      <c r="K79" s="13"/>
      <c r="L79" s="13">
        <v>6.13786888445703E-5</v>
      </c>
      <c r="M79" s="13">
        <v>1.0857167237441374E-4</v>
      </c>
      <c r="N79" s="13">
        <v>1.2316168711532316E-4</v>
      </c>
    </row>
    <row r="80" spans="1:14">
      <c r="A80" s="12" t="s">
        <v>87</v>
      </c>
      <c r="B80" s="12" t="s">
        <v>107</v>
      </c>
      <c r="C80" s="13"/>
      <c r="D80" s="13">
        <v>1.3548612772567077</v>
      </c>
      <c r="E80" s="13">
        <v>2.717466310917751</v>
      </c>
      <c r="F80" s="13">
        <v>2.9133443222723208</v>
      </c>
      <c r="G80" s="13">
        <v>1.4566232811843782</v>
      </c>
      <c r="H80" s="13"/>
      <c r="I80" s="13"/>
      <c r="J80" s="13"/>
      <c r="K80" s="13"/>
      <c r="L80" s="13">
        <v>38.584848081027062</v>
      </c>
      <c r="M80" s="13">
        <v>37.13592782354602</v>
      </c>
      <c r="N80" s="13">
        <v>35.710758940043128</v>
      </c>
    </row>
    <row r="81" spans="1:14">
      <c r="A81" s="12" t="s">
        <v>88</v>
      </c>
      <c r="B81" s="12" t="s">
        <v>107</v>
      </c>
      <c r="C81" s="13">
        <v>7.5972837888439528</v>
      </c>
      <c r="D81" s="13">
        <v>141.10506539276298</v>
      </c>
      <c r="E81" s="13">
        <v>144.7075984151495</v>
      </c>
      <c r="F81" s="13">
        <v>143.74018389038588</v>
      </c>
      <c r="G81" s="13">
        <v>84.197605191170311</v>
      </c>
      <c r="H81" s="13">
        <v>61.105785471809668</v>
      </c>
      <c r="I81" s="13">
        <v>1.4317927934195798</v>
      </c>
      <c r="J81" s="13">
        <v>2.9087823624066016</v>
      </c>
      <c r="K81" s="13">
        <v>7.1777175405744726</v>
      </c>
      <c r="L81" s="13">
        <v>13.05934155846511</v>
      </c>
      <c r="M81" s="13">
        <v>7.3432722156779082</v>
      </c>
      <c r="N81" s="13">
        <v>10.232033221353696</v>
      </c>
    </row>
    <row r="82" spans="1:14">
      <c r="A82" s="12" t="s">
        <v>89</v>
      </c>
      <c r="B82" s="12" t="s">
        <v>90</v>
      </c>
      <c r="C82" s="13">
        <v>104.58807686132977</v>
      </c>
      <c r="D82" s="13">
        <v>100.39232008949286</v>
      </c>
      <c r="E82" s="13">
        <v>96.180871090548763</v>
      </c>
      <c r="F82" s="13">
        <v>163.57126492003661</v>
      </c>
      <c r="G82" s="13">
        <v>217.07793933542303</v>
      </c>
      <c r="H82" s="13">
        <v>238.96441936608713</v>
      </c>
      <c r="I82" s="13">
        <v>60.03315892296294</v>
      </c>
      <c r="J82" s="13">
        <v>58.65237537862415</v>
      </c>
      <c r="K82" s="13">
        <v>55.751050866751058</v>
      </c>
      <c r="L82" s="13">
        <v>54.257798770411981</v>
      </c>
      <c r="M82" s="13">
        <v>52.779879219009459</v>
      </c>
      <c r="N82" s="13">
        <v>51.593137769059538</v>
      </c>
    </row>
    <row r="83" spans="1:14">
      <c r="A83" s="12" t="s">
        <v>89</v>
      </c>
      <c r="B83" s="12" t="s">
        <v>29</v>
      </c>
      <c r="C83" s="13"/>
      <c r="D83" s="13">
        <v>0.55339244565379064</v>
      </c>
      <c r="E83" s="13"/>
      <c r="F83" s="13">
        <v>1.7809479256367788E-3</v>
      </c>
      <c r="G83" s="13"/>
      <c r="H83" s="13">
        <v>9.8626939265191574E-2</v>
      </c>
      <c r="I83" s="13">
        <v>4.364997231477008</v>
      </c>
      <c r="J83" s="13">
        <v>2.6506563179846718E-2</v>
      </c>
      <c r="K83" s="13"/>
      <c r="L83" s="13">
        <v>1.1288483798589362</v>
      </c>
      <c r="M83" s="13"/>
      <c r="N83" s="13">
        <v>0.29548510222760876</v>
      </c>
    </row>
    <row r="84" spans="1:14">
      <c r="A84" s="12" t="s">
        <v>90</v>
      </c>
      <c r="B84" s="12" t="s">
        <v>53</v>
      </c>
      <c r="C84" s="13">
        <v>64.208796871362338</v>
      </c>
      <c r="D84" s="13">
        <v>61.408189043741267</v>
      </c>
      <c r="E84" s="13">
        <v>58.590873749846025</v>
      </c>
      <c r="F84" s="13">
        <v>100.42237424523107</v>
      </c>
      <c r="G84" s="13">
        <v>155.40435536573955</v>
      </c>
      <c r="H84" s="13">
        <v>178.77263558968539</v>
      </c>
      <c r="I84" s="13">
        <v>1.3187269307822127</v>
      </c>
      <c r="J84" s="13">
        <v>1.4266860486731114</v>
      </c>
      <c r="K84" s="13"/>
      <c r="L84" s="13"/>
      <c r="M84" s="13"/>
      <c r="N84" s="13">
        <v>0.29548510222760854</v>
      </c>
    </row>
    <row r="85" spans="1:14">
      <c r="A85" s="12" t="s">
        <v>90</v>
      </c>
      <c r="B85" s="12" t="s">
        <v>23</v>
      </c>
      <c r="C85" s="13">
        <v>40.379279989967436</v>
      </c>
      <c r="D85" s="13">
        <v>38.984131045751589</v>
      </c>
      <c r="E85" s="13">
        <v>37.589997340702745</v>
      </c>
      <c r="F85" s="13">
        <v>63.148890674805536</v>
      </c>
      <c r="G85" s="13">
        <v>61.673583969683484</v>
      </c>
      <c r="H85" s="13">
        <v>60.191783776401721</v>
      </c>
      <c r="I85" s="13">
        <v>58.714431992180728</v>
      </c>
      <c r="J85" s="13">
        <v>57.225689329951038</v>
      </c>
      <c r="K85" s="13">
        <v>55.751050866751058</v>
      </c>
      <c r="L85" s="13">
        <v>54.257798770411981</v>
      </c>
      <c r="M85" s="13">
        <v>52.779879219009459</v>
      </c>
      <c r="N85" s="13">
        <v>51.297652666831929</v>
      </c>
    </row>
    <row r="86" spans="1:14">
      <c r="A86" s="12" t="s">
        <v>91</v>
      </c>
      <c r="B86" s="12" t="s">
        <v>54</v>
      </c>
      <c r="C86" s="13">
        <v>166.77843071928137</v>
      </c>
      <c r="D86" s="13">
        <v>165.43283787398761</v>
      </c>
      <c r="E86" s="13"/>
      <c r="F86" s="13"/>
      <c r="G86" s="13">
        <v>129.19000793695054</v>
      </c>
      <c r="H86" s="13">
        <v>175.7950462459886</v>
      </c>
      <c r="I86" s="13">
        <v>164.3762269880479</v>
      </c>
      <c r="J86" s="13">
        <v>2.8582070194382605</v>
      </c>
      <c r="K86" s="13"/>
      <c r="L86" s="13">
        <v>168.99878811314557</v>
      </c>
      <c r="M86" s="13">
        <v>219.09958173688437</v>
      </c>
      <c r="N86" s="13">
        <v>214.93541130826372</v>
      </c>
    </row>
    <row r="87" spans="1:14">
      <c r="A87" s="12" t="s">
        <v>92</v>
      </c>
      <c r="B87" s="12" t="s">
        <v>41</v>
      </c>
      <c r="C87" s="13">
        <v>504.97572202025617</v>
      </c>
      <c r="D87" s="13">
        <v>506.36709259414602</v>
      </c>
      <c r="E87" s="13">
        <v>507.76277864418523</v>
      </c>
      <c r="F87" s="13">
        <v>509.23388349619773</v>
      </c>
      <c r="G87" s="13">
        <v>510.63443531219207</v>
      </c>
      <c r="H87" s="13">
        <v>510.69525068990993</v>
      </c>
      <c r="I87" s="13">
        <v>512.1213708626251</v>
      </c>
      <c r="J87" s="13">
        <v>510.65415175243135</v>
      </c>
      <c r="K87" s="13">
        <v>512.04693456321831</v>
      </c>
      <c r="L87" s="13">
        <v>512.04706421124661</v>
      </c>
      <c r="M87" s="13">
        <v>2705.4083756001269</v>
      </c>
      <c r="N87" s="13">
        <v>2706.8331660578806</v>
      </c>
    </row>
    <row r="88" spans="1:14">
      <c r="A88" s="12" t="s">
        <v>93</v>
      </c>
      <c r="B88" s="12" t="s">
        <v>92</v>
      </c>
      <c r="C88" s="13">
        <v>504.97572202025617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12" t="s">
        <v>94</v>
      </c>
      <c r="B89" s="12" t="s">
        <v>93</v>
      </c>
      <c r="C89" s="13">
        <v>504.97572202025617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>
      <c r="A90" s="12" t="s">
        <v>95</v>
      </c>
      <c r="B90" s="12" t="s">
        <v>34</v>
      </c>
      <c r="C90" s="13"/>
      <c r="D90" s="13">
        <v>1.1865003207833678</v>
      </c>
      <c r="E90" s="13">
        <v>8.5907876293251188E-3</v>
      </c>
      <c r="F90" s="13">
        <v>2.8377619817544106</v>
      </c>
      <c r="G90" s="13">
        <v>1.4481151735350295</v>
      </c>
      <c r="H90" s="13"/>
      <c r="I90" s="13"/>
      <c r="J90" s="13"/>
      <c r="K90" s="13"/>
      <c r="L90" s="13"/>
      <c r="M90" s="13"/>
      <c r="N90" s="13"/>
    </row>
    <row r="91" spans="1:14">
      <c r="A91" s="12" t="s">
        <v>96</v>
      </c>
      <c r="B91" s="12" t="s">
        <v>34</v>
      </c>
      <c r="C91" s="13"/>
      <c r="D91" s="13"/>
      <c r="E91" s="13">
        <v>8.5907876293254241E-3</v>
      </c>
      <c r="F91" s="13">
        <v>1.0736091422122711E-2</v>
      </c>
      <c r="G91" s="13"/>
      <c r="H91" s="13"/>
      <c r="I91" s="13"/>
      <c r="J91" s="13"/>
      <c r="K91" s="13"/>
      <c r="L91" s="13"/>
      <c r="M91" s="13"/>
      <c r="N91" s="13"/>
    </row>
    <row r="92" spans="1:14">
      <c r="A92" s="12" t="s">
        <v>97</v>
      </c>
      <c r="B92" s="12" t="s">
        <v>34</v>
      </c>
      <c r="C92" s="13"/>
      <c r="D92" s="13"/>
      <c r="E92" s="13">
        <v>8.5907876293251813E-3</v>
      </c>
      <c r="F92" s="13">
        <v>1.0736091422122718E-2</v>
      </c>
      <c r="G92" s="13"/>
      <c r="H92" s="13"/>
      <c r="I92" s="13"/>
      <c r="J92" s="13"/>
      <c r="K92" s="13"/>
      <c r="L92" s="13">
        <v>4.3284338108494792E-3</v>
      </c>
      <c r="M92" s="13"/>
      <c r="N92" s="13"/>
    </row>
    <row r="93" spans="1:14">
      <c r="A93" s="12" t="s">
        <v>98</v>
      </c>
      <c r="B93" s="12" t="s">
        <v>34</v>
      </c>
      <c r="C93" s="13"/>
      <c r="D93" s="13"/>
      <c r="E93" s="13">
        <v>2.4512228166862133</v>
      </c>
      <c r="F93" s="13">
        <v>1.0736091422122715E-2</v>
      </c>
      <c r="G93" s="13"/>
      <c r="H93" s="13"/>
      <c r="I93" s="13"/>
      <c r="J93" s="13"/>
      <c r="K93" s="13"/>
      <c r="L93" s="13"/>
      <c r="M93" s="13"/>
      <c r="N93" s="13"/>
    </row>
    <row r="94" spans="1:14">
      <c r="A94" s="12" t="s">
        <v>99</v>
      </c>
      <c r="B94" s="12" t="s">
        <v>34</v>
      </c>
      <c r="C94" s="13"/>
      <c r="D94" s="13"/>
      <c r="E94" s="13">
        <v>8.5907876293251535E-3</v>
      </c>
      <c r="F94" s="13">
        <v>1.073609142212271E-2</v>
      </c>
      <c r="G94" s="13"/>
      <c r="H94" s="13"/>
      <c r="I94" s="13"/>
      <c r="J94" s="13"/>
      <c r="K94" s="13"/>
      <c r="L94" s="13"/>
      <c r="M94" s="13"/>
      <c r="N94" s="13"/>
    </row>
    <row r="95" spans="1:14">
      <c r="A95" s="12" t="s">
        <v>100</v>
      </c>
      <c r="B95" s="12" t="s">
        <v>34</v>
      </c>
      <c r="C95" s="13"/>
      <c r="D95" s="13"/>
      <c r="E95" s="13">
        <v>8.5907876293251674E-3</v>
      </c>
      <c r="F95" s="13">
        <v>1.0736091422122705E-2</v>
      </c>
      <c r="G95" s="13"/>
      <c r="H95" s="13"/>
      <c r="I95" s="13"/>
      <c r="J95" s="13"/>
      <c r="K95" s="13"/>
      <c r="L95" s="13"/>
      <c r="M95" s="13">
        <v>4.3564428144758959E-3</v>
      </c>
      <c r="N95" s="13">
        <v>788.99965800103223</v>
      </c>
    </row>
    <row r="96" spans="1:14">
      <c r="A96" s="12" t="s">
        <v>101</v>
      </c>
      <c r="B96" s="12" t="s">
        <v>73</v>
      </c>
      <c r="C96" s="13">
        <v>2865.7304093783059</v>
      </c>
      <c r="D96" s="13">
        <v>2771.7543427794244</v>
      </c>
      <c r="E96" s="13">
        <v>9903.462489178728</v>
      </c>
      <c r="F96" s="13">
        <v>8601.2095690512033</v>
      </c>
      <c r="G96" s="13">
        <v>1755.1934066054203</v>
      </c>
      <c r="H96" s="13">
        <v>1333.6320790207437</v>
      </c>
      <c r="I96" s="13">
        <v>359.98449545828453</v>
      </c>
      <c r="J96" s="13">
        <v>472.30591030251355</v>
      </c>
      <c r="K96" s="13">
        <v>937.70291684288736</v>
      </c>
      <c r="L96" s="13">
        <v>2984.2680770671509</v>
      </c>
      <c r="M96" s="13">
        <v>3521.6484706918441</v>
      </c>
      <c r="N96" s="13">
        <v>3448.3128407267341</v>
      </c>
    </row>
    <row r="97" spans="1:14">
      <c r="A97" s="12" t="s">
        <v>101</v>
      </c>
      <c r="B97" s="12" t="s">
        <v>25</v>
      </c>
      <c r="C97" s="13">
        <v>40.920683678754912</v>
      </c>
      <c r="D97" s="13">
        <v>39.526114079127758</v>
      </c>
      <c r="E97" s="13">
        <v>38.130027995440798</v>
      </c>
      <c r="F97" s="13">
        <v>36.662357712047758</v>
      </c>
      <c r="G97" s="13">
        <v>57.937250138695688</v>
      </c>
      <c r="H97" s="13">
        <v>56.572580122231074</v>
      </c>
      <c r="I97" s="13">
        <v>55.124291062333256</v>
      </c>
      <c r="J97" s="13">
        <v>137.36447173008017</v>
      </c>
      <c r="K97" s="13"/>
      <c r="L97" s="13">
        <v>67.224061632587023</v>
      </c>
      <c r="M97" s="13">
        <v>101.75213225488932</v>
      </c>
      <c r="N97" s="13">
        <v>100.34564782535391</v>
      </c>
    </row>
    <row r="98" spans="1:14">
      <c r="A98" s="12" t="s">
        <v>102</v>
      </c>
      <c r="B98" s="12" t="s">
        <v>101</v>
      </c>
      <c r="C98" s="13">
        <v>2906.6510930570607</v>
      </c>
      <c r="D98" s="13">
        <v>2811.280456858552</v>
      </c>
      <c r="E98" s="13">
        <v>9941.5925171741692</v>
      </c>
      <c r="F98" s="13">
        <v>8637.8719267632514</v>
      </c>
      <c r="G98" s="13">
        <v>1813.1306567441159</v>
      </c>
      <c r="H98" s="13">
        <v>1390.2046591429748</v>
      </c>
      <c r="I98" s="13">
        <v>415.10878652061774</v>
      </c>
      <c r="J98" s="13">
        <v>609.67038203259369</v>
      </c>
      <c r="K98" s="13">
        <v>937.70291684288736</v>
      </c>
      <c r="L98" s="13">
        <v>3051.492138699738</v>
      </c>
      <c r="M98" s="13">
        <v>3623.4006029467332</v>
      </c>
      <c r="N98" s="13">
        <v>3548.6584885520879</v>
      </c>
    </row>
    <row r="99" spans="1:14">
      <c r="A99" s="12" t="s">
        <v>102</v>
      </c>
      <c r="B99" s="12" t="s">
        <v>103</v>
      </c>
      <c r="C99" s="13">
        <v>134.20831065190256</v>
      </c>
      <c r="D99" s="13">
        <v>132.81339028862126</v>
      </c>
      <c r="E99" s="13">
        <v>131.41685437040624</v>
      </c>
      <c r="F99" s="13">
        <v>129.94770766247237</v>
      </c>
      <c r="G99" s="13">
        <v>147.62262182295945</v>
      </c>
      <c r="H99" s="13">
        <v>180.47109741316157</v>
      </c>
      <c r="I99" s="13">
        <v>179.03084466218743</v>
      </c>
      <c r="J99" s="13">
        <v>3.3403689804949828</v>
      </c>
      <c r="K99" s="13">
        <v>1.8985365107271504</v>
      </c>
      <c r="L99" s="13">
        <v>232.73087427393227</v>
      </c>
      <c r="M99" s="13">
        <v>231.27065684343404</v>
      </c>
      <c r="N99" s="13">
        <v>229.80644643754582</v>
      </c>
    </row>
    <row r="100" spans="1:14">
      <c r="A100" s="12" t="s">
        <v>103</v>
      </c>
      <c r="B100" s="12" t="s">
        <v>24</v>
      </c>
      <c r="C100" s="13">
        <v>134.20831065190256</v>
      </c>
      <c r="D100" s="13">
        <v>132.81339028862126</v>
      </c>
      <c r="E100" s="13">
        <v>131.41685437040624</v>
      </c>
      <c r="F100" s="13">
        <v>129.94770766247237</v>
      </c>
      <c r="G100" s="13">
        <v>147.62262182295945</v>
      </c>
      <c r="H100" s="13">
        <v>180.47109741316157</v>
      </c>
      <c r="I100" s="13">
        <v>179.03084466218743</v>
      </c>
      <c r="J100" s="13">
        <v>3.3403689804949828</v>
      </c>
      <c r="K100" s="13">
        <v>1.8985365107271504</v>
      </c>
      <c r="L100" s="13">
        <v>232.73087427393227</v>
      </c>
      <c r="M100" s="13">
        <v>231.27065684343404</v>
      </c>
      <c r="N100" s="13">
        <v>229.80644643754582</v>
      </c>
    </row>
    <row r="101" spans="1:14">
      <c r="A101" s="12" t="s">
        <v>104</v>
      </c>
      <c r="B101" s="12" t="s">
        <v>55</v>
      </c>
      <c r="C101" s="13">
        <v>1205.4456463645554</v>
      </c>
      <c r="D101" s="13">
        <v>774.7008323477944</v>
      </c>
      <c r="E101" s="13">
        <v>1264.2143056585066</v>
      </c>
      <c r="F101" s="13">
        <v>1899.5050510589249</v>
      </c>
      <c r="G101" s="13">
        <v>1397.3425026554346</v>
      </c>
      <c r="H101" s="13">
        <v>968.56841998554307</v>
      </c>
      <c r="I101" s="13"/>
      <c r="J101" s="13">
        <v>1.3936933856419202</v>
      </c>
      <c r="K101" s="13"/>
      <c r="L101" s="13">
        <v>396.62382219449728</v>
      </c>
      <c r="M101" s="13">
        <v>790.39507133935513</v>
      </c>
      <c r="N101" s="13">
        <v>562.54439788124887</v>
      </c>
    </row>
    <row r="102" spans="1:14">
      <c r="A102" s="12" t="s">
        <v>104</v>
      </c>
      <c r="B102" s="12" t="s">
        <v>32</v>
      </c>
      <c r="C102" s="13">
        <v>9.3691157368348552</v>
      </c>
      <c r="D102" s="13">
        <v>696.23380226169024</v>
      </c>
      <c r="E102" s="13">
        <v>694.83818521345506</v>
      </c>
      <c r="F102" s="13"/>
      <c r="G102" s="13">
        <v>691.96658995128564</v>
      </c>
      <c r="H102" s="13">
        <v>694.18539611885774</v>
      </c>
      <c r="I102" s="13">
        <v>692.75930037694957</v>
      </c>
      <c r="J102" s="13">
        <v>695.54720116403882</v>
      </c>
      <c r="K102" s="13">
        <v>209.56818223662498</v>
      </c>
      <c r="L102" s="13">
        <v>713.74338786967405</v>
      </c>
      <c r="M102" s="13">
        <v>269.36095106104631</v>
      </c>
      <c r="N102" s="13">
        <v>1.7117869373068781</v>
      </c>
    </row>
    <row r="103" spans="1:14">
      <c r="A103" s="12" t="s">
        <v>104</v>
      </c>
      <c r="B103" s="12" t="s">
        <v>35</v>
      </c>
      <c r="C103" s="13">
        <v>71.800190632036944</v>
      </c>
      <c r="D103" s="13">
        <v>70.407981294515338</v>
      </c>
      <c r="E103" s="13">
        <v>69.011871076390378</v>
      </c>
      <c r="F103" s="13">
        <v>67.541715904274838</v>
      </c>
      <c r="G103" s="13">
        <v>66.172925589695694</v>
      </c>
      <c r="H103" s="13">
        <v>84.101148586799255</v>
      </c>
      <c r="I103" s="13">
        <v>82.668150504125748</v>
      </c>
      <c r="J103" s="13">
        <v>81.216934679567316</v>
      </c>
      <c r="K103" s="13">
        <v>79.763845948782958</v>
      </c>
      <c r="L103" s="13">
        <v>92.21276461993763</v>
      </c>
      <c r="M103" s="13">
        <v>259.19287320887827</v>
      </c>
      <c r="N103" s="13">
        <v>792.28679116529702</v>
      </c>
    </row>
    <row r="104" spans="1:14">
      <c r="A104" s="12" t="s">
        <v>105</v>
      </c>
      <c r="B104" s="12" t="s">
        <v>36</v>
      </c>
      <c r="C104" s="13"/>
      <c r="D104" s="13"/>
      <c r="E104" s="13">
        <v>0.78381551528883275</v>
      </c>
      <c r="F104" s="13">
        <v>2.2279363219973347</v>
      </c>
      <c r="G104" s="13">
        <v>3.644742972994008</v>
      </c>
      <c r="H104" s="13">
        <v>5.0395695290496114</v>
      </c>
      <c r="I104" s="13">
        <v>6.3243246005452631</v>
      </c>
      <c r="J104" s="13">
        <v>5.0353943099848113</v>
      </c>
      <c r="K104" s="13">
        <v>3.734315904961238</v>
      </c>
      <c r="L104" s="13">
        <v>2.3096140428223224</v>
      </c>
      <c r="M104" s="13">
        <v>2.3096200794593318</v>
      </c>
      <c r="N104" s="13">
        <v>3.6268613887745271</v>
      </c>
    </row>
    <row r="105" spans="1:14">
      <c r="A105" s="12" t="s">
        <v>106</v>
      </c>
      <c r="B105" s="12" t="s">
        <v>36</v>
      </c>
      <c r="C105" s="13">
        <v>47.072812147865548</v>
      </c>
      <c r="D105" s="13">
        <v>49.697184163039395</v>
      </c>
      <c r="E105" s="13">
        <v>52.261054365271079</v>
      </c>
      <c r="F105" s="13">
        <v>52.4510553835228</v>
      </c>
      <c r="G105" s="13">
        <v>49.588238482602812</v>
      </c>
      <c r="H105" s="13">
        <v>46.722572981792645</v>
      </c>
      <c r="I105" s="13">
        <v>45.2686198134815</v>
      </c>
      <c r="J105" s="13">
        <v>43.800249430360552</v>
      </c>
      <c r="K105" s="13">
        <v>43.799297844580273</v>
      </c>
      <c r="L105" s="13">
        <v>45.284559485910016</v>
      </c>
      <c r="M105" s="13">
        <v>45.284782192708228</v>
      </c>
      <c r="N105" s="13">
        <v>168.50174509144912</v>
      </c>
    </row>
    <row r="106" spans="1:14">
      <c r="A106" s="12" t="s">
        <v>107</v>
      </c>
      <c r="B106" s="12" t="s">
        <v>36</v>
      </c>
      <c r="C106" s="13">
        <v>7.5972837888439528</v>
      </c>
      <c r="D106" s="13">
        <v>145.22953060447634</v>
      </c>
      <c r="E106" s="13">
        <v>8305.3036827094238</v>
      </c>
      <c r="F106" s="13">
        <v>8305.2824911674325</v>
      </c>
      <c r="G106" s="13">
        <v>88.32109273341274</v>
      </c>
      <c r="H106" s="13">
        <v>61.619489786762813</v>
      </c>
      <c r="I106" s="13">
        <v>1.4317927934195798</v>
      </c>
      <c r="J106" s="13">
        <v>2.9087823624066016</v>
      </c>
      <c r="K106" s="13">
        <v>7.1777175405744726</v>
      </c>
      <c r="L106" s="13">
        <v>51.644448361652998</v>
      </c>
      <c r="M106" s="13">
        <v>45.936087880052057</v>
      </c>
      <c r="N106" s="13">
        <v>109.35521350111875</v>
      </c>
    </row>
    <row r="107" spans="1:14">
      <c r="A107" s="12" t="s">
        <v>108</v>
      </c>
      <c r="B107" s="12" t="s">
        <v>36</v>
      </c>
      <c r="C107" s="13">
        <v>2123.501712013177</v>
      </c>
      <c r="D107" s="13">
        <v>4197.1403650053335</v>
      </c>
      <c r="E107" s="13">
        <v>228.08006276252439</v>
      </c>
      <c r="F107" s="13">
        <v>445.91788720811104</v>
      </c>
      <c r="G107" s="13">
        <v>8636.9358667058277</v>
      </c>
      <c r="H107" s="13">
        <v>6916.8611571394385</v>
      </c>
      <c r="I107" s="13"/>
      <c r="J107" s="13"/>
      <c r="K107" s="13">
        <v>67.871982634520265</v>
      </c>
      <c r="L107" s="13">
        <v>2311.3030804385317</v>
      </c>
      <c r="M107" s="13">
        <v>1554.010823117671</v>
      </c>
      <c r="N107" s="13">
        <v>1567.7536751078333</v>
      </c>
    </row>
    <row r="108" spans="1:14">
      <c r="A108" s="12" t="s">
        <v>109</v>
      </c>
      <c r="B108" s="12" t="s">
        <v>36</v>
      </c>
      <c r="C108" s="13">
        <v>69.11501032800399</v>
      </c>
      <c r="D108" s="13">
        <v>790.25283155900286</v>
      </c>
      <c r="E108" s="13">
        <v>1278.6148228360862</v>
      </c>
      <c r="F108" s="13">
        <v>1911.0220002625304</v>
      </c>
      <c r="G108" s="13">
        <v>1404.7674645666009</v>
      </c>
      <c r="H108" s="13">
        <v>972.94788701324831</v>
      </c>
      <c r="I108" s="13">
        <v>2.8679319516707888</v>
      </c>
      <c r="J108" s="13"/>
      <c r="K108" s="13"/>
      <c r="L108" s="13">
        <v>1.4957064791413759</v>
      </c>
      <c r="M108" s="13">
        <v>1.4666843755771715</v>
      </c>
      <c r="N108" s="13">
        <v>566.79555259438848</v>
      </c>
    </row>
    <row r="109" spans="1:14">
      <c r="A109" s="12" t="s">
        <v>37</v>
      </c>
      <c r="B109" s="12" t="s">
        <v>40</v>
      </c>
      <c r="C109" s="13">
        <v>6433.0747636671358</v>
      </c>
      <c r="D109" s="13">
        <v>7706.7130795200001</v>
      </c>
      <c r="E109" s="13">
        <v>10140.321809741761</v>
      </c>
      <c r="F109" s="13">
        <v>9835.2338348159992</v>
      </c>
      <c r="G109" s="13">
        <v>10777.410090982079</v>
      </c>
      <c r="H109" s="13">
        <v>8734.2748234560004</v>
      </c>
      <c r="I109" s="13">
        <v>646.18954240089613</v>
      </c>
      <c r="J109" s="13">
        <v>648.46485769104004</v>
      </c>
      <c r="K109" s="13">
        <v>1446.6601409270397</v>
      </c>
      <c r="L109" s="13">
        <v>6012.8998734205443</v>
      </c>
      <c r="M109" s="13">
        <v>6594.7444780463993</v>
      </c>
      <c r="N109" s="13">
        <v>6782.7148799192637</v>
      </c>
    </row>
    <row r="110" spans="1:14">
      <c r="A110" s="12" t="s">
        <v>0</v>
      </c>
      <c r="B110" s="12" t="s">
        <v>61</v>
      </c>
      <c r="C110" s="13"/>
      <c r="D110" s="13"/>
      <c r="E110" s="13"/>
      <c r="F110" s="13"/>
      <c r="G110" s="13"/>
      <c r="H110" s="13"/>
      <c r="I110" s="13"/>
      <c r="J110" s="13"/>
      <c r="K110" s="13">
        <v>6.7464931843037096E-3</v>
      </c>
      <c r="L110" s="13"/>
      <c r="M110" s="13"/>
      <c r="N110" s="13"/>
    </row>
    <row r="111" spans="1:14">
      <c r="A111" s="12" t="s">
        <v>0</v>
      </c>
      <c r="B111" s="12" t="s">
        <v>62</v>
      </c>
      <c r="C111" s="13"/>
      <c r="D111" s="13"/>
      <c r="E111" s="13"/>
      <c r="F111" s="13"/>
      <c r="G111" s="13"/>
      <c r="H111" s="13"/>
      <c r="I111" s="13"/>
      <c r="J111" s="13"/>
      <c r="K111" s="13">
        <v>6.7464931843037096E-3</v>
      </c>
      <c r="L111" s="13"/>
      <c r="M111" s="13"/>
      <c r="N111" s="13"/>
    </row>
    <row r="112" spans="1:14">
      <c r="A112" s="12" t="s">
        <v>0</v>
      </c>
      <c r="B112" s="12" t="s">
        <v>63</v>
      </c>
      <c r="C112" s="13"/>
      <c r="D112" s="13"/>
      <c r="E112" s="13">
        <v>0.78381551528883275</v>
      </c>
      <c r="F112" s="13">
        <v>2.2279363219973347</v>
      </c>
      <c r="G112" s="13">
        <v>3.644742972994008</v>
      </c>
      <c r="H112" s="13">
        <v>5.0395695290496114</v>
      </c>
      <c r="I112" s="13">
        <v>6.3243246005452631</v>
      </c>
      <c r="J112" s="13">
        <v>5.0353943099848113</v>
      </c>
      <c r="K112" s="13">
        <v>3.7208229185926305</v>
      </c>
      <c r="L112" s="13">
        <v>2.3096140428223224</v>
      </c>
      <c r="M112" s="13">
        <v>2.3096200794593318</v>
      </c>
      <c r="N112" s="13">
        <v>3.6268613887745271</v>
      </c>
    </row>
    <row r="113" spans="1:14">
      <c r="A113" s="12" t="s">
        <v>12</v>
      </c>
      <c r="B113" s="12" t="s">
        <v>69</v>
      </c>
      <c r="C113" s="13"/>
      <c r="D113" s="13">
        <v>1.2581028322900785</v>
      </c>
      <c r="E113" s="13">
        <v>2.566818532399656</v>
      </c>
      <c r="F113" s="13">
        <v>2.8741825775427787</v>
      </c>
      <c r="G113" s="13">
        <v>1.4311931046546456</v>
      </c>
      <c r="H113" s="13"/>
      <c r="I113" s="13">
        <v>1.408360245074864</v>
      </c>
      <c r="J113" s="13">
        <v>2.8145123903694236</v>
      </c>
      <c r="K113" s="13">
        <v>4.2655957961978741</v>
      </c>
      <c r="L113" s="13">
        <v>5.6902977084155655</v>
      </c>
      <c r="M113" s="13">
        <v>1218.7409369537811</v>
      </c>
      <c r="N113" s="13">
        <v>1220.1488306048511</v>
      </c>
    </row>
    <row r="114" spans="1:14">
      <c r="A114" s="12" t="s">
        <v>13</v>
      </c>
      <c r="B114" s="12" t="s">
        <v>57</v>
      </c>
      <c r="C114" s="13">
        <v>919.58660205492697</v>
      </c>
      <c r="D114" s="13">
        <v>920.96734434129712</v>
      </c>
      <c r="E114" s="13">
        <v>922.34900704713186</v>
      </c>
      <c r="F114" s="13">
        <v>923.81328514427798</v>
      </c>
      <c r="G114" s="13">
        <v>924.97566637167802</v>
      </c>
      <c r="H114" s="13">
        <v>924.99468178304539</v>
      </c>
      <c r="I114" s="13">
        <v>926.42148975848693</v>
      </c>
      <c r="J114" s="13">
        <v>927.84227398258395</v>
      </c>
      <c r="K114" s="13">
        <v>929.29362794888334</v>
      </c>
      <c r="L114" s="13">
        <v>930.71832989308098</v>
      </c>
      <c r="M114" s="13">
        <v>1.0459635937345117E-3</v>
      </c>
      <c r="N114" s="13">
        <v>0.38993132296100286</v>
      </c>
    </row>
    <row r="115" spans="1:14">
      <c r="A115" s="12" t="s">
        <v>13</v>
      </c>
      <c r="B115" s="12" t="s">
        <v>58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1.0459635937345117E-3</v>
      </c>
      <c r="N115" s="13">
        <v>930.92479056152092</v>
      </c>
    </row>
    <row r="116" spans="1:14">
      <c r="A116" s="12" t="s">
        <v>13</v>
      </c>
      <c r="B116" s="12" t="s">
        <v>59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>
        <v>1.0459635937345117E-3</v>
      </c>
      <c r="N116" s="13">
        <v>0.39319700163128402</v>
      </c>
    </row>
    <row r="117" spans="1:14">
      <c r="A117" s="12" t="s">
        <v>13</v>
      </c>
      <c r="B117" s="12" t="s">
        <v>60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930.71613388540663</v>
      </c>
      <c r="N117" s="13">
        <v>0.39319700163128268</v>
      </c>
    </row>
    <row r="118" spans="1:14">
      <c r="A118" s="12" t="s">
        <v>14</v>
      </c>
      <c r="B118" s="12" t="s">
        <v>79</v>
      </c>
      <c r="C118" s="13"/>
      <c r="D118" s="13">
        <v>1.2067512817609347</v>
      </c>
      <c r="E118" s="13">
        <v>8187.3897098059988</v>
      </c>
      <c r="F118" s="13">
        <v>8187.3916961798323</v>
      </c>
      <c r="G118" s="13"/>
      <c r="H118" s="13"/>
      <c r="I118" s="13">
        <v>1.4385834716937465</v>
      </c>
      <c r="J118" s="13"/>
      <c r="K118" s="13"/>
      <c r="L118" s="13">
        <v>0.16728823777479704</v>
      </c>
      <c r="M118" s="13">
        <v>0.17219845061991879</v>
      </c>
      <c r="N118" s="13">
        <v>1.5846345294486404</v>
      </c>
    </row>
    <row r="119" spans="1:14">
      <c r="A119" s="12" t="s">
        <v>15</v>
      </c>
      <c r="B119" s="12" t="s">
        <v>80</v>
      </c>
      <c r="C119" s="13">
        <v>5.5399730506300369</v>
      </c>
      <c r="D119" s="13">
        <v>5.5401007355595873</v>
      </c>
      <c r="E119" s="13">
        <v>4.3158332491445828</v>
      </c>
      <c r="F119" s="13">
        <v>2.8487573467246001</v>
      </c>
      <c r="G119" s="13">
        <v>1.4170518242587118</v>
      </c>
      <c r="H119" s="13"/>
      <c r="I119" s="13"/>
      <c r="J119" s="13"/>
      <c r="K119" s="13">
        <v>1.4289104532592449</v>
      </c>
      <c r="L119" s="13">
        <v>2.9076414139540505</v>
      </c>
      <c r="M119" s="13">
        <v>2.9089583438711077</v>
      </c>
      <c r="N119" s="13">
        <v>4.3013016176154064</v>
      </c>
    </row>
    <row r="120" spans="1:14">
      <c r="A120" s="12" t="s">
        <v>16</v>
      </c>
      <c r="B120" s="12" t="s">
        <v>81</v>
      </c>
      <c r="C120" s="13"/>
      <c r="D120" s="13">
        <v>1.3587710532568167</v>
      </c>
      <c r="E120" s="13">
        <v>2.7237174145819729</v>
      </c>
      <c r="F120" s="13">
        <v>2.9136596136703621</v>
      </c>
      <c r="G120" s="13">
        <v>1.4567794005185035</v>
      </c>
      <c r="H120" s="13"/>
      <c r="I120" s="13"/>
      <c r="J120" s="13"/>
      <c r="K120" s="13">
        <v>1.4312251686756223</v>
      </c>
      <c r="L120" s="13">
        <v>2.916489333370293</v>
      </c>
      <c r="M120" s="13">
        <v>2.9166123397006394</v>
      </c>
      <c r="N120" s="13">
        <v>4.2888647540055276</v>
      </c>
    </row>
    <row r="121" spans="1:14">
      <c r="A121" s="12" t="s">
        <v>17</v>
      </c>
      <c r="B121" s="12" t="s">
        <v>114</v>
      </c>
      <c r="C121" s="13"/>
      <c r="D121" s="13">
        <v>46.729722045526593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>
      <c r="A122" s="12" t="s">
        <v>17</v>
      </c>
      <c r="B122" s="12" t="s">
        <v>115</v>
      </c>
      <c r="C122" s="13">
        <v>47.072812147865548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>
      <c r="A123" s="12" t="s">
        <v>17</v>
      </c>
      <c r="B123" s="12" t="s">
        <v>82</v>
      </c>
      <c r="C123" s="13"/>
      <c r="D123" s="13">
        <v>1.6086880304774938</v>
      </c>
      <c r="E123" s="13">
        <v>49.537336950689109</v>
      </c>
      <c r="F123" s="13">
        <v>49.537337679291028</v>
      </c>
      <c r="G123" s="13">
        <v>48.131459082084312</v>
      </c>
      <c r="H123" s="13">
        <v>46.697464724262488</v>
      </c>
      <c r="I123" s="13">
        <v>45.2686198134815</v>
      </c>
      <c r="J123" s="13">
        <v>43.800249430360552</v>
      </c>
      <c r="K123" s="13">
        <v>42.368072675904656</v>
      </c>
      <c r="L123" s="13">
        <v>42.368070152539723</v>
      </c>
      <c r="M123" s="13">
        <v>42.368169853007586</v>
      </c>
      <c r="N123" s="13">
        <v>43.72750116499077</v>
      </c>
    </row>
    <row r="124" spans="1:14">
      <c r="A124" s="12" t="s">
        <v>18</v>
      </c>
      <c r="B124" s="12" t="s">
        <v>76</v>
      </c>
      <c r="C124" s="13">
        <v>276.32694738664418</v>
      </c>
      <c r="D124" s="13">
        <v>277.6470765007752</v>
      </c>
      <c r="E124" s="13">
        <v>279.02016291047016</v>
      </c>
      <c r="F124" s="13">
        <v>280.4975338571399</v>
      </c>
      <c r="G124" s="13">
        <v>281.96732075702869</v>
      </c>
      <c r="H124" s="13">
        <v>283.43754682695425</v>
      </c>
      <c r="I124" s="13">
        <v>284.88250124172822</v>
      </c>
      <c r="J124" s="13">
        <v>286.3469417081813</v>
      </c>
      <c r="K124" s="13">
        <v>286.01478456201858</v>
      </c>
      <c r="L124" s="13">
        <v>284.61209921726947</v>
      </c>
      <c r="M124" s="13">
        <v>286.05829005694471</v>
      </c>
      <c r="N124" s="13">
        <v>287.49789194609269</v>
      </c>
    </row>
    <row r="125" spans="1:14">
      <c r="A125" s="12" t="s">
        <v>19</v>
      </c>
      <c r="B125" s="12" t="s">
        <v>83</v>
      </c>
      <c r="C125" s="13">
        <v>68.730558144773411</v>
      </c>
      <c r="D125" s="13"/>
      <c r="E125" s="13"/>
      <c r="F125" s="13">
        <v>2.983494108832961E-3</v>
      </c>
      <c r="G125" s="13"/>
      <c r="H125" s="13">
        <v>138.32728064957868</v>
      </c>
      <c r="I125" s="13"/>
      <c r="J125" s="13">
        <v>134.7858092815959</v>
      </c>
      <c r="K125" s="13"/>
      <c r="L125" s="13"/>
      <c r="M125" s="13">
        <v>8.1612024144623332E-2</v>
      </c>
      <c r="N125" s="13"/>
    </row>
    <row r="126" spans="1:14">
      <c r="A126" s="12" t="s">
        <v>19</v>
      </c>
      <c r="B126" s="12" t="s">
        <v>84</v>
      </c>
      <c r="C126" s="13">
        <v>7.5972838541224474</v>
      </c>
      <c r="D126" s="13">
        <v>205.07948566906924</v>
      </c>
      <c r="E126" s="13">
        <v>203.74517743813203</v>
      </c>
      <c r="F126" s="13">
        <v>202.26326401130282</v>
      </c>
      <c r="G126" s="13">
        <v>200.79140567477353</v>
      </c>
      <c r="H126" s="13">
        <v>60.992443805153975</v>
      </c>
      <c r="I126" s="13">
        <v>136.88114658152472</v>
      </c>
      <c r="J126" s="13">
        <v>0.64628289657940674</v>
      </c>
      <c r="K126" s="13">
        <v>136.82322829965946</v>
      </c>
      <c r="L126" s="13">
        <v>138.30524706635032</v>
      </c>
      <c r="M126" s="13">
        <v>139.63888962706815</v>
      </c>
      <c r="N126" s="13">
        <v>141.10647398077364</v>
      </c>
    </row>
    <row r="127" spans="1:14">
      <c r="A127" s="12" t="s">
        <v>20</v>
      </c>
      <c r="B127" s="12" t="s">
        <v>86</v>
      </c>
      <c r="C127" s="13"/>
      <c r="D127" s="13">
        <v>1.3672168155630582</v>
      </c>
      <c r="E127" s="13">
        <v>2.7355325967193131</v>
      </c>
      <c r="F127" s="13">
        <v>2.906838358240027</v>
      </c>
      <c r="G127" s="13">
        <v>1.4533670534002918</v>
      </c>
      <c r="H127" s="13"/>
      <c r="I127" s="13"/>
      <c r="J127" s="13"/>
      <c r="K127" s="13"/>
      <c r="L127" s="13">
        <v>6.13786888445703E-5</v>
      </c>
      <c r="M127" s="13">
        <v>1.0857167237441374E-4</v>
      </c>
      <c r="N127" s="13">
        <v>1.2316168711532316E-4</v>
      </c>
    </row>
    <row r="128" spans="1:14">
      <c r="A128" s="12" t="s">
        <v>21</v>
      </c>
      <c r="B128" s="12" t="s">
        <v>87</v>
      </c>
      <c r="C128" s="13"/>
      <c r="D128" s="13">
        <v>1.3548612772567077</v>
      </c>
      <c r="E128" s="13">
        <v>2.717466310917751</v>
      </c>
      <c r="F128" s="13">
        <v>2.9133443222723208</v>
      </c>
      <c r="G128" s="13">
        <v>1.4566232811843782</v>
      </c>
      <c r="H128" s="13"/>
      <c r="I128" s="13"/>
      <c r="J128" s="13"/>
      <c r="K128" s="13"/>
      <c r="L128" s="13">
        <v>38.584848081027062</v>
      </c>
      <c r="M128" s="13">
        <v>37.13592782354602</v>
      </c>
      <c r="N128" s="13">
        <v>35.710758940043128</v>
      </c>
    </row>
    <row r="129" spans="1:14">
      <c r="A129" s="12" t="s">
        <v>22</v>
      </c>
      <c r="B129" s="12" t="s">
        <v>48</v>
      </c>
      <c r="C129" s="13"/>
      <c r="D129" s="13">
        <v>1.4023871188935932</v>
      </c>
      <c r="E129" s="13">
        <v>2.8041832704169152</v>
      </c>
      <c r="F129" s="13">
        <v>1.9148599332773599</v>
      </c>
      <c r="G129" s="13">
        <v>1.2134972076577615</v>
      </c>
      <c r="H129" s="13">
        <v>0.51370431495314473</v>
      </c>
      <c r="I129" s="13"/>
      <c r="J129" s="13"/>
      <c r="K129" s="13"/>
      <c r="L129" s="13">
        <v>1.973434719759672E-4</v>
      </c>
      <c r="M129" s="13">
        <v>1.4567792691557584</v>
      </c>
      <c r="N129" s="13">
        <v>2.9332466789636662</v>
      </c>
    </row>
    <row r="130" spans="1:14">
      <c r="A130" s="12" t="s">
        <v>23</v>
      </c>
      <c r="B130" s="12" t="s">
        <v>85</v>
      </c>
      <c r="C130" s="13"/>
      <c r="D130" s="13">
        <v>0.65537627029862622</v>
      </c>
      <c r="E130" s="13">
        <v>1.4786035290682646</v>
      </c>
      <c r="F130" s="13"/>
      <c r="G130" s="13"/>
      <c r="H130" s="13"/>
      <c r="I130" s="13">
        <v>1.4317927934195798</v>
      </c>
      <c r="J130" s="13">
        <v>2.9087823624066016</v>
      </c>
      <c r="K130" s="13">
        <v>4.3712745149183903</v>
      </c>
      <c r="L130" s="13">
        <v>5.8645267864130712</v>
      </c>
      <c r="M130" s="13">
        <v>7.3424472192541792</v>
      </c>
      <c r="N130" s="13">
        <v>8.8246743185317253</v>
      </c>
    </row>
    <row r="131" spans="1:14">
      <c r="A131" s="12" t="s">
        <v>24</v>
      </c>
      <c r="B131" s="12" t="s">
        <v>89</v>
      </c>
      <c r="C131" s="13">
        <v>26.076839027269862</v>
      </c>
      <c r="D131" s="13">
        <v>27.471829799152307</v>
      </c>
      <c r="E131" s="13">
        <v>28.868432893362929</v>
      </c>
      <c r="F131" s="13">
        <v>30.337581635209165</v>
      </c>
      <c r="G131" s="13">
        <v>30.339876638861124</v>
      </c>
      <c r="H131" s="13">
        <v>30.340591854858285</v>
      </c>
      <c r="I131" s="13">
        <v>31.780857637682033</v>
      </c>
      <c r="J131" s="13">
        <v>31.780885447847957</v>
      </c>
      <c r="K131" s="13">
        <v>33.222729966232578</v>
      </c>
      <c r="L131" s="13">
        <v>33.222745598899792</v>
      </c>
      <c r="M131" s="13">
        <v>34.682967089637287</v>
      </c>
      <c r="N131" s="13">
        <v>36.147180527048263</v>
      </c>
    </row>
    <row r="132" spans="1:14">
      <c r="A132" s="12" t="s">
        <v>25</v>
      </c>
      <c r="B132" s="12" t="s">
        <v>75</v>
      </c>
      <c r="C132" s="13"/>
      <c r="D132" s="13">
        <v>1.3528427174026869</v>
      </c>
      <c r="E132" s="13">
        <v>2.7114741801547324</v>
      </c>
      <c r="F132" s="13">
        <v>2.9073162876188761</v>
      </c>
      <c r="G132" s="13">
        <v>1.4521259836046865</v>
      </c>
      <c r="H132" s="13"/>
      <c r="I132" s="13"/>
      <c r="J132" s="13"/>
      <c r="K132" s="13"/>
      <c r="L132" s="13">
        <v>1.7555412981616308E-4</v>
      </c>
      <c r="M132" s="13">
        <v>8.2499642372912431E-4</v>
      </c>
      <c r="N132" s="13">
        <v>1.4073589028219706</v>
      </c>
    </row>
    <row r="133" spans="1:14">
      <c r="A133" s="12" t="s">
        <v>26</v>
      </c>
      <c r="B133" s="12" t="s">
        <v>74</v>
      </c>
      <c r="C133" s="13">
        <v>14.443117378811714</v>
      </c>
      <c r="D133" s="13">
        <v>13.267286924190797</v>
      </c>
      <c r="E133" s="13">
        <v>12.271695871310378</v>
      </c>
      <c r="F133" s="13">
        <v>13.728341968239482</v>
      </c>
      <c r="G133" s="13">
        <v>15.191201500802006</v>
      </c>
      <c r="H133" s="13">
        <v>16.656831123880732</v>
      </c>
      <c r="I133" s="13">
        <v>18.098830660281738</v>
      </c>
      <c r="J133" s="13">
        <v>17.53943466683225</v>
      </c>
      <c r="K133" s="13">
        <v>16.190604457095844</v>
      </c>
      <c r="L133" s="13">
        <v>17.647676494825486</v>
      </c>
      <c r="M133" s="13">
        <v>19.093761219269801</v>
      </c>
      <c r="N133" s="13">
        <v>20.523310022345342</v>
      </c>
    </row>
    <row r="134" spans="1:14">
      <c r="A134" s="12" t="s">
        <v>27</v>
      </c>
      <c r="B134" s="12" t="s">
        <v>75</v>
      </c>
      <c r="C134" s="13"/>
      <c r="D134" s="13">
        <v>1.3509050800907001</v>
      </c>
      <c r="E134" s="13">
        <v>2.7066443298931575</v>
      </c>
      <c r="F134" s="13">
        <v>3.0320974075068867</v>
      </c>
      <c r="G134" s="13">
        <v>1.5729901507074748</v>
      </c>
      <c r="H134" s="13">
        <v>0.11335690988125854</v>
      </c>
      <c r="I134" s="13"/>
      <c r="J134" s="13"/>
      <c r="K134" s="13"/>
      <c r="L134" s="13">
        <v>1.4276311665231525</v>
      </c>
      <c r="M134" s="13"/>
      <c r="N134" s="13"/>
    </row>
    <row r="135" spans="1:14">
      <c r="A135" s="12" t="s">
        <v>28</v>
      </c>
      <c r="B135" s="12" t="s">
        <v>77</v>
      </c>
      <c r="C135" s="13">
        <v>259.62434398163771</v>
      </c>
      <c r="D135" s="13">
        <v>260.99141541999916</v>
      </c>
      <c r="E135" s="13">
        <v>262.36855921598459</v>
      </c>
      <c r="F135" s="13">
        <v>263.8396917313903</v>
      </c>
      <c r="G135" s="13">
        <v>265.28919659410565</v>
      </c>
      <c r="H135" s="13">
        <v>266.68728109309734</v>
      </c>
      <c r="I135" s="13">
        <v>265.29645536859795</v>
      </c>
      <c r="J135" s="13">
        <v>263.84555472919646</v>
      </c>
      <c r="K135" s="13">
        <v>262.44422431379866</v>
      </c>
      <c r="L135" s="13">
        <v>261.01721177194503</v>
      </c>
      <c r="M135" s="13">
        <v>259.84261278444205</v>
      </c>
      <c r="N135" s="13">
        <v>260.77092296035437</v>
      </c>
    </row>
    <row r="136" spans="1:14">
      <c r="A136" s="12" t="s">
        <v>29</v>
      </c>
      <c r="B136" s="12" t="s">
        <v>53</v>
      </c>
      <c r="C136" s="13"/>
      <c r="D136" s="13">
        <v>1.3977537847942982</v>
      </c>
      <c r="E136" s="13">
        <v>2.8132719195276934</v>
      </c>
      <c r="F136" s="13">
        <v>4.2958292721915106</v>
      </c>
      <c r="G136" s="13">
        <v>0.22549022942173336</v>
      </c>
      <c r="H136" s="13">
        <v>7.2348177987341282</v>
      </c>
      <c r="I136" s="13">
        <v>0.33478705258130143</v>
      </c>
      <c r="J136" s="13">
        <v>181.21744168418155</v>
      </c>
      <c r="K136" s="13">
        <v>183.29387107991991</v>
      </c>
      <c r="L136" s="13">
        <v>183.75188234067659</v>
      </c>
      <c r="M136" s="13">
        <v>82.103009829145265</v>
      </c>
      <c r="N136" s="13">
        <v>187.44602527938673</v>
      </c>
    </row>
    <row r="137" spans="1:14">
      <c r="A137" s="12" t="s">
        <v>29</v>
      </c>
      <c r="B137" s="12" t="s">
        <v>54</v>
      </c>
      <c r="C137" s="13"/>
      <c r="D137" s="13">
        <v>2.3290105991981896E-3</v>
      </c>
      <c r="E137" s="13"/>
      <c r="F137" s="13"/>
      <c r="G137" s="13">
        <v>5.5409712339042319</v>
      </c>
      <c r="H137" s="13"/>
      <c r="I137" s="13">
        <v>8.3590783259298505</v>
      </c>
      <c r="J137" s="13">
        <v>2.4579254871651868</v>
      </c>
      <c r="K137" s="13">
        <v>1.8061962833758627</v>
      </c>
      <c r="L137" s="13">
        <v>1.3481918980784382</v>
      </c>
      <c r="M137" s="13">
        <v>104.38114653617302</v>
      </c>
      <c r="N137" s="13">
        <v>0.48402245800839211</v>
      </c>
    </row>
    <row r="138" spans="1:14">
      <c r="A138" s="12" t="s">
        <v>30</v>
      </c>
      <c r="B138" s="12" t="s">
        <v>46</v>
      </c>
      <c r="C138" s="13">
        <v>4.515664432290114</v>
      </c>
      <c r="D138" s="13">
        <v>5.8596298217268155</v>
      </c>
      <c r="E138" s="13">
        <v>5.8596612201712706</v>
      </c>
      <c r="F138" s="13">
        <v>4.3877821902741259</v>
      </c>
      <c r="G138" s="13">
        <v>2.918186206519926</v>
      </c>
      <c r="H138" s="13">
        <v>1.4486624134071386</v>
      </c>
      <c r="I138" s="13"/>
      <c r="J138" s="13"/>
      <c r="K138" s="13">
        <v>66.420895917887805</v>
      </c>
      <c r="L138" s="13">
        <v>67.903744395676043</v>
      </c>
      <c r="M138" s="13">
        <v>67.903776313210798</v>
      </c>
      <c r="N138" s="13">
        <v>69.279120699509448</v>
      </c>
    </row>
    <row r="139" spans="1:14">
      <c r="A139" s="12" t="s">
        <v>31</v>
      </c>
      <c r="B139" s="12" t="s">
        <v>44</v>
      </c>
      <c r="C139" s="13"/>
      <c r="D139" s="13">
        <v>1.3791236234850659</v>
      </c>
      <c r="E139" s="13">
        <v>2.7550570319349732</v>
      </c>
      <c r="F139" s="13">
        <v>1.3589016284424984</v>
      </c>
      <c r="G139" s="13"/>
      <c r="H139" s="13"/>
      <c r="I139" s="13"/>
      <c r="J139" s="13"/>
      <c r="K139" s="13">
        <v>1.4510867166324595</v>
      </c>
      <c r="L139" s="13">
        <v>2.9390509401499059</v>
      </c>
      <c r="M139" s="13">
        <v>1486.1070468044604</v>
      </c>
      <c r="N139" s="13">
        <v>1487.565018772214</v>
      </c>
    </row>
    <row r="140" spans="1:14">
      <c r="A140" s="12" t="s">
        <v>32</v>
      </c>
      <c r="B140" s="12" t="s">
        <v>92</v>
      </c>
      <c r="C140" s="13"/>
      <c r="D140" s="13">
        <v>506.36709259414602</v>
      </c>
      <c r="E140" s="13">
        <v>507.76277864418523</v>
      </c>
      <c r="F140" s="13">
        <v>509.23388349619773</v>
      </c>
      <c r="G140" s="13">
        <v>510.63443531219207</v>
      </c>
      <c r="H140" s="13">
        <v>510.69525068990993</v>
      </c>
      <c r="I140" s="13">
        <v>512.1213708626251</v>
      </c>
      <c r="J140" s="13">
        <v>510.65415175243135</v>
      </c>
      <c r="K140" s="13">
        <v>512.04693456321831</v>
      </c>
      <c r="L140" s="13">
        <v>512.04706421124661</v>
      </c>
      <c r="M140" s="13">
        <v>2705.4083756001269</v>
      </c>
      <c r="N140" s="13">
        <v>2706.8331660578806</v>
      </c>
    </row>
    <row r="141" spans="1:14">
      <c r="A141" s="12" t="s">
        <v>32</v>
      </c>
      <c r="B141" s="12" t="s">
        <v>94</v>
      </c>
      <c r="C141" s="13">
        <v>504.97572202025617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>
      <c r="A142" s="12" t="s">
        <v>33</v>
      </c>
      <c r="B142" s="12" t="s">
        <v>43</v>
      </c>
      <c r="C142" s="13">
        <v>6.0448938274080435</v>
      </c>
      <c r="D142" s="13">
        <v>7.1922166443597941</v>
      </c>
      <c r="E142" s="13">
        <v>7.1922194528241246</v>
      </c>
      <c r="F142" s="13">
        <v>5.765451953976414</v>
      </c>
      <c r="G142" s="13">
        <v>4.3339385714949072</v>
      </c>
      <c r="H142" s="13">
        <v>2.8889886394189186</v>
      </c>
      <c r="I142" s="13">
        <v>1.4578441588284854</v>
      </c>
      <c r="J142" s="13"/>
      <c r="K142" s="13"/>
      <c r="L142" s="13">
        <v>1.4666583361921475</v>
      </c>
      <c r="M142" s="13">
        <v>1.4666673735738964</v>
      </c>
      <c r="N142" s="13">
        <v>2.851306914511162</v>
      </c>
    </row>
    <row r="143" spans="1:14">
      <c r="A143" s="12" t="s">
        <v>34</v>
      </c>
      <c r="B143" s="12" t="s">
        <v>56</v>
      </c>
      <c r="C143" s="13">
        <v>8.3597819266250912</v>
      </c>
      <c r="D143" s="13">
        <v>8.3597825668486951</v>
      </c>
      <c r="E143" s="13">
        <v>7.208297724755341</v>
      </c>
      <c r="F143" s="13">
        <v>5.7514972496289865</v>
      </c>
      <c r="G143" s="13">
        <v>4.2968094193947275</v>
      </c>
      <c r="H143" s="13">
        <v>2.8435376210788341</v>
      </c>
      <c r="I143" s="13">
        <v>1.4100877928423032</v>
      </c>
      <c r="J143" s="13"/>
      <c r="K143" s="13"/>
      <c r="L143" s="13">
        <v>1.0526438199778308E-5</v>
      </c>
      <c r="M143" s="13">
        <v>1.7002003275052553E-5</v>
      </c>
      <c r="N143" s="13">
        <v>1.3998477986284903</v>
      </c>
    </row>
    <row r="144" spans="1:14">
      <c r="A144" s="12" t="s">
        <v>35</v>
      </c>
      <c r="B144" s="12" t="s">
        <v>95</v>
      </c>
      <c r="C144" s="13"/>
      <c r="D144" s="13">
        <v>1.1865003207833678</v>
      </c>
      <c r="E144" s="13">
        <v>8.5907876293251188E-3</v>
      </c>
      <c r="F144" s="13">
        <v>2.8377619817544106</v>
      </c>
      <c r="G144" s="13">
        <v>1.4481151735350295</v>
      </c>
      <c r="H144" s="13"/>
      <c r="I144" s="13"/>
      <c r="J144" s="13"/>
      <c r="K144" s="13"/>
      <c r="L144" s="13"/>
      <c r="M144" s="13"/>
      <c r="N144" s="13"/>
    </row>
    <row r="145" spans="1:14">
      <c r="A145" s="12" t="s">
        <v>35</v>
      </c>
      <c r="B145" s="12" t="s">
        <v>96</v>
      </c>
      <c r="C145" s="13"/>
      <c r="D145" s="13"/>
      <c r="E145" s="13">
        <v>8.5907876293254241E-3</v>
      </c>
      <c r="F145" s="13">
        <v>1.0736091422122711E-2</v>
      </c>
      <c r="G145" s="13"/>
      <c r="H145" s="13"/>
      <c r="I145" s="13"/>
      <c r="J145" s="13"/>
      <c r="K145" s="13"/>
      <c r="L145" s="13"/>
      <c r="M145" s="13"/>
      <c r="N145" s="13"/>
    </row>
    <row r="146" spans="1:14">
      <c r="A146" s="12" t="s">
        <v>35</v>
      </c>
      <c r="B146" s="12" t="s">
        <v>97</v>
      </c>
      <c r="C146" s="13"/>
      <c r="D146" s="13"/>
      <c r="E146" s="13">
        <v>8.5907876293251813E-3</v>
      </c>
      <c r="F146" s="13">
        <v>1.0736091422122718E-2</v>
      </c>
      <c r="G146" s="13"/>
      <c r="H146" s="13"/>
      <c r="I146" s="13"/>
      <c r="J146" s="13"/>
      <c r="K146" s="13"/>
      <c r="L146" s="13">
        <v>4.3284338108494792E-3</v>
      </c>
      <c r="M146" s="13"/>
      <c r="N146" s="13"/>
    </row>
    <row r="147" spans="1:14">
      <c r="A147" s="12" t="s">
        <v>35</v>
      </c>
      <c r="B147" s="12" t="s">
        <v>98</v>
      </c>
      <c r="C147" s="13"/>
      <c r="D147" s="13"/>
      <c r="E147" s="13">
        <v>2.4512228166862133</v>
      </c>
      <c r="F147" s="13">
        <v>1.0736091422122715E-2</v>
      </c>
      <c r="G147" s="13"/>
      <c r="H147" s="13"/>
      <c r="I147" s="13"/>
      <c r="J147" s="13"/>
      <c r="K147" s="13"/>
      <c r="L147" s="13"/>
      <c r="M147" s="13"/>
      <c r="N147" s="13"/>
    </row>
    <row r="148" spans="1:14">
      <c r="A148" s="12" t="s">
        <v>35</v>
      </c>
      <c r="B148" s="12" t="s">
        <v>99</v>
      </c>
      <c r="C148" s="13"/>
      <c r="D148" s="13"/>
      <c r="E148" s="13">
        <v>8.5907876293251535E-3</v>
      </c>
      <c r="F148" s="13">
        <v>1.073609142212271E-2</v>
      </c>
      <c r="G148" s="13"/>
      <c r="H148" s="13"/>
      <c r="I148" s="13"/>
      <c r="J148" s="13"/>
      <c r="K148" s="13"/>
      <c r="L148" s="13"/>
      <c r="M148" s="13"/>
      <c r="N148" s="13"/>
    </row>
    <row r="149" spans="1:14">
      <c r="A149" s="12" t="s">
        <v>35</v>
      </c>
      <c r="B149" s="12" t="s">
        <v>100</v>
      </c>
      <c r="C149" s="13"/>
      <c r="D149" s="13"/>
      <c r="E149" s="13">
        <v>8.5907876293251674E-3</v>
      </c>
      <c r="F149" s="13">
        <v>1.0736091422122705E-2</v>
      </c>
      <c r="G149" s="13"/>
      <c r="H149" s="13"/>
      <c r="I149" s="13"/>
      <c r="J149" s="13"/>
      <c r="K149" s="13"/>
      <c r="L149" s="13"/>
      <c r="M149" s="13">
        <v>4.3564428144758959E-3</v>
      </c>
      <c r="N149" s="13">
        <v>788.99965800103223</v>
      </c>
    </row>
    <row r="150" spans="1:14">
      <c r="A150" s="12" t="s">
        <v>38</v>
      </c>
      <c r="B150" s="12" t="s">
        <v>36</v>
      </c>
      <c r="C150" s="13">
        <v>2117.5669742690784</v>
      </c>
      <c r="D150" s="13">
        <v>2546.9823110871394</v>
      </c>
      <c r="E150" s="13">
        <v>2403.1028647794801</v>
      </c>
      <c r="F150" s="13">
        <v>2306.1294579599971</v>
      </c>
      <c r="G150" s="13">
        <v>2681.2973912793354</v>
      </c>
      <c r="H150" s="13">
        <v>2898.4445886280851</v>
      </c>
      <c r="I150" s="13"/>
      <c r="J150" s="13">
        <v>9.1428472235109162</v>
      </c>
      <c r="K150" s="13"/>
      <c r="L150" s="13"/>
      <c r="M150" s="13"/>
      <c r="N150" s="13">
        <v>68.369558315928145</v>
      </c>
    </row>
    <row r="151" spans="1:14">
      <c r="A151" s="12" t="s">
        <v>38</v>
      </c>
      <c r="B151" s="12" t="s">
        <v>110</v>
      </c>
      <c r="C151" s="13">
        <v>26.791280286633462</v>
      </c>
      <c r="D151" s="13">
        <v>21.922048752860515</v>
      </c>
      <c r="E151" s="13">
        <v>977.00440513444005</v>
      </c>
      <c r="F151" s="13">
        <v>972.28182031200288</v>
      </c>
      <c r="G151" s="13">
        <v>13.055131466184353</v>
      </c>
      <c r="H151" s="13">
        <v>12.980352523914874</v>
      </c>
      <c r="I151" s="13">
        <v>969.28431360134414</v>
      </c>
      <c r="J151" s="13">
        <v>963.5544393130491</v>
      </c>
      <c r="K151" s="13">
        <v>482.22004697567991</v>
      </c>
      <c r="L151" s="13">
        <v>2004.2999578068482</v>
      </c>
      <c r="M151" s="13">
        <v>2198.2481593487996</v>
      </c>
      <c r="N151" s="13">
        <v>2192.5354016571596</v>
      </c>
    </row>
    <row r="152" spans="1:14">
      <c r="A152" s="12" t="s">
        <v>39</v>
      </c>
      <c r="B152" s="12" t="s">
        <v>104</v>
      </c>
      <c r="C152" s="13">
        <v>1286.6149527334271</v>
      </c>
      <c r="D152" s="13">
        <v>1541.342615904</v>
      </c>
      <c r="E152" s="13">
        <v>2028.0643619483521</v>
      </c>
      <c r="F152" s="13">
        <v>1967.0467669631998</v>
      </c>
      <c r="G152" s="13">
        <v>2155.482018196416</v>
      </c>
      <c r="H152" s="13">
        <v>1746.8549646912002</v>
      </c>
      <c r="I152" s="13">
        <v>775.42745088107529</v>
      </c>
      <c r="J152" s="13">
        <v>778.15782922924802</v>
      </c>
      <c r="K152" s="13">
        <v>289.33202818540792</v>
      </c>
      <c r="L152" s="13">
        <v>1202.5799746841089</v>
      </c>
      <c r="M152" s="13">
        <v>1318.9488956092798</v>
      </c>
      <c r="N152" s="13">
        <v>1356.5429759838528</v>
      </c>
    </row>
    <row r="153" spans="1:14">
      <c r="A153" s="12" t="s">
        <v>110</v>
      </c>
      <c r="B153" s="12" t="s">
        <v>0</v>
      </c>
      <c r="C153" s="13">
        <v>25.662249522346862</v>
      </c>
      <c r="D153" s="13">
        <v>21.615506354502283</v>
      </c>
      <c r="E153" s="13">
        <v>17.50369011032954</v>
      </c>
      <c r="F153" s="13">
        <v>14.24543845902965</v>
      </c>
      <c r="G153" s="13">
        <v>13.046567533709894</v>
      </c>
      <c r="H153" s="13">
        <v>12.979674781047155</v>
      </c>
      <c r="I153" s="13">
        <v>8.6738444574454974</v>
      </c>
      <c r="J153" s="13">
        <v>4.3647243064600403</v>
      </c>
      <c r="K153" s="13"/>
      <c r="L153" s="13">
        <v>2004.2999578068482</v>
      </c>
      <c r="M153" s="13">
        <v>1161.6839423469205</v>
      </c>
      <c r="N153" s="13">
        <v>1157.5773513567906</v>
      </c>
    </row>
    <row r="154" spans="1:14">
      <c r="A154" s="12" t="s">
        <v>110</v>
      </c>
      <c r="B154" s="12" t="s">
        <v>13</v>
      </c>
      <c r="C154" s="13">
        <v>1.1290307642865991</v>
      </c>
      <c r="D154" s="13">
        <v>0.30654239835823277</v>
      </c>
      <c r="E154" s="13">
        <v>959.50071502411049</v>
      </c>
      <c r="F154" s="13">
        <v>958.03638185297325</v>
      </c>
      <c r="G154" s="13">
        <v>8.5639324744586545E-3</v>
      </c>
      <c r="H154" s="13">
        <v>6.7774286771822632E-4</v>
      </c>
      <c r="I154" s="13">
        <v>960.61046914389863</v>
      </c>
      <c r="J154" s="13">
        <v>959.18971500658915</v>
      </c>
      <c r="K154" s="13">
        <v>482.22004697567991</v>
      </c>
      <c r="L154" s="13"/>
      <c r="M154" s="13">
        <v>1036.5642170018791</v>
      </c>
      <c r="N154" s="13">
        <v>1034.958050300369</v>
      </c>
    </row>
  </sheetData>
  <autoFilter ref="A2:AC1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abSelected="1" topLeftCell="AC1" zoomScale="70" zoomScaleNormal="70" workbookViewId="0">
      <selection activeCell="AP29" sqref="AE5:AP29"/>
    </sheetView>
  </sheetViews>
  <sheetFormatPr defaultRowHeight="14.5"/>
  <cols>
    <col min="2" max="2" width="10.08984375" bestFit="1" customWidth="1"/>
    <col min="3" max="6" width="11.08984375" bestFit="1" customWidth="1"/>
    <col min="7" max="13" width="10.08984375" bestFit="1" customWidth="1"/>
    <col min="36" max="36" width="10.26953125" customWidth="1"/>
  </cols>
  <sheetData>
    <row r="1" spans="1:48">
      <c r="AD1" t="s">
        <v>134</v>
      </c>
    </row>
    <row r="2" spans="1:48" ht="15.5">
      <c r="A2" s="2" t="s">
        <v>133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D2" t="s">
        <v>135</v>
      </c>
      <c r="AV2" t="s">
        <v>140</v>
      </c>
    </row>
    <row r="3" spans="1:48" ht="15.5">
      <c r="P3" s="5" t="s">
        <v>111</v>
      </c>
    </row>
    <row r="4" spans="1:48">
      <c r="A4" s="10" t="s">
        <v>118</v>
      </c>
      <c r="B4" s="10" t="s">
        <v>120</v>
      </c>
      <c r="C4" s="10" t="s">
        <v>122</v>
      </c>
      <c r="D4" s="10" t="s">
        <v>123</v>
      </c>
      <c r="E4" s="10" t="s">
        <v>124</v>
      </c>
      <c r="F4" s="10" t="s">
        <v>125</v>
      </c>
      <c r="G4" s="10" t="s">
        <v>126</v>
      </c>
      <c r="H4" s="10" t="s">
        <v>127</v>
      </c>
      <c r="I4" s="10" t="s">
        <v>128</v>
      </c>
      <c r="J4" s="10" t="s">
        <v>129</v>
      </c>
      <c r="K4" s="10" t="s">
        <v>130</v>
      </c>
      <c r="L4" s="10" t="s">
        <v>131</v>
      </c>
      <c r="M4" s="10" t="s">
        <v>132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E4" s="1" t="s">
        <v>0</v>
      </c>
      <c r="AF4" s="1" t="s">
        <v>1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6</v>
      </c>
      <c r="AL4" s="1" t="s">
        <v>7</v>
      </c>
      <c r="AM4" s="1" t="s">
        <v>8</v>
      </c>
      <c r="AN4" s="1" t="s">
        <v>9</v>
      </c>
      <c r="AO4" s="1" t="s">
        <v>10</v>
      </c>
      <c r="AP4" s="1" t="s">
        <v>11</v>
      </c>
    </row>
    <row r="5" spans="1:48">
      <c r="A5" s="14" t="s">
        <v>0</v>
      </c>
      <c r="B5" s="14">
        <v>945.24885157727385</v>
      </c>
      <c r="C5" s="14">
        <v>943.84095352808947</v>
      </c>
      <c r="D5" s="14">
        <v>942.4195156898611</v>
      </c>
      <c r="E5" s="14">
        <v>940.93290618085041</v>
      </c>
      <c r="F5" s="14">
        <v>939.45342701004256</v>
      </c>
      <c r="G5" s="14">
        <v>937.97435656409255</v>
      </c>
      <c r="H5" s="14">
        <v>936.50369446100729</v>
      </c>
      <c r="I5" s="14">
        <v>935.02151067941338</v>
      </c>
      <c r="J5" s="14">
        <v>933.55922374508123</v>
      </c>
      <c r="K5" s="14">
        <v>2940.7085854083448</v>
      </c>
      <c r="L5" s="14">
        <v>3311.1441510768896</v>
      </c>
      <c r="M5" s="14">
        <v>3309.8272978493865</v>
      </c>
      <c r="P5" s="12" t="s">
        <v>0</v>
      </c>
      <c r="Q5" s="13">
        <v>927.59354636222076</v>
      </c>
      <c r="R5" s="13">
        <v>1842.9271134000439</v>
      </c>
      <c r="S5" s="13">
        <v>2749.4833392446735</v>
      </c>
      <c r="T5" s="13">
        <v>3029.0526759147451</v>
      </c>
      <c r="U5" s="13">
        <v>2981.1818875327094</v>
      </c>
      <c r="V5" s="13">
        <v>2769.0957617093072</v>
      </c>
      <c r="W5" s="13">
        <v>2404.5859090426784</v>
      </c>
      <c r="X5" s="13">
        <v>2227.4567632490853</v>
      </c>
      <c r="Y5" s="13">
        <v>2399.3569835567132</v>
      </c>
      <c r="Z5" s="13">
        <v>4819.5019600589803</v>
      </c>
      <c r="AA5" s="13">
        <v>7913.3583892633624</v>
      </c>
      <c r="AB5" s="13">
        <v>11173.938171338275</v>
      </c>
      <c r="AD5" s="1" t="s">
        <v>0</v>
      </c>
      <c r="AE5" s="11">
        <f>IF(B5=0,0,Q5/B5)</f>
        <v>0.98132205589502397</v>
      </c>
      <c r="AF5" s="11">
        <f t="shared" ref="AF5:AP20" si="0">IF(C5=0,0,R5/C5)</f>
        <v>1.9525822719507551</v>
      </c>
      <c r="AG5" s="11">
        <f t="shared" si="0"/>
        <v>2.9174728382317321</v>
      </c>
      <c r="AH5" s="11">
        <f t="shared" si="0"/>
        <v>3.2192015562611762</v>
      </c>
      <c r="AI5" s="11">
        <f t="shared" si="0"/>
        <v>3.1733152509973666</v>
      </c>
      <c r="AJ5" s="11">
        <f t="shared" si="0"/>
        <v>2.9522083864348083</v>
      </c>
      <c r="AK5" s="11">
        <f t="shared" si="0"/>
        <v>2.5676203129413246</v>
      </c>
      <c r="AL5" s="11">
        <f t="shared" si="0"/>
        <v>2.382251892398231</v>
      </c>
      <c r="AM5" s="11">
        <f t="shared" si="0"/>
        <v>2.5701175913954488</v>
      </c>
      <c r="AN5" s="11">
        <f t="shared" si="0"/>
        <v>1.6388913828364764</v>
      </c>
      <c r="AO5" s="11">
        <f t="shared" si="0"/>
        <v>2.3899166053189456</v>
      </c>
      <c r="AP5" s="11">
        <f t="shared" si="0"/>
        <v>3.3759882815030022</v>
      </c>
      <c r="AT5" t="s">
        <v>137</v>
      </c>
      <c r="AU5" t="s">
        <v>136</v>
      </c>
    </row>
    <row r="6" spans="1:48">
      <c r="A6" s="14" t="s">
        <v>12</v>
      </c>
      <c r="B6" s="14">
        <v>45.474995621637881</v>
      </c>
      <c r="C6" s="14">
        <v>44.09005192742196</v>
      </c>
      <c r="D6" s="14">
        <v>42.699008491781186</v>
      </c>
      <c r="E6" s="14">
        <v>41.226478742411381</v>
      </c>
      <c r="F6" s="14">
        <v>39.780014117098567</v>
      </c>
      <c r="G6" s="14">
        <v>38.32741672451796</v>
      </c>
      <c r="H6" s="14">
        <v>36.870147265683514</v>
      </c>
      <c r="I6" s="14">
        <v>35.413006921173576</v>
      </c>
      <c r="J6" s="14">
        <v>33.961930810299393</v>
      </c>
      <c r="K6" s="14">
        <v>98.402740778409026</v>
      </c>
      <c r="L6" s="14">
        <v>1300.5793539887775</v>
      </c>
      <c r="M6" s="14">
        <v>1299.171507672952</v>
      </c>
      <c r="P6" s="12" t="s">
        <v>12</v>
      </c>
      <c r="Q6" s="13">
        <v>43.915199507987737</v>
      </c>
      <c r="R6" s="13">
        <v>84.761718735722042</v>
      </c>
      <c r="S6" s="13">
        <v>122.83712216339582</v>
      </c>
      <c r="T6" s="13">
        <v>124.07588554395477</v>
      </c>
      <c r="U6" s="13">
        <v>107.19990952185022</v>
      </c>
      <c r="V6" s="13">
        <v>81.335518345485156</v>
      </c>
      <c r="W6" s="13">
        <v>48.84710218367632</v>
      </c>
      <c r="X6" s="13">
        <v>31.688217490277918</v>
      </c>
      <c r="Y6" s="13">
        <v>29.714106476025989</v>
      </c>
      <c r="Z6" s="13">
        <v>97.59624879792193</v>
      </c>
      <c r="AA6" s="13">
        <v>169.52723051562864</v>
      </c>
      <c r="AB6" s="13">
        <v>246.46958210312238</v>
      </c>
      <c r="AD6" s="1" t="s">
        <v>12</v>
      </c>
      <c r="AE6" s="11">
        <f t="shared" ref="AE6:AE29" si="1">IF(B6=0,0,Q6/B6)</f>
        <v>0.96569991723302195</v>
      </c>
      <c r="AF6" s="11">
        <f t="shared" si="0"/>
        <v>1.9224681085713169</v>
      </c>
      <c r="AG6" s="11">
        <f t="shared" si="0"/>
        <v>2.8768143922367617</v>
      </c>
      <c r="AH6" s="11">
        <f t="shared" si="0"/>
        <v>3.0096163759024313</v>
      </c>
      <c r="AI6" s="11">
        <f t="shared" si="0"/>
        <v>2.6948182875524092</v>
      </c>
      <c r="AJ6" s="11">
        <f t="shared" si="0"/>
        <v>2.1221236727247264</v>
      </c>
      <c r="AK6" s="11">
        <f t="shared" si="0"/>
        <v>1.3248415264438129</v>
      </c>
      <c r="AL6" s="11">
        <f t="shared" si="0"/>
        <v>0.89481860607920893</v>
      </c>
      <c r="AM6" s="11">
        <f t="shared" si="0"/>
        <v>0.87492394475448387</v>
      </c>
      <c r="AN6" s="11">
        <f t="shared" si="0"/>
        <v>0.99180417156974099</v>
      </c>
      <c r="AO6" s="11">
        <f t="shared" si="0"/>
        <v>0.13034747168306307</v>
      </c>
      <c r="AP6" s="11">
        <f t="shared" si="0"/>
        <v>0.18971289059794222</v>
      </c>
      <c r="AT6">
        <v>1</v>
      </c>
      <c r="AU6">
        <f t="array" ref="AU6:AU12">FREQUENCY(AE5:AP29,AT6:AT12)</f>
        <v>137</v>
      </c>
    </row>
    <row r="7" spans="1:48">
      <c r="A7" s="14" t="s">
        <v>13</v>
      </c>
      <c r="B7" s="14">
        <v>962.26291490963649</v>
      </c>
      <c r="C7" s="14">
        <v>960.88227639103582</v>
      </c>
      <c r="D7" s="14">
        <v>959.50071502411049</v>
      </c>
      <c r="E7" s="14">
        <v>958.03643994353467</v>
      </c>
      <c r="F7" s="14">
        <v>956.87681132685816</v>
      </c>
      <c r="G7" s="14">
        <v>962.03725335977867</v>
      </c>
      <c r="H7" s="14">
        <v>960.61046914389863</v>
      </c>
      <c r="I7" s="14">
        <v>959.18971500658915</v>
      </c>
      <c r="J7" s="14">
        <v>957.73836821998225</v>
      </c>
      <c r="K7" s="14">
        <v>1008.1327850000558</v>
      </c>
      <c r="L7" s="14">
        <v>1036.5642170018791</v>
      </c>
      <c r="M7" s="14">
        <v>1035.1824737551908</v>
      </c>
      <c r="P7" s="12" t="s">
        <v>13</v>
      </c>
      <c r="Q7" s="13">
        <v>41.292667451363485</v>
      </c>
      <c r="R7" s="13">
        <v>79.45803519087633</v>
      </c>
      <c r="S7" s="13">
        <v>114.80610483047501</v>
      </c>
      <c r="T7" s="13">
        <v>116.48033208993274</v>
      </c>
      <c r="U7" s="13">
        <v>99.899460680667389</v>
      </c>
      <c r="V7" s="13">
        <v>79.966398783033583</v>
      </c>
      <c r="W7" s="13">
        <v>51.376290531567449</v>
      </c>
      <c r="X7" s="13">
        <v>34.588659282280538</v>
      </c>
      <c r="Y7" s="13">
        <v>32.303900134371752</v>
      </c>
      <c r="Z7" s="13">
        <v>87.966966051448466</v>
      </c>
      <c r="AA7" s="13">
        <v>185.13014286114046</v>
      </c>
      <c r="AB7" s="13">
        <v>286.39119048185859</v>
      </c>
      <c r="AD7" s="1" t="s">
        <v>13</v>
      </c>
      <c r="AE7" s="11">
        <f t="shared" si="1"/>
        <v>4.2912042864336267E-2</v>
      </c>
      <c r="AF7" s="11">
        <f t="shared" si="0"/>
        <v>8.2692788849547366E-2</v>
      </c>
      <c r="AG7" s="11">
        <f t="shared" si="0"/>
        <v>0.119651922122424</v>
      </c>
      <c r="AH7" s="11">
        <f t="shared" si="0"/>
        <v>0.12158236078869603</v>
      </c>
      <c r="AI7" s="11">
        <f t="shared" si="0"/>
        <v>0.10440159015050358</v>
      </c>
      <c r="AJ7" s="11">
        <f t="shared" si="0"/>
        <v>8.312193577095095E-2</v>
      </c>
      <c r="AK7" s="11">
        <f t="shared" si="0"/>
        <v>5.3482959203384785E-2</v>
      </c>
      <c r="AL7" s="11">
        <f t="shared" si="0"/>
        <v>3.6060289993875644E-2</v>
      </c>
      <c r="AM7" s="11">
        <f t="shared" si="0"/>
        <v>3.3729357835387351E-2</v>
      </c>
      <c r="AN7" s="11">
        <f t="shared" si="0"/>
        <v>8.7257321019912668E-2</v>
      </c>
      <c r="AO7" s="11">
        <f t="shared" si="0"/>
        <v>0.17859978168704704</v>
      </c>
      <c r="AP7" s="11">
        <f t="shared" si="0"/>
        <v>0.27665768861305795</v>
      </c>
      <c r="AT7">
        <v>2</v>
      </c>
      <c r="AU7">
        <v>94</v>
      </c>
    </row>
    <row r="8" spans="1:48">
      <c r="A8" s="14" t="s">
        <v>14</v>
      </c>
      <c r="B8" s="14">
        <v>30.480909741141701</v>
      </c>
      <c r="C8" s="14">
        <v>29.275898790865458</v>
      </c>
      <c r="D8" s="14">
        <v>8162.3465630574146</v>
      </c>
      <c r="E8" s="14">
        <v>8181.4572439952935</v>
      </c>
      <c r="F8" s="14">
        <v>15.430065208224693</v>
      </c>
      <c r="G8" s="14">
        <v>14.028042557399431</v>
      </c>
      <c r="H8" s="14">
        <v>12.582977889448598</v>
      </c>
      <c r="I8" s="14">
        <v>12.669702470285275</v>
      </c>
      <c r="J8" s="14">
        <v>11.223548295873163</v>
      </c>
      <c r="K8" s="14">
        <v>11.941510859664328</v>
      </c>
      <c r="L8" s="14">
        <v>23.550561945800997</v>
      </c>
      <c r="M8" s="14">
        <v>22.138166509416717</v>
      </c>
      <c r="P8" s="12" t="s">
        <v>14</v>
      </c>
      <c r="Q8" s="13">
        <v>30.08046099202803</v>
      </c>
      <c r="R8" s="13">
        <v>57.647431126904557</v>
      </c>
      <c r="S8" s="13">
        <v>32.103284869841254</v>
      </c>
      <c r="T8" s="13">
        <v>17.450204452953635</v>
      </c>
      <c r="U8" s="13">
        <v>19.613998160690038</v>
      </c>
      <c r="V8" s="13">
        <v>17.866167905242065</v>
      </c>
      <c r="W8" s="13">
        <v>11.52518843225719</v>
      </c>
      <c r="X8" s="13">
        <v>9.5506463155563353</v>
      </c>
      <c r="Y8" s="13">
        <v>10.737957866130794</v>
      </c>
      <c r="Z8" s="13">
        <v>16.612045477070147</v>
      </c>
      <c r="AA8" s="13">
        <v>37.596076521164477</v>
      </c>
      <c r="AB8" s="13">
        <v>57.647431126904557</v>
      </c>
      <c r="AD8" s="1" t="s">
        <v>14</v>
      </c>
      <c r="AE8" s="11">
        <f t="shared" si="1"/>
        <v>0.9868623098026118</v>
      </c>
      <c r="AF8" s="11">
        <f t="shared" si="0"/>
        <v>1.9691088406444233</v>
      </c>
      <c r="AG8" s="11">
        <f t="shared" si="0"/>
        <v>3.9330950507713005E-3</v>
      </c>
      <c r="AH8" s="11">
        <f t="shared" si="0"/>
        <v>2.1328968584124856E-3</v>
      </c>
      <c r="AI8" s="11">
        <f t="shared" si="0"/>
        <v>1.2711545865817326</v>
      </c>
      <c r="AJ8" s="11">
        <f t="shared" si="0"/>
        <v>1.2736037713129209</v>
      </c>
      <c r="AK8" s="11">
        <f t="shared" si="0"/>
        <v>0.9159348870764199</v>
      </c>
      <c r="AL8" s="11">
        <f t="shared" si="0"/>
        <v>0.75381772681369763</v>
      </c>
      <c r="AM8" s="11">
        <f t="shared" si="0"/>
        <v>0.95673467811236501</v>
      </c>
      <c r="AN8" s="11">
        <f t="shared" si="0"/>
        <v>1.3911175622828271</v>
      </c>
      <c r="AO8" s="11">
        <f t="shared" si="0"/>
        <v>1.5963982773611802</v>
      </c>
      <c r="AP8" s="11">
        <f t="shared" si="0"/>
        <v>2.6039839885739218</v>
      </c>
      <c r="AT8">
        <v>3</v>
      </c>
      <c r="AU8">
        <v>49</v>
      </c>
    </row>
    <row r="9" spans="1:48">
      <c r="A9" s="14" t="s">
        <v>15</v>
      </c>
      <c r="B9" s="14">
        <v>82.793602094445134</v>
      </c>
      <c r="C9" s="14"/>
      <c r="D9" s="14"/>
      <c r="E9" s="14"/>
      <c r="F9" s="14">
        <v>37.947205497520187</v>
      </c>
      <c r="G9" s="14">
        <v>36.589561992940467</v>
      </c>
      <c r="H9" s="14">
        <v>35.142416795581063</v>
      </c>
      <c r="I9" s="14">
        <v>33.676678774327669</v>
      </c>
      <c r="J9" s="14">
        <v>32.214201694281961</v>
      </c>
      <c r="K9" s="14">
        <v>30.735471542006735</v>
      </c>
      <c r="L9" s="14">
        <v>54.548522533282352</v>
      </c>
      <c r="M9" s="14">
        <v>53.15625520554611</v>
      </c>
      <c r="P9" s="12" t="s">
        <v>15</v>
      </c>
      <c r="Q9" s="13">
        <v>76.195081646185827</v>
      </c>
      <c r="R9" s="13">
        <v>69.496549722699527</v>
      </c>
      <c r="S9" s="13">
        <v>64.022485699343548</v>
      </c>
      <c r="T9" s="13">
        <v>40.415126759006512</v>
      </c>
      <c r="U9" s="13">
        <v>45.665028275298383</v>
      </c>
      <c r="V9" s="13">
        <v>44.700060781734422</v>
      </c>
      <c r="W9" s="13">
        <v>34.901331186115925</v>
      </c>
      <c r="X9" s="13">
        <v>29.170625189485474</v>
      </c>
      <c r="Y9" s="13">
        <v>33.675913048717028</v>
      </c>
      <c r="Z9" s="13">
        <v>47.307978558585596</v>
      </c>
      <c r="AA9" s="13">
        <v>93.418786439516595</v>
      </c>
      <c r="AB9" s="13">
        <v>141.11510319117278</v>
      </c>
      <c r="AD9" s="1" t="s">
        <v>15</v>
      </c>
      <c r="AE9" s="11">
        <f t="shared" si="1"/>
        <v>0.92030156580538458</v>
      </c>
      <c r="AF9" s="11">
        <f t="shared" si="0"/>
        <v>0</v>
      </c>
      <c r="AG9" s="11">
        <f t="shared" si="0"/>
        <v>0</v>
      </c>
      <c r="AH9" s="11">
        <f t="shared" si="0"/>
        <v>0</v>
      </c>
      <c r="AI9" s="11">
        <f t="shared" si="0"/>
        <v>1.2033831655477911</v>
      </c>
      <c r="AJ9" s="11">
        <f t="shared" si="0"/>
        <v>1.2216615435396243</v>
      </c>
      <c r="AK9" s="11">
        <f t="shared" si="0"/>
        <v>0.99313975442077584</v>
      </c>
      <c r="AL9" s="11">
        <f t="shared" si="0"/>
        <v>0.86619661591221875</v>
      </c>
      <c r="AM9" s="11">
        <f t="shared" si="0"/>
        <v>1.0453747501895887</v>
      </c>
      <c r="AN9" s="11">
        <f t="shared" si="0"/>
        <v>1.5391980726220162</v>
      </c>
      <c r="AO9" s="11">
        <f t="shared" si="0"/>
        <v>1.712581424776773</v>
      </c>
      <c r="AP9" s="11">
        <f t="shared" si="0"/>
        <v>2.6547224338039785</v>
      </c>
      <c r="AT9">
        <v>4</v>
      </c>
      <c r="AU9">
        <v>7</v>
      </c>
    </row>
    <row r="10" spans="1:48">
      <c r="A10" s="14" t="s">
        <v>16</v>
      </c>
      <c r="B10" s="14">
        <v>46.62965198035316</v>
      </c>
      <c r="C10" s="14">
        <v>45.231026679141273</v>
      </c>
      <c r="D10" s="14">
        <v>43.83068079777032</v>
      </c>
      <c r="E10" s="14">
        <v>42.361737120846165</v>
      </c>
      <c r="F10" s="14">
        <v>80.014382674600839</v>
      </c>
      <c r="G10" s="14">
        <v>82.091500082859383</v>
      </c>
      <c r="H10" s="14">
        <v>80.640458257454938</v>
      </c>
      <c r="I10" s="14">
        <v>79.164518876074268</v>
      </c>
      <c r="J10" s="14">
        <v>77.696533962326555</v>
      </c>
      <c r="K10" s="14">
        <v>76.21127018057625</v>
      </c>
      <c r="L10" s="14">
        <v>157.32090901846053</v>
      </c>
      <c r="M10" s="14">
        <v>155.94878469891066</v>
      </c>
      <c r="P10" s="12" t="s">
        <v>16</v>
      </c>
      <c r="Q10" s="13">
        <v>44.17681626531612</v>
      </c>
      <c r="R10" s="13">
        <v>85.281293346658998</v>
      </c>
      <c r="S10" s="13">
        <v>123.59962130320081</v>
      </c>
      <c r="T10" s="13">
        <v>112.79547205416679</v>
      </c>
      <c r="U10" s="13">
        <v>115.84849584626976</v>
      </c>
      <c r="V10" s="13">
        <v>107.33549548725594</v>
      </c>
      <c r="W10" s="13">
        <v>79.548824517017223</v>
      </c>
      <c r="X10" s="13">
        <v>63.907780513881228</v>
      </c>
      <c r="Y10" s="13">
        <v>76.757193407558773</v>
      </c>
      <c r="Z10" s="13">
        <v>115.8079913508013</v>
      </c>
      <c r="AA10" s="13">
        <v>256.89222823591382</v>
      </c>
      <c r="AB10" s="13">
        <v>405.76074626148096</v>
      </c>
      <c r="AD10" s="1" t="s">
        <v>16</v>
      </c>
      <c r="AE10" s="11">
        <f t="shared" si="1"/>
        <v>0.94739751186497145</v>
      </c>
      <c r="AF10" s="11">
        <f>IF(C10=0,0,R10/C10)</f>
        <v>1.8854600394464911</v>
      </c>
      <c r="AG10" s="11">
        <f t="shared" si="0"/>
        <v>2.8199338694617846</v>
      </c>
      <c r="AH10" s="11">
        <f t="shared" si="0"/>
        <v>2.6626734341038216</v>
      </c>
      <c r="AI10" s="11">
        <f t="shared" si="0"/>
        <v>1.4478458993728365</v>
      </c>
      <c r="AJ10" s="11">
        <f t="shared" si="0"/>
        <v>1.3075104655039369</v>
      </c>
      <c r="AK10" s="11">
        <f t="shared" si="0"/>
        <v>0.98646295217032953</v>
      </c>
      <c r="AL10" s="11">
        <f t="shared" si="0"/>
        <v>0.80727807635544091</v>
      </c>
      <c r="AM10" s="11">
        <f t="shared" si="0"/>
        <v>0.98791013566675645</v>
      </c>
      <c r="AN10" s="11">
        <f t="shared" si="0"/>
        <v>1.5195651650524118</v>
      </c>
      <c r="AO10" s="11">
        <f t="shared" si="0"/>
        <v>1.6329185347242641</v>
      </c>
      <c r="AP10" s="11">
        <f t="shared" si="0"/>
        <v>2.6018846318352571</v>
      </c>
      <c r="AT10">
        <v>5</v>
      </c>
      <c r="AU10">
        <v>0</v>
      </c>
    </row>
    <row r="11" spans="1:48">
      <c r="A11" s="14" t="s">
        <v>17</v>
      </c>
      <c r="B11" s="14">
        <v>1322.2592117898378</v>
      </c>
      <c r="C11" s="14">
        <v>1320.9944634341703</v>
      </c>
      <c r="D11" s="14">
        <v>1319.7974316721838</v>
      </c>
      <c r="E11" s="14">
        <v>2.8487573467246001</v>
      </c>
      <c r="F11" s="14">
        <v>1.4170518242587118</v>
      </c>
      <c r="G11" s="14">
        <v>1.0836722238990007E-2</v>
      </c>
      <c r="H11" s="14"/>
      <c r="I11" s="14"/>
      <c r="J11" s="14">
        <v>1.4289104532592449</v>
      </c>
      <c r="K11" s="14">
        <v>1200.3794554029153</v>
      </c>
      <c r="L11" s="14">
        <v>1290.5821619432925</v>
      </c>
      <c r="M11" s="14">
        <v>1289.2230028968424</v>
      </c>
      <c r="P11" s="12" t="s">
        <v>17</v>
      </c>
      <c r="Q11" s="13">
        <v>1257.3274720589884</v>
      </c>
      <c r="R11" s="13">
        <v>2511.8570901130333</v>
      </c>
      <c r="S11" s="13">
        <v>3763.9891707827924</v>
      </c>
      <c r="T11" s="13">
        <v>3390.3586006111191</v>
      </c>
      <c r="U11" s="13">
        <v>2852.5605981110562</v>
      </c>
      <c r="V11" s="13">
        <v>2216.1698578452865</v>
      </c>
      <c r="W11" s="13">
        <v>1461.5480844141964</v>
      </c>
      <c r="X11" s="13">
        <v>814.9071846476096</v>
      </c>
      <c r="Y11" s="13">
        <v>438.28112425249014</v>
      </c>
      <c r="Z11" s="13">
        <v>1374.9044458439555</v>
      </c>
      <c r="AA11" s="13">
        <v>2536.6216831026768</v>
      </c>
      <c r="AB11" s="13">
        <v>3763.9891707827924</v>
      </c>
      <c r="AD11" s="1" t="s">
        <v>17</v>
      </c>
      <c r="AE11" s="11">
        <f t="shared" si="1"/>
        <v>0.95089333532193254</v>
      </c>
      <c r="AF11" s="11">
        <f t="shared" si="0"/>
        <v>1.9014894911693987</v>
      </c>
      <c r="AG11" s="11">
        <f t="shared" si="0"/>
        <v>2.8519446094192022</v>
      </c>
      <c r="AH11" s="11">
        <f t="shared" si="0"/>
        <v>1190.1184228657569</v>
      </c>
      <c r="AI11" s="11">
        <f t="shared" si="0"/>
        <v>2013.0248938519153</v>
      </c>
      <c r="AJ11" s="11">
        <f>IF(G11=0,0,V11/G11)</f>
        <v>204505.55149153993</v>
      </c>
      <c r="AK11" s="11">
        <f t="shared" si="0"/>
        <v>0</v>
      </c>
      <c r="AL11" s="11">
        <f t="shared" si="0"/>
        <v>0</v>
      </c>
      <c r="AM11" s="11">
        <f t="shared" si="0"/>
        <v>306.72399607183326</v>
      </c>
      <c r="AN11" s="11">
        <f t="shared" si="0"/>
        <v>1.1453915173701967</v>
      </c>
      <c r="AO11" s="11">
        <f t="shared" si="0"/>
        <v>1.9654863966840839</v>
      </c>
      <c r="AP11" s="11">
        <f t="shared" si="0"/>
        <v>2.9195795935421804</v>
      </c>
      <c r="AT11">
        <v>6</v>
      </c>
      <c r="AU11">
        <v>0</v>
      </c>
    </row>
    <row r="12" spans="1:48">
      <c r="A12" s="14" t="s">
        <v>18</v>
      </c>
      <c r="B12" s="14">
        <v>316.21583169415362</v>
      </c>
      <c r="C12" s="14">
        <v>314.82282824010605</v>
      </c>
      <c r="D12" s="14">
        <v>313.42725605341923</v>
      </c>
      <c r="E12" s="14">
        <v>311.95972311814376</v>
      </c>
      <c r="F12" s="14">
        <v>532.30595084044285</v>
      </c>
      <c r="G12" s="14">
        <v>174.91768064842319</v>
      </c>
      <c r="H12" s="14">
        <v>173.49791212057477</v>
      </c>
      <c r="I12" s="14">
        <v>286.92530521969996</v>
      </c>
      <c r="J12" s="14">
        <v>285.47965430767448</v>
      </c>
      <c r="K12" s="14">
        <v>396.97873290437008</v>
      </c>
      <c r="L12" s="14">
        <v>395.58799192370867</v>
      </c>
      <c r="M12" s="14">
        <v>394.16402161079162</v>
      </c>
      <c r="P12" s="12" t="s">
        <v>18</v>
      </c>
      <c r="Q12" s="13">
        <v>38.22141787466628</v>
      </c>
      <c r="R12" s="13">
        <v>73.313159807544835</v>
      </c>
      <c r="S12" s="13">
        <v>105.57131694506758</v>
      </c>
      <c r="T12" s="13">
        <v>98.414995404384698</v>
      </c>
      <c r="U12" s="13">
        <v>289.97948849908181</v>
      </c>
      <c r="V12" s="13">
        <v>111.3845891213044</v>
      </c>
      <c r="W12" s="13">
        <v>0</v>
      </c>
      <c r="X12" s="13">
        <v>0.53513025443259887</v>
      </c>
      <c r="Y12" s="13">
        <v>0</v>
      </c>
      <c r="Z12" s="13">
        <v>86.303065778142141</v>
      </c>
      <c r="AA12" s="13">
        <v>185.48291385065326</v>
      </c>
      <c r="AB12" s="13">
        <v>289.97948849908181</v>
      </c>
      <c r="AD12" s="1" t="s">
        <v>18</v>
      </c>
      <c r="AE12" s="11">
        <f t="shared" si="1"/>
        <v>0.12087129752451588</v>
      </c>
      <c r="AF12" s="11">
        <f t="shared" si="0"/>
        <v>0.2328711682611245</v>
      </c>
      <c r="AG12" s="11">
        <f t="shared" si="0"/>
        <v>0.33682876937503625</v>
      </c>
      <c r="AH12" s="11">
        <f t="shared" si="0"/>
        <v>0.31547340285051312</v>
      </c>
      <c r="AI12" s="11">
        <f t="shared" si="0"/>
        <v>0.54476093690337557</v>
      </c>
      <c r="AJ12" s="11">
        <f t="shared" si="0"/>
        <v>0.6367829067273223</v>
      </c>
      <c r="AK12" s="11">
        <f t="shared" si="0"/>
        <v>0</v>
      </c>
      <c r="AL12" s="11">
        <f t="shared" si="0"/>
        <v>1.8650507456037986E-3</v>
      </c>
      <c r="AM12" s="11">
        <f t="shared" si="0"/>
        <v>0</v>
      </c>
      <c r="AN12" s="11">
        <f t="shared" si="0"/>
        <v>0.21739972100453064</v>
      </c>
      <c r="AO12" s="11">
        <f t="shared" si="0"/>
        <v>0.46887902979225077</v>
      </c>
      <c r="AP12" s="11">
        <f t="shared" si="0"/>
        <v>0.73568228605454888</v>
      </c>
      <c r="AT12" t="s">
        <v>138</v>
      </c>
      <c r="AU12">
        <v>13</v>
      </c>
    </row>
    <row r="13" spans="1:48">
      <c r="A13" s="14" t="s">
        <v>19</v>
      </c>
      <c r="B13" s="14">
        <v>259.62434398163771</v>
      </c>
      <c r="C13" s="14">
        <v>260.99141541999916</v>
      </c>
      <c r="D13" s="14">
        <v>262.36855921598459</v>
      </c>
      <c r="E13" s="14">
        <v>263.8396917313903</v>
      </c>
      <c r="F13" s="14">
        <v>265.28919659410565</v>
      </c>
      <c r="G13" s="14">
        <v>266.68728109309734</v>
      </c>
      <c r="H13" s="14">
        <v>265.29645536859795</v>
      </c>
      <c r="I13" s="14">
        <v>263.84555472919646</v>
      </c>
      <c r="J13" s="14">
        <v>262.44422431379866</v>
      </c>
      <c r="K13" s="14">
        <v>261.01721177194503</v>
      </c>
      <c r="L13" s="14">
        <v>259.84261278444205</v>
      </c>
      <c r="M13" s="14">
        <v>260.77092296035437</v>
      </c>
      <c r="P13" s="12" t="s">
        <v>19</v>
      </c>
      <c r="Q13" s="13">
        <v>179.11347897481485</v>
      </c>
      <c r="R13" s="13">
        <v>230.72788098289121</v>
      </c>
      <c r="S13" s="13">
        <v>285.05066508906009</v>
      </c>
      <c r="T13" s="13">
        <v>269.07006259879131</v>
      </c>
      <c r="U13" s="13">
        <v>217.19853043065191</v>
      </c>
      <c r="V13" s="13">
        <v>146.22970286478034</v>
      </c>
      <c r="W13" s="13">
        <v>111.28219330442352</v>
      </c>
      <c r="X13" s="13">
        <v>97.168727527253608</v>
      </c>
      <c r="Y13" s="13">
        <v>125.85666900754266</v>
      </c>
      <c r="Z13" s="13">
        <v>195.85541733717011</v>
      </c>
      <c r="AA13" s="13">
        <v>295.45491117659617</v>
      </c>
      <c r="AB13" s="13">
        <v>410.81805373145653</v>
      </c>
      <c r="AD13" s="1" t="s">
        <v>19</v>
      </c>
      <c r="AE13" s="11">
        <f t="shared" si="1"/>
        <v>0.68989477730748894</v>
      </c>
      <c r="AF13" s="11">
        <f t="shared" si="0"/>
        <v>0.88404394685393572</v>
      </c>
      <c r="AG13" s="11">
        <f t="shared" si="0"/>
        <v>1.0864513108615401</v>
      </c>
      <c r="AH13" s="11">
        <f t="shared" si="0"/>
        <v>1.019824048584494</v>
      </c>
      <c r="AI13" s="11">
        <f t="shared" si="0"/>
        <v>0.8187236164123457</v>
      </c>
      <c r="AJ13" s="11">
        <f t="shared" si="0"/>
        <v>0.54831899843672449</v>
      </c>
      <c r="AK13" s="11">
        <f t="shared" si="0"/>
        <v>0.41946355125555718</v>
      </c>
      <c r="AL13" s="11">
        <f t="shared" si="0"/>
        <v>0.36827881230360243</v>
      </c>
      <c r="AM13" s="11">
        <f t="shared" si="0"/>
        <v>0.47955587263013522</v>
      </c>
      <c r="AN13" s="11">
        <f t="shared" si="0"/>
        <v>0.75035441535668601</v>
      </c>
      <c r="AO13" s="11">
        <f t="shared" si="0"/>
        <v>1.1370533416768598</v>
      </c>
      <c r="AP13" s="11">
        <f t="shared" si="0"/>
        <v>1.5753982425176836</v>
      </c>
    </row>
    <row r="14" spans="1:48">
      <c r="A14" s="14" t="s">
        <v>20</v>
      </c>
      <c r="B14" s="14">
        <v>37.848187298563658</v>
      </c>
      <c r="C14" s="14">
        <v>36.449444319401145</v>
      </c>
      <c r="D14" s="14">
        <v>35.050807689779496</v>
      </c>
      <c r="E14" s="14">
        <v>33.584431516574774</v>
      </c>
      <c r="F14" s="14">
        <v>70.099553280120318</v>
      </c>
      <c r="G14" s="14">
        <v>4.317292015244492</v>
      </c>
      <c r="H14" s="14">
        <v>2.8579474610998186</v>
      </c>
      <c r="I14" s="14">
        <v>1.4066147081261569</v>
      </c>
      <c r="J14" s="14"/>
      <c r="K14" s="14">
        <v>112.89000327651577</v>
      </c>
      <c r="L14" s="14">
        <v>244.20585850701616</v>
      </c>
      <c r="M14" s="14">
        <v>2.2151351104356647</v>
      </c>
      <c r="P14" s="12" t="s">
        <v>20</v>
      </c>
      <c r="Q14" s="13">
        <v>36.003943036575102</v>
      </c>
      <c r="R14" s="13">
        <v>68.910750023128784</v>
      </c>
      <c r="S14" s="13">
        <v>99.017784948071082</v>
      </c>
      <c r="T14" s="13">
        <v>89.955289908416319</v>
      </c>
      <c r="U14" s="13">
        <v>98.78191163158165</v>
      </c>
      <c r="V14" s="13">
        <v>38.597656579721395</v>
      </c>
      <c r="W14" s="13">
        <v>8.3673690076502538</v>
      </c>
      <c r="X14" s="13">
        <v>3.4559634499084089</v>
      </c>
      <c r="Y14" s="13">
        <v>2.4775053960999909</v>
      </c>
      <c r="Z14" s="13">
        <v>88.30890194881465</v>
      </c>
      <c r="AA14" s="13">
        <v>321.94468719365381</v>
      </c>
      <c r="AB14" s="13">
        <v>321.94461877952187</v>
      </c>
      <c r="AD14" s="1" t="s">
        <v>20</v>
      </c>
      <c r="AE14" s="11">
        <f t="shared" si="1"/>
        <v>0.95127258678360682</v>
      </c>
      <c r="AF14" s="11">
        <f t="shared" si="0"/>
        <v>1.8905843781670295</v>
      </c>
      <c r="AG14" s="11">
        <f t="shared" si="0"/>
        <v>2.8249786944836592</v>
      </c>
      <c r="AH14" s="11">
        <f t="shared" si="0"/>
        <v>2.6784818395398799</v>
      </c>
      <c r="AI14" s="11">
        <f t="shared" si="0"/>
        <v>1.4091660646801214</v>
      </c>
      <c r="AJ14" s="11">
        <f t="shared" si="0"/>
        <v>8.9402469055676264</v>
      </c>
      <c r="AK14" s="11">
        <f t="shared" si="0"/>
        <v>2.9277546636320091</v>
      </c>
      <c r="AL14" s="11">
        <f t="shared" si="0"/>
        <v>2.4569368071746691</v>
      </c>
      <c r="AM14" s="11">
        <f t="shared" si="0"/>
        <v>0</v>
      </c>
      <c r="AN14" s="11">
        <f t="shared" si="0"/>
        <v>0.7822561731396932</v>
      </c>
      <c r="AO14" s="11">
        <f t="shared" si="0"/>
        <v>1.3183331848052458</v>
      </c>
      <c r="AP14" s="11">
        <f t="shared" si="0"/>
        <v>145.33859233363106</v>
      </c>
    </row>
    <row r="15" spans="1:48">
      <c r="A15" s="14" t="s">
        <v>21</v>
      </c>
      <c r="B15" s="14">
        <v>68.73055821005191</v>
      </c>
      <c r="C15" s="14">
        <v>67.333544344098286</v>
      </c>
      <c r="D15" s="14">
        <v>65.934301062098669</v>
      </c>
      <c r="E15" s="14">
        <v>64.465477310151513</v>
      </c>
      <c r="F15" s="14">
        <v>119.61891661791537</v>
      </c>
      <c r="G15" s="14">
        <v>138.32729589280424</v>
      </c>
      <c r="H15" s="14">
        <v>136.88114658152472</v>
      </c>
      <c r="I15" s="14">
        <v>135.43209217817531</v>
      </c>
      <c r="J15" s="14">
        <v>134.01678527400335</v>
      </c>
      <c r="K15" s="14">
        <v>132.53823901495127</v>
      </c>
      <c r="L15" s="14">
        <v>139.72050165121277</v>
      </c>
      <c r="M15" s="14">
        <v>141.10647398077364</v>
      </c>
      <c r="P15" s="12" t="s">
        <v>21</v>
      </c>
      <c r="Q15" s="13">
        <v>64.947482391491619</v>
      </c>
      <c r="R15" s="13">
        <v>126.51510616523008</v>
      </c>
      <c r="S15" s="13">
        <v>185.24168652088406</v>
      </c>
      <c r="T15" s="13">
        <v>166.03866075830723</v>
      </c>
      <c r="U15" s="13">
        <v>162.97550182425516</v>
      </c>
      <c r="V15" s="13">
        <v>155.9411304459214</v>
      </c>
      <c r="W15" s="13">
        <v>120.24699919649389</v>
      </c>
      <c r="X15" s="13">
        <v>104.68561967041082</v>
      </c>
      <c r="Y15" s="13">
        <v>136.52855561503537</v>
      </c>
      <c r="Z15" s="13">
        <v>175.3807732568412</v>
      </c>
      <c r="AA15" s="13">
        <v>256.47165275755037</v>
      </c>
      <c r="AB15" s="13">
        <v>357.36134933449</v>
      </c>
      <c r="AD15" s="1" t="s">
        <v>21</v>
      </c>
      <c r="AE15" s="11">
        <f t="shared" si="1"/>
        <v>0.94495787729529868</v>
      </c>
      <c r="AF15" s="11">
        <f t="shared" si="0"/>
        <v>1.878931332037016</v>
      </c>
      <c r="AG15" s="11">
        <f t="shared" si="0"/>
        <v>2.8094888932911952</v>
      </c>
      <c r="AH15" s="11">
        <f t="shared" si="0"/>
        <v>2.57562136644819</v>
      </c>
      <c r="AI15" s="11">
        <f t="shared" si="0"/>
        <v>1.3624559261377414</v>
      </c>
      <c r="AJ15" s="11">
        <f t="shared" si="0"/>
        <v>1.1273344818853892</v>
      </c>
      <c r="AK15" s="11">
        <f t="shared" si="0"/>
        <v>0.87847743973182069</v>
      </c>
      <c r="AL15" s="11">
        <f t="shared" si="0"/>
        <v>0.77297498684939281</v>
      </c>
      <c r="AM15" s="11">
        <f t="shared" si="0"/>
        <v>1.01874220707426</v>
      </c>
      <c r="AN15" s="11">
        <f t="shared" si="0"/>
        <v>1.323246593287368</v>
      </c>
      <c r="AO15" s="11">
        <f t="shared" si="0"/>
        <v>1.8356050094766045</v>
      </c>
      <c r="AP15" s="11">
        <f t="shared" si="0"/>
        <v>2.5325652271856924</v>
      </c>
    </row>
    <row r="16" spans="1:48">
      <c r="A16" s="14" t="s">
        <v>22</v>
      </c>
      <c r="B16" s="14">
        <v>64.208332630762996</v>
      </c>
      <c r="C16" s="14">
        <v>62.805942828535564</v>
      </c>
      <c r="D16" s="14">
        <v>61.404145669373719</v>
      </c>
      <c r="E16" s="14">
        <v>104.71631239652517</v>
      </c>
      <c r="F16" s="14">
        <v>155.62984559516127</v>
      </c>
      <c r="G16" s="14">
        <v>185.98465813406273</v>
      </c>
      <c r="H16" s="14"/>
      <c r="I16" s="14">
        <v>13.250117400980129</v>
      </c>
      <c r="J16" s="14">
        <v>11.840233170891826</v>
      </c>
      <c r="K16" s="14">
        <v>75.355771560018979</v>
      </c>
      <c r="L16" s="14">
        <v>73.899194826670538</v>
      </c>
      <c r="M16" s="14">
        <v>72.422728442001457</v>
      </c>
      <c r="P16" s="12" t="s">
        <v>22</v>
      </c>
      <c r="Q16" s="13">
        <v>60.617049038135491</v>
      </c>
      <c r="R16" s="13">
        <v>116.43668074312045</v>
      </c>
      <c r="S16" s="13">
        <v>169.33660601005471</v>
      </c>
      <c r="T16" s="13">
        <v>169.33660601005471</v>
      </c>
      <c r="U16" s="13">
        <v>169.33660601005471</v>
      </c>
      <c r="V16" s="13">
        <v>169.33660601005471</v>
      </c>
      <c r="W16" s="13">
        <v>53.111594599141199</v>
      </c>
      <c r="X16" s="13">
        <v>32.236798806887315</v>
      </c>
      <c r="Y16" s="13">
        <v>27.909445720446353</v>
      </c>
      <c r="Z16" s="13">
        <v>59.344559295727883</v>
      </c>
      <c r="AA16" s="13">
        <v>105.54716137903947</v>
      </c>
      <c r="AB16" s="13">
        <v>169.33660601005471</v>
      </c>
      <c r="AD16" s="1" t="s">
        <v>22</v>
      </c>
      <c r="AE16" s="11">
        <f t="shared" si="1"/>
        <v>0.94406826270852462</v>
      </c>
      <c r="AF16" s="11">
        <f t="shared" si="0"/>
        <v>1.8539118353974942</v>
      </c>
      <c r="AG16" s="11">
        <f t="shared" si="0"/>
        <v>2.7577389794141212</v>
      </c>
      <c r="AH16" s="11">
        <f t="shared" si="0"/>
        <v>1.6170986366368059</v>
      </c>
      <c r="AI16" s="11">
        <f t="shared" si="0"/>
        <v>1.0880728266642938</v>
      </c>
      <c r="AJ16" s="11">
        <f t="shared" si="0"/>
        <v>0.91048696010179686</v>
      </c>
      <c r="AK16" s="11">
        <f t="shared" si="0"/>
        <v>0</v>
      </c>
      <c r="AL16" s="11">
        <f t="shared" si="0"/>
        <v>2.432944390704245</v>
      </c>
      <c r="AM16" s="11">
        <f t="shared" si="0"/>
        <v>2.3571702784586432</v>
      </c>
      <c r="AN16" s="11">
        <f t="shared" si="0"/>
        <v>0.78752507030548324</v>
      </c>
      <c r="AO16" s="11">
        <f t="shared" si="0"/>
        <v>1.4282586112960873</v>
      </c>
      <c r="AP16" s="11">
        <f t="shared" si="0"/>
        <v>2.3381693793221987</v>
      </c>
    </row>
    <row r="17" spans="1:42">
      <c r="A17" s="14" t="s">
        <v>23</v>
      </c>
      <c r="B17" s="14">
        <v>40.379279989967436</v>
      </c>
      <c r="C17" s="14">
        <v>38.984131045751589</v>
      </c>
      <c r="D17" s="14">
        <v>37.589997340702745</v>
      </c>
      <c r="E17" s="14">
        <v>63.148890674805536</v>
      </c>
      <c r="F17" s="14">
        <v>61.673583969683484</v>
      </c>
      <c r="G17" s="14">
        <v>60.191783776401721</v>
      </c>
      <c r="H17" s="14">
        <v>58.714431992180728</v>
      </c>
      <c r="I17" s="14">
        <v>57.225689329951038</v>
      </c>
      <c r="J17" s="14">
        <v>55.751050866751058</v>
      </c>
      <c r="K17" s="14">
        <v>54.257798770411981</v>
      </c>
      <c r="L17" s="14">
        <v>52.779879219009459</v>
      </c>
      <c r="M17" s="14">
        <v>51.297652666831929</v>
      </c>
      <c r="P17" s="12" t="s">
        <v>23</v>
      </c>
      <c r="Q17" s="13">
        <v>37.726098479950714</v>
      </c>
      <c r="R17" s="13">
        <v>72.413340272542158</v>
      </c>
      <c r="S17" s="13">
        <v>104.56963726547735</v>
      </c>
      <c r="T17" s="13">
        <v>97.257971755938996</v>
      </c>
      <c r="U17" s="13">
        <v>64.087578389184358</v>
      </c>
      <c r="V17" s="13">
        <v>36.431188048275459</v>
      </c>
      <c r="W17" s="13">
        <v>20.621197084040702</v>
      </c>
      <c r="X17" s="13">
        <v>17.498315238372118</v>
      </c>
      <c r="Y17" s="13">
        <v>22.81112248892568</v>
      </c>
      <c r="Z17" s="13">
        <v>37.493446407928481</v>
      </c>
      <c r="AA17" s="13">
        <v>66.051755735876441</v>
      </c>
      <c r="AB17" s="13">
        <v>104.56963726547735</v>
      </c>
      <c r="AD17" s="1" t="s">
        <v>23</v>
      </c>
      <c r="AE17" s="11">
        <f t="shared" si="1"/>
        <v>0.93429349134813877</v>
      </c>
      <c r="AF17" s="11">
        <f>IF(C17=0,0,R17/C17)</f>
        <v>1.8575081277958514</v>
      </c>
      <c r="AG17" s="11">
        <f t="shared" si="0"/>
        <v>2.781847423869023</v>
      </c>
      <c r="AH17" s="11">
        <f t="shared" si="0"/>
        <v>1.5401374547778388</v>
      </c>
      <c r="AI17" s="11">
        <f t="shared" si="0"/>
        <v>1.0391414648561288</v>
      </c>
      <c r="AJ17" s="11">
        <f t="shared" si="0"/>
        <v>0.60525184273668864</v>
      </c>
      <c r="AK17" s="11">
        <f t="shared" si="0"/>
        <v>0.35121172741289436</v>
      </c>
      <c r="AL17" s="11">
        <f t="shared" si="0"/>
        <v>0.30577727316626263</v>
      </c>
      <c r="AM17" s="11">
        <f t="shared" si="0"/>
        <v>0.4091604038719534</v>
      </c>
      <c r="AN17" s="11">
        <f t="shared" si="0"/>
        <v>0.69102409713632751</v>
      </c>
      <c r="AO17" s="11">
        <f t="shared" si="0"/>
        <v>1.2514571217905879</v>
      </c>
      <c r="AP17" s="11">
        <f t="shared" si="0"/>
        <v>2.0384877636533663</v>
      </c>
    </row>
    <row r="18" spans="1:42">
      <c r="A18" s="14" t="s">
        <v>24</v>
      </c>
      <c r="B18" s="14">
        <v>134.20831065190256</v>
      </c>
      <c r="C18" s="14">
        <v>132.81339028862126</v>
      </c>
      <c r="D18" s="14">
        <v>131.41685437040624</v>
      </c>
      <c r="E18" s="14">
        <v>129.94770766247237</v>
      </c>
      <c r="F18" s="14">
        <v>147.62262182295945</v>
      </c>
      <c r="G18" s="14">
        <v>180.47109741316157</v>
      </c>
      <c r="H18" s="14">
        <v>179.03084466218743</v>
      </c>
      <c r="I18" s="14">
        <v>3.3403689804949828</v>
      </c>
      <c r="J18" s="14">
        <v>1.8985365107271504</v>
      </c>
      <c r="K18" s="14">
        <v>232.73087427393227</v>
      </c>
      <c r="L18" s="14">
        <v>231.27065684343404</v>
      </c>
      <c r="M18" s="14">
        <v>229.80644643754582</v>
      </c>
      <c r="P18" s="12" t="s">
        <v>24</v>
      </c>
      <c r="Q18" s="13">
        <v>103.40108964933144</v>
      </c>
      <c r="R18" s="13">
        <v>203.1648664377002</v>
      </c>
      <c r="S18" s="13">
        <v>300.01185298381142</v>
      </c>
      <c r="T18" s="13">
        <v>296.82337710643378</v>
      </c>
      <c r="U18" s="13">
        <v>260.39310339700074</v>
      </c>
      <c r="V18" s="13">
        <v>227.31448457020417</v>
      </c>
      <c r="W18" s="13">
        <v>161.82558875619506</v>
      </c>
      <c r="X18" s="13">
        <v>36.780562286056629</v>
      </c>
      <c r="Y18" s="13">
        <v>4.8461722274609533</v>
      </c>
      <c r="Z18" s="13">
        <v>139.72852253641921</v>
      </c>
      <c r="AA18" s="13">
        <v>309.09103358291355</v>
      </c>
      <c r="AB18" s="13">
        <v>497.02318707272264</v>
      </c>
      <c r="AD18" s="1" t="s">
        <v>24</v>
      </c>
      <c r="AE18" s="11">
        <f t="shared" si="1"/>
        <v>0.77045221079880721</v>
      </c>
      <c r="AF18" s="11">
        <f t="shared" si="0"/>
        <v>1.529701681405736</v>
      </c>
      <c r="AG18" s="11">
        <f t="shared" si="0"/>
        <v>2.2829024056397675</v>
      </c>
      <c r="AH18" s="11">
        <f t="shared" si="0"/>
        <v>2.2841755537343231</v>
      </c>
      <c r="AI18" s="11">
        <f t="shared" si="0"/>
        <v>1.7639105726579254</v>
      </c>
      <c r="AJ18" s="11">
        <f t="shared" si="0"/>
        <v>1.2595617128087921</v>
      </c>
      <c r="AK18" s="11">
        <f t="shared" si="0"/>
        <v>0.90389781191918683</v>
      </c>
      <c r="AL18" s="11">
        <f t="shared" si="0"/>
        <v>11.0109279845505</v>
      </c>
      <c r="AM18" s="11">
        <f t="shared" si="0"/>
        <v>2.5525831081356669</v>
      </c>
      <c r="AN18" s="11">
        <f t="shared" si="0"/>
        <v>0.60038670405179639</v>
      </c>
      <c r="AO18" s="11">
        <f t="shared" si="0"/>
        <v>1.3364904904134141</v>
      </c>
      <c r="AP18" s="11">
        <f t="shared" si="0"/>
        <v>2.162790447254916</v>
      </c>
    </row>
    <row r="19" spans="1:42">
      <c r="A19" s="14" t="s">
        <v>25</v>
      </c>
      <c r="B19" s="14">
        <v>40.920683678754912</v>
      </c>
      <c r="C19" s="14">
        <v>39.526114079127758</v>
      </c>
      <c r="D19" s="14">
        <v>38.130027995440798</v>
      </c>
      <c r="E19" s="14">
        <v>36.662357712047758</v>
      </c>
      <c r="F19" s="14">
        <v>57.937250138695688</v>
      </c>
      <c r="G19" s="14">
        <v>56.572580122231074</v>
      </c>
      <c r="H19" s="14">
        <v>55.124291062333256</v>
      </c>
      <c r="I19" s="14">
        <v>137.36447173008017</v>
      </c>
      <c r="J19" s="14"/>
      <c r="K19" s="14">
        <v>67.224061632587023</v>
      </c>
      <c r="L19" s="14">
        <v>101.75213225488932</v>
      </c>
      <c r="M19" s="14">
        <v>100.34564782535391</v>
      </c>
      <c r="P19" s="12" t="s">
        <v>25</v>
      </c>
      <c r="Q19" s="13">
        <v>38.972084196029328</v>
      </c>
      <c r="R19" s="13">
        <v>74.841853138720737</v>
      </c>
      <c r="S19" s="13">
        <v>107.91962828783365</v>
      </c>
      <c r="T19" s="13">
        <v>99.537254102337499</v>
      </c>
      <c r="U19" s="13">
        <v>92.868607018276847</v>
      </c>
      <c r="V19" s="13">
        <v>74.514191482325316</v>
      </c>
      <c r="W19" s="13">
        <v>45.62956587876505</v>
      </c>
      <c r="X19" s="13">
        <v>101.3144344564935</v>
      </c>
      <c r="Y19" s="13">
        <v>50.900376944027556</v>
      </c>
      <c r="Z19" s="13">
        <v>89.52308131109497</v>
      </c>
      <c r="AA19" s="13">
        <v>180.06787638021311</v>
      </c>
      <c r="AB19" s="13">
        <v>276.65751430051415</v>
      </c>
      <c r="AD19" s="1" t="s">
        <v>25</v>
      </c>
      <c r="AE19" s="11">
        <f t="shared" si="1"/>
        <v>0.95238106239810327</v>
      </c>
      <c r="AF19" s="11">
        <f t="shared" si="0"/>
        <v>1.893478650314423</v>
      </c>
      <c r="AG19" s="11">
        <f t="shared" si="0"/>
        <v>2.8303055088429931</v>
      </c>
      <c r="AH19" s="11">
        <f t="shared" si="0"/>
        <v>2.714971439756265</v>
      </c>
      <c r="AI19" s="11">
        <f t="shared" si="0"/>
        <v>1.602917066239063</v>
      </c>
      <c r="AJ19" s="11">
        <f t="shared" si="0"/>
        <v>1.3171432400878567</v>
      </c>
      <c r="AK19" s="11">
        <f t="shared" si="0"/>
        <v>0.82775787224489117</v>
      </c>
      <c r="AL19" s="11">
        <f t="shared" si="0"/>
        <v>0.73755923333345874</v>
      </c>
      <c r="AM19" s="11">
        <f t="shared" si="0"/>
        <v>0</v>
      </c>
      <c r="AN19" s="11">
        <f t="shared" si="0"/>
        <v>1.3317118772201417</v>
      </c>
      <c r="AO19" s="11">
        <f t="shared" si="0"/>
        <v>1.7696717738468879</v>
      </c>
      <c r="AP19" s="11">
        <f t="shared" si="0"/>
        <v>2.7570454752758322</v>
      </c>
    </row>
    <row r="20" spans="1:42">
      <c r="A20" s="14" t="s">
        <v>26</v>
      </c>
      <c r="B20" s="14">
        <v>28.434108063453564</v>
      </c>
      <c r="C20" s="14">
        <v>27.061744379182613</v>
      </c>
      <c r="D20" s="14">
        <v>25.677382355303617</v>
      </c>
      <c r="E20" s="14">
        <v>24.204269893386062</v>
      </c>
      <c r="F20" s="14">
        <v>22.747987593029045</v>
      </c>
      <c r="G20" s="14">
        <v>21.288064402678891</v>
      </c>
      <c r="H20" s="14">
        <v>19.831219140135524</v>
      </c>
      <c r="I20" s="14">
        <v>23.050083332826624</v>
      </c>
      <c r="J20" s="14">
        <v>21.608726528129456</v>
      </c>
      <c r="K20" s="14">
        <v>51.671036774366208</v>
      </c>
      <c r="L20" s="14">
        <v>58.354267625996478</v>
      </c>
      <c r="M20" s="14">
        <v>56.993049042556521</v>
      </c>
      <c r="P20" s="12" t="s">
        <v>26</v>
      </c>
      <c r="Q20" s="13">
        <v>13.662943854164133</v>
      </c>
      <c r="R20" s="13">
        <v>26.944818647822448</v>
      </c>
      <c r="S20" s="13">
        <v>39.820486550727523</v>
      </c>
      <c r="T20" s="13">
        <v>40.728449179424437</v>
      </c>
      <c r="U20" s="13">
        <v>34.055835293744089</v>
      </c>
      <c r="V20" s="13">
        <v>22.50765807196958</v>
      </c>
      <c r="W20" s="13">
        <v>9.8220832498474966</v>
      </c>
      <c r="X20" s="13">
        <v>5.9311490986925417</v>
      </c>
      <c r="Y20" s="13">
        <v>5.4838494643557265</v>
      </c>
      <c r="Z20" s="13">
        <v>33.068302735159712</v>
      </c>
      <c r="AA20" s="13">
        <v>69.776980485994869</v>
      </c>
      <c r="AB20" s="13">
        <v>105.71180776315977</v>
      </c>
      <c r="AD20" s="1" t="s">
        <v>26</v>
      </c>
      <c r="AE20" s="11">
        <f t="shared" si="1"/>
        <v>0.48051248253238343</v>
      </c>
      <c r="AF20" s="11">
        <f t="shared" si="0"/>
        <v>0.99567929806291011</v>
      </c>
      <c r="AG20" s="11">
        <f t="shared" si="0"/>
        <v>1.5508000776606683</v>
      </c>
      <c r="AH20" s="11">
        <f t="shared" si="0"/>
        <v>1.6826968695533218</v>
      </c>
      <c r="AI20" s="11">
        <f t="shared" si="0"/>
        <v>1.4970922220909006</v>
      </c>
      <c r="AJ20" s="11">
        <f t="shared" si="0"/>
        <v>1.0572900215924381</v>
      </c>
      <c r="AK20" s="11">
        <f t="shared" si="0"/>
        <v>0.495283884487415</v>
      </c>
      <c r="AL20" s="11">
        <f t="shared" si="0"/>
        <v>0.25731573344230541</v>
      </c>
      <c r="AM20" s="11">
        <f t="shared" si="0"/>
        <v>0.25377939126662785</v>
      </c>
      <c r="AN20" s="11">
        <f t="shared" si="0"/>
        <v>0.63997753479498143</v>
      </c>
      <c r="AO20" s="11">
        <f t="shared" si="0"/>
        <v>1.1957476860682874</v>
      </c>
      <c r="AP20" s="11">
        <f t="shared" si="0"/>
        <v>1.8548193076005657</v>
      </c>
    </row>
    <row r="21" spans="1:42">
      <c r="A21" s="14" t="s">
        <v>27</v>
      </c>
      <c r="B21" s="14">
        <v>14.443117378811714</v>
      </c>
      <c r="C21" s="14">
        <v>13.267286924190797</v>
      </c>
      <c r="D21" s="14">
        <v>12.271695871310378</v>
      </c>
      <c r="E21" s="14">
        <v>13.728341968239482</v>
      </c>
      <c r="F21" s="14">
        <v>15.191201500802006</v>
      </c>
      <c r="G21" s="14">
        <v>16.656831123880732</v>
      </c>
      <c r="H21" s="14">
        <v>18.098830660281738</v>
      </c>
      <c r="I21" s="14">
        <v>17.53943466683225</v>
      </c>
      <c r="J21" s="14">
        <v>16.190604457095844</v>
      </c>
      <c r="K21" s="14">
        <v>17.647676494825486</v>
      </c>
      <c r="L21" s="14">
        <v>19.093761219269801</v>
      </c>
      <c r="M21" s="14">
        <v>20.523310022345342</v>
      </c>
      <c r="P21" s="12" t="s">
        <v>27</v>
      </c>
      <c r="Q21" s="13">
        <v>14.066858387299948</v>
      </c>
      <c r="R21" s="13">
        <v>25.382793231314768</v>
      </c>
      <c r="S21" s="13">
        <v>34.307424382800036</v>
      </c>
      <c r="T21" s="13">
        <v>33.498324399104391</v>
      </c>
      <c r="U21" s="13">
        <v>30.16726517433661</v>
      </c>
      <c r="V21" s="13">
        <v>26.878998278540013</v>
      </c>
      <c r="W21" s="13">
        <v>22.280859253192929</v>
      </c>
      <c r="X21" s="13">
        <v>20.283676054089984</v>
      </c>
      <c r="Y21" s="13">
        <v>23.031630759995782</v>
      </c>
      <c r="Z21" s="13">
        <v>31.498940872270875</v>
      </c>
      <c r="AA21" s="13">
        <v>47.426195338695585</v>
      </c>
      <c r="AB21" s="13">
        <v>67.276991449886722</v>
      </c>
      <c r="AD21" s="1" t="s">
        <v>27</v>
      </c>
      <c r="AE21" s="11">
        <f t="shared" si="1"/>
        <v>0.97394890717541749</v>
      </c>
      <c r="AF21" s="11">
        <f t="shared" ref="AF21:AF29" si="2">IF(C21=0,0,R21/C21)</f>
        <v>1.9131864243497487</v>
      </c>
      <c r="AG21" s="11">
        <f t="shared" ref="AG21:AG29" si="3">IF(D21=0,0,S21/D21)</f>
        <v>2.7956547116691763</v>
      </c>
      <c r="AH21" s="11">
        <f t="shared" ref="AH21:AH29" si="4">IF(E21=0,0,T21/E21)</f>
        <v>2.4400852249020866</v>
      </c>
      <c r="AI21" s="11">
        <f t="shared" ref="AI21:AI29" si="5">IF(F21=0,0,U21/F21)</f>
        <v>1.98583799791899</v>
      </c>
      <c r="AJ21" s="11">
        <f t="shared" ref="AJ21:AJ29" si="6">IF(G21=0,0,V21/G21)</f>
        <v>1.6136921890265108</v>
      </c>
      <c r="AK21" s="11">
        <f t="shared" ref="AK21:AK29" si="7">IF(H21=0,0,W21/H21)</f>
        <v>1.2310662313719936</v>
      </c>
      <c r="AL21" s="11">
        <f t="shared" ref="AL21:AL29" si="8">IF(I21=0,0,X21/I21)</f>
        <v>1.1564612223475594</v>
      </c>
      <c r="AM21" s="11">
        <f t="shared" ref="AM21:AM29" si="9">IF(J21=0,0,Y21/J21)</f>
        <v>1.4225306300965017</v>
      </c>
      <c r="AN21" s="11">
        <f t="shared" ref="AN21:AN29" si="10">IF(K21=0,0,Z21/K21)</f>
        <v>1.7848775095977507</v>
      </c>
      <c r="AO21" s="11">
        <f t="shared" ref="AO21:AO29" si="11">IF(L21=0,0,AA21/L21)</f>
        <v>2.4838581981863337</v>
      </c>
      <c r="AP21" s="11">
        <f t="shared" ref="AP21:AP29" si="12">IF(M21=0,0,AB21/M21)</f>
        <v>3.2780770439386711</v>
      </c>
    </row>
    <row r="22" spans="1:42">
      <c r="A22" s="14" t="s">
        <v>28</v>
      </c>
      <c r="B22" s="14">
        <v>276.32694738664418</v>
      </c>
      <c r="C22" s="14">
        <v>277.6470765007752</v>
      </c>
      <c r="D22" s="14">
        <v>279.02016291047016</v>
      </c>
      <c r="E22" s="14">
        <v>280.4975338571399</v>
      </c>
      <c r="F22" s="14">
        <v>281.96732075702869</v>
      </c>
      <c r="G22" s="14">
        <v>283.43754682695425</v>
      </c>
      <c r="H22" s="14">
        <v>284.88250124172822</v>
      </c>
      <c r="I22" s="14">
        <v>286.3469417081813</v>
      </c>
      <c r="J22" s="14">
        <v>286.01478456201858</v>
      </c>
      <c r="K22" s="14">
        <v>284.61209921726947</v>
      </c>
      <c r="L22" s="14">
        <v>286.05829005694471</v>
      </c>
      <c r="M22" s="14">
        <v>287.49789194609269</v>
      </c>
      <c r="P22" s="12" t="s">
        <v>28</v>
      </c>
      <c r="Q22" s="13">
        <v>16.046313089599231</v>
      </c>
      <c r="R22" s="13">
        <v>31.866194671736928</v>
      </c>
      <c r="S22" s="13">
        <v>47.673364399059338</v>
      </c>
      <c r="T22" s="13">
        <v>49.098189814007377</v>
      </c>
      <c r="U22" s="13">
        <v>42.927378265007341</v>
      </c>
      <c r="V22" s="13">
        <v>32.457451249011989</v>
      </c>
      <c r="W22" s="13">
        <v>20.652382166375926</v>
      </c>
      <c r="X22" s="13">
        <v>16.524465616750604</v>
      </c>
      <c r="Y22" s="13">
        <v>21.568671709022528</v>
      </c>
      <c r="Z22" s="13">
        <v>34.853921450306245</v>
      </c>
      <c r="AA22" s="13">
        <v>57.03641605022792</v>
      </c>
      <c r="AB22" s="13">
        <v>82.917898849135142</v>
      </c>
      <c r="AD22" s="1" t="s">
        <v>28</v>
      </c>
      <c r="AE22" s="11">
        <f t="shared" si="1"/>
        <v>5.807002625461205E-2</v>
      </c>
      <c r="AF22" s="11">
        <f t="shared" si="2"/>
        <v>0.1147723040103682</v>
      </c>
      <c r="AG22" s="11">
        <f t="shared" si="3"/>
        <v>0.17085992604181943</v>
      </c>
      <c r="AH22" s="11">
        <f t="shared" si="4"/>
        <v>0.1750396487942513</v>
      </c>
      <c r="AI22" s="11">
        <f t="shared" si="5"/>
        <v>0.15224238805318108</v>
      </c>
      <c r="AJ22" s="11">
        <f t="shared" si="6"/>
        <v>0.11451359077994025</v>
      </c>
      <c r="AK22" s="11">
        <f t="shared" si="7"/>
        <v>7.249438655009556E-2</v>
      </c>
      <c r="AL22" s="11">
        <f t="shared" si="8"/>
        <v>5.7707847404184373E-2</v>
      </c>
      <c r="AM22" s="11">
        <f t="shared" si="9"/>
        <v>7.5411037726777527E-2</v>
      </c>
      <c r="AN22" s="11">
        <f t="shared" si="10"/>
        <v>0.12246113761909742</v>
      </c>
      <c r="AO22" s="11">
        <f t="shared" si="11"/>
        <v>0.19938739072681258</v>
      </c>
      <c r="AP22" s="11">
        <f t="shared" si="12"/>
        <v>0.28841219769598403</v>
      </c>
    </row>
    <row r="23" spans="1:42">
      <c r="A23" s="14" t="s">
        <v>29</v>
      </c>
      <c r="B23" s="14">
        <v>203.12600826063573</v>
      </c>
      <c r="C23" s="14">
        <v>201.72506080743156</v>
      </c>
      <c r="D23" s="14">
        <v>200.31131596263356</v>
      </c>
      <c r="E23" s="14">
        <v>198.82858711959733</v>
      </c>
      <c r="F23" s="14">
        <v>197.35764325527481</v>
      </c>
      <c r="G23" s="14">
        <v>195.88891056076596</v>
      </c>
      <c r="H23" s="14">
        <v>194.42942807012565</v>
      </c>
      <c r="I23" s="14">
        <v>193.07377055992336</v>
      </c>
      <c r="J23" s="14">
        <v>191.64627715002251</v>
      </c>
      <c r="K23" s="14">
        <v>540.47467566116188</v>
      </c>
      <c r="L23" s="14">
        <v>539.09068867613587</v>
      </c>
      <c r="M23" s="14">
        <v>537.64480706778488</v>
      </c>
      <c r="P23" s="12" t="s">
        <v>29</v>
      </c>
      <c r="Q23" s="13">
        <v>195.76986147509641</v>
      </c>
      <c r="R23" s="13">
        <v>387.08140485098079</v>
      </c>
      <c r="S23" s="13">
        <v>575.22816756058182</v>
      </c>
      <c r="T23" s="13">
        <v>600.78493522763563</v>
      </c>
      <c r="U23" s="13">
        <v>539.90303283189689</v>
      </c>
      <c r="V23" s="13">
        <v>431.09037570713826</v>
      </c>
      <c r="W23" s="13">
        <v>284.2326641248813</v>
      </c>
      <c r="X23" s="13">
        <v>105.81710017549908</v>
      </c>
      <c r="Y23" s="13">
        <v>45.865858790628529</v>
      </c>
      <c r="Z23" s="13">
        <v>296.16830219184754</v>
      </c>
      <c r="AA23" s="13">
        <v>604.05684791020849</v>
      </c>
      <c r="AB23" s="13">
        <v>944.32795072730858</v>
      </c>
      <c r="AD23" s="1" t="s">
        <v>29</v>
      </c>
      <c r="AE23" s="11">
        <f t="shared" si="1"/>
        <v>0.96378530327785261</v>
      </c>
      <c r="AF23" s="11">
        <f t="shared" si="2"/>
        <v>1.9188563052187748</v>
      </c>
      <c r="AG23" s="11">
        <f t="shared" si="3"/>
        <v>2.8716708529231867</v>
      </c>
      <c r="AH23" s="11">
        <f t="shared" si="4"/>
        <v>3.0216225138000787</v>
      </c>
      <c r="AI23" s="11">
        <f t="shared" si="5"/>
        <v>2.7356580871486811</v>
      </c>
      <c r="AJ23" s="11">
        <f t="shared" si="6"/>
        <v>2.2006880046096908</v>
      </c>
      <c r="AK23" s="11">
        <f t="shared" si="7"/>
        <v>1.4618808837022652</v>
      </c>
      <c r="AL23" s="11">
        <f t="shared" si="8"/>
        <v>0.54806564282980708</v>
      </c>
      <c r="AM23" s="11">
        <f t="shared" si="9"/>
        <v>0.23932559229796205</v>
      </c>
      <c r="AN23" s="11">
        <f t="shared" si="10"/>
        <v>0.54797813020479691</v>
      </c>
      <c r="AO23" s="11">
        <f t="shared" si="11"/>
        <v>1.120510631325524</v>
      </c>
      <c r="AP23" s="11">
        <f t="shared" si="12"/>
        <v>1.7564160172540273</v>
      </c>
    </row>
    <row r="24" spans="1:42">
      <c r="A24" s="14" t="s">
        <v>30</v>
      </c>
      <c r="B24" s="14">
        <v>166.77889495988072</v>
      </c>
      <c r="C24" s="14">
        <v>165.43516688458681</v>
      </c>
      <c r="D24" s="14"/>
      <c r="E24" s="14"/>
      <c r="F24" s="14">
        <v>134.73097917085477</v>
      </c>
      <c r="G24" s="14">
        <v>175.81784150034539</v>
      </c>
      <c r="H24" s="14">
        <v>174.38881929734129</v>
      </c>
      <c r="I24" s="14">
        <v>174.71014283847799</v>
      </c>
      <c r="J24" s="14">
        <v>173.25983419240396</v>
      </c>
      <c r="K24" s="14">
        <v>171.77698622368854</v>
      </c>
      <c r="L24" s="14">
        <v>331.68454327553212</v>
      </c>
      <c r="M24" s="14">
        <v>330.30931771419847</v>
      </c>
      <c r="P24" s="12" t="s">
        <v>30</v>
      </c>
      <c r="Q24" s="13">
        <v>157.35107246455442</v>
      </c>
      <c r="R24" s="13">
        <v>311.84419740423226</v>
      </c>
      <c r="S24" s="13">
        <v>300.90249697094418</v>
      </c>
      <c r="T24" s="13">
        <v>205.18404630556179</v>
      </c>
      <c r="U24" s="13">
        <v>199.89200434509951</v>
      </c>
      <c r="V24" s="13">
        <v>209.41670376238491</v>
      </c>
      <c r="W24" s="13">
        <v>185.32707496184179</v>
      </c>
      <c r="X24" s="13">
        <v>183.62489067200255</v>
      </c>
      <c r="Y24" s="13">
        <v>174.41211604898652</v>
      </c>
      <c r="Z24" s="13">
        <v>216.00547531907179</v>
      </c>
      <c r="AA24" s="13">
        <v>455.52884041193118</v>
      </c>
      <c r="AB24" s="13">
        <v>711.47554589361596</v>
      </c>
      <c r="AD24" s="1" t="s">
        <v>30</v>
      </c>
      <c r="AE24" s="11">
        <f t="shared" si="1"/>
        <v>0.94347112985972115</v>
      </c>
      <c r="AF24" s="11">
        <f t="shared" si="2"/>
        <v>1.8849933981798765</v>
      </c>
      <c r="AG24" s="11">
        <f t="shared" si="3"/>
        <v>0</v>
      </c>
      <c r="AH24" s="11">
        <f t="shared" si="4"/>
        <v>0</v>
      </c>
      <c r="AI24" s="11">
        <f t="shared" si="5"/>
        <v>1.483638028723987</v>
      </c>
      <c r="AJ24" s="11">
        <f t="shared" si="6"/>
        <v>1.1911004137880599</v>
      </c>
      <c r="AK24" s="11">
        <f t="shared" si="7"/>
        <v>1.062723377040877</v>
      </c>
      <c r="AL24" s="11">
        <f t="shared" si="8"/>
        <v>1.0510259318016033</v>
      </c>
      <c r="AM24" s="11">
        <f t="shared" si="9"/>
        <v>1.0066506000190614</v>
      </c>
      <c r="AN24" s="11">
        <f t="shared" si="10"/>
        <v>1.2574762199971816</v>
      </c>
      <c r="AO24" s="11">
        <f t="shared" si="11"/>
        <v>1.373379765946829</v>
      </c>
      <c r="AP24" s="11">
        <f t="shared" si="12"/>
        <v>2.1539675320610336</v>
      </c>
    </row>
    <row r="25" spans="1:42">
      <c r="A25" s="14" t="s">
        <v>31</v>
      </c>
      <c r="B25" s="14">
        <v>90.748926043939818</v>
      </c>
      <c r="C25" s="14">
        <v>89.366017799052514</v>
      </c>
      <c r="D25" s="14">
        <v>87.986118171133512</v>
      </c>
      <c r="E25" s="14">
        <v>111.04941913856554</v>
      </c>
      <c r="F25" s="14">
        <v>179.98785333909962</v>
      </c>
      <c r="G25" s="14">
        <v>178.57403854575946</v>
      </c>
      <c r="H25" s="14">
        <v>177.11332573726156</v>
      </c>
      <c r="I25" s="14">
        <v>175.63488006061129</v>
      </c>
      <c r="J25" s="14">
        <v>174.16870488400153</v>
      </c>
      <c r="K25" s="14">
        <v>172.68074093946339</v>
      </c>
      <c r="L25" s="14">
        <v>1506.0667755922952</v>
      </c>
      <c r="M25" s="14">
        <v>1504.6088083614482</v>
      </c>
      <c r="P25" s="12" t="s">
        <v>31</v>
      </c>
      <c r="Q25" s="13">
        <v>85.649254297548993</v>
      </c>
      <c r="R25" s="13">
        <v>167.42450100576778</v>
      </c>
      <c r="S25" s="13">
        <v>246.23324823885463</v>
      </c>
      <c r="T25" s="13">
        <v>240.22851792340566</v>
      </c>
      <c r="U25" s="13">
        <v>246.23324823885463</v>
      </c>
      <c r="V25" s="13">
        <v>217.28539804144268</v>
      </c>
      <c r="W25" s="13">
        <v>153.4961495231974</v>
      </c>
      <c r="X25" s="13">
        <v>124.14944264277078</v>
      </c>
      <c r="Y25" s="13">
        <v>155.39929919478911</v>
      </c>
      <c r="Z25" s="13">
        <v>246.23324823885463</v>
      </c>
      <c r="AA25" s="13">
        <v>235.61177255573202</v>
      </c>
      <c r="AB25" s="13">
        <v>246.23324823885463</v>
      </c>
      <c r="AD25" s="1" t="s">
        <v>31</v>
      </c>
      <c r="AE25" s="11">
        <f t="shared" si="1"/>
        <v>0.94380460498318619</v>
      </c>
      <c r="AF25" s="11">
        <f t="shared" si="2"/>
        <v>1.8734694140924657</v>
      </c>
      <c r="AG25" s="11">
        <f t="shared" si="3"/>
        <v>2.7985465589006839</v>
      </c>
      <c r="AH25" s="11">
        <f t="shared" si="4"/>
        <v>2.1632577620568432</v>
      </c>
      <c r="AI25" s="11">
        <f t="shared" si="5"/>
        <v>1.3680548085372615</v>
      </c>
      <c r="AJ25" s="11">
        <f t="shared" si="6"/>
        <v>1.2167804447440072</v>
      </c>
      <c r="AK25" s="11">
        <f t="shared" si="7"/>
        <v>0.86665500116519179</v>
      </c>
      <c r="AL25" s="11">
        <f t="shared" si="8"/>
        <v>0.70686097545047444</v>
      </c>
      <c r="AM25" s="11">
        <f t="shared" si="9"/>
        <v>0.89223433852991518</v>
      </c>
      <c r="AN25" s="11">
        <f t="shared" si="10"/>
        <v>1.4259450526980104</v>
      </c>
      <c r="AO25" s="11">
        <f t="shared" si="11"/>
        <v>0.15644178357435201</v>
      </c>
      <c r="AP25" s="11">
        <f t="shared" si="12"/>
        <v>0.1636526696311236</v>
      </c>
    </row>
    <row r="26" spans="1:42">
      <c r="A26" s="14" t="s">
        <v>32</v>
      </c>
      <c r="B26" s="14">
        <v>697.62509478213315</v>
      </c>
      <c r="C26" s="14">
        <v>696.23380226169024</v>
      </c>
      <c r="D26" s="14">
        <v>694.83818521345506</v>
      </c>
      <c r="E26" s="14">
        <v>693.36708207498589</v>
      </c>
      <c r="F26" s="14">
        <v>691.96658995128564</v>
      </c>
      <c r="G26" s="14">
        <v>694.18539611885774</v>
      </c>
      <c r="H26" s="14">
        <v>692.75930037694957</v>
      </c>
      <c r="I26" s="14">
        <v>695.54720116403882</v>
      </c>
      <c r="J26" s="14">
        <v>694.09854890953181</v>
      </c>
      <c r="K26" s="14">
        <v>773.01857741325716</v>
      </c>
      <c r="L26" s="14">
        <v>2991.3372571879063</v>
      </c>
      <c r="M26" s="14">
        <v>2989.9124924953635</v>
      </c>
      <c r="P26" s="12" t="s">
        <v>32</v>
      </c>
      <c r="Q26" s="13">
        <v>185.50063431359365</v>
      </c>
      <c r="R26" s="13">
        <v>366.86577951579193</v>
      </c>
      <c r="S26" s="13">
        <v>545.21403936753688</v>
      </c>
      <c r="T26" s="13">
        <v>571.74504964333232</v>
      </c>
      <c r="U26" s="13">
        <v>517.08007975138446</v>
      </c>
      <c r="V26" s="13">
        <v>420.37038123185579</v>
      </c>
      <c r="W26" s="13">
        <v>280.55183137904601</v>
      </c>
      <c r="X26" s="13">
        <v>203.72001499623065</v>
      </c>
      <c r="Y26" s="13">
        <v>211.23102706154413</v>
      </c>
      <c r="Z26" s="13">
        <v>367.72077167092982</v>
      </c>
      <c r="AA26" s="13">
        <v>611.89025030659286</v>
      </c>
      <c r="AB26" s="13">
        <v>886.19281844297234</v>
      </c>
      <c r="AD26" s="1" t="s">
        <v>32</v>
      </c>
      <c r="AE26" s="11">
        <f t="shared" si="1"/>
        <v>0.26590304119080621</v>
      </c>
      <c r="AF26" s="11">
        <f t="shared" si="2"/>
        <v>0.52692899759253542</v>
      </c>
      <c r="AG26" s="11">
        <f t="shared" si="3"/>
        <v>0.78466332301533848</v>
      </c>
      <c r="AH26" s="11">
        <f t="shared" si="4"/>
        <v>0.82459214523469337</v>
      </c>
      <c r="AI26" s="11">
        <f t="shared" si="5"/>
        <v>0.74726162687679309</v>
      </c>
      <c r="AJ26" s="11">
        <f t="shared" si="6"/>
        <v>0.60555924048837295</v>
      </c>
      <c r="AK26" s="11">
        <f t="shared" si="7"/>
        <v>0.40497735826338233</v>
      </c>
      <c r="AL26" s="11">
        <f t="shared" si="8"/>
        <v>0.29289171842729483</v>
      </c>
      <c r="AM26" s="11">
        <f t="shared" si="9"/>
        <v>0.30432425970836569</v>
      </c>
      <c r="AN26" s="11">
        <f t="shared" si="10"/>
        <v>0.47569461124909762</v>
      </c>
      <c r="AO26" s="11">
        <f t="shared" si="11"/>
        <v>0.20455408324028904</v>
      </c>
      <c r="AP26" s="11">
        <f t="shared" si="12"/>
        <v>0.29639423249586844</v>
      </c>
    </row>
    <row r="27" spans="1:42">
      <c r="A27" s="14" t="s">
        <v>33</v>
      </c>
      <c r="B27" s="14">
        <v>550.7844524943265</v>
      </c>
      <c r="C27" s="14">
        <v>549.64030663603944</v>
      </c>
      <c r="D27" s="14"/>
      <c r="E27" s="14"/>
      <c r="F27" s="14"/>
      <c r="G27" s="14"/>
      <c r="H27" s="14"/>
      <c r="I27" s="14">
        <v>147.6699108596336</v>
      </c>
      <c r="J27" s="14">
        <v>146.23195252919433</v>
      </c>
      <c r="K27" s="14">
        <v>144.76529669474192</v>
      </c>
      <c r="L27" s="14">
        <v>441.15132959481139</v>
      </c>
      <c r="M27" s="14">
        <v>439.76678380552318</v>
      </c>
      <c r="P27" s="12" t="s">
        <v>33</v>
      </c>
      <c r="Q27" s="13">
        <v>538.15045024839162</v>
      </c>
      <c r="R27" s="13">
        <v>1073.9068888212498</v>
      </c>
      <c r="S27" s="13">
        <v>1060.0230181752515</v>
      </c>
      <c r="T27" s="13">
        <v>933.57224969468621</v>
      </c>
      <c r="U27" s="13">
        <v>747.96189561533902</v>
      </c>
      <c r="V27" s="13">
        <v>527.43306126467144</v>
      </c>
      <c r="W27" s="13">
        <v>268.17720029000577</v>
      </c>
      <c r="X27" s="13">
        <v>195.41619817657153</v>
      </c>
      <c r="Y27" s="13">
        <v>196.24669026399911</v>
      </c>
      <c r="Z27" s="13">
        <v>259.18117545345069</v>
      </c>
      <c r="AA27" s="13">
        <v>666.93632103960863</v>
      </c>
      <c r="AB27" s="13">
        <v>1097.1601462229014</v>
      </c>
      <c r="AD27" s="1" t="s">
        <v>33</v>
      </c>
      <c r="AE27" s="11">
        <f t="shared" si="1"/>
        <v>0.97706180305431733</v>
      </c>
      <c r="AF27" s="11">
        <f t="shared" si="2"/>
        <v>1.9538357646910509</v>
      </c>
      <c r="AG27" s="11">
        <f t="shared" si="3"/>
        <v>0</v>
      </c>
      <c r="AH27" s="11">
        <f t="shared" si="4"/>
        <v>0</v>
      </c>
      <c r="AI27" s="11">
        <f t="shared" si="5"/>
        <v>0</v>
      </c>
      <c r="AJ27" s="11">
        <f t="shared" si="6"/>
        <v>0</v>
      </c>
      <c r="AK27" s="11">
        <f t="shared" si="7"/>
        <v>0</v>
      </c>
      <c r="AL27" s="11">
        <f t="shared" si="8"/>
        <v>1.3233311853375651</v>
      </c>
      <c r="AM27" s="11">
        <f t="shared" si="9"/>
        <v>1.3420233189105482</v>
      </c>
      <c r="AN27" s="11">
        <f t="shared" si="10"/>
        <v>1.7903543278053082</v>
      </c>
      <c r="AO27" s="11">
        <f t="shared" si="11"/>
        <v>1.5118084799884344</v>
      </c>
      <c r="AP27" s="11">
        <f t="shared" si="12"/>
        <v>2.4948681588195969</v>
      </c>
    </row>
    <row r="28" spans="1:42">
      <c r="A28" s="14" t="s">
        <v>34</v>
      </c>
      <c r="B28" s="14">
        <v>1150.7353117905845</v>
      </c>
      <c r="C28" s="14">
        <v>1.1865003207833678</v>
      </c>
      <c r="D28" s="14">
        <v>2.4941767548328393</v>
      </c>
      <c r="E28" s="14">
        <v>2.8914424388650248</v>
      </c>
      <c r="F28" s="14">
        <v>2.6539012532582986</v>
      </c>
      <c r="G28" s="14">
        <v>1.3530592327924575</v>
      </c>
      <c r="H28" s="14"/>
      <c r="I28" s="14">
        <v>1.3936933856419202</v>
      </c>
      <c r="J28" s="14"/>
      <c r="K28" s="14">
        <v>396.59911301179704</v>
      </c>
      <c r="L28" s="14">
        <v>790.3994277821696</v>
      </c>
      <c r="M28" s="14">
        <v>788.99965800103223</v>
      </c>
      <c r="P28" s="12" t="s">
        <v>34</v>
      </c>
      <c r="Q28" s="13">
        <v>1132.4697623444397</v>
      </c>
      <c r="R28" s="13">
        <v>1115.2908636684158</v>
      </c>
      <c r="S28" s="13">
        <v>1100.5712736109022</v>
      </c>
      <c r="T28" s="13">
        <v>917.34123871522183</v>
      </c>
      <c r="U28" s="13">
        <v>646.03361158180178</v>
      </c>
      <c r="V28" s="13">
        <v>339.56007564405235</v>
      </c>
      <c r="W28" s="13">
        <v>108.20522759696283</v>
      </c>
      <c r="X28" s="13">
        <v>31.482053306741676</v>
      </c>
      <c r="Y28" s="13">
        <v>11.463910238003502</v>
      </c>
      <c r="Z28" s="13">
        <v>296.19202096303565</v>
      </c>
      <c r="AA28" s="13">
        <v>1038.8511963306066</v>
      </c>
      <c r="AB28" s="13">
        <v>1816.4442343614749</v>
      </c>
      <c r="AD28" s="1" t="s">
        <v>34</v>
      </c>
      <c r="AE28" s="11">
        <f t="shared" si="1"/>
        <v>0.98412706270591188</v>
      </c>
      <c r="AF28" s="11">
        <f t="shared" si="2"/>
        <v>939.98361747771207</v>
      </c>
      <c r="AG28" s="11">
        <f t="shared" si="3"/>
        <v>441.25632695372582</v>
      </c>
      <c r="AH28" s="11">
        <f t="shared" si="4"/>
        <v>317.26076451838514</v>
      </c>
      <c r="AI28" s="11">
        <f t="shared" si="5"/>
        <v>243.42790101502118</v>
      </c>
      <c r="AJ28" s="11">
        <f t="shared" si="6"/>
        <v>250.95728805845755</v>
      </c>
      <c r="AK28" s="11">
        <f t="shared" si="7"/>
        <v>0</v>
      </c>
      <c r="AL28" s="11">
        <f t="shared" si="8"/>
        <v>22.588937876203939</v>
      </c>
      <c r="AM28" s="11">
        <f t="shared" si="9"/>
        <v>0</v>
      </c>
      <c r="AN28" s="11">
        <f t="shared" si="10"/>
        <v>0.74682976145290891</v>
      </c>
      <c r="AO28" s="11">
        <f t="shared" si="11"/>
        <v>1.314336979273357</v>
      </c>
      <c r="AP28" s="11">
        <f t="shared" si="12"/>
        <v>2.3022116878523393</v>
      </c>
    </row>
    <row r="29" spans="1:42">
      <c r="A29" s="14" t="s">
        <v>35</v>
      </c>
      <c r="B29" s="14">
        <v>71.800190632036944</v>
      </c>
      <c r="C29" s="14">
        <v>70.407981294515338</v>
      </c>
      <c r="D29" s="14">
        <v>69.011871076390378</v>
      </c>
      <c r="E29" s="14">
        <v>67.541715904274838</v>
      </c>
      <c r="F29" s="14">
        <v>66.172925589695694</v>
      </c>
      <c r="G29" s="14">
        <v>84.101148586799255</v>
      </c>
      <c r="H29" s="14">
        <v>82.668150504125748</v>
      </c>
      <c r="I29" s="14">
        <v>81.216934679567316</v>
      </c>
      <c r="J29" s="14">
        <v>79.763845948782958</v>
      </c>
      <c r="K29" s="14">
        <v>92.21276461993763</v>
      </c>
      <c r="L29" s="14">
        <v>259.19287320887827</v>
      </c>
      <c r="M29" s="14">
        <v>792.28679116529702</v>
      </c>
      <c r="P29" s="12" t="s">
        <v>35</v>
      </c>
      <c r="Q29" s="13">
        <v>69.142628479189369</v>
      </c>
      <c r="R29" s="13">
        <v>135.16954613360835</v>
      </c>
      <c r="S29" s="13">
        <v>198.41746381005191</v>
      </c>
      <c r="T29" s="13">
        <v>204.05308472857195</v>
      </c>
      <c r="U29" s="13">
        <v>180.48446903361773</v>
      </c>
      <c r="V29" s="13">
        <v>159.22185973878729</v>
      </c>
      <c r="W29" s="13">
        <v>118.37081324631841</v>
      </c>
      <c r="X29" s="13">
        <v>94.257607204799513</v>
      </c>
      <c r="Y29" s="13">
        <v>103.26391667581863</v>
      </c>
      <c r="Z29" s="13">
        <v>155.74518983329065</v>
      </c>
      <c r="AA29" s="13">
        <v>399.24809895210763</v>
      </c>
      <c r="AB29" s="13">
        <v>399.24809895210763</v>
      </c>
      <c r="AD29" s="1" t="s">
        <v>35</v>
      </c>
      <c r="AE29" s="11">
        <f t="shared" si="1"/>
        <v>0.96298669781439572</v>
      </c>
      <c r="AF29" s="11">
        <f t="shared" si="2"/>
        <v>1.9198043126417237</v>
      </c>
      <c r="AG29" s="11">
        <f t="shared" si="3"/>
        <v>2.8751207685764721</v>
      </c>
      <c r="AH29" s="11">
        <f t="shared" si="4"/>
        <v>3.0211415566902566</v>
      </c>
      <c r="AI29" s="11">
        <f t="shared" si="5"/>
        <v>2.727466972711909</v>
      </c>
      <c r="AJ29" s="11">
        <f t="shared" si="6"/>
        <v>1.8932186113303473</v>
      </c>
      <c r="AK29" s="11">
        <f t="shared" si="7"/>
        <v>1.431879297219923</v>
      </c>
      <c r="AL29" s="11">
        <f t="shared" si="8"/>
        <v>1.1605659284813292</v>
      </c>
      <c r="AM29" s="11">
        <f t="shared" si="9"/>
        <v>1.2946205821384951</v>
      </c>
      <c r="AN29" s="11">
        <f t="shared" si="10"/>
        <v>1.6889764716978941</v>
      </c>
      <c r="AO29" s="11">
        <f t="shared" si="11"/>
        <v>1.5403513762138117</v>
      </c>
      <c r="AP29" s="11">
        <f t="shared" si="12"/>
        <v>0.5039186610253753</v>
      </c>
    </row>
    <row r="34" spans="1:4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P35" s="1"/>
      <c r="AD35" s="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P36" s="1"/>
      <c r="AD36" s="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P37" s="1"/>
      <c r="AD37" s="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P38" s="1"/>
      <c r="AD38" s="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P39" s="1"/>
      <c r="AD39" s="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P40" s="1"/>
      <c r="AD40" s="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P41" s="1"/>
      <c r="AD41" s="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P42" s="1"/>
      <c r="AD42" s="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P43" s="1"/>
      <c r="AD43" s="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P44" s="1"/>
      <c r="AD44" s="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P45" s="1"/>
      <c r="AD45" s="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P46" s="1"/>
      <c r="AD46" s="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P47" s="1"/>
      <c r="AD47" s="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P48" s="1"/>
      <c r="AD48" s="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P49" s="1"/>
      <c r="AD49" s="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P50" s="1"/>
      <c r="AD50" s="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>
      <c r="A51" s="10"/>
      <c r="P51" s="1"/>
      <c r="AD51" s="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P52" s="1"/>
      <c r="AD52" s="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P53" s="1"/>
      <c r="AD53" s="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P54" s="1"/>
      <c r="AD54" s="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P55" s="1"/>
      <c r="AD55" s="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P56" s="1"/>
      <c r="AD56" s="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P57" s="1"/>
      <c r="AD57" s="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P58" s="1"/>
      <c r="AD58" s="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P59" s="1"/>
      <c r="AD59" s="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</sheetData>
  <conditionalFormatting sqref="AE5:AP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5:AP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DynTab_Out</vt:lpstr>
      <vt:lpstr>Analysis</vt:lpstr>
      <vt:lpstr>ResiTime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2014-02-12T00:07:52Z</dcterms:created>
  <dcterms:modified xsi:type="dcterms:W3CDTF">2016-04-16T13:47:24Z</dcterms:modified>
</cp:coreProperties>
</file>