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athan Allen\Downloads\"/>
    </mc:Choice>
  </mc:AlternateContent>
  <xr:revisionPtr revIDLastSave="0" documentId="13_ncr:1_{C308389B-4283-40D0-80E3-578E70CDE919}" xr6:coauthVersionLast="47" xr6:coauthVersionMax="47" xr10:uidLastSave="{00000000-0000-0000-0000-000000000000}"/>
  <bookViews>
    <workbookView xWindow="-120" yWindow="-120" windowWidth="29040" windowHeight="16080" xr2:uid="{19C17E9D-05B0-4E24-940C-AE7DC26D5662}"/>
  </bookViews>
  <sheets>
    <sheet name="Weapon Mods" sheetId="1" r:id="rId1"/>
    <sheet name="Sheet1" sheetId="4" r:id="rId2"/>
    <sheet name="Player Mods" sheetId="3" r:id="rId3"/>
    <sheet name="Weap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0" i="4"/>
  <c r="C9" i="4"/>
  <c r="C8" i="4"/>
  <c r="C7" i="4"/>
  <c r="C6" i="4"/>
  <c r="C5" i="4"/>
  <c r="C4" i="4"/>
  <c r="C3" i="4"/>
  <c r="C2" i="4"/>
  <c r="E11" i="4"/>
  <c r="E10" i="4"/>
  <c r="E9" i="4"/>
  <c r="E8" i="4"/>
  <c r="E7" i="4"/>
  <c r="E6" i="4"/>
  <c r="E5" i="4"/>
  <c r="E4" i="4"/>
  <c r="E3" i="4"/>
  <c r="E2" i="4"/>
  <c r="G2" i="4"/>
  <c r="D11" i="4"/>
  <c r="D10" i="4"/>
  <c r="D9" i="4"/>
  <c r="D8" i="4"/>
  <c r="D7" i="4"/>
  <c r="D6" i="4"/>
  <c r="D5" i="4"/>
  <c r="D4" i="4"/>
  <c r="D3" i="4"/>
  <c r="B12" i="4"/>
  <c r="B13" i="4" s="1"/>
  <c r="F3" i="4"/>
  <c r="G11" i="4" s="1"/>
  <c r="G6" i="4" l="1"/>
  <c r="G8" i="4"/>
  <c r="G9" i="4"/>
  <c r="F12" i="4"/>
  <c r="F13" i="4" s="1"/>
  <c r="G3" i="4"/>
  <c r="G4" i="4"/>
  <c r="G5" i="4"/>
  <c r="G7" i="4"/>
  <c r="G10" i="4"/>
  <c r="D12" i="4"/>
  <c r="D13" i="4" s="1"/>
</calcChain>
</file>

<file path=xl/sharedStrings.xml><?xml version="1.0" encoding="utf-8"?>
<sst xmlns="http://schemas.openxmlformats.org/spreadsheetml/2006/main" count="58" uniqueCount="56">
  <si>
    <t>Poison
-----------------------
DOT
Lose Life</t>
  </si>
  <si>
    <t xml:space="preserve">Bounce
-----------------------
Add Proj
</t>
  </si>
  <si>
    <t xml:space="preserve">Pierce
-----------------------
Add Proj
</t>
  </si>
  <si>
    <t>Fork
-----------------------
Add Proj
(on hit)</t>
  </si>
  <si>
    <t>Stun
-----------------------
CC (debuff)
(chance or static)</t>
  </si>
  <si>
    <t xml:space="preserve">Slow
-----------------------
Reduce MS
</t>
  </si>
  <si>
    <t>Leech
-----------------------
Gain Life
on hit</t>
  </si>
  <si>
    <t xml:space="preserve">Time Bomb
-----------------------
Delayed big damage
</t>
  </si>
  <si>
    <t>Chain
-----------------------
Add Proj
(bounce/pierce+?)</t>
  </si>
  <si>
    <t xml:space="preserve">Splash
-----------------------
Area Damage
</t>
  </si>
  <si>
    <t>Chain Lightning
-----------------------
jump to multiple targets</t>
  </si>
  <si>
    <t xml:space="preserve">Attack Speed
-----------------------
Increase AS
</t>
  </si>
  <si>
    <t>Damage
-----------------------
Immediate Damage
HIT</t>
  </si>
  <si>
    <t>Burn
-----------------------
Damage (HIT)
DOT (LL)</t>
  </si>
  <si>
    <t>Crit
-----------------------
Chance to deal 
double damage HITs</t>
  </si>
  <si>
    <t>Bleed
-----------------------
DOT (timer reset)
ticks count as HITs?</t>
  </si>
  <si>
    <t>Sunder
-----------------------
Increased damage
from hits</t>
  </si>
  <si>
    <t>Weaken
-----------------------
Increased damage
from life loss</t>
  </si>
  <si>
    <t xml:space="preserve">Execute
-----------------------
Kill if below threshold
</t>
  </si>
  <si>
    <t>Missile
-----------------------
Chance to fire homing missile</t>
  </si>
  <si>
    <t xml:space="preserve">Homing
-----------------------
Proj Mod
</t>
  </si>
  <si>
    <t xml:space="preserve">Faster Proj
-----------------------
Increase Proj MS
</t>
  </si>
  <si>
    <t xml:space="preserve">Berserk
-----------------------
Kills increase AS
</t>
  </si>
  <si>
    <t xml:space="preserve">Fortify
-----------------------
Kills give temp shield
</t>
  </si>
  <si>
    <t>Boomerang
-----------------------
Proj changes direction until it hits</t>
  </si>
  <si>
    <t xml:space="preserve">Freeze
-----------------------
Chance on HIT
</t>
  </si>
  <si>
    <t>Explode
-----------------------
AOE damage on death Poison/Burn + ?</t>
  </si>
  <si>
    <t>Gold
-----------------------
Gain money on hit
chance? scale with AS?</t>
  </si>
  <si>
    <t xml:space="preserve">Knockback
-----------------------
push enemy away
</t>
  </si>
  <si>
    <t>Turret
-----------------------
Chance on kill to spawn auto turret</t>
  </si>
  <si>
    <t xml:space="preserve">Leech
-----------------------
Hits steal life
</t>
  </si>
  <si>
    <t>Boost
-----------------------
Increase Dodge dist
and Iframes</t>
  </si>
  <si>
    <t xml:space="preserve">Bounty
-----------------------
Bonus gold on kill
</t>
  </si>
  <si>
    <t xml:space="preserve">Meat
-----------------------
Increase Max HP
</t>
  </si>
  <si>
    <t xml:space="preserve">HealBot
-----------------------
Increase Max Regen
</t>
  </si>
  <si>
    <t>KillHeal
-----------------------
Heal on kill
instant or itemdrop?</t>
  </si>
  <si>
    <t>Shield
-----------------------
Temp shild that Regens after no dmg</t>
  </si>
  <si>
    <t>Armor
-----------------------
Block flat damage from HITs</t>
  </si>
  <si>
    <t>Amulet
-----------------------
Chance to avoid all damage from HIT</t>
  </si>
  <si>
    <t>Stone
-----------------------
basic
mid-low DMG
fast MS
fast AS
bounce</t>
  </si>
  <si>
    <t>Spear
-----------------------
basic
high DMG
mid MS
slow AS
pierce</t>
  </si>
  <si>
    <t>Stick
-----------------------
basic
mid DMG
mid MS
mid AS
boomerang</t>
  </si>
  <si>
    <t>Spikes
-----------------------
basic
low DMG
mid MS
mid AS
ADD Proj (6?)</t>
  </si>
  <si>
    <t>Arrow
-----------------------
basic
mid DMG
mid MS
mid AS
Homing</t>
  </si>
  <si>
    <t xml:space="preserve">Boots
-----------------------
Increase MS
</t>
  </si>
  <si>
    <t>WarBanner
-----------------------
Periodic create area
bonus DMG/AS/MS</t>
  </si>
  <si>
    <t>SkullBelt
-----------------------
Steal Elite Abilities
steal dmg mods</t>
  </si>
  <si>
    <t xml:space="preserve">Dash
-----------------------
Add Dodge Charges
</t>
  </si>
  <si>
    <t>Point Blank
-----------------------
Increase damage
when close
reduce when far?</t>
  </si>
  <si>
    <t>Boulder
-----------------------
basic
high DMG
low MS
low AS
pierceALL, duration</t>
  </si>
  <si>
    <t>affliction
poison
bleec
burn</t>
  </si>
  <si>
    <t>Alteration
bounce
fork
split</t>
  </si>
  <si>
    <t>damage</t>
  </si>
  <si>
    <t>poison</t>
  </si>
  <si>
    <t>burn</t>
  </si>
  <si>
    <t>Split (AddProj)
-----------------------
Add Proj
(on shoot)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</si>
</sst>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CCBE-91A6-45DC-9840-EECBD85999CB}">
  <dimension ref="A1:L4"/>
  <sheetViews>
    <sheetView tabSelected="1" workbookViewId="0">
      <selection activeCell="D3" sqref="D3"/>
    </sheetView>
  </sheetViews>
  <sheetFormatPr defaultColWidth="21.28515625" defaultRowHeight="76.5" customHeight="1" x14ac:dyDescent="0.25"/>
  <cols>
    <col min="1" max="16384" width="21.28515625" style="2"/>
  </cols>
  <sheetData>
    <row r="1" spans="1:12" ht="76.5" customHeight="1" x14ac:dyDescent="0.25">
      <c r="A1" s="3" t="s">
        <v>12</v>
      </c>
      <c r="B1" s="3" t="s">
        <v>0</v>
      </c>
      <c r="C1" s="3" t="s">
        <v>1</v>
      </c>
      <c r="D1" s="3" t="s">
        <v>2</v>
      </c>
      <c r="E1" s="1" t="s">
        <v>3</v>
      </c>
      <c r="F1" s="3" t="s">
        <v>55</v>
      </c>
      <c r="G1" s="1" t="s">
        <v>4</v>
      </c>
      <c r="H1" s="3" t="s">
        <v>13</v>
      </c>
      <c r="I1" s="1" t="s">
        <v>16</v>
      </c>
      <c r="J1" s="1" t="s">
        <v>17</v>
      </c>
      <c r="L1" s="1" t="s">
        <v>50</v>
      </c>
    </row>
    <row r="2" spans="1:12" ht="76.5" customHeight="1" x14ac:dyDescent="0.25">
      <c r="A2" s="1" t="s">
        <v>5</v>
      </c>
      <c r="B2" s="3" t="s">
        <v>6</v>
      </c>
      <c r="C2" s="1" t="s">
        <v>8</v>
      </c>
      <c r="D2" s="3" t="s">
        <v>9</v>
      </c>
      <c r="E2" s="1" t="s">
        <v>10</v>
      </c>
      <c r="F2" s="1" t="s">
        <v>11</v>
      </c>
      <c r="G2" s="1" t="s">
        <v>14</v>
      </c>
      <c r="H2" s="1" t="s">
        <v>15</v>
      </c>
      <c r="I2" s="1" t="s">
        <v>18</v>
      </c>
      <c r="J2" s="1" t="s">
        <v>19</v>
      </c>
      <c r="L2" s="1" t="s">
        <v>51</v>
      </c>
    </row>
    <row r="3" spans="1:12" ht="76.5" customHeight="1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3" t="s">
        <v>7</v>
      </c>
      <c r="I3" s="1" t="s">
        <v>48</v>
      </c>
      <c r="J3" s="1" t="s">
        <v>27</v>
      </c>
    </row>
    <row r="4" spans="1:12" ht="76.5" customHeight="1" x14ac:dyDescent="0.25">
      <c r="A4" s="3" t="s">
        <v>28</v>
      </c>
      <c r="B4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B1E1-1F38-4814-98EB-5903D71628E8}">
  <dimension ref="A1:G13"/>
  <sheetViews>
    <sheetView workbookViewId="0">
      <selection activeCell="L12" sqref="L12"/>
    </sheetView>
  </sheetViews>
  <sheetFormatPr defaultRowHeight="15" x14ac:dyDescent="0.25"/>
  <sheetData>
    <row r="1" spans="1:7" x14ac:dyDescent="0.25">
      <c r="B1" t="s">
        <v>52</v>
      </c>
      <c r="D1" t="s">
        <v>53</v>
      </c>
      <c r="F1" t="s">
        <v>54</v>
      </c>
    </row>
    <row r="2" spans="1:7" x14ac:dyDescent="0.25">
      <c r="A2">
        <v>1</v>
      </c>
      <c r="B2">
        <v>20</v>
      </c>
      <c r="C2">
        <f>SUM(B2)</f>
        <v>20</v>
      </c>
      <c r="D2">
        <v>10</v>
      </c>
      <c r="E2">
        <f>SUM(D2)</f>
        <v>10</v>
      </c>
      <c r="F2">
        <v>12</v>
      </c>
      <c r="G2">
        <f>SUM(F2)</f>
        <v>12</v>
      </c>
    </row>
    <row r="3" spans="1:7" x14ac:dyDescent="0.25">
      <c r="A3">
        <v>2</v>
      </c>
      <c r="B3">
        <v>20</v>
      </c>
      <c r="C3">
        <f>SUM(B2:B3)</f>
        <v>40</v>
      </c>
      <c r="D3">
        <f>D2*2</f>
        <v>20</v>
      </c>
      <c r="E3">
        <f>SUM(D2:D3)</f>
        <v>30</v>
      </c>
      <c r="F3">
        <f>12+6</f>
        <v>18</v>
      </c>
      <c r="G3">
        <f>SUM(F2:F3)</f>
        <v>30</v>
      </c>
    </row>
    <row r="4" spans="1:7" x14ac:dyDescent="0.25">
      <c r="A4">
        <v>3</v>
      </c>
      <c r="B4">
        <v>20</v>
      </c>
      <c r="C4">
        <f>SUM(B2:B4)</f>
        <v>60</v>
      </c>
      <c r="D4">
        <f>D2*3</f>
        <v>30</v>
      </c>
      <c r="E4">
        <f>SUM(D2:D4)</f>
        <v>60</v>
      </c>
      <c r="F4">
        <v>24</v>
      </c>
      <c r="G4">
        <f>SUM(F2:F4)</f>
        <v>54</v>
      </c>
    </row>
    <row r="5" spans="1:7" x14ac:dyDescent="0.25">
      <c r="A5">
        <v>4</v>
      </c>
      <c r="B5">
        <v>20</v>
      </c>
      <c r="C5">
        <f>SUM(B2:B5)</f>
        <v>80</v>
      </c>
      <c r="D5">
        <f>D2*4</f>
        <v>40</v>
      </c>
      <c r="E5">
        <f>SUM(D2:D5)</f>
        <v>100</v>
      </c>
      <c r="F5">
        <v>24</v>
      </c>
      <c r="G5">
        <f>SUM(F2:F5)</f>
        <v>78</v>
      </c>
    </row>
    <row r="6" spans="1:7" x14ac:dyDescent="0.25">
      <c r="A6">
        <v>5</v>
      </c>
      <c r="B6">
        <v>20</v>
      </c>
      <c r="C6">
        <f>SUM(B2:B6)</f>
        <v>100</v>
      </c>
      <c r="D6">
        <f>D2*5</f>
        <v>50</v>
      </c>
      <c r="E6">
        <f>SUM(D2:D6)</f>
        <v>150</v>
      </c>
      <c r="F6">
        <v>24</v>
      </c>
      <c r="G6">
        <f>SUM(F2:F6)</f>
        <v>102</v>
      </c>
    </row>
    <row r="7" spans="1:7" x14ac:dyDescent="0.25">
      <c r="A7">
        <v>6</v>
      </c>
      <c r="B7">
        <v>20</v>
      </c>
      <c r="C7">
        <f>SUM(B2:B7)</f>
        <v>120</v>
      </c>
      <c r="D7">
        <f>D2*5</f>
        <v>50</v>
      </c>
      <c r="E7">
        <f>SUM(D2:D7)</f>
        <v>200</v>
      </c>
      <c r="F7">
        <v>24</v>
      </c>
      <c r="G7">
        <f>SUM(F2:F7)</f>
        <v>126</v>
      </c>
    </row>
    <row r="8" spans="1:7" x14ac:dyDescent="0.25">
      <c r="A8">
        <v>7</v>
      </c>
      <c r="B8">
        <v>20</v>
      </c>
      <c r="C8">
        <f>SUM(B2:B8)</f>
        <v>140</v>
      </c>
      <c r="D8">
        <f>D2*5</f>
        <v>50</v>
      </c>
      <c r="E8">
        <f>SUM(D2:D8)</f>
        <v>250</v>
      </c>
      <c r="F8">
        <v>24</v>
      </c>
      <c r="G8">
        <f>SUM(F2:F8)</f>
        <v>150</v>
      </c>
    </row>
    <row r="9" spans="1:7" x14ac:dyDescent="0.25">
      <c r="A9">
        <v>8</v>
      </c>
      <c r="B9">
        <v>20</v>
      </c>
      <c r="C9">
        <f>SUM(B2:B9)</f>
        <v>160</v>
      </c>
      <c r="D9">
        <f>D2*5</f>
        <v>50</v>
      </c>
      <c r="E9">
        <f>SUM(D2:D9)</f>
        <v>300</v>
      </c>
      <c r="F9">
        <v>24</v>
      </c>
      <c r="G9">
        <f>SUM(F2:F9)</f>
        <v>174</v>
      </c>
    </row>
    <row r="10" spans="1:7" x14ac:dyDescent="0.25">
      <c r="A10">
        <v>9</v>
      </c>
      <c r="B10">
        <v>20</v>
      </c>
      <c r="C10">
        <f>SUM(B2:B10)</f>
        <v>180</v>
      </c>
      <c r="D10">
        <f>D2*5</f>
        <v>50</v>
      </c>
      <c r="E10">
        <f>SUM(D2:D10)</f>
        <v>350</v>
      </c>
      <c r="F10">
        <v>24</v>
      </c>
      <c r="G10">
        <f>SUM(F2:F10)</f>
        <v>198</v>
      </c>
    </row>
    <row r="11" spans="1:7" x14ac:dyDescent="0.25">
      <c r="A11">
        <v>10</v>
      </c>
      <c r="B11">
        <v>20</v>
      </c>
      <c r="C11">
        <f>SUM(B2:B11)</f>
        <v>200</v>
      </c>
      <c r="D11">
        <f>D2*5</f>
        <v>50</v>
      </c>
      <c r="E11">
        <f>SUM(D2:D11)</f>
        <v>400</v>
      </c>
      <c r="F11">
        <v>24</v>
      </c>
      <c r="G11">
        <f>SUM(F2:F11)</f>
        <v>222</v>
      </c>
    </row>
    <row r="12" spans="1:7" x14ac:dyDescent="0.25">
      <c r="B12">
        <f>SUM(B2:B11)</f>
        <v>200</v>
      </c>
      <c r="D12">
        <f t="shared" ref="D12" si="0">SUM(D2:D11)</f>
        <v>400</v>
      </c>
      <c r="F12">
        <f>SUM(F2:F11)</f>
        <v>222</v>
      </c>
    </row>
    <row r="13" spans="1:7" x14ac:dyDescent="0.25">
      <c r="B13">
        <f t="shared" ref="B13" si="1">B12/10</f>
        <v>20</v>
      </c>
      <c r="D13">
        <f>D12/10</f>
        <v>40</v>
      </c>
      <c r="F13">
        <f>F12/10</f>
        <v>22.2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B352-1814-4D8C-8DB6-5561BCA7B254}">
  <dimension ref="A1:J2"/>
  <sheetViews>
    <sheetView workbookViewId="0">
      <selection activeCell="B2" sqref="B2"/>
    </sheetView>
  </sheetViews>
  <sheetFormatPr defaultColWidth="20.140625" defaultRowHeight="68.25" customHeight="1" x14ac:dyDescent="0.25"/>
  <sheetData>
    <row r="1" spans="1:10" ht="68.25" customHeight="1" x14ac:dyDescent="0.25">
      <c r="A1" s="1" t="s">
        <v>30</v>
      </c>
      <c r="B1" s="1" t="s">
        <v>44</v>
      </c>
      <c r="C1" s="1" t="s">
        <v>11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 ht="68.25" customHeight="1" x14ac:dyDescent="0.25">
      <c r="A2" s="1" t="s">
        <v>38</v>
      </c>
      <c r="B2" s="1" t="s">
        <v>38</v>
      </c>
      <c r="C2" s="1" t="s">
        <v>45</v>
      </c>
      <c r="D2" s="1" t="s">
        <v>46</v>
      </c>
      <c r="E2" s="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0F9F-BBCC-44D8-AF81-5A5A48635203}">
  <dimension ref="A1:F1"/>
  <sheetViews>
    <sheetView workbookViewId="0">
      <selection activeCell="F1" sqref="F1"/>
    </sheetView>
  </sheetViews>
  <sheetFormatPr defaultColWidth="18.42578125" defaultRowHeight="106.5" customHeight="1" x14ac:dyDescent="0.25"/>
  <sheetData>
    <row r="1" spans="1:6" ht="106.5" customHeight="1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 Mods</vt:lpstr>
      <vt:lpstr>Sheet1</vt:lpstr>
      <vt:lpstr>Player Mods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Nathan</dc:creator>
  <cp:lastModifiedBy>Allen, Nathan</cp:lastModifiedBy>
  <dcterms:created xsi:type="dcterms:W3CDTF">2024-01-24T14:59:08Z</dcterms:created>
  <dcterms:modified xsi:type="dcterms:W3CDTF">2024-01-27T18:14:10Z</dcterms:modified>
</cp:coreProperties>
</file>