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Sheet1!$Y$1:$Y$99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L96" i="1"/>
  <c r="L97" i="1"/>
  <c r="L98" i="1"/>
  <c r="L99" i="1"/>
  <c r="J96" i="1"/>
  <c r="J97" i="1"/>
  <c r="J98" i="1"/>
  <c r="J99" i="1"/>
  <c r="K94" i="1"/>
  <c r="K95" i="1"/>
  <c r="K96" i="1"/>
  <c r="K97" i="1"/>
  <c r="K98" i="1"/>
  <c r="K99" i="1"/>
  <c r="K29" i="1"/>
  <c r="L29" i="1" s="1"/>
  <c r="L89" i="1"/>
  <c r="L81" i="1"/>
  <c r="L70" i="1"/>
  <c r="L62" i="1"/>
  <c r="L61" i="1"/>
  <c r="L53" i="1"/>
  <c r="L52" i="1"/>
  <c r="L45" i="1"/>
  <c r="L44" i="1"/>
  <c r="L37" i="1"/>
  <c r="L36" i="1"/>
  <c r="L28" i="1"/>
  <c r="L18" i="1"/>
  <c r="L17" i="1"/>
  <c r="L10" i="1"/>
  <c r="L2" i="1"/>
  <c r="K93" i="1"/>
  <c r="K92" i="1"/>
  <c r="K91" i="1"/>
  <c r="K90" i="1"/>
  <c r="K89" i="1"/>
  <c r="K88" i="1"/>
  <c r="L88" i="1" s="1"/>
  <c r="K87" i="1"/>
  <c r="K86" i="1"/>
  <c r="K85" i="1"/>
  <c r="K84" i="1"/>
  <c r="K83" i="1"/>
  <c r="K82" i="1"/>
  <c r="K81" i="1"/>
  <c r="K70" i="1"/>
  <c r="K68" i="1"/>
  <c r="K67" i="1"/>
  <c r="K66" i="1"/>
  <c r="K65" i="1"/>
  <c r="K64" i="1"/>
  <c r="K63" i="1"/>
  <c r="K62" i="1"/>
  <c r="K61" i="1"/>
  <c r="K60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8" i="1"/>
  <c r="K27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L9" i="1" s="1"/>
  <c r="K8" i="1"/>
  <c r="K7" i="1"/>
  <c r="K6" i="1"/>
  <c r="K5" i="1"/>
  <c r="K4" i="1"/>
  <c r="K3" i="1"/>
  <c r="K2" i="1"/>
  <c r="J95" i="1"/>
  <c r="L95" i="1" s="1"/>
  <c r="J94" i="1"/>
  <c r="L94" i="1" s="1"/>
  <c r="J93" i="1"/>
  <c r="L93" i="1" s="1"/>
  <c r="J92" i="1"/>
  <c r="L92" i="1" s="1"/>
  <c r="J91" i="1"/>
  <c r="L91" i="1" s="1"/>
  <c r="J90" i="1"/>
  <c r="L90" i="1" s="1"/>
  <c r="J89" i="1"/>
  <c r="J88" i="1"/>
  <c r="J87" i="1"/>
  <c r="L87" i="1" s="1"/>
  <c r="J86" i="1"/>
  <c r="L86" i="1" s="1"/>
  <c r="J85" i="1"/>
  <c r="L85" i="1" s="1"/>
  <c r="J84" i="1"/>
  <c r="L84" i="1" s="1"/>
  <c r="J83" i="1"/>
  <c r="L83" i="1" s="1"/>
  <c r="J82" i="1"/>
  <c r="L82" i="1" s="1"/>
  <c r="J81" i="1"/>
  <c r="J70" i="1"/>
  <c r="J68" i="1"/>
  <c r="L68" i="1" s="1"/>
  <c r="J67" i="1"/>
  <c r="L67" i="1" s="1"/>
  <c r="J66" i="1"/>
  <c r="L66" i="1" s="1"/>
  <c r="J65" i="1"/>
  <c r="L65" i="1" s="1"/>
  <c r="J64" i="1"/>
  <c r="L64" i="1" s="1"/>
  <c r="J63" i="1"/>
  <c r="L63" i="1" s="1"/>
  <c r="J62" i="1"/>
  <c r="J61" i="1"/>
  <c r="J60" i="1"/>
  <c r="L60" i="1" s="1"/>
  <c r="J58" i="1"/>
  <c r="L58" i="1" s="1"/>
  <c r="J57" i="1"/>
  <c r="L57" i="1" s="1"/>
  <c r="J56" i="1"/>
  <c r="L56" i="1" s="1"/>
  <c r="J55" i="1"/>
  <c r="L55" i="1" s="1"/>
  <c r="J54" i="1"/>
  <c r="L54" i="1" s="1"/>
  <c r="J53" i="1"/>
  <c r="J52" i="1"/>
  <c r="J51" i="1"/>
  <c r="L51" i="1" s="1"/>
  <c r="J50" i="1"/>
  <c r="L50" i="1" s="1"/>
  <c r="J49" i="1"/>
  <c r="L49" i="1" s="1"/>
  <c r="J48" i="1"/>
  <c r="L48" i="1" s="1"/>
  <c r="J47" i="1"/>
  <c r="L47" i="1" s="1"/>
  <c r="J46" i="1"/>
  <c r="L46" i="1" s="1"/>
  <c r="J45" i="1"/>
  <c r="J44" i="1"/>
  <c r="J43" i="1"/>
  <c r="L43" i="1" s="1"/>
  <c r="J42" i="1"/>
  <c r="L42" i="1" s="1"/>
  <c r="J41" i="1"/>
  <c r="L41" i="1" s="1"/>
  <c r="J40" i="1"/>
  <c r="L40" i="1" s="1"/>
  <c r="J39" i="1"/>
  <c r="L39" i="1" s="1"/>
  <c r="J38" i="1"/>
  <c r="L38" i="1" s="1"/>
  <c r="J37" i="1"/>
  <c r="J36" i="1"/>
  <c r="J35" i="1"/>
  <c r="L35" i="1" s="1"/>
  <c r="J34" i="1"/>
  <c r="L34" i="1" s="1"/>
  <c r="J33" i="1"/>
  <c r="L33" i="1" s="1"/>
  <c r="J32" i="1"/>
  <c r="L32" i="1" s="1"/>
  <c r="J31" i="1"/>
  <c r="L31" i="1" s="1"/>
  <c r="J30" i="1"/>
  <c r="L30" i="1" s="1"/>
  <c r="J29" i="1"/>
  <c r="J28" i="1"/>
  <c r="J27" i="1"/>
  <c r="L27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J17" i="1"/>
  <c r="J16" i="1"/>
  <c r="L16" i="1" s="1"/>
  <c r="J15" i="1"/>
  <c r="L15" i="1" s="1"/>
  <c r="J14" i="1"/>
  <c r="L14" i="1" s="1"/>
  <c r="J13" i="1"/>
  <c r="L13" i="1" s="1"/>
  <c r="J12" i="1"/>
  <c r="L12" i="1" s="1"/>
  <c r="J11" i="1"/>
  <c r="J10" i="1"/>
  <c r="J9" i="1"/>
  <c r="J8" i="1"/>
  <c r="L8" i="1" s="1"/>
  <c r="J7" i="1"/>
  <c r="L7" i="1" s="1"/>
  <c r="J6" i="1"/>
  <c r="L6" i="1" s="1"/>
  <c r="J5" i="1"/>
  <c r="L5" i="1" s="1"/>
  <c r="J4" i="1"/>
  <c r="L4" i="1" s="1"/>
  <c r="J3" i="1"/>
  <c r="L3" i="1" s="1"/>
  <c r="J2" i="1"/>
  <c r="I94" i="1"/>
  <c r="I93" i="1"/>
  <c r="I88" i="1"/>
  <c r="I86" i="1"/>
  <c r="I85" i="1"/>
  <c r="I70" i="1"/>
  <c r="I67" i="1"/>
  <c r="I66" i="1"/>
  <c r="I61" i="1"/>
  <c r="I58" i="1"/>
  <c r="I57" i="1"/>
  <c r="I52" i="1"/>
  <c r="I50" i="1"/>
  <c r="I49" i="1"/>
  <c r="I44" i="1"/>
  <c r="I42" i="1"/>
  <c r="I41" i="1"/>
  <c r="I36" i="1"/>
  <c r="I34" i="1"/>
  <c r="I33" i="1"/>
  <c r="I28" i="1"/>
  <c r="I23" i="1"/>
  <c r="I22" i="1"/>
  <c r="I17" i="1"/>
  <c r="I15" i="1"/>
  <c r="I14" i="1"/>
  <c r="I9" i="1"/>
  <c r="I7" i="1"/>
  <c r="I6" i="1"/>
  <c r="H95" i="1"/>
  <c r="I95" i="1" s="1"/>
  <c r="H94" i="1"/>
  <c r="H93" i="1"/>
  <c r="H92" i="1"/>
  <c r="I92" i="1" s="1"/>
  <c r="H91" i="1"/>
  <c r="I91" i="1" s="1"/>
  <c r="H90" i="1"/>
  <c r="I90" i="1" s="1"/>
  <c r="H89" i="1"/>
  <c r="I89" i="1" s="1"/>
  <c r="H88" i="1"/>
  <c r="H87" i="1"/>
  <c r="I87" i="1" s="1"/>
  <c r="H86" i="1"/>
  <c r="H85" i="1"/>
  <c r="H84" i="1"/>
  <c r="I84" i="1" s="1"/>
  <c r="H83" i="1"/>
  <c r="I83" i="1" s="1"/>
  <c r="H82" i="1"/>
  <c r="I82" i="1" s="1"/>
  <c r="H81" i="1"/>
  <c r="I81" i="1" s="1"/>
  <c r="H70" i="1"/>
  <c r="H68" i="1"/>
  <c r="I68" i="1" s="1"/>
  <c r="H67" i="1"/>
  <c r="H66" i="1"/>
  <c r="H65" i="1"/>
  <c r="I65" i="1" s="1"/>
  <c r="H64" i="1"/>
  <c r="I64" i="1" s="1"/>
  <c r="H63" i="1"/>
  <c r="I63" i="1" s="1"/>
  <c r="H62" i="1"/>
  <c r="I62" i="1" s="1"/>
  <c r="H61" i="1"/>
  <c r="H60" i="1"/>
  <c r="I60" i="1" s="1"/>
  <c r="H58" i="1"/>
  <c r="H57" i="1"/>
  <c r="H56" i="1"/>
  <c r="I56" i="1" s="1"/>
  <c r="H55" i="1"/>
  <c r="I55" i="1" s="1"/>
  <c r="H54" i="1"/>
  <c r="I54" i="1" s="1"/>
  <c r="H53" i="1"/>
  <c r="I53" i="1" s="1"/>
  <c r="H52" i="1"/>
  <c r="H51" i="1"/>
  <c r="I51" i="1" s="1"/>
  <c r="H50" i="1"/>
  <c r="H49" i="1"/>
  <c r="H48" i="1"/>
  <c r="I48" i="1" s="1"/>
  <c r="H47" i="1"/>
  <c r="I47" i="1" s="1"/>
  <c r="H46" i="1"/>
  <c r="I46" i="1" s="1"/>
  <c r="H45" i="1"/>
  <c r="I45" i="1" s="1"/>
  <c r="H44" i="1"/>
  <c r="H43" i="1"/>
  <c r="I43" i="1" s="1"/>
  <c r="H42" i="1"/>
  <c r="H41" i="1"/>
  <c r="H40" i="1"/>
  <c r="I40" i="1" s="1"/>
  <c r="H39" i="1"/>
  <c r="I39" i="1" s="1"/>
  <c r="H38" i="1"/>
  <c r="I38" i="1" s="1"/>
  <c r="H37" i="1"/>
  <c r="I37" i="1" s="1"/>
  <c r="H36" i="1"/>
  <c r="H35" i="1"/>
  <c r="I35" i="1" s="1"/>
  <c r="H34" i="1"/>
  <c r="H33" i="1"/>
  <c r="H32" i="1"/>
  <c r="I32" i="1" s="1"/>
  <c r="H31" i="1"/>
  <c r="I31" i="1" s="1"/>
  <c r="H30" i="1"/>
  <c r="I30" i="1" s="1"/>
  <c r="H29" i="1"/>
  <c r="I29" i="1" s="1"/>
  <c r="H28" i="1"/>
  <c r="H27" i="1"/>
  <c r="I27" i="1" s="1"/>
  <c r="H23" i="1"/>
  <c r="H22" i="1"/>
  <c r="H21" i="1"/>
  <c r="I21" i="1" s="1"/>
  <c r="H20" i="1"/>
  <c r="I20" i="1" s="1"/>
  <c r="H19" i="1"/>
  <c r="I19" i="1" s="1"/>
  <c r="H18" i="1"/>
  <c r="I18" i="1" s="1"/>
  <c r="H17" i="1"/>
  <c r="H16" i="1"/>
  <c r="I16" i="1" s="1"/>
  <c r="H15" i="1"/>
  <c r="H14" i="1"/>
  <c r="H13" i="1"/>
  <c r="I13" i="1" s="1"/>
  <c r="H12" i="1"/>
  <c r="I12" i="1" s="1"/>
  <c r="H11" i="1"/>
  <c r="I11" i="1" s="1"/>
  <c r="H10" i="1"/>
  <c r="I10" i="1" s="1"/>
  <c r="H9" i="1"/>
  <c r="H8" i="1"/>
  <c r="I8" i="1" s="1"/>
  <c r="H7" i="1"/>
  <c r="H6" i="1"/>
  <c r="H5" i="1"/>
  <c r="I5" i="1" s="1"/>
  <c r="H4" i="1"/>
  <c r="I4" i="1" s="1"/>
  <c r="H3" i="1"/>
  <c r="I3" i="1" s="1"/>
  <c r="H2" i="1"/>
  <c r="I2" i="1" s="1"/>
  <c r="H99" i="1"/>
  <c r="I99" i="1" s="1"/>
  <c r="H98" i="1"/>
  <c r="I98" i="1" s="1"/>
  <c r="H97" i="1"/>
  <c r="I97" i="1" s="1"/>
  <c r="H96" i="1"/>
  <c r="I96" i="1" s="1"/>
  <c r="L11" i="1" l="1"/>
</calcChain>
</file>

<file path=xl/sharedStrings.xml><?xml version="1.0" encoding="utf-8"?>
<sst xmlns="http://schemas.openxmlformats.org/spreadsheetml/2006/main" count="123" uniqueCount="27">
  <si>
    <t>Class</t>
  </si>
  <si>
    <t>Cell Area</t>
  </si>
  <si>
    <t>Cell Aspect Ratio</t>
  </si>
  <si>
    <t>Cell Diameter</t>
  </si>
  <si>
    <t>Nucleas Area</t>
  </si>
  <si>
    <t>Nucleas Aspect Ratio</t>
  </si>
  <si>
    <t>Nulcleas Diameter</t>
  </si>
  <si>
    <t>Cytoplasm Area</t>
  </si>
  <si>
    <t>NC Ratio</t>
  </si>
  <si>
    <t>Cellular Perimeter</t>
  </si>
  <si>
    <t>Nuclear Perimeter</t>
  </si>
  <si>
    <t>Cytoplasm Perimeter</t>
  </si>
  <si>
    <t>MeanGray</t>
  </si>
  <si>
    <t>Median</t>
  </si>
  <si>
    <t>Variance</t>
  </si>
  <si>
    <t>StandaredDeviation</t>
  </si>
  <si>
    <t>Contrast</t>
  </si>
  <si>
    <t>Energy</t>
  </si>
  <si>
    <t>Entropy</t>
  </si>
  <si>
    <t>Homogenity</t>
  </si>
  <si>
    <t>Correlation</t>
  </si>
  <si>
    <t>AutoCorrelation</t>
  </si>
  <si>
    <t>ClusterProminence</t>
  </si>
  <si>
    <t>ClusterShade</t>
  </si>
  <si>
    <t>Dissimilarity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</si>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</sst>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/>
    <xf numFmtId="2" fontId="2" fillId="2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1" xfId="0" applyNumberFormat="1" applyFont="1" applyFill="1" applyBorder="1" applyAlignment="1"/>
    <xf numFmtId="164" fontId="2" fillId="2" borderId="1" xfId="0" applyNumberFormat="1" applyFont="1" applyFill="1" applyBorder="1" applyAlignment="1"/>
    <xf numFmtId="2" fontId="2" fillId="2" borderId="1" xfId="0" applyNumberFormat="1" applyFont="1" applyFill="1" applyBorder="1" applyAlignment="1"/>
    <xf numFmtId="2" fontId="3" fillId="2" borderId="1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abSelected="1" zoomScale="110" zoomScaleNormal="110" workbookViewId="0"/>
  </sheetViews>
  <sheetFormatPr defaultRowHeight="14.5" x14ac:dyDescent="0.35"/>
  <cols>
    <col min="1" max="1" width="5.453125" bestFit="1" customWidth="1"/>
    <col min="2" max="2" width="9.1796875" style="8" bestFit="1" customWidth="1"/>
    <col min="3" max="3" width="16.36328125" style="8" bestFit="1" customWidth="1"/>
    <col min="4" max="4" width="13.08984375" style="8" bestFit="1" customWidth="1"/>
    <col min="5" max="5" width="12.6328125" style="8" bestFit="1" customWidth="1"/>
    <col min="6" max="6" width="19.90625" style="8" bestFit="1" customWidth="1"/>
    <col min="7" max="7" width="17.1796875" bestFit="1" customWidth="1"/>
    <col min="8" max="8" width="15.08984375" bestFit="1" customWidth="1"/>
    <col min="9" max="9" width="9.08984375" bestFit="1" customWidth="1"/>
    <col min="10" max="11" width="17" bestFit="1" customWidth="1"/>
    <col min="12" max="12" width="19.453125" bestFit="1" customWidth="1"/>
    <col min="13" max="13" width="10.1796875" bestFit="1" customWidth="1"/>
    <col min="14" max="14" width="7.90625" bestFit="1" customWidth="1"/>
    <col min="15" max="15" width="9" bestFit="1" customWidth="1"/>
    <col min="16" max="16" width="18.26953125" bestFit="1" customWidth="1"/>
    <col min="17" max="17" width="8.26953125" bestFit="1" customWidth="1"/>
    <col min="18" max="18" width="7.08984375" bestFit="1" customWidth="1"/>
    <col min="19" max="19" width="7.90625" bestFit="1" customWidth="1"/>
    <col min="20" max="20" width="11.54296875" bestFit="1" customWidth="1"/>
    <col min="21" max="21" width="10.7265625" bestFit="1" customWidth="1"/>
    <col min="22" max="22" width="15.1796875" bestFit="1" customWidth="1"/>
    <col min="23" max="23" width="17.7265625" bestFit="1" customWidth="1"/>
    <col min="24" max="24" width="12.36328125" bestFit="1" customWidth="1"/>
    <col min="25" max="25" width="11.81640625" bestFit="1" customWidth="1"/>
  </cols>
  <sheetData>
    <row r="1" spans="1:25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5" x14ac:dyDescent="0.35">
      <c r="A2" s="1" t="s">
        <v>25</v>
      </c>
      <c r="B2" s="1">
        <v>12067</v>
      </c>
      <c r="C2" s="2">
        <v>1.1837209812177212</v>
      </c>
      <c r="D2" s="2">
        <v>107.87637110845137</v>
      </c>
      <c r="E2" s="1">
        <v>304</v>
      </c>
      <c r="F2" s="3">
        <v>2.1155261775064251</v>
      </c>
      <c r="G2" s="3">
        <v>28.036267325354935</v>
      </c>
      <c r="H2" s="1">
        <f>(B2-E2)</f>
        <v>11763</v>
      </c>
      <c r="I2" s="3">
        <f>(E2/H2)</f>
        <v>2.5843747343364788E-2</v>
      </c>
      <c r="J2" s="3">
        <f>(2*3.14*(D2/2))</f>
        <v>338.73180528053729</v>
      </c>
      <c r="K2" s="3">
        <f>(2*3.14*(G2/2))</f>
        <v>88.033879401614499</v>
      </c>
      <c r="L2" s="3">
        <f>(J2+K2)</f>
        <v>426.7656846821518</v>
      </c>
      <c r="M2" s="3">
        <v>88.072984749455344</v>
      </c>
      <c r="N2" s="3">
        <v>88</v>
      </c>
      <c r="O2" s="3">
        <v>39.689503715782919</v>
      </c>
      <c r="P2" s="3">
        <v>6.2999606122405973</v>
      </c>
      <c r="Q2" s="3">
        <v>2.2125962945672515E-3</v>
      </c>
      <c r="R2" s="3">
        <v>0.98709809700881834</v>
      </c>
      <c r="S2" s="3">
        <v>4.4267747136801684E-2</v>
      </c>
      <c r="T2" s="3">
        <v>0.99945223678089268</v>
      </c>
      <c r="U2" s="3">
        <v>0.96077044308832027</v>
      </c>
      <c r="V2" s="3">
        <v>1.0537753318151393</v>
      </c>
      <c r="W2" s="3">
        <v>2.0678548242121062</v>
      </c>
      <c r="X2" s="3">
        <v>0.47037710630859153</v>
      </c>
      <c r="Y2" s="3">
        <v>1.2817047476066444E-3</v>
      </c>
    </row>
    <row r="3" spans="1:25" ht="15.5" x14ac:dyDescent="0.35">
      <c r="A3" s="1" t="s">
        <v>25</v>
      </c>
      <c r="B3" s="1">
        <v>10365</v>
      </c>
      <c r="C3" s="2">
        <v>1.2081627175022773</v>
      </c>
      <c r="D3" s="2">
        <v>126.4048328377327</v>
      </c>
      <c r="E3" s="1">
        <v>365</v>
      </c>
      <c r="F3" s="3">
        <v>1.7856531293293483</v>
      </c>
      <c r="G3" s="3">
        <v>31.453763397041865</v>
      </c>
      <c r="H3" s="1">
        <f t="shared" ref="H3:H23" si="0">(B3-E3)</f>
        <v>10000</v>
      </c>
      <c r="I3" s="3">
        <f t="shared" ref="I3:I23" si="1">(E3/H3)</f>
        <v>3.6499999999999998E-2</v>
      </c>
      <c r="J3" s="3">
        <f t="shared" ref="J3:J23" si="2">(2*3.14*(D3/2))</f>
        <v>396.91117511048071</v>
      </c>
      <c r="K3" s="3">
        <f t="shared" ref="K3:K23" si="3">(2*3.14*(G3/2))</f>
        <v>98.764817066711458</v>
      </c>
      <c r="L3" s="3">
        <f t="shared" ref="L3:L23" si="4">(J3+K3)</f>
        <v>495.67599217719214</v>
      </c>
      <c r="M3" s="3">
        <v>88.967594748114351</v>
      </c>
      <c r="N3" s="3">
        <v>89</v>
      </c>
      <c r="O3" s="3">
        <v>25.083136801298629</v>
      </c>
      <c r="P3" s="3">
        <v>5.0083067798706811</v>
      </c>
      <c r="Q3" s="3">
        <v>2.4487760251577957E-3</v>
      </c>
      <c r="R3" s="3">
        <v>0.983334203465976</v>
      </c>
      <c r="S3" s="3">
        <v>5.5268184654451435E-2</v>
      </c>
      <c r="T3" s="3">
        <v>0.99926078400698137</v>
      </c>
      <c r="U3" s="3">
        <v>0.96675352781462764</v>
      </c>
      <c r="V3" s="3">
        <v>1.070450066893226</v>
      </c>
      <c r="W3" s="3">
        <v>2.724526849848897</v>
      </c>
      <c r="X3" s="3">
        <v>0.61762168854699395</v>
      </c>
      <c r="Y3" s="3">
        <v>1.6401559925573227E-3</v>
      </c>
    </row>
    <row r="4" spans="1:25" ht="15.5" x14ac:dyDescent="0.35">
      <c r="A4" s="1" t="s">
        <v>25</v>
      </c>
      <c r="B4" s="1">
        <v>16695</v>
      </c>
      <c r="C4" s="2">
        <v>1.0946718019391584</v>
      </c>
      <c r="D4" s="2">
        <v>126.1604561752211</v>
      </c>
      <c r="E4" s="1">
        <v>283</v>
      </c>
      <c r="F4" s="3">
        <v>1.9586539733979706</v>
      </c>
      <c r="G4" s="3">
        <v>17.476629077833486</v>
      </c>
      <c r="H4" s="1">
        <f t="shared" si="0"/>
        <v>16412</v>
      </c>
      <c r="I4" s="3">
        <f t="shared" si="1"/>
        <v>1.7243480380209602E-2</v>
      </c>
      <c r="J4" s="3">
        <f t="shared" si="2"/>
        <v>396.14383239019429</v>
      </c>
      <c r="K4" s="3">
        <f t="shared" si="3"/>
        <v>54.876615304397149</v>
      </c>
      <c r="L4" s="3">
        <f t="shared" si="4"/>
        <v>451.02044769459144</v>
      </c>
      <c r="M4" s="3">
        <v>125.9227176485241</v>
      </c>
      <c r="N4" s="3">
        <v>125</v>
      </c>
      <c r="O4" s="3">
        <v>331.80003067832092</v>
      </c>
      <c r="P4" s="3">
        <v>18.21537896060142</v>
      </c>
      <c r="Q4" s="3">
        <v>1.0429519061668335E-2</v>
      </c>
      <c r="R4" s="3">
        <v>0.97517653615659827</v>
      </c>
      <c r="S4" s="3">
        <v>9.1143282003773279E-2</v>
      </c>
      <c r="T4" s="3">
        <v>0.99731636256262424</v>
      </c>
      <c r="U4" s="3">
        <v>0.96479373411218594</v>
      </c>
      <c r="V4" s="3">
        <v>1.2288232006611106</v>
      </c>
      <c r="W4" s="3">
        <v>30.765754870580356</v>
      </c>
      <c r="X4" s="3">
        <v>4.1263513813500712</v>
      </c>
      <c r="Y4" s="3">
        <v>6.1654973122601672E-3</v>
      </c>
    </row>
    <row r="5" spans="1:25" ht="15.5" x14ac:dyDescent="0.35">
      <c r="A5" s="1" t="s">
        <v>25</v>
      </c>
      <c r="B5" s="1">
        <v>18826</v>
      </c>
      <c r="C5" s="2">
        <v>1.6647387764994936</v>
      </c>
      <c r="D5" s="2">
        <v>125.94317194876382</v>
      </c>
      <c r="E5" s="1">
        <v>338</v>
      </c>
      <c r="F5" s="3">
        <v>1.3225035213249905</v>
      </c>
      <c r="G5" s="3">
        <v>26.562478916265718</v>
      </c>
      <c r="H5" s="1">
        <f t="shared" si="0"/>
        <v>18488</v>
      </c>
      <c r="I5" s="3">
        <f t="shared" si="1"/>
        <v>1.8282128948507139E-2</v>
      </c>
      <c r="J5" s="3">
        <f t="shared" si="2"/>
        <v>395.46155991911843</v>
      </c>
      <c r="K5" s="3">
        <f t="shared" si="3"/>
        <v>83.406183797074362</v>
      </c>
      <c r="L5" s="3">
        <f t="shared" si="4"/>
        <v>478.86774371619276</v>
      </c>
      <c r="M5" s="3">
        <v>123.03507618108078</v>
      </c>
      <c r="N5" s="3">
        <v>122</v>
      </c>
      <c r="O5" s="3">
        <v>575.93781798093244</v>
      </c>
      <c r="P5" s="3">
        <v>23.998704506304762</v>
      </c>
      <c r="Q5" s="3">
        <v>7.9292619778794544E-3</v>
      </c>
      <c r="R5" s="3">
        <v>0.98575976572773816</v>
      </c>
      <c r="S5" s="3">
        <v>5.93548281585069E-2</v>
      </c>
      <c r="T5" s="3">
        <v>0.99806415068499965</v>
      </c>
      <c r="U5" s="3">
        <v>0.95209573232422873</v>
      </c>
      <c r="V5" s="3">
        <v>1.1262026908107226</v>
      </c>
      <c r="W5" s="3">
        <v>17.652513400342944</v>
      </c>
      <c r="X5" s="3">
        <v>2.3267259335992136</v>
      </c>
      <c r="Y5" s="3">
        <v>4.5023416516986239E-3</v>
      </c>
    </row>
    <row r="6" spans="1:25" ht="15.5" x14ac:dyDescent="0.35">
      <c r="A6" s="1" t="s">
        <v>25</v>
      </c>
      <c r="B6" s="1">
        <v>12554</v>
      </c>
      <c r="C6" s="2">
        <v>1.0281600717789017</v>
      </c>
      <c r="D6" s="2">
        <v>131.2988523963659</v>
      </c>
      <c r="E6" s="1">
        <v>293</v>
      </c>
      <c r="F6" s="3">
        <v>1.7019657794364487</v>
      </c>
      <c r="G6" s="3">
        <v>20.315786399055014</v>
      </c>
      <c r="H6" s="1">
        <f t="shared" si="0"/>
        <v>12261</v>
      </c>
      <c r="I6" s="3">
        <f t="shared" si="1"/>
        <v>2.3896908898132289E-2</v>
      </c>
      <c r="J6" s="3">
        <f t="shared" si="2"/>
        <v>412.27839652458897</v>
      </c>
      <c r="K6" s="3">
        <f t="shared" si="3"/>
        <v>63.791569293032744</v>
      </c>
      <c r="L6" s="3">
        <f t="shared" si="4"/>
        <v>476.06996581762172</v>
      </c>
      <c r="M6" s="3">
        <v>145.13373725432245</v>
      </c>
      <c r="N6" s="3">
        <v>144</v>
      </c>
      <c r="O6" s="3">
        <v>169.41889718242103</v>
      </c>
      <c r="P6" s="3">
        <v>13.016101458671143</v>
      </c>
      <c r="Q6" s="3">
        <v>9.0728792944118272E-3</v>
      </c>
      <c r="R6" s="3">
        <v>0.97907123625466119</v>
      </c>
      <c r="S6" s="3">
        <v>7.164979328071118E-2</v>
      </c>
      <c r="T6" s="3">
        <v>0.99863976205214722</v>
      </c>
      <c r="U6" s="3">
        <v>0.97334762522983498</v>
      </c>
      <c r="V6" s="3">
        <v>1.2513072773470157</v>
      </c>
      <c r="W6" s="3">
        <v>44.281025615408076</v>
      </c>
      <c r="X6" s="3">
        <v>5.3949156492551049</v>
      </c>
      <c r="Y6" s="3">
        <v>3.646422508605667E-3</v>
      </c>
    </row>
    <row r="7" spans="1:25" ht="15.5" x14ac:dyDescent="0.35">
      <c r="A7" s="1" t="s">
        <v>25</v>
      </c>
      <c r="B7" s="1">
        <v>10720</v>
      </c>
      <c r="C7" s="2">
        <v>1.3065425077707784</v>
      </c>
      <c r="D7" s="2">
        <v>131.08941976426919</v>
      </c>
      <c r="E7" s="1">
        <v>297</v>
      </c>
      <c r="F7" s="3">
        <v>1.8215814326497992</v>
      </c>
      <c r="G7" s="3">
        <v>26.413871101910019</v>
      </c>
      <c r="H7" s="1">
        <f t="shared" si="0"/>
        <v>10423</v>
      </c>
      <c r="I7" s="3">
        <f t="shared" si="1"/>
        <v>2.8494675237455629E-2</v>
      </c>
      <c r="J7" s="3">
        <f t="shared" si="2"/>
        <v>411.62077805980528</v>
      </c>
      <c r="K7" s="3">
        <f t="shared" si="3"/>
        <v>82.939555259997462</v>
      </c>
      <c r="L7" s="3">
        <f t="shared" si="4"/>
        <v>494.56033331980274</v>
      </c>
      <c r="M7" s="3">
        <v>136.19974922313691</v>
      </c>
      <c r="N7" s="3">
        <v>136</v>
      </c>
      <c r="O7" s="3">
        <v>266.36387083450217</v>
      </c>
      <c r="P7" s="3">
        <v>16.320657794173069</v>
      </c>
      <c r="Q7" s="3">
        <v>1.2029673343045338E-2</v>
      </c>
      <c r="R7" s="3">
        <v>0.97175071486564613</v>
      </c>
      <c r="S7" s="3">
        <v>9.9614328780541217E-2</v>
      </c>
      <c r="T7" s="3">
        <v>0.99744234158092793</v>
      </c>
      <c r="U7" s="3">
        <v>0.97019724100250571</v>
      </c>
      <c r="V7" s="3">
        <v>1.3044537112144421</v>
      </c>
      <c r="W7" s="3">
        <v>47.011229916317916</v>
      </c>
      <c r="X7" s="3">
        <v>6.0167533341532344</v>
      </c>
      <c r="Y7" s="3">
        <v>6.1333579506912088E-3</v>
      </c>
    </row>
    <row r="8" spans="1:25" ht="15.5" x14ac:dyDescent="0.35">
      <c r="A8" s="1" t="s">
        <v>25</v>
      </c>
      <c r="B8" s="1">
        <v>11075</v>
      </c>
      <c r="C8" s="2">
        <v>2.2316310164517721</v>
      </c>
      <c r="D8" s="2">
        <v>130.75538804721725</v>
      </c>
      <c r="E8" s="1">
        <v>308</v>
      </c>
      <c r="F8" s="3">
        <v>1.1304161858616399</v>
      </c>
      <c r="G8" s="3">
        <v>20.593022401153892</v>
      </c>
      <c r="H8" s="1">
        <f t="shared" si="0"/>
        <v>10767</v>
      </c>
      <c r="I8" s="3">
        <f t="shared" si="1"/>
        <v>2.8605925513142009E-2</v>
      </c>
      <c r="J8" s="3">
        <f t="shared" si="2"/>
        <v>410.5719184682622</v>
      </c>
      <c r="K8" s="3">
        <f t="shared" si="3"/>
        <v>64.662090339623219</v>
      </c>
      <c r="L8" s="3">
        <f t="shared" si="4"/>
        <v>475.2340088078854</v>
      </c>
      <c r="M8" s="3">
        <v>123.65521805768427</v>
      </c>
      <c r="N8" s="3">
        <v>123</v>
      </c>
      <c r="O8" s="3">
        <v>215.86362949680029</v>
      </c>
      <c r="P8" s="3">
        <v>14.692298305466041</v>
      </c>
      <c r="Q8" s="3">
        <v>8.7797738677115947E-3</v>
      </c>
      <c r="R8" s="3">
        <v>0.97776833679280351</v>
      </c>
      <c r="S8" s="3">
        <v>8.0825850258625459E-2</v>
      </c>
      <c r="T8" s="3">
        <v>0.99782358322389508</v>
      </c>
      <c r="U8" s="3">
        <v>0.96488720553850449</v>
      </c>
      <c r="V8" s="3">
        <v>1.1953462902486267</v>
      </c>
      <c r="W8" s="3">
        <v>23.550934897940046</v>
      </c>
      <c r="X8" s="3">
        <v>3.3424694574075557</v>
      </c>
      <c r="Y8" s="3">
        <v>5.0451802328430242E-3</v>
      </c>
    </row>
    <row r="9" spans="1:25" ht="15.5" x14ac:dyDescent="0.35">
      <c r="A9" s="1" t="s">
        <v>25</v>
      </c>
      <c r="B9" s="4">
        <v>12876</v>
      </c>
      <c r="C9" s="2">
        <v>1.208417505955526</v>
      </c>
      <c r="D9" s="2">
        <v>123.84159929197256</v>
      </c>
      <c r="E9" s="1">
        <v>311</v>
      </c>
      <c r="F9" s="5">
        <v>1.3304161858616399</v>
      </c>
      <c r="G9" s="3">
        <v>21.314022401153899</v>
      </c>
      <c r="H9" s="1">
        <f t="shared" si="0"/>
        <v>12565</v>
      </c>
      <c r="I9" s="3">
        <f t="shared" si="1"/>
        <v>2.4751293274970155E-2</v>
      </c>
      <c r="J9" s="3">
        <f t="shared" si="2"/>
        <v>388.86262177679384</v>
      </c>
      <c r="K9" s="3">
        <f t="shared" si="3"/>
        <v>66.926030339623239</v>
      </c>
      <c r="L9" s="3">
        <f t="shared" si="4"/>
        <v>455.7886521164171</v>
      </c>
      <c r="M9" s="3">
        <v>152.95637769188295</v>
      </c>
      <c r="N9" s="3">
        <v>151</v>
      </c>
      <c r="O9" s="3">
        <v>179.4445253153479</v>
      </c>
      <c r="P9" s="3">
        <v>13.395690550148876</v>
      </c>
      <c r="Q9" s="3">
        <v>5.8956113727647464E-3</v>
      </c>
      <c r="R9" s="3">
        <v>0.99143572417269399</v>
      </c>
      <c r="S9" s="3">
        <v>3.3461404416147617E-2</v>
      </c>
      <c r="T9" s="3">
        <v>0.99943274946224325</v>
      </c>
      <c r="U9" s="3">
        <v>0.96103545387406197</v>
      </c>
      <c r="V9" s="3">
        <v>1.1083172702321713</v>
      </c>
      <c r="W9" s="3">
        <v>22.079692926183078</v>
      </c>
      <c r="X9" s="3">
        <v>2.5335200935198405</v>
      </c>
      <c r="Y9" s="3">
        <v>2.3944863650127556E-3</v>
      </c>
    </row>
    <row r="10" spans="1:25" ht="15.5" x14ac:dyDescent="0.35">
      <c r="A10" s="1" t="s">
        <v>25</v>
      </c>
      <c r="B10" s="4">
        <v>11276</v>
      </c>
      <c r="C10" s="2">
        <v>1.3285724570926702</v>
      </c>
      <c r="D10" s="2">
        <v>105.78098603419872</v>
      </c>
      <c r="E10" s="1">
        <v>333</v>
      </c>
      <c r="F10" s="3">
        <v>1.8407444968635622</v>
      </c>
      <c r="G10" s="3">
        <v>33.108341628902771</v>
      </c>
      <c r="H10" s="1">
        <f t="shared" si="0"/>
        <v>10943</v>
      </c>
      <c r="I10" s="3">
        <f t="shared" si="1"/>
        <v>3.0430412135611807E-2</v>
      </c>
      <c r="J10" s="3">
        <f t="shared" si="2"/>
        <v>332.15229614738399</v>
      </c>
      <c r="K10" s="3">
        <f t="shared" si="3"/>
        <v>103.96019271475471</v>
      </c>
      <c r="L10" s="3">
        <f t="shared" si="4"/>
        <v>436.11248886213872</v>
      </c>
      <c r="M10" s="3">
        <v>153.45171942609883</v>
      </c>
      <c r="N10" s="3">
        <v>154</v>
      </c>
      <c r="O10" s="3">
        <v>133.15146669362062</v>
      </c>
      <c r="P10" s="3">
        <v>11.539127640061038</v>
      </c>
      <c r="Q10" s="3">
        <v>7.4471990691293887E-3</v>
      </c>
      <c r="R10" s="3">
        <v>0.9862998606202289</v>
      </c>
      <c r="S10" s="3">
        <v>5.0770022204717838E-2</v>
      </c>
      <c r="T10" s="3">
        <v>0.998953347814168</v>
      </c>
      <c r="U10" s="3">
        <v>0.96879454544384491</v>
      </c>
      <c r="V10" s="3">
        <v>1.1728227044259945</v>
      </c>
      <c r="W10" s="3">
        <v>33.945327510637931</v>
      </c>
      <c r="X10" s="3">
        <v>3.9521777078596037</v>
      </c>
      <c r="Y10" s="3">
        <v>2.0742319212076108E-3</v>
      </c>
    </row>
    <row r="11" spans="1:25" ht="15.5" x14ac:dyDescent="0.35">
      <c r="A11" s="1" t="s">
        <v>25</v>
      </c>
      <c r="B11" s="1">
        <v>19282</v>
      </c>
      <c r="C11" s="2">
        <v>1.2512917285821799</v>
      </c>
      <c r="D11" s="2">
        <v>104.38144057622426</v>
      </c>
      <c r="E11" s="1">
        <v>149</v>
      </c>
      <c r="F11" s="3">
        <v>1.92174449686356</v>
      </c>
      <c r="G11" s="3">
        <v>31.1233416289028</v>
      </c>
      <c r="H11" s="1">
        <f t="shared" si="0"/>
        <v>19133</v>
      </c>
      <c r="I11" s="3">
        <f t="shared" si="1"/>
        <v>7.7875921183295877E-3</v>
      </c>
      <c r="J11" s="3">
        <f t="shared" si="2"/>
        <v>327.75772340934418</v>
      </c>
      <c r="K11" s="3">
        <f t="shared" si="3"/>
        <v>97.727292714754796</v>
      </c>
      <c r="L11" s="3">
        <f t="shared" si="4"/>
        <v>425.48501612409899</v>
      </c>
      <c r="M11" s="3">
        <v>154.51899884354864</v>
      </c>
      <c r="N11" s="3">
        <v>154</v>
      </c>
      <c r="O11" s="3">
        <v>217.39596284725383</v>
      </c>
      <c r="P11" s="3">
        <v>14.744353592045119</v>
      </c>
      <c r="Q11" s="3">
        <v>1.0298662336461692E-2</v>
      </c>
      <c r="R11" s="3">
        <v>0.98121779512253982</v>
      </c>
      <c r="S11" s="3">
        <v>6.8496461716998636E-2</v>
      </c>
      <c r="T11" s="3">
        <v>0.99834372173663843</v>
      </c>
      <c r="U11" s="3">
        <v>0.96949344539006033</v>
      </c>
      <c r="V11" s="3">
        <v>1.2439113746584813</v>
      </c>
      <c r="W11" s="3">
        <v>49.721385724974425</v>
      </c>
      <c r="X11" s="3">
        <v>5.672405857704395</v>
      </c>
      <c r="Y11" s="3">
        <v>9.8386588078700505E-3</v>
      </c>
    </row>
    <row r="12" spans="1:25" ht="15.5" x14ac:dyDescent="0.35">
      <c r="A12" s="1" t="s">
        <v>25</v>
      </c>
      <c r="B12" s="4">
        <v>11764</v>
      </c>
      <c r="C12" s="2">
        <v>1.4019265649224517</v>
      </c>
      <c r="D12" s="2">
        <v>101.7178372457289</v>
      </c>
      <c r="E12" s="1">
        <v>573</v>
      </c>
      <c r="F12" s="3">
        <v>1.5936420693670008</v>
      </c>
      <c r="G12" s="3">
        <v>25.940654772941581</v>
      </c>
      <c r="H12" s="1">
        <f t="shared" si="0"/>
        <v>11191</v>
      </c>
      <c r="I12" s="3">
        <f t="shared" si="1"/>
        <v>5.1201858636404252E-2</v>
      </c>
      <c r="J12" s="3">
        <f t="shared" si="2"/>
        <v>319.39400895158877</v>
      </c>
      <c r="K12" s="3">
        <f t="shared" si="3"/>
        <v>81.453655987036569</v>
      </c>
      <c r="L12" s="3">
        <f t="shared" si="4"/>
        <v>400.84766493862537</v>
      </c>
      <c r="M12" s="3">
        <v>113.16429495472187</v>
      </c>
      <c r="N12" s="3">
        <v>113</v>
      </c>
      <c r="O12" s="3">
        <v>52.870322271024307</v>
      </c>
      <c r="P12" s="3">
        <v>7.2711981317403467</v>
      </c>
      <c r="Q12" s="3">
        <v>3.5599740470984203E-3</v>
      </c>
      <c r="R12" s="3">
        <v>0.98673633075472655</v>
      </c>
      <c r="S12" s="3">
        <v>4.4135884859290542E-2</v>
      </c>
      <c r="T12" s="3">
        <v>0.99951739111278148</v>
      </c>
      <c r="U12" s="3">
        <v>0.96998092786731605</v>
      </c>
      <c r="V12" s="3">
        <v>1.0971938905180032</v>
      </c>
      <c r="W12" s="3">
        <v>8.4387906940281567</v>
      </c>
      <c r="X12" s="3">
        <v>1.3942168482134139</v>
      </c>
      <c r="Y12" s="3">
        <v>1.3917432486854155E-3</v>
      </c>
    </row>
    <row r="13" spans="1:25" ht="15.5" x14ac:dyDescent="0.35">
      <c r="A13" s="1" t="s">
        <v>25</v>
      </c>
      <c r="B13" s="1">
        <v>15907</v>
      </c>
      <c r="C13" s="2">
        <v>1.3371197938696868</v>
      </c>
      <c r="D13" s="2">
        <v>100.22265355583788</v>
      </c>
      <c r="E13" s="1">
        <v>641</v>
      </c>
      <c r="F13" s="3">
        <v>2.5767059762178524</v>
      </c>
      <c r="G13" s="3">
        <v>19.559780670742253</v>
      </c>
      <c r="H13" s="1">
        <f t="shared" si="0"/>
        <v>15266</v>
      </c>
      <c r="I13" s="3">
        <f t="shared" si="1"/>
        <v>4.1988733132451196E-2</v>
      </c>
      <c r="J13" s="3">
        <f t="shared" si="2"/>
        <v>314.69913216533098</v>
      </c>
      <c r="K13" s="3">
        <f t="shared" si="3"/>
        <v>61.417711306130677</v>
      </c>
      <c r="L13" s="3">
        <f t="shared" si="4"/>
        <v>376.11684347146166</v>
      </c>
      <c r="M13" s="3">
        <v>112.2127680217328</v>
      </c>
      <c r="N13" s="3">
        <v>112</v>
      </c>
      <c r="O13" s="3">
        <v>96.425616119578251</v>
      </c>
      <c r="P13" s="3">
        <v>9.8196545824982184</v>
      </c>
      <c r="Q13" s="3">
        <v>4.0658803108797395E-3</v>
      </c>
      <c r="R13" s="3">
        <v>0.98398132191352006</v>
      </c>
      <c r="S13" s="3">
        <v>5.2465337834066483E-2</v>
      </c>
      <c r="T13" s="3">
        <v>0.99941308710996402</v>
      </c>
      <c r="U13" s="3">
        <v>0.9714095912585804</v>
      </c>
      <c r="V13" s="3">
        <v>1.1169338150346626</v>
      </c>
      <c r="W13" s="3">
        <v>10.113120641377385</v>
      </c>
      <c r="X13" s="3">
        <v>1.6689358362685951</v>
      </c>
      <c r="Y13" s="3">
        <v>1.6515844974718938E-3</v>
      </c>
    </row>
    <row r="14" spans="1:25" ht="15.5" x14ac:dyDescent="0.35">
      <c r="A14" s="1" t="s">
        <v>25</v>
      </c>
      <c r="B14" s="1">
        <v>11253</v>
      </c>
      <c r="C14" s="2">
        <v>1.2630652215128471</v>
      </c>
      <c r="D14" s="2">
        <v>99.763077055435843</v>
      </c>
      <c r="E14" s="1">
        <v>519</v>
      </c>
      <c r="F14" s="3">
        <v>1.2022650128334138</v>
      </c>
      <c r="G14" s="3">
        <v>97.194391541337296</v>
      </c>
      <c r="H14" s="1">
        <f t="shared" si="0"/>
        <v>10734</v>
      </c>
      <c r="I14" s="3">
        <f t="shared" si="1"/>
        <v>4.8351034097261041E-2</v>
      </c>
      <c r="J14" s="3">
        <f t="shared" si="2"/>
        <v>313.25606195406857</v>
      </c>
      <c r="K14" s="3">
        <f t="shared" si="3"/>
        <v>305.19038943979911</v>
      </c>
      <c r="L14" s="3">
        <f t="shared" si="4"/>
        <v>618.44645139386762</v>
      </c>
      <c r="M14" s="3">
        <v>113.00851738140041</v>
      </c>
      <c r="N14" s="3">
        <v>113</v>
      </c>
      <c r="O14" s="3">
        <v>26.882851377293875</v>
      </c>
      <c r="P14" s="3">
        <v>5.1848675371019723</v>
      </c>
      <c r="Q14" s="3">
        <v>3.6448505770161304E-3</v>
      </c>
      <c r="R14" s="3">
        <v>0.98429350514988478</v>
      </c>
      <c r="S14" s="3">
        <v>4.8924436640590124E-2</v>
      </c>
      <c r="T14" s="3">
        <v>0.99958723880714906</v>
      </c>
      <c r="U14" s="3">
        <v>0.9736579994766027</v>
      </c>
      <c r="V14" s="3">
        <v>1.1142629831859305</v>
      </c>
      <c r="W14" s="3">
        <v>9.5758922022274113</v>
      </c>
      <c r="X14" s="3">
        <v>1.607409099767118</v>
      </c>
      <c r="Y14" s="3">
        <v>1.2946911276448647E-3</v>
      </c>
    </row>
    <row r="15" spans="1:25" ht="15.5" x14ac:dyDescent="0.35">
      <c r="A15" s="1" t="s">
        <v>25</v>
      </c>
      <c r="B15" s="1">
        <v>19801</v>
      </c>
      <c r="C15" s="2">
        <v>1.2960839012165954</v>
      </c>
      <c r="D15" s="2">
        <v>97.966715282889709</v>
      </c>
      <c r="E15" s="1">
        <v>621</v>
      </c>
      <c r="F15" s="3">
        <v>1.2389301971095503</v>
      </c>
      <c r="G15" s="3">
        <v>20.594791429065154</v>
      </c>
      <c r="H15" s="1">
        <f t="shared" si="0"/>
        <v>19180</v>
      </c>
      <c r="I15" s="3">
        <f t="shared" si="1"/>
        <v>3.237747653806048E-2</v>
      </c>
      <c r="J15" s="3">
        <f t="shared" si="2"/>
        <v>307.61548598827369</v>
      </c>
      <c r="K15" s="3">
        <f t="shared" si="3"/>
        <v>64.667645087264589</v>
      </c>
      <c r="L15" s="3">
        <f t="shared" si="4"/>
        <v>372.28313107553828</v>
      </c>
      <c r="M15" s="3">
        <v>110.29585550266032</v>
      </c>
      <c r="N15" s="3">
        <v>110</v>
      </c>
      <c r="O15" s="3">
        <v>119.43395285294631</v>
      </c>
      <c r="P15" s="3">
        <v>10.928584210818267</v>
      </c>
      <c r="Q15" s="3">
        <v>3.5737700197570514E-3</v>
      </c>
      <c r="R15" s="3">
        <v>0.98880590455703432</v>
      </c>
      <c r="S15" s="3">
        <v>3.914014371845953E-2</v>
      </c>
      <c r="T15" s="3">
        <v>0.99947805938507339</v>
      </c>
      <c r="U15" s="3">
        <v>0.96383509113475185</v>
      </c>
      <c r="V15" s="3">
        <v>1.0806341524341065</v>
      </c>
      <c r="W15" s="3">
        <v>7.2012036866244653</v>
      </c>
      <c r="X15" s="3">
        <v>1.1659351981352728</v>
      </c>
      <c r="Y15" s="3">
        <v>7.2056910407459988E-3</v>
      </c>
    </row>
    <row r="16" spans="1:25" ht="15.5" x14ac:dyDescent="0.35">
      <c r="A16" s="1" t="s">
        <v>25</v>
      </c>
      <c r="B16" s="1">
        <v>11080</v>
      </c>
      <c r="C16" s="2">
        <v>1.2141869669098324</v>
      </c>
      <c r="D16" s="6">
        <v>132.22999999999999</v>
      </c>
      <c r="E16" s="1">
        <v>202</v>
      </c>
      <c r="F16" s="3">
        <v>1.3953506018309785</v>
      </c>
      <c r="G16" s="3">
        <v>23.794215987642072</v>
      </c>
      <c r="H16" s="1">
        <f t="shared" si="0"/>
        <v>10878</v>
      </c>
      <c r="I16" s="3">
        <f t="shared" si="1"/>
        <v>1.8569589998161426E-2</v>
      </c>
      <c r="J16" s="3">
        <f t="shared" si="2"/>
        <v>415.2022</v>
      </c>
      <c r="K16" s="3">
        <f t="shared" si="3"/>
        <v>74.713838201196111</v>
      </c>
      <c r="L16" s="3">
        <f t="shared" si="4"/>
        <v>489.9160382011961</v>
      </c>
      <c r="M16" s="3">
        <v>113.96169630642954</v>
      </c>
      <c r="N16" s="3">
        <v>111</v>
      </c>
      <c r="O16" s="3">
        <v>261.55418909203547</v>
      </c>
      <c r="P16" s="3">
        <v>16.172637048176018</v>
      </c>
      <c r="Q16" s="3">
        <v>1.8105499674224953E-3</v>
      </c>
      <c r="R16" s="3">
        <v>0.99647104806935582</v>
      </c>
      <c r="S16" s="3">
        <v>1.5803943832666568E-2</v>
      </c>
      <c r="T16" s="3">
        <v>0.99969376384619946</v>
      </c>
      <c r="U16" s="3">
        <v>0.94501918415936981</v>
      </c>
      <c r="V16" s="3">
        <v>1.0259493349760376</v>
      </c>
      <c r="W16" s="3">
        <v>2.7330949191017995</v>
      </c>
      <c r="X16" s="3">
        <v>0.4111549226295263</v>
      </c>
      <c r="Y16" s="3">
        <v>5.0381546915626175E-3</v>
      </c>
    </row>
    <row r="17" spans="1:25" ht="15.5" x14ac:dyDescent="0.35">
      <c r="A17" s="1" t="s">
        <v>25</v>
      </c>
      <c r="B17" s="1">
        <v>19437</v>
      </c>
      <c r="C17" s="2">
        <v>1.4505994768303956</v>
      </c>
      <c r="D17" s="6">
        <v>187.23</v>
      </c>
      <c r="E17" s="1">
        <v>538</v>
      </c>
      <c r="F17" s="3">
        <v>1.1864285481024117</v>
      </c>
      <c r="G17" s="3">
        <v>37.113276565990688</v>
      </c>
      <c r="H17" s="1">
        <f t="shared" si="0"/>
        <v>18899</v>
      </c>
      <c r="I17" s="3">
        <f t="shared" si="1"/>
        <v>2.8467114662151436E-2</v>
      </c>
      <c r="J17" s="3">
        <f t="shared" si="2"/>
        <v>587.90219999999999</v>
      </c>
      <c r="K17" s="3">
        <f t="shared" si="3"/>
        <v>116.53568841721076</v>
      </c>
      <c r="L17" s="3">
        <f t="shared" si="4"/>
        <v>704.43788841721073</v>
      </c>
      <c r="M17" s="3">
        <v>113.38580570098895</v>
      </c>
      <c r="N17" s="3">
        <v>112</v>
      </c>
      <c r="O17" s="3">
        <v>216.38848828200165</v>
      </c>
      <c r="P17" s="3">
        <v>14.71014915906707</v>
      </c>
      <c r="Q17" s="3">
        <v>4.7668460582750687E-3</v>
      </c>
      <c r="R17" s="3">
        <v>0.98657992373384851</v>
      </c>
      <c r="S17" s="3">
        <v>4.9211082864764312E-2</v>
      </c>
      <c r="T17" s="3">
        <v>0.99911619635143012</v>
      </c>
      <c r="U17" s="3">
        <v>0.96182410742018121</v>
      </c>
      <c r="V17" s="3">
        <v>1.1006029399917865</v>
      </c>
      <c r="W17" s="3">
        <v>9.8210635182144514</v>
      </c>
      <c r="X17" s="3">
        <v>1.5249074229038324</v>
      </c>
      <c r="Y17" s="3">
        <v>4.7949936826055277E-3</v>
      </c>
    </row>
    <row r="18" spans="1:25" ht="15.5" x14ac:dyDescent="0.35">
      <c r="A18" s="1" t="s">
        <v>25</v>
      </c>
      <c r="B18" s="1">
        <v>13394</v>
      </c>
      <c r="C18" s="2">
        <v>1.5273998324123395</v>
      </c>
      <c r="D18" s="2">
        <v>156.05985462708011</v>
      </c>
      <c r="E18" s="1">
        <v>290</v>
      </c>
      <c r="F18" s="3">
        <v>1.5149000337028993</v>
      </c>
      <c r="G18" s="3">
        <v>65.143146473959561</v>
      </c>
      <c r="H18" s="1">
        <f t="shared" si="0"/>
        <v>13104</v>
      </c>
      <c r="I18" s="3">
        <f t="shared" si="1"/>
        <v>2.2130647130647132E-2</v>
      </c>
      <c r="J18" s="3">
        <f t="shared" si="2"/>
        <v>490.02794352903157</v>
      </c>
      <c r="K18" s="3">
        <f t="shared" si="3"/>
        <v>204.54947992823304</v>
      </c>
      <c r="L18" s="3">
        <f t="shared" si="4"/>
        <v>694.57742345726456</v>
      </c>
      <c r="M18" s="3">
        <v>112.04429804634258</v>
      </c>
      <c r="N18" s="3">
        <v>112</v>
      </c>
      <c r="O18" s="3">
        <v>100.79072177234259</v>
      </c>
      <c r="P18" s="3">
        <v>10.039458240978075</v>
      </c>
      <c r="Q18" s="3">
        <v>4.0003149725024419E-3</v>
      </c>
      <c r="R18" s="3">
        <v>0.9862828457344045</v>
      </c>
      <c r="S18" s="3">
        <v>4.7384738123559839E-2</v>
      </c>
      <c r="T18" s="3">
        <v>0.99931805315585809</v>
      </c>
      <c r="U18" s="3">
        <v>0.96743902567198647</v>
      </c>
      <c r="V18" s="3">
        <v>1.1004206361528186</v>
      </c>
      <c r="W18" s="3">
        <v>8.8564234849854664</v>
      </c>
      <c r="X18" s="3">
        <v>1.4496551077759623</v>
      </c>
      <c r="Y18" s="3">
        <v>6.7401675080926956E-3</v>
      </c>
    </row>
    <row r="19" spans="1:25" ht="15.5" x14ac:dyDescent="0.35">
      <c r="A19" s="1" t="s">
        <v>25</v>
      </c>
      <c r="B19" s="1">
        <v>14199</v>
      </c>
      <c r="C19" s="2">
        <v>1.062083544673402</v>
      </c>
      <c r="D19" s="2">
        <v>136.86694353236237</v>
      </c>
      <c r="E19" s="1">
        <v>496</v>
      </c>
      <c r="F19" s="3">
        <v>1.3800992504911165</v>
      </c>
      <c r="G19" s="3">
        <v>17.555268891566818</v>
      </c>
      <c r="H19" s="1">
        <f t="shared" si="0"/>
        <v>13703</v>
      </c>
      <c r="I19" s="3">
        <f t="shared" si="1"/>
        <v>3.6196453331387289E-2</v>
      </c>
      <c r="J19" s="3">
        <f t="shared" si="2"/>
        <v>429.76220269161786</v>
      </c>
      <c r="K19" s="3">
        <f t="shared" si="3"/>
        <v>55.123544319519809</v>
      </c>
      <c r="L19" s="3">
        <f t="shared" si="4"/>
        <v>484.88574701113765</v>
      </c>
      <c r="M19" s="3">
        <v>162.33164699269253</v>
      </c>
      <c r="N19" s="3">
        <v>162</v>
      </c>
      <c r="O19" s="3">
        <v>377.80708496904492</v>
      </c>
      <c r="P19" s="3">
        <v>19.437260222805193</v>
      </c>
      <c r="Q19" s="3">
        <v>1.7760259114619224E-2</v>
      </c>
      <c r="R19" s="3">
        <v>0.97795373337554947</v>
      </c>
      <c r="S19" s="3">
        <v>8.5039065996832364E-2</v>
      </c>
      <c r="T19" s="3">
        <v>0.99682669427096959</v>
      </c>
      <c r="U19" s="3">
        <v>0.96190485094528999</v>
      </c>
      <c r="V19" s="3">
        <v>1.3268464412090886</v>
      </c>
      <c r="W19" s="3">
        <v>79.718602328789956</v>
      </c>
      <c r="X19" s="3">
        <v>8.4232575532536487</v>
      </c>
      <c r="Y19" s="3">
        <v>5.6564845695175614E-3</v>
      </c>
    </row>
    <row r="20" spans="1:25" ht="15.5" x14ac:dyDescent="0.35">
      <c r="A20" s="1" t="s">
        <v>25</v>
      </c>
      <c r="B20" s="1">
        <v>11299</v>
      </c>
      <c r="C20" s="2">
        <v>1.57</v>
      </c>
      <c r="D20" s="2">
        <v>136.41481263989633</v>
      </c>
      <c r="E20" s="1">
        <v>323</v>
      </c>
      <c r="F20" s="3">
        <v>1.9663295922001314</v>
      </c>
      <c r="G20" s="3">
        <v>14.356370616961378</v>
      </c>
      <c r="H20" s="1">
        <f t="shared" si="0"/>
        <v>10976</v>
      </c>
      <c r="I20" s="3">
        <f t="shared" si="1"/>
        <v>2.9427842565597669E-2</v>
      </c>
      <c r="J20" s="3">
        <f t="shared" si="2"/>
        <v>428.34251168927449</v>
      </c>
      <c r="K20" s="3">
        <f t="shared" si="3"/>
        <v>45.079003737258731</v>
      </c>
      <c r="L20" s="3">
        <f t="shared" si="4"/>
        <v>473.42151542653323</v>
      </c>
      <c r="M20" s="3">
        <v>169.7116653112858</v>
      </c>
      <c r="N20" s="3">
        <v>170</v>
      </c>
      <c r="O20" s="3">
        <v>506.8260368704386</v>
      </c>
      <c r="P20" s="3">
        <v>22.512797180058246</v>
      </c>
      <c r="Q20" s="3">
        <v>1.5267261447777229E-2</v>
      </c>
      <c r="R20" s="3">
        <v>0.98277263521903935</v>
      </c>
      <c r="S20" s="3">
        <v>7.0228336527746876E-2</v>
      </c>
      <c r="T20" s="3">
        <v>0.9974706821678625</v>
      </c>
      <c r="U20" s="3">
        <v>0.96180711661622875</v>
      </c>
      <c r="V20" s="3">
        <v>1.2754491305531532</v>
      </c>
      <c r="W20" s="3">
        <v>76.763426600351636</v>
      </c>
      <c r="X20" s="3">
        <v>7.6518356340055576</v>
      </c>
      <c r="Y20" s="3">
        <v>4.3319108907631486E-3</v>
      </c>
    </row>
    <row r="21" spans="1:25" ht="15.5" x14ac:dyDescent="0.35">
      <c r="A21" s="1" t="s">
        <v>25</v>
      </c>
      <c r="B21" s="1">
        <v>19797</v>
      </c>
      <c r="C21" s="2">
        <v>1.1200000000000001</v>
      </c>
      <c r="D21" s="2">
        <v>133.45231254858842</v>
      </c>
      <c r="E21" s="1">
        <v>330</v>
      </c>
      <c r="F21" s="3">
        <v>1.4078593969679105</v>
      </c>
      <c r="G21" s="3">
        <v>23.523939320763034</v>
      </c>
      <c r="H21" s="1">
        <f t="shared" si="0"/>
        <v>19467</v>
      </c>
      <c r="I21" s="3">
        <f t="shared" si="1"/>
        <v>1.6951764524580058E-2</v>
      </c>
      <c r="J21" s="3">
        <f t="shared" si="2"/>
        <v>419.04026140256769</v>
      </c>
      <c r="K21" s="3">
        <f t="shared" si="3"/>
        <v>73.865169467195926</v>
      </c>
      <c r="L21" s="3">
        <f t="shared" si="4"/>
        <v>492.90543086976362</v>
      </c>
      <c r="M21" s="3">
        <v>172.62577952369261</v>
      </c>
      <c r="N21" s="3">
        <v>172</v>
      </c>
      <c r="O21" s="3">
        <v>229.41598240768383</v>
      </c>
      <c r="P21" s="3">
        <v>15.14648415995223</v>
      </c>
      <c r="Q21" s="3">
        <v>1.7362497018832933E-2</v>
      </c>
      <c r="R21" s="3">
        <v>0.96871981449076872</v>
      </c>
      <c r="S21" s="3">
        <v>0.10514415658806357</v>
      </c>
      <c r="T21" s="3">
        <v>0.99747537644566109</v>
      </c>
      <c r="U21" s="3">
        <v>0.97709829490832778</v>
      </c>
      <c r="V21" s="3">
        <v>1.5302628082696619</v>
      </c>
      <c r="W21" s="3">
        <v>144.83219447934994</v>
      </c>
      <c r="X21" s="3">
        <v>14.540452502919898</v>
      </c>
      <c r="Y21" s="3">
        <v>5.7267674971059231E-3</v>
      </c>
    </row>
    <row r="22" spans="1:25" ht="15.5" x14ac:dyDescent="0.35">
      <c r="A22" s="1" t="s">
        <v>25</v>
      </c>
      <c r="B22" s="1">
        <v>15007</v>
      </c>
      <c r="C22" s="2">
        <v>1.1599999999999999</v>
      </c>
      <c r="D22" s="2">
        <v>61.056083416400938</v>
      </c>
      <c r="E22" s="1">
        <v>228</v>
      </c>
      <c r="F22" s="3">
        <v>1.1974495542746457</v>
      </c>
      <c r="G22" s="3">
        <v>20.520859284062439</v>
      </c>
      <c r="H22" s="1">
        <f t="shared" si="0"/>
        <v>14779</v>
      </c>
      <c r="I22" s="3">
        <f t="shared" si="1"/>
        <v>1.5427295486839434E-2</v>
      </c>
      <c r="J22" s="3">
        <f t="shared" si="2"/>
        <v>191.71610192749895</v>
      </c>
      <c r="K22" s="3">
        <f t="shared" si="3"/>
        <v>64.435498151956068</v>
      </c>
      <c r="L22" s="3">
        <f t="shared" si="4"/>
        <v>256.15160007945502</v>
      </c>
      <c r="M22" s="3">
        <v>171.37565347274085</v>
      </c>
      <c r="N22" s="3">
        <v>170</v>
      </c>
      <c r="O22" s="3">
        <v>343.74607581656221</v>
      </c>
      <c r="P22" s="3">
        <v>18.540390390079768</v>
      </c>
      <c r="Q22" s="3">
        <v>1.002785704428244E-2</v>
      </c>
      <c r="R22" s="3">
        <v>0.98946847279822192</v>
      </c>
      <c r="S22" s="3">
        <v>4.376604467773141E-2</v>
      </c>
      <c r="T22" s="3">
        <v>0.99866241998789396</v>
      </c>
      <c r="U22" s="3">
        <v>0.95946087928686996</v>
      </c>
      <c r="V22" s="3">
        <v>1.169293790682403</v>
      </c>
      <c r="W22" s="3">
        <v>48.196693498077551</v>
      </c>
      <c r="X22" s="3">
        <v>4.7780602754056218</v>
      </c>
      <c r="Y22" s="3">
        <v>4.5406233897869715E-3</v>
      </c>
    </row>
    <row r="23" spans="1:25" ht="15.5" x14ac:dyDescent="0.35">
      <c r="A23" s="1" t="s">
        <v>25</v>
      </c>
      <c r="B23" s="1">
        <v>14359</v>
      </c>
      <c r="C23" s="2">
        <v>1.21</v>
      </c>
      <c r="D23" s="2">
        <v>116.93613649880356</v>
      </c>
      <c r="E23" s="1">
        <v>127</v>
      </c>
      <c r="F23" s="3">
        <v>1.0713572636964512</v>
      </c>
      <c r="G23" s="3">
        <v>12.719830927328163</v>
      </c>
      <c r="H23" s="1">
        <f t="shared" si="0"/>
        <v>14232</v>
      </c>
      <c r="I23" s="3">
        <f t="shared" si="1"/>
        <v>8.9235525576166382E-3</v>
      </c>
      <c r="J23" s="3">
        <f t="shared" si="2"/>
        <v>367.17946860624318</v>
      </c>
      <c r="K23" s="3">
        <f t="shared" si="3"/>
        <v>39.94026911181043</v>
      </c>
      <c r="L23" s="3">
        <f t="shared" si="4"/>
        <v>407.11973771805361</v>
      </c>
      <c r="M23" s="3">
        <v>124.14987531172069</v>
      </c>
      <c r="N23" s="3">
        <v>124</v>
      </c>
      <c r="O23" s="3">
        <v>92.29806059806856</v>
      </c>
      <c r="P23" s="3">
        <v>9.6071879651679843</v>
      </c>
      <c r="Q23" s="3">
        <v>1.477418470327002E-2</v>
      </c>
      <c r="R23" s="3">
        <v>0.97474194904381573</v>
      </c>
      <c r="S23" s="3">
        <v>8.8489464483625963E-2</v>
      </c>
      <c r="T23" s="3">
        <v>0.99691133223751227</v>
      </c>
      <c r="U23" s="3">
        <v>0.94588107870541649</v>
      </c>
      <c r="V23" s="3">
        <v>1.2122847612791197</v>
      </c>
      <c r="W23" s="3">
        <v>23.702778725540327</v>
      </c>
      <c r="X23" s="3">
        <v>3.4952539135708567</v>
      </c>
      <c r="Y23" s="3">
        <v>6.6638157761255501E-3</v>
      </c>
    </row>
    <row r="24" spans="1:25" ht="15.5" x14ac:dyDescent="0.35">
      <c r="A24" s="1" t="s">
        <v>26</v>
      </c>
      <c r="B24" s="4">
        <v>13276</v>
      </c>
      <c r="C24" s="2">
        <v>1.64</v>
      </c>
      <c r="D24" s="2">
        <v>121.54811513103522</v>
      </c>
      <c r="E24" s="1">
        <v>393</v>
      </c>
      <c r="F24" s="3">
        <v>1.0395591432092146</v>
      </c>
      <c r="G24" s="3">
        <v>8.6584291517659153</v>
      </c>
      <c r="H24" s="1">
        <v>3807</v>
      </c>
      <c r="I24" s="3">
        <v>67.982142857142861</v>
      </c>
      <c r="J24" s="3">
        <v>232.89500000000001</v>
      </c>
      <c r="K24" s="3">
        <v>24.338999999999999</v>
      </c>
      <c r="L24" s="3">
        <v>257.23400000000004</v>
      </c>
      <c r="M24" s="3">
        <v>123.63008024851152</v>
      </c>
      <c r="N24" s="3">
        <v>123</v>
      </c>
      <c r="O24" s="3">
        <v>71.269390128203213</v>
      </c>
      <c r="P24" s="3">
        <v>8.4421200020020564</v>
      </c>
      <c r="Q24" s="3">
        <v>1.33647437227242E-2</v>
      </c>
      <c r="R24" s="3">
        <v>0.97566913732071003</v>
      </c>
      <c r="S24" s="3">
        <v>8.4627618131120227E-2</v>
      </c>
      <c r="T24" s="3">
        <v>0.99727933831464788</v>
      </c>
      <c r="U24" s="3">
        <v>0.94820741492132932</v>
      </c>
      <c r="V24" s="3">
        <v>1.2016795770522157</v>
      </c>
      <c r="W24" s="3">
        <v>22.053061625069802</v>
      </c>
      <c r="X24" s="3">
        <v>3.2804530295645193</v>
      </c>
      <c r="Y24" s="3">
        <v>6.7037867262892611E-3</v>
      </c>
    </row>
    <row r="25" spans="1:25" ht="15.5" x14ac:dyDescent="0.35">
      <c r="A25" s="1" t="s">
        <v>26</v>
      </c>
      <c r="B25" s="1">
        <v>13907</v>
      </c>
      <c r="C25" s="2">
        <v>1.56</v>
      </c>
      <c r="D25" s="2">
        <v>121.48487225333243</v>
      </c>
      <c r="E25" s="1">
        <v>313</v>
      </c>
      <c r="F25" s="3">
        <v>1.2967305369860753</v>
      </c>
      <c r="G25" s="3">
        <v>12.863660633601974</v>
      </c>
      <c r="H25" s="1">
        <f t="shared" ref="H25:H58" si="5">(B25-E25)</f>
        <v>13594</v>
      </c>
      <c r="I25" s="3">
        <v>67.982142857142861</v>
      </c>
      <c r="J25" s="3">
        <v>232.89500000000001</v>
      </c>
      <c r="K25" s="3">
        <v>38.414999999999999</v>
      </c>
      <c r="L25" s="3">
        <v>257.23400000000004</v>
      </c>
      <c r="M25" s="3">
        <v>123.69341185130659</v>
      </c>
      <c r="N25" s="3">
        <v>124</v>
      </c>
      <c r="O25" s="3">
        <v>61.359695222579511</v>
      </c>
      <c r="P25" s="3">
        <v>7.8332429569482596</v>
      </c>
      <c r="Q25" s="3">
        <v>1.634128029150532E-2</v>
      </c>
      <c r="R25" s="3">
        <v>0.96595666522407519</v>
      </c>
      <c r="S25" s="3">
        <v>0.11051786152389319</v>
      </c>
      <c r="T25" s="3">
        <v>0.99718412341915597</v>
      </c>
      <c r="U25" s="3">
        <v>0.95388349847069254</v>
      </c>
      <c r="V25" s="3">
        <v>1.2804233379529317</v>
      </c>
      <c r="W25" s="3">
        <v>29.712980486759143</v>
      </c>
      <c r="X25" s="3">
        <v>4.4513732934809109</v>
      </c>
      <c r="Y25" s="3">
        <v>7.3377714134243033E-3</v>
      </c>
    </row>
    <row r="26" spans="1:25" ht="15.5" x14ac:dyDescent="0.35">
      <c r="A26" s="1" t="s">
        <v>26</v>
      </c>
      <c r="B26" s="1">
        <v>19282</v>
      </c>
      <c r="C26" s="2">
        <v>1.8</v>
      </c>
      <c r="D26" s="2">
        <v>106.53990750843106</v>
      </c>
      <c r="E26" s="1">
        <v>286</v>
      </c>
      <c r="F26" s="3">
        <v>1.4058713319671294</v>
      </c>
      <c r="G26" s="3">
        <v>12.924225176166159</v>
      </c>
      <c r="H26" s="1">
        <v>2609</v>
      </c>
      <c r="I26" s="3">
        <v>20.872</v>
      </c>
      <c r="J26" s="3">
        <v>193.93599999999998</v>
      </c>
      <c r="K26" s="3">
        <v>39.332999999999998</v>
      </c>
      <c r="L26" s="3">
        <v>233.26899999999998</v>
      </c>
      <c r="M26" s="3">
        <v>122.06364301389905</v>
      </c>
      <c r="N26" s="3">
        <v>122</v>
      </c>
      <c r="O26" s="3">
        <v>130.95606517218505</v>
      </c>
      <c r="P26" s="3">
        <v>11.443603679444035</v>
      </c>
      <c r="Q26" s="3">
        <v>1.1197189151914682E-2</v>
      </c>
      <c r="R26" s="3">
        <v>0.98259076388784439</v>
      </c>
      <c r="S26" s="3">
        <v>6.3905895265843907E-2</v>
      </c>
      <c r="T26" s="3">
        <v>0.9982382745770676</v>
      </c>
      <c r="U26" s="3">
        <v>0.93761708493014118</v>
      </c>
      <c r="V26" s="3">
        <v>1.1393415247172536</v>
      </c>
      <c r="W26" s="3">
        <v>15.168710366366234</v>
      </c>
      <c r="X26" s="3">
        <v>2.2618992637407391</v>
      </c>
      <c r="Y26" s="3">
        <v>4.7287090286741666E-3</v>
      </c>
    </row>
    <row r="27" spans="1:25" ht="15.5" x14ac:dyDescent="0.35">
      <c r="A27" s="1" t="s">
        <v>25</v>
      </c>
      <c r="B27" s="4">
        <v>10764</v>
      </c>
      <c r="C27" s="2">
        <v>1.2746529171322654</v>
      </c>
      <c r="D27" s="2">
        <v>106.469953458166</v>
      </c>
      <c r="E27" s="1">
        <v>458</v>
      </c>
      <c r="F27" s="3">
        <v>1.2458704700628291</v>
      </c>
      <c r="G27" s="3">
        <v>12.749330624928788</v>
      </c>
      <c r="H27" s="1">
        <f t="shared" si="5"/>
        <v>10306</v>
      </c>
      <c r="I27" s="3">
        <f t="shared" ref="I27:I58" si="6">(E27/H27)</f>
        <v>4.4440131961963905E-2</v>
      </c>
      <c r="J27" s="3">
        <f t="shared" ref="J27:J58" si="7">(2*3.14*(D27/2))</f>
        <v>334.31565385864127</v>
      </c>
      <c r="K27" s="3">
        <f t="shared" ref="K27:K58" si="8">(2*3.14*(G27/2))</f>
        <v>40.032898162276396</v>
      </c>
      <c r="L27" s="3">
        <f t="shared" ref="L27:L58" si="9">(J27+K27)</f>
        <v>374.34855202091768</v>
      </c>
      <c r="M27" s="3">
        <v>118.79006772009029</v>
      </c>
      <c r="N27" s="3">
        <v>119</v>
      </c>
      <c r="O27" s="3">
        <v>114.07860661942439</v>
      </c>
      <c r="P27" s="3">
        <v>10.680758709914965</v>
      </c>
      <c r="Q27" s="3">
        <v>9.592668572131046E-3</v>
      </c>
      <c r="R27" s="3">
        <v>0.98306920959703303</v>
      </c>
      <c r="S27" s="3">
        <v>6.0670317108998825E-2</v>
      </c>
      <c r="T27" s="3">
        <v>0.99834637088919531</v>
      </c>
      <c r="U27" s="3">
        <v>0.94138201918112341</v>
      </c>
      <c r="V27" s="3">
        <v>1.1290758197626625</v>
      </c>
      <c r="W27" s="3">
        <v>12.827785191077798</v>
      </c>
      <c r="X27" s="3">
        <v>1.9924364300099042</v>
      </c>
      <c r="Y27" s="3">
        <v>4.3245565761571084E-3</v>
      </c>
    </row>
    <row r="28" spans="1:25" ht="15.5" x14ac:dyDescent="0.35">
      <c r="A28" s="1" t="s">
        <v>25</v>
      </c>
      <c r="B28" s="1">
        <v>14329</v>
      </c>
      <c r="C28" s="2">
        <v>1.2489435750310203</v>
      </c>
      <c r="D28" s="2">
        <v>106.39296389041158</v>
      </c>
      <c r="E28" s="1">
        <v>483</v>
      </c>
      <c r="F28" s="3">
        <v>1.1660262482091848</v>
      </c>
      <c r="G28" s="3">
        <v>22.178370929603332</v>
      </c>
      <c r="H28" s="1">
        <f t="shared" si="5"/>
        <v>13846</v>
      </c>
      <c r="I28" s="3">
        <f t="shared" si="6"/>
        <v>3.4883720930232558E-2</v>
      </c>
      <c r="J28" s="3">
        <f t="shared" si="7"/>
        <v>334.07390661589238</v>
      </c>
      <c r="K28" s="3">
        <f t="shared" si="8"/>
        <v>69.640084718954469</v>
      </c>
      <c r="L28" s="3">
        <f t="shared" si="9"/>
        <v>403.71399133484687</v>
      </c>
      <c r="M28" s="3">
        <v>150.60923076923078</v>
      </c>
      <c r="N28" s="3">
        <v>150</v>
      </c>
      <c r="O28" s="3">
        <v>199.18163092519316</v>
      </c>
      <c r="P28" s="3">
        <v>14.113172248831697</v>
      </c>
      <c r="Q28" s="3">
        <v>6.9320122480507106E-3</v>
      </c>
      <c r="R28" s="3">
        <v>0.99128543615199116</v>
      </c>
      <c r="S28" s="3">
        <v>3.491664107220091E-2</v>
      </c>
      <c r="T28" s="3">
        <v>0.99915340636246697</v>
      </c>
      <c r="U28" s="3">
        <v>0.95340368946502341</v>
      </c>
      <c r="V28" s="3">
        <v>1.1064898531038303</v>
      </c>
      <c r="W28" s="3">
        <v>20.69683822705262</v>
      </c>
      <c r="X28" s="3">
        <v>2.4289140763562682</v>
      </c>
      <c r="Y28" s="3">
        <v>2.4311901900367196E-3</v>
      </c>
    </row>
    <row r="29" spans="1:25" ht="15.5" x14ac:dyDescent="0.35">
      <c r="A29" s="1" t="s">
        <v>25</v>
      </c>
      <c r="B29" s="1">
        <v>11253</v>
      </c>
      <c r="C29" s="6">
        <v>1.21</v>
      </c>
      <c r="D29" s="2">
        <v>106.15755248965473</v>
      </c>
      <c r="E29" s="1">
        <v>298</v>
      </c>
      <c r="F29" s="5">
        <v>1.1657768709897001</v>
      </c>
      <c r="G29" s="5">
        <v>23.143546476889998</v>
      </c>
      <c r="H29" s="1">
        <f t="shared" si="5"/>
        <v>10955</v>
      </c>
      <c r="I29" s="3">
        <f t="shared" si="6"/>
        <v>2.7202190780465541E-2</v>
      </c>
      <c r="J29" s="3">
        <f t="shared" si="7"/>
        <v>333.33471481751587</v>
      </c>
      <c r="K29" s="3">
        <f t="shared" si="8"/>
        <v>72.6707359374346</v>
      </c>
      <c r="L29" s="3">
        <f t="shared" si="9"/>
        <v>406.00545075495046</v>
      </c>
      <c r="M29" s="3">
        <v>148.56900593935606</v>
      </c>
      <c r="N29" s="3">
        <v>149</v>
      </c>
      <c r="O29" s="3">
        <v>58.70574972688955</v>
      </c>
      <c r="P29" s="3">
        <v>7.6619677450958736</v>
      </c>
      <c r="Q29" s="3">
        <v>7.6748833109961147E-3</v>
      </c>
      <c r="R29" s="3">
        <v>0.98019266901399826</v>
      </c>
      <c r="S29" s="3">
        <v>6.2530119514454599E-2</v>
      </c>
      <c r="T29" s="3">
        <v>0.99926105676078592</v>
      </c>
      <c r="U29" s="3">
        <v>0.97573030359292379</v>
      </c>
      <c r="V29" s="3">
        <v>1.2347204878935907</v>
      </c>
      <c r="W29" s="3">
        <v>39.691037966579756</v>
      </c>
      <c r="X29" s="3">
        <v>4.9402596274209731</v>
      </c>
      <c r="Y29" s="3">
        <v>2.3960170244258549E-3</v>
      </c>
    </row>
    <row r="30" spans="1:25" ht="15.5" x14ac:dyDescent="0.35">
      <c r="A30" s="1" t="s">
        <v>25</v>
      </c>
      <c r="B30" s="1">
        <v>19712</v>
      </c>
      <c r="C30" s="2">
        <v>1.5844049551360326</v>
      </c>
      <c r="D30" s="2">
        <v>105.99543745117015</v>
      </c>
      <c r="E30" s="1">
        <v>814</v>
      </c>
      <c r="F30" s="3">
        <v>1.3678633890964269</v>
      </c>
      <c r="G30" s="3">
        <v>22.238591177748511</v>
      </c>
      <c r="H30" s="1">
        <f t="shared" si="5"/>
        <v>18898</v>
      </c>
      <c r="I30" s="3">
        <f t="shared" si="6"/>
        <v>4.307334109429569E-2</v>
      </c>
      <c r="J30" s="3">
        <f t="shared" si="7"/>
        <v>332.82567359667428</v>
      </c>
      <c r="K30" s="3">
        <f t="shared" si="8"/>
        <v>69.829176298130321</v>
      </c>
      <c r="L30" s="3">
        <f t="shared" si="9"/>
        <v>402.65484989480461</v>
      </c>
      <c r="M30" s="3">
        <v>145.89529843281093</v>
      </c>
      <c r="N30" s="3">
        <v>146</v>
      </c>
      <c r="O30" s="3">
        <v>50.755599280090145</v>
      </c>
      <c r="P30" s="3">
        <v>7.1242964059681109</v>
      </c>
      <c r="Q30" s="3">
        <v>6.002630724414983E-3</v>
      </c>
      <c r="R30" s="3">
        <v>0.98599673963974777</v>
      </c>
      <c r="S30" s="3">
        <v>4.5969274687584091E-2</v>
      </c>
      <c r="T30" s="3">
        <v>0.99952226737671679</v>
      </c>
      <c r="U30" s="3">
        <v>0.97279853305724506</v>
      </c>
      <c r="V30" s="3">
        <v>1.1633005399573046</v>
      </c>
      <c r="W30" s="3">
        <v>27.494912817112777</v>
      </c>
      <c r="X30" s="3">
        <v>3.4378967506077607</v>
      </c>
      <c r="Y30" s="3">
        <v>1.7020522942640622E-3</v>
      </c>
    </row>
    <row r="31" spans="1:25" ht="15.5" x14ac:dyDescent="0.35">
      <c r="A31" s="1" t="s">
        <v>25</v>
      </c>
      <c r="B31" s="1">
        <v>18618</v>
      </c>
      <c r="C31" s="2">
        <v>1.7601603794198835</v>
      </c>
      <c r="D31" s="2">
        <v>105.81059425236096</v>
      </c>
      <c r="E31" s="1">
        <v>424</v>
      </c>
      <c r="F31" s="3">
        <v>1.195111286672434</v>
      </c>
      <c r="G31" s="3">
        <v>26.339081339815948</v>
      </c>
      <c r="H31" s="1">
        <f t="shared" si="5"/>
        <v>18194</v>
      </c>
      <c r="I31" s="3">
        <f t="shared" si="6"/>
        <v>2.3304386061338903E-2</v>
      </c>
      <c r="J31" s="3">
        <f t="shared" si="7"/>
        <v>332.24526595241343</v>
      </c>
      <c r="K31" s="3">
        <f t="shared" si="8"/>
        <v>82.704715407022078</v>
      </c>
      <c r="L31" s="3">
        <f t="shared" si="9"/>
        <v>414.94998135943553</v>
      </c>
      <c r="M31" s="3">
        <v>144.10350717376451</v>
      </c>
      <c r="N31" s="3">
        <v>144</v>
      </c>
      <c r="O31" s="3">
        <v>58.404385830662562</v>
      </c>
      <c r="P31" s="3">
        <v>7.6422762205158854</v>
      </c>
      <c r="Q31" s="3">
        <v>6.3260185638182205E-3</v>
      </c>
      <c r="R31" s="3">
        <v>0.98628793748912269</v>
      </c>
      <c r="S31" s="3">
        <v>4.5730177693767776E-2</v>
      </c>
      <c r="T31" s="3">
        <v>0.99946405367555458</v>
      </c>
      <c r="U31" s="3">
        <v>0.97067997078063284</v>
      </c>
      <c r="V31" s="3">
        <v>1.15935411687687</v>
      </c>
      <c r="W31" s="3">
        <v>26.914584040166623</v>
      </c>
      <c r="X31" s="3">
        <v>3.3613669652178357</v>
      </c>
      <c r="Y31" s="3">
        <v>1.8533955708183651E-3</v>
      </c>
    </row>
    <row r="32" spans="1:25" ht="15.5" x14ac:dyDescent="0.35">
      <c r="A32" s="1" t="s">
        <v>25</v>
      </c>
      <c r="B32" s="1">
        <v>19403</v>
      </c>
      <c r="C32" s="2">
        <v>1.3058393830578423</v>
      </c>
      <c r="D32" s="2">
        <v>142.52042402777965</v>
      </c>
      <c r="E32" s="4">
        <v>435</v>
      </c>
      <c r="F32" s="3">
        <v>1.3640537721914228</v>
      </c>
      <c r="G32" s="3">
        <v>20.171967922301199</v>
      </c>
      <c r="H32" s="1">
        <f t="shared" si="5"/>
        <v>18968</v>
      </c>
      <c r="I32" s="3">
        <f t="shared" si="6"/>
        <v>2.2933361450864616E-2</v>
      </c>
      <c r="J32" s="3">
        <f t="shared" si="7"/>
        <v>447.51413144722812</v>
      </c>
      <c r="K32" s="3">
        <f t="shared" si="8"/>
        <v>63.339979276025765</v>
      </c>
      <c r="L32" s="3">
        <f t="shared" si="9"/>
        <v>510.85411072325388</v>
      </c>
      <c r="M32" s="3">
        <v>149.80502782575323</v>
      </c>
      <c r="N32" s="3">
        <v>150</v>
      </c>
      <c r="O32" s="3">
        <v>98.257923092016611</v>
      </c>
      <c r="P32" s="3">
        <v>9.9125134598655968</v>
      </c>
      <c r="Q32" s="3">
        <v>7.7024094600900697E-3</v>
      </c>
      <c r="R32" s="3">
        <v>0.98379952718743924</v>
      </c>
      <c r="S32" s="3">
        <v>5.5429907434187561E-2</v>
      </c>
      <c r="T32" s="3">
        <v>0.9990585382338748</v>
      </c>
      <c r="U32" s="3">
        <v>0.97080535833803894</v>
      </c>
      <c r="V32" s="3">
        <v>1.1939459866122153</v>
      </c>
      <c r="W32" s="3">
        <v>34.234790511312369</v>
      </c>
      <c r="X32" s="3">
        <v>4.1836984121732606</v>
      </c>
      <c r="Y32" s="3">
        <v>2.743773990499312E-3</v>
      </c>
    </row>
    <row r="33" spans="1:25" ht="15.5" x14ac:dyDescent="0.35">
      <c r="A33" s="1" t="s">
        <v>25</v>
      </c>
      <c r="B33" s="1">
        <v>17368</v>
      </c>
      <c r="C33" s="2">
        <v>1.5471106358438349</v>
      </c>
      <c r="D33" s="2">
        <v>165.34434910961085</v>
      </c>
      <c r="E33" s="1">
        <v>777</v>
      </c>
      <c r="F33" s="3">
        <v>1.0618554676962166</v>
      </c>
      <c r="G33" s="3">
        <v>23.260437378403275</v>
      </c>
      <c r="H33" s="1">
        <f t="shared" si="5"/>
        <v>16591</v>
      </c>
      <c r="I33" s="3">
        <f t="shared" si="6"/>
        <v>4.6832620095232355E-2</v>
      </c>
      <c r="J33" s="3">
        <f t="shared" si="7"/>
        <v>519.18125620417811</v>
      </c>
      <c r="K33" s="3">
        <f t="shared" si="8"/>
        <v>73.037773368186279</v>
      </c>
      <c r="L33" s="3">
        <f t="shared" si="9"/>
        <v>592.21902957236443</v>
      </c>
      <c r="M33" s="3">
        <v>144.60124005182305</v>
      </c>
      <c r="N33" s="3">
        <v>144</v>
      </c>
      <c r="O33" s="3">
        <v>153.58748203453609</v>
      </c>
      <c r="P33" s="3">
        <v>12.393041678076294</v>
      </c>
      <c r="Q33" s="3">
        <v>8.6233325801460224E-3</v>
      </c>
      <c r="R33" s="3">
        <v>0.98318889293814471</v>
      </c>
      <c r="S33" s="3">
        <v>5.9143782218857174E-2</v>
      </c>
      <c r="T33" s="3">
        <v>0.99880467207509205</v>
      </c>
      <c r="U33" s="3">
        <v>0.96790993420168181</v>
      </c>
      <c r="V33" s="3">
        <v>1.1977135383230222</v>
      </c>
      <c r="W33" s="3">
        <v>34.388858151518562</v>
      </c>
      <c r="X33" s="3">
        <v>4.2230392863233082</v>
      </c>
      <c r="Y33" s="3">
        <v>3.3123924291563688E-3</v>
      </c>
    </row>
    <row r="34" spans="1:25" ht="15.5" x14ac:dyDescent="0.35">
      <c r="A34" s="1" t="s">
        <v>25</v>
      </c>
      <c r="B34" s="4">
        <v>15467</v>
      </c>
      <c r="C34" s="2">
        <v>1.2381288798733572</v>
      </c>
      <c r="D34" s="2">
        <v>162.65618480297337</v>
      </c>
      <c r="E34" s="4">
        <v>632</v>
      </c>
      <c r="F34" s="3">
        <v>1.1172304864974398</v>
      </c>
      <c r="G34" s="3">
        <v>19.221519467588614</v>
      </c>
      <c r="H34" s="1">
        <f t="shared" si="5"/>
        <v>14835</v>
      </c>
      <c r="I34" s="3">
        <f t="shared" si="6"/>
        <v>4.260195483653522E-2</v>
      </c>
      <c r="J34" s="3">
        <f t="shared" si="7"/>
        <v>510.74042028133641</v>
      </c>
      <c r="K34" s="3">
        <f t="shared" si="8"/>
        <v>60.355571128228249</v>
      </c>
      <c r="L34" s="3">
        <f t="shared" si="9"/>
        <v>571.0959914095647</v>
      </c>
      <c r="M34" s="3">
        <v>143.67697594501718</v>
      </c>
      <c r="N34" s="3">
        <v>143</v>
      </c>
      <c r="O34" s="3">
        <v>119.93157104425732</v>
      </c>
      <c r="P34" s="3">
        <v>10.951327364491362</v>
      </c>
      <c r="Q34" s="3">
        <v>5.1244269986356495E-3</v>
      </c>
      <c r="R34" s="3">
        <v>0.98996453619783042</v>
      </c>
      <c r="S34" s="3">
        <v>3.7289602544844563E-2</v>
      </c>
      <c r="T34" s="3">
        <v>0.99938324774327025</v>
      </c>
      <c r="U34" s="3">
        <v>0.96747902863704294</v>
      </c>
      <c r="V34" s="3">
        <v>1.1158114581227854</v>
      </c>
      <c r="W34" s="3">
        <v>20.008522954643222</v>
      </c>
      <c r="X34" s="3">
        <v>2.4725822063850518</v>
      </c>
      <c r="Y34" s="3">
        <v>1.8159183410968094E-3</v>
      </c>
    </row>
    <row r="35" spans="1:25" ht="15.5" x14ac:dyDescent="0.35">
      <c r="A35" s="1" t="s">
        <v>25</v>
      </c>
      <c r="B35" s="1">
        <v>10733</v>
      </c>
      <c r="C35" s="2">
        <v>1.3430595558281055</v>
      </c>
      <c r="D35" s="2">
        <v>161.71895693290313</v>
      </c>
      <c r="E35" s="1">
        <v>171</v>
      </c>
      <c r="F35" s="3">
        <v>1.8715940456179587</v>
      </c>
      <c r="G35" s="3">
        <v>30.778578966898323</v>
      </c>
      <c r="H35" s="1">
        <f t="shared" si="5"/>
        <v>10562</v>
      </c>
      <c r="I35" s="3">
        <f t="shared" si="6"/>
        <v>1.6190115508426434E-2</v>
      </c>
      <c r="J35" s="3">
        <f t="shared" si="7"/>
        <v>507.79752476931583</v>
      </c>
      <c r="K35" s="3">
        <f t="shared" si="8"/>
        <v>96.644737956060737</v>
      </c>
      <c r="L35" s="3">
        <f t="shared" si="9"/>
        <v>604.44226272537662</v>
      </c>
      <c r="M35" s="3">
        <v>180.28454634319738</v>
      </c>
      <c r="N35" s="3">
        <v>180</v>
      </c>
      <c r="O35" s="3">
        <v>121.52460741282367</v>
      </c>
      <c r="P35" s="3">
        <v>11.023820000926342</v>
      </c>
      <c r="Q35" s="3">
        <v>1.1869189176631325E-2</v>
      </c>
      <c r="R35" s="3">
        <v>0.98252487971515157</v>
      </c>
      <c r="S35" s="3">
        <v>5.8781476097575419E-2</v>
      </c>
      <c r="T35" s="3">
        <v>0.99917037068131309</v>
      </c>
      <c r="U35" s="3">
        <v>0.97300104670181287</v>
      </c>
      <c r="V35" s="3">
        <v>1.3028861592607872</v>
      </c>
      <c r="W35" s="3">
        <v>87.673834680847605</v>
      </c>
      <c r="X35" s="3">
        <v>8.6482472396976817</v>
      </c>
      <c r="Y35" s="3">
        <v>2.9822132232129456E-3</v>
      </c>
    </row>
    <row r="36" spans="1:25" ht="15.5" x14ac:dyDescent="0.35">
      <c r="A36" s="1" t="s">
        <v>25</v>
      </c>
      <c r="B36" s="1">
        <v>13965</v>
      </c>
      <c r="C36" s="2">
        <v>1.1269691473463344</v>
      </c>
      <c r="D36" s="2">
        <v>158.64835080584777</v>
      </c>
      <c r="E36" s="1">
        <v>417</v>
      </c>
      <c r="F36" s="3">
        <v>2.4172624862298959</v>
      </c>
      <c r="G36" s="3">
        <v>29.600202286021744</v>
      </c>
      <c r="H36" s="1">
        <f t="shared" si="5"/>
        <v>13548</v>
      </c>
      <c r="I36" s="3">
        <f t="shared" si="6"/>
        <v>3.0779450841452612E-2</v>
      </c>
      <c r="J36" s="3">
        <f t="shared" si="7"/>
        <v>498.155821530362</v>
      </c>
      <c r="K36" s="3">
        <f t="shared" si="8"/>
        <v>92.944635178108285</v>
      </c>
      <c r="L36" s="3">
        <f t="shared" si="9"/>
        <v>591.10045670847035</v>
      </c>
      <c r="M36" s="3">
        <v>177.96316702377308</v>
      </c>
      <c r="N36" s="3">
        <v>178</v>
      </c>
      <c r="O36" s="3">
        <v>92.968132989347637</v>
      </c>
      <c r="P36" s="3">
        <v>9.6419983918971717</v>
      </c>
      <c r="Q36" s="3">
        <v>1.0086352279391721E-2</v>
      </c>
      <c r="R36" s="3">
        <v>0.98474956683882109</v>
      </c>
      <c r="S36" s="3">
        <v>5.1491758063577586E-2</v>
      </c>
      <c r="T36" s="3">
        <v>0.99929245482472151</v>
      </c>
      <c r="U36" s="3">
        <v>0.97320094256337297</v>
      </c>
      <c r="V36" s="3">
        <v>1.2597923297430609</v>
      </c>
      <c r="W36" s="3">
        <v>73.486150684170354</v>
      </c>
      <c r="X36" s="3">
        <v>7.3382215764541403</v>
      </c>
      <c r="Y36" s="3">
        <v>2.5603777846875779E-3</v>
      </c>
    </row>
    <row r="37" spans="1:25" ht="15.5" x14ac:dyDescent="0.35">
      <c r="A37" s="1" t="s">
        <v>25</v>
      </c>
      <c r="B37" s="1">
        <v>10594</v>
      </c>
      <c r="C37" s="2">
        <v>1.4022349280548645</v>
      </c>
      <c r="D37" s="2">
        <v>147.58961824610805</v>
      </c>
      <c r="E37" s="1">
        <v>469</v>
      </c>
      <c r="F37" s="3">
        <v>1.6103072648427204</v>
      </c>
      <c r="G37" s="3">
        <v>25.529312631884466</v>
      </c>
      <c r="H37" s="1">
        <f t="shared" si="5"/>
        <v>10125</v>
      </c>
      <c r="I37" s="3">
        <f t="shared" si="6"/>
        <v>4.6320987654320987E-2</v>
      </c>
      <c r="J37" s="3">
        <f t="shared" si="7"/>
        <v>463.4314012927793</v>
      </c>
      <c r="K37" s="3">
        <f t="shared" si="8"/>
        <v>80.162041664117226</v>
      </c>
      <c r="L37" s="3">
        <f t="shared" si="9"/>
        <v>543.59344295689652</v>
      </c>
      <c r="M37" s="3">
        <v>182.0581227436823</v>
      </c>
      <c r="N37" s="3">
        <v>182</v>
      </c>
      <c r="O37" s="3">
        <v>155.79425660737601</v>
      </c>
      <c r="P37" s="3">
        <v>12.481756951942945</v>
      </c>
      <c r="Q37" s="3">
        <v>1.1733678863994469E-2</v>
      </c>
      <c r="R37" s="3">
        <v>0.98278520707812034</v>
      </c>
      <c r="S37" s="3">
        <v>6.0226229182677109E-2</v>
      </c>
      <c r="T37" s="3">
        <v>0.99896316257417361</v>
      </c>
      <c r="U37" s="3">
        <v>0.97329318233913442</v>
      </c>
      <c r="V37" s="3">
        <v>1.301994739316799</v>
      </c>
      <c r="W37" s="3">
        <v>89.588565464102871</v>
      </c>
      <c r="X37" s="3">
        <v>8.7351908677547101</v>
      </c>
      <c r="Y37" s="3">
        <v>3.3314473144996316E-3</v>
      </c>
    </row>
    <row r="38" spans="1:25" ht="15.5" x14ac:dyDescent="0.35">
      <c r="A38" s="1" t="s">
        <v>25</v>
      </c>
      <c r="B38" s="1">
        <v>12640</v>
      </c>
      <c r="C38" s="2">
        <v>1.3552415818208285</v>
      </c>
      <c r="D38" s="2">
        <v>145.38948229029089</v>
      </c>
      <c r="E38" s="1">
        <v>463</v>
      </c>
      <c r="F38" s="3">
        <v>1.304991451368378</v>
      </c>
      <c r="G38" s="3">
        <v>75.676196279856399</v>
      </c>
      <c r="H38" s="1">
        <f t="shared" si="5"/>
        <v>12177</v>
      </c>
      <c r="I38" s="3">
        <f t="shared" si="6"/>
        <v>3.8022501437135585E-2</v>
      </c>
      <c r="J38" s="3">
        <f t="shared" si="7"/>
        <v>456.5229743915134</v>
      </c>
      <c r="K38" s="3">
        <f t="shared" si="8"/>
        <v>237.6232563187491</v>
      </c>
      <c r="L38" s="3">
        <f t="shared" si="9"/>
        <v>694.14623071026244</v>
      </c>
      <c r="M38" s="3">
        <v>186.07947440924022</v>
      </c>
      <c r="N38" s="3">
        <v>186</v>
      </c>
      <c r="O38" s="3">
        <v>158.72640888014431</v>
      </c>
      <c r="P38" s="3">
        <v>12.598666948536433</v>
      </c>
      <c r="Q38" s="3">
        <v>1.1121014938087429E-2</v>
      </c>
      <c r="R38" s="3">
        <v>0.98530595619282779</v>
      </c>
      <c r="S38" s="3">
        <v>5.4713464431322509E-2</v>
      </c>
      <c r="T38" s="3">
        <v>0.99880647917550336</v>
      </c>
      <c r="U38" s="3">
        <v>0.97230598579449823</v>
      </c>
      <c r="V38" s="3">
        <v>1.2726988641203192</v>
      </c>
      <c r="W38" s="3">
        <v>88.54579316004228</v>
      </c>
      <c r="X38" s="3">
        <v>8.3005613500996773</v>
      </c>
      <c r="Y38" s="3">
        <v>3.51112124851468E-3</v>
      </c>
    </row>
    <row r="39" spans="1:25" ht="15.5" x14ac:dyDescent="0.35">
      <c r="A39" s="1" t="s">
        <v>25</v>
      </c>
      <c r="B39" s="1">
        <v>20044</v>
      </c>
      <c r="C39" s="2">
        <v>1.2073352206979899</v>
      </c>
      <c r="D39" s="2">
        <v>144.96691981984765</v>
      </c>
      <c r="E39" s="1">
        <v>574</v>
      </c>
      <c r="F39" s="3">
        <v>1.1700508488615513</v>
      </c>
      <c r="G39" s="3">
        <v>63.785826302548053</v>
      </c>
      <c r="H39" s="1">
        <f t="shared" si="5"/>
        <v>19470</v>
      </c>
      <c r="I39" s="3">
        <f t="shared" si="6"/>
        <v>2.9481253210066768E-2</v>
      </c>
      <c r="J39" s="3">
        <f t="shared" si="7"/>
        <v>455.19612823432163</v>
      </c>
      <c r="K39" s="3">
        <f t="shared" si="8"/>
        <v>200.2874945900009</v>
      </c>
      <c r="L39" s="3">
        <f t="shared" si="9"/>
        <v>655.48362282432254</v>
      </c>
      <c r="M39" s="3">
        <v>186.63162610123936</v>
      </c>
      <c r="N39" s="3">
        <v>187</v>
      </c>
      <c r="O39" s="3">
        <v>298.61274122179481</v>
      </c>
      <c r="P39" s="3">
        <v>17.280414960925992</v>
      </c>
      <c r="Q39" s="3">
        <v>1.6792863822968247E-2</v>
      </c>
      <c r="R39" s="3">
        <v>0.97923638451317863</v>
      </c>
      <c r="S39" s="3">
        <v>7.8211085064034236E-2</v>
      </c>
      <c r="T39" s="3">
        <v>0.99746700963438573</v>
      </c>
      <c r="U39" s="3">
        <v>0.97121706873643054</v>
      </c>
      <c r="V39" s="3">
        <v>1.3953941211122332</v>
      </c>
      <c r="W39" s="3">
        <v>131.72736451516192</v>
      </c>
      <c r="X39" s="3">
        <v>12.173938381826115</v>
      </c>
      <c r="Y39" s="3">
        <v>6.5759180032631086E-3</v>
      </c>
    </row>
    <row r="40" spans="1:25" ht="15.5" x14ac:dyDescent="0.35">
      <c r="A40" s="1" t="s">
        <v>25</v>
      </c>
      <c r="B40" s="1">
        <v>16575</v>
      </c>
      <c r="C40" s="2">
        <v>1.200050684511865</v>
      </c>
      <c r="D40" s="2">
        <v>143.18053628670526</v>
      </c>
      <c r="E40" s="1">
        <v>525</v>
      </c>
      <c r="F40" s="3">
        <v>1.5186697437015713</v>
      </c>
      <c r="G40" s="3">
        <v>69.632449172012102</v>
      </c>
      <c r="H40" s="1">
        <f t="shared" si="5"/>
        <v>16050</v>
      </c>
      <c r="I40" s="3">
        <f t="shared" si="6"/>
        <v>3.2710280373831772E-2</v>
      </c>
      <c r="J40" s="3">
        <f t="shared" si="7"/>
        <v>449.58688394025455</v>
      </c>
      <c r="K40" s="3">
        <f t="shared" si="8"/>
        <v>218.64589040011802</v>
      </c>
      <c r="L40" s="3">
        <f t="shared" si="9"/>
        <v>668.23277434037254</v>
      </c>
      <c r="M40" s="3">
        <v>188.66934291147263</v>
      </c>
      <c r="N40" s="3">
        <v>189</v>
      </c>
      <c r="O40" s="3">
        <v>293.44545463933673</v>
      </c>
      <c r="P40" s="3">
        <v>17.130249695767329</v>
      </c>
      <c r="Q40" s="3">
        <v>1.9181329235400987E-2</v>
      </c>
      <c r="R40" s="3">
        <v>0.97796804162101492</v>
      </c>
      <c r="S40" s="3">
        <v>8.296412326760369E-2</v>
      </c>
      <c r="T40" s="3">
        <v>0.99726226300415277</v>
      </c>
      <c r="U40" s="3">
        <v>0.96972354394212268</v>
      </c>
      <c r="V40" s="3">
        <v>1.4276861815094812</v>
      </c>
      <c r="W40" s="3">
        <v>146.36270881594228</v>
      </c>
      <c r="X40" s="3">
        <v>13.357588837091004</v>
      </c>
      <c r="Y40" s="3">
        <v>1.8143891770524209E-3</v>
      </c>
    </row>
    <row r="41" spans="1:25" ht="15.5" x14ac:dyDescent="0.35">
      <c r="A41" s="1" t="s">
        <v>25</v>
      </c>
      <c r="B41" s="1">
        <v>11243</v>
      </c>
      <c r="C41" s="2">
        <v>1.1340513180176246</v>
      </c>
      <c r="D41" s="2">
        <v>132.26093938490743</v>
      </c>
      <c r="E41" s="1">
        <v>318</v>
      </c>
      <c r="F41" s="3">
        <v>1.1461031937930073</v>
      </c>
      <c r="G41" s="3">
        <v>89.305257789021795</v>
      </c>
      <c r="H41" s="1">
        <f t="shared" si="5"/>
        <v>10925</v>
      </c>
      <c r="I41" s="3">
        <f t="shared" si="6"/>
        <v>2.9107551487414188E-2</v>
      </c>
      <c r="J41" s="3">
        <f t="shared" si="7"/>
        <v>415.29934966860935</v>
      </c>
      <c r="K41" s="3">
        <f t="shared" si="8"/>
        <v>280.41850945752844</v>
      </c>
      <c r="L41" s="3">
        <f t="shared" si="9"/>
        <v>695.7178591261378</v>
      </c>
      <c r="M41" s="3">
        <v>186.96840428356492</v>
      </c>
      <c r="N41" s="3">
        <v>188</v>
      </c>
      <c r="O41" s="3">
        <v>258.8760595086971</v>
      </c>
      <c r="P41" s="3">
        <v>16.089625834950205</v>
      </c>
      <c r="Q41" s="3">
        <v>1.5057887397635429E-2</v>
      </c>
      <c r="R41" s="3">
        <v>0.98241590820167324</v>
      </c>
      <c r="S41" s="3">
        <v>6.6932167295853745E-2</v>
      </c>
      <c r="T41" s="3">
        <v>0.99819462372622825</v>
      </c>
      <c r="U41" s="3">
        <v>0.96976253831880588</v>
      </c>
      <c r="V41" s="3">
        <v>1.3361438768826335</v>
      </c>
      <c r="W41" s="3">
        <v>113.98218452010698</v>
      </c>
      <c r="X41" s="3">
        <v>10.4656599919408</v>
      </c>
      <c r="Y41" s="3">
        <v>2.8760229039763692E-3</v>
      </c>
    </row>
    <row r="42" spans="1:25" ht="15.5" x14ac:dyDescent="0.35">
      <c r="A42" s="1" t="s">
        <v>25</v>
      </c>
      <c r="B42" s="1">
        <v>15059</v>
      </c>
      <c r="C42" s="2">
        <v>1.0932164575700045</v>
      </c>
      <c r="D42" s="2">
        <v>131.95493940824389</v>
      </c>
      <c r="E42" s="1">
        <v>104</v>
      </c>
      <c r="F42" s="3">
        <v>1.4970873213015226</v>
      </c>
      <c r="G42" s="3">
        <v>68.616457781276125</v>
      </c>
      <c r="H42" s="1">
        <f t="shared" si="5"/>
        <v>14955</v>
      </c>
      <c r="I42" s="3">
        <f t="shared" si="6"/>
        <v>6.9541959210966233E-3</v>
      </c>
      <c r="J42" s="3">
        <f t="shared" si="7"/>
        <v>414.33850974188584</v>
      </c>
      <c r="K42" s="3">
        <f t="shared" si="8"/>
        <v>215.45567743320703</v>
      </c>
      <c r="L42" s="3">
        <f t="shared" si="9"/>
        <v>629.79418717509293</v>
      </c>
      <c r="M42" s="3">
        <v>183.89986730631827</v>
      </c>
      <c r="N42" s="3">
        <v>184</v>
      </c>
      <c r="O42" s="3">
        <v>393.0282533511155</v>
      </c>
      <c r="P42" s="3">
        <v>19.824940185309906</v>
      </c>
      <c r="Q42" s="3">
        <v>1.4219026822655877E-2</v>
      </c>
      <c r="R42" s="3">
        <v>0.98469923002587911</v>
      </c>
      <c r="S42" s="3">
        <v>6.0860338809403058E-2</v>
      </c>
      <c r="T42" s="3">
        <v>0.99829138467165945</v>
      </c>
      <c r="U42" s="3">
        <v>0.96563746065885447</v>
      </c>
      <c r="V42" s="3">
        <v>1.2796739059021176</v>
      </c>
      <c r="W42" s="3">
        <v>91.870202449176048</v>
      </c>
      <c r="X42" s="3">
        <v>8.5449008410297438</v>
      </c>
      <c r="Y42" s="3">
        <v>4.3396207127659424E-3</v>
      </c>
    </row>
    <row r="43" spans="1:25" ht="15.5" x14ac:dyDescent="0.35">
      <c r="A43" s="1" t="s">
        <v>25</v>
      </c>
      <c r="B43" s="1">
        <v>12798</v>
      </c>
      <c r="C43" s="2">
        <v>1.1499999999999999</v>
      </c>
      <c r="D43" s="2">
        <v>141.48116737021871</v>
      </c>
      <c r="E43" s="1">
        <v>120</v>
      </c>
      <c r="F43" s="3">
        <v>1.695334868403507</v>
      </c>
      <c r="G43" s="3">
        <v>72.366527166160594</v>
      </c>
      <c r="H43" s="1">
        <f t="shared" si="5"/>
        <v>12678</v>
      </c>
      <c r="I43" s="3">
        <f t="shared" si="6"/>
        <v>9.4652153336488402E-3</v>
      </c>
      <c r="J43" s="3">
        <f t="shared" si="7"/>
        <v>444.25086554248679</v>
      </c>
      <c r="K43" s="3">
        <f t="shared" si="8"/>
        <v>227.23089530174428</v>
      </c>
      <c r="L43" s="3">
        <f t="shared" si="9"/>
        <v>671.48176084423108</v>
      </c>
      <c r="M43" s="3">
        <v>184.58419404278004</v>
      </c>
      <c r="N43" s="3">
        <v>185</v>
      </c>
      <c r="O43" s="3">
        <v>384.83509068552382</v>
      </c>
      <c r="P43" s="3">
        <v>19.617214141807288</v>
      </c>
      <c r="Q43" s="3">
        <v>1.7843459635285081E-2</v>
      </c>
      <c r="R43" s="3">
        <v>0.97677711176734672</v>
      </c>
      <c r="S43" s="3">
        <v>8.6772513161127524E-2</v>
      </c>
      <c r="T43" s="3">
        <v>0.99745127698506997</v>
      </c>
      <c r="U43" s="3">
        <v>0.97187668538499805</v>
      </c>
      <c r="V43" s="3">
        <v>1.4322575450443338</v>
      </c>
      <c r="W43" s="3">
        <v>140.38607053317565</v>
      </c>
      <c r="X43" s="3">
        <v>13.082486302957612</v>
      </c>
      <c r="Y43" s="3">
        <v>2.4572018296996592E-3</v>
      </c>
    </row>
    <row r="44" spans="1:25" ht="15.5" x14ac:dyDescent="0.35">
      <c r="A44" s="1" t="s">
        <v>25</v>
      </c>
      <c r="B44" s="1">
        <v>14688</v>
      </c>
      <c r="C44" s="2">
        <v>1.43</v>
      </c>
      <c r="D44" s="2">
        <v>140.9196870752599</v>
      </c>
      <c r="E44" s="1">
        <v>56</v>
      </c>
      <c r="F44" s="3">
        <v>1.4622000170221674</v>
      </c>
      <c r="G44" s="3">
        <v>65.465585256594366</v>
      </c>
      <c r="H44" s="1">
        <f t="shared" si="5"/>
        <v>14632</v>
      </c>
      <c r="I44" s="3">
        <f t="shared" si="6"/>
        <v>3.8272279934390375E-3</v>
      </c>
      <c r="J44" s="3">
        <f t="shared" si="7"/>
        <v>442.48781741631609</v>
      </c>
      <c r="K44" s="3">
        <f t="shared" si="8"/>
        <v>205.56193770570633</v>
      </c>
      <c r="L44" s="3">
        <f t="shared" si="9"/>
        <v>648.04975512202236</v>
      </c>
      <c r="M44" s="3">
        <v>181.60784177171112</v>
      </c>
      <c r="N44" s="3">
        <v>181</v>
      </c>
      <c r="O44" s="3">
        <v>260.09324119072954</v>
      </c>
      <c r="P44" s="3">
        <v>16.127406524011526</v>
      </c>
      <c r="Q44" s="3">
        <v>1.614853127756264E-2</v>
      </c>
      <c r="R44" s="3">
        <v>0.97776615809222311</v>
      </c>
      <c r="S44" s="3">
        <v>7.974243719669824E-2</v>
      </c>
      <c r="T44" s="3">
        <v>0.99796207417055038</v>
      </c>
      <c r="U44" s="3">
        <v>0.97229803389936831</v>
      </c>
      <c r="V44" s="3">
        <v>1.3996783301897096</v>
      </c>
      <c r="W44" s="3">
        <v>122.02829348029366</v>
      </c>
      <c r="X44" s="3">
        <v>11.715099689932075</v>
      </c>
      <c r="Y44" s="3">
        <v>4.6605812696766599E-3</v>
      </c>
    </row>
    <row r="45" spans="1:25" ht="15.5" x14ac:dyDescent="0.35">
      <c r="A45" s="1" t="s">
        <v>25</v>
      </c>
      <c r="B45" s="1">
        <v>16771</v>
      </c>
      <c r="C45" s="2">
        <v>1.65</v>
      </c>
      <c r="D45" s="2">
        <v>139.80824675956075</v>
      </c>
      <c r="E45" s="1">
        <v>126</v>
      </c>
      <c r="F45" s="3">
        <v>1.4622000170221674</v>
      </c>
      <c r="G45" s="3">
        <v>88.825263119975403</v>
      </c>
      <c r="H45" s="1">
        <f t="shared" si="5"/>
        <v>16645</v>
      </c>
      <c r="I45" s="3">
        <f t="shared" si="6"/>
        <v>7.56984079303094E-3</v>
      </c>
      <c r="J45" s="3">
        <f t="shared" si="7"/>
        <v>438.99789482502075</v>
      </c>
      <c r="K45" s="3">
        <f t="shared" si="8"/>
        <v>278.91132619672277</v>
      </c>
      <c r="L45" s="3">
        <f t="shared" si="9"/>
        <v>717.90922102174352</v>
      </c>
      <c r="M45" s="3">
        <v>183.40891158041308</v>
      </c>
      <c r="N45" s="3">
        <v>185</v>
      </c>
      <c r="O45" s="3">
        <v>382.90715975288646</v>
      </c>
      <c r="P45" s="3">
        <v>19.568013689510913</v>
      </c>
      <c r="Q45" s="3">
        <v>1.1870521550153279E-2</v>
      </c>
      <c r="R45" s="3">
        <v>0.98656174364278848</v>
      </c>
      <c r="S45" s="3">
        <v>5.447298562945857E-2</v>
      </c>
      <c r="T45" s="3">
        <v>0.99838890176673112</v>
      </c>
      <c r="U45" s="3">
        <v>0.96763439700288845</v>
      </c>
      <c r="V45" s="3">
        <v>1.2477929210178305</v>
      </c>
      <c r="W45" s="3">
        <v>82.081025657032455</v>
      </c>
      <c r="X45" s="3">
        <v>7.6174797625306887</v>
      </c>
      <c r="Y45" s="3">
        <v>3.1504221653168634E-3</v>
      </c>
    </row>
    <row r="46" spans="1:25" ht="15.5" x14ac:dyDescent="0.35">
      <c r="A46" s="1" t="s">
        <v>25</v>
      </c>
      <c r="B46" s="1">
        <v>12336</v>
      </c>
      <c r="C46" s="2">
        <v>1.41</v>
      </c>
      <c r="D46" s="2">
        <v>116.60009120484885</v>
      </c>
      <c r="E46" s="1">
        <v>125</v>
      </c>
      <c r="F46" s="3">
        <v>1.1265490382154295</v>
      </c>
      <c r="G46" s="3">
        <v>76.081270229498202</v>
      </c>
      <c r="H46" s="1">
        <f t="shared" si="5"/>
        <v>12211</v>
      </c>
      <c r="I46" s="3">
        <f t="shared" si="6"/>
        <v>1.0236671853247073E-2</v>
      </c>
      <c r="J46" s="3">
        <f t="shared" si="7"/>
        <v>366.12428638322541</v>
      </c>
      <c r="K46" s="3">
        <f t="shared" si="8"/>
        <v>238.89518852062437</v>
      </c>
      <c r="L46" s="3">
        <f t="shared" si="9"/>
        <v>605.01947490384975</v>
      </c>
      <c r="M46" s="3">
        <v>180.46463894501755</v>
      </c>
      <c r="N46" s="3">
        <v>182</v>
      </c>
      <c r="O46" s="3">
        <v>351.68485348321883</v>
      </c>
      <c r="P46" s="3">
        <v>18.753262475719225</v>
      </c>
      <c r="Q46" s="3">
        <v>1.2708714293466278E-2</v>
      </c>
      <c r="R46" s="3">
        <v>0.98531392188607247</v>
      </c>
      <c r="S46" s="3">
        <v>5.7390592726150019E-2</v>
      </c>
      <c r="T46" s="3">
        <v>0.99842879779455085</v>
      </c>
      <c r="U46" s="3">
        <v>0.96655051367993083</v>
      </c>
      <c r="V46" s="3">
        <v>1.2585690412750954</v>
      </c>
      <c r="W46" s="3">
        <v>80.121266100206157</v>
      </c>
      <c r="X46" s="3">
        <v>7.6586746593625747</v>
      </c>
      <c r="Y46" s="3">
        <v>4.3962201194227765E-3</v>
      </c>
    </row>
    <row r="47" spans="1:25" ht="15.5" x14ac:dyDescent="0.35">
      <c r="A47" s="1" t="s">
        <v>25</v>
      </c>
      <c r="B47" s="1">
        <v>18416</v>
      </c>
      <c r="C47" s="2">
        <v>1.68</v>
      </c>
      <c r="D47" s="2">
        <v>116.47734358421565</v>
      </c>
      <c r="E47" s="1">
        <v>119</v>
      </c>
      <c r="F47" s="3">
        <v>1.1530906487063111</v>
      </c>
      <c r="G47" s="3">
        <v>88.574116042408036</v>
      </c>
      <c r="H47" s="1">
        <f t="shared" si="5"/>
        <v>18297</v>
      </c>
      <c r="I47" s="3">
        <f t="shared" si="6"/>
        <v>6.5037984369022243E-3</v>
      </c>
      <c r="J47" s="3">
        <f t="shared" si="7"/>
        <v>365.73885885443713</v>
      </c>
      <c r="K47" s="3">
        <f t="shared" si="8"/>
        <v>278.12272437316125</v>
      </c>
      <c r="L47" s="3">
        <f t="shared" si="9"/>
        <v>643.86158322759843</v>
      </c>
      <c r="M47" s="3">
        <v>182.25705754614549</v>
      </c>
      <c r="N47" s="3">
        <v>182</v>
      </c>
      <c r="O47" s="3">
        <v>348.4043888974619</v>
      </c>
      <c r="P47" s="3">
        <v>18.665593719393495</v>
      </c>
      <c r="Q47" s="3">
        <v>1.1676856647399618E-2</v>
      </c>
      <c r="R47" s="3">
        <v>0.98846011141412182</v>
      </c>
      <c r="S47" s="3">
        <v>4.6373230856416335E-2</v>
      </c>
      <c r="T47" s="3">
        <v>0.99883469700351546</v>
      </c>
      <c r="U47" s="3">
        <v>0.96171974642415314</v>
      </c>
      <c r="V47" s="3">
        <v>1.2058710055292274</v>
      </c>
      <c r="W47" s="3">
        <v>65.874256256852647</v>
      </c>
      <c r="X47" s="3">
        <v>6.2135354853612963</v>
      </c>
      <c r="Y47" s="3">
        <v>3.4927964021763771E-3</v>
      </c>
    </row>
    <row r="48" spans="1:25" ht="15.5" x14ac:dyDescent="0.35">
      <c r="A48" s="1" t="s">
        <v>25</v>
      </c>
      <c r="B48" s="1">
        <v>18883</v>
      </c>
      <c r="C48" s="2">
        <v>1.55</v>
      </c>
      <c r="D48" s="2">
        <v>116.12032718481635</v>
      </c>
      <c r="E48" s="1">
        <v>379</v>
      </c>
      <c r="F48" s="3">
        <v>1.1400556486174289</v>
      </c>
      <c r="G48" s="3">
        <v>21.283442771605838</v>
      </c>
      <c r="H48" s="1">
        <f t="shared" si="5"/>
        <v>18504</v>
      </c>
      <c r="I48" s="3">
        <f t="shared" si="6"/>
        <v>2.0482057933419801E-2</v>
      </c>
      <c r="J48" s="3">
        <f t="shared" si="7"/>
        <v>364.61782736032336</v>
      </c>
      <c r="K48" s="3">
        <f t="shared" si="8"/>
        <v>66.830010302842339</v>
      </c>
      <c r="L48" s="3">
        <f t="shared" si="9"/>
        <v>431.44783766316573</v>
      </c>
      <c r="M48" s="3">
        <v>148.20955109837632</v>
      </c>
      <c r="N48" s="3">
        <v>148</v>
      </c>
      <c r="O48" s="3">
        <v>75.839740652418271</v>
      </c>
      <c r="P48" s="3">
        <v>8.7086015325319757</v>
      </c>
      <c r="Q48" s="3">
        <v>7.2491635027057306E-3</v>
      </c>
      <c r="R48" s="3">
        <v>0.98373245153483468</v>
      </c>
      <c r="S48" s="3">
        <v>5.4738924017610546E-2</v>
      </c>
      <c r="T48" s="3">
        <v>0.99922035725362102</v>
      </c>
      <c r="U48" s="3">
        <v>0.97257411900445134</v>
      </c>
      <c r="V48" s="3">
        <v>1.1946984362594422</v>
      </c>
      <c r="W48" s="3">
        <v>34.168691538749584</v>
      </c>
      <c r="X48" s="3">
        <v>4.1861198887703148</v>
      </c>
      <c r="Y48" s="3">
        <v>3.6753572950258637E-3</v>
      </c>
    </row>
    <row r="49" spans="1:25" ht="15.5" x14ac:dyDescent="0.35">
      <c r="A49" s="1" t="s">
        <v>25</v>
      </c>
      <c r="B49" s="1">
        <v>18262</v>
      </c>
      <c r="C49" s="2">
        <v>1.81</v>
      </c>
      <c r="D49" s="2">
        <v>115.77873103428144</v>
      </c>
      <c r="E49" s="4">
        <v>392</v>
      </c>
      <c r="F49" s="3">
        <v>1.4677559306672223</v>
      </c>
      <c r="G49" s="3">
        <v>19.710892496096907</v>
      </c>
      <c r="H49" s="1">
        <f t="shared" si="5"/>
        <v>17870</v>
      </c>
      <c r="I49" s="3">
        <f t="shared" si="6"/>
        <v>2.1936205931729156E-2</v>
      </c>
      <c r="J49" s="3">
        <f t="shared" si="7"/>
        <v>363.54521544764373</v>
      </c>
      <c r="K49" s="3">
        <f t="shared" si="8"/>
        <v>61.892202437744288</v>
      </c>
      <c r="L49" s="3">
        <f t="shared" si="9"/>
        <v>425.43741788538802</v>
      </c>
      <c r="M49" s="3">
        <v>148.3378045020043</v>
      </c>
      <c r="N49" s="3">
        <v>147</v>
      </c>
      <c r="O49" s="3">
        <v>167.92365001327295</v>
      </c>
      <c r="P49" s="3">
        <v>12.95853579742993</v>
      </c>
      <c r="Q49" s="3">
        <v>5.9162070860283465E-3</v>
      </c>
      <c r="R49" s="3">
        <v>0.9898279530650077</v>
      </c>
      <c r="S49" s="3">
        <v>3.8709276857683612E-2</v>
      </c>
      <c r="T49" s="3">
        <v>0.99929164679431781</v>
      </c>
      <c r="U49" s="3">
        <v>0.9651094859882452</v>
      </c>
      <c r="V49" s="3">
        <v>1.1231096045211528</v>
      </c>
      <c r="W49" s="3">
        <v>23.136973921540946</v>
      </c>
      <c r="X49" s="3">
        <v>2.75016650329726</v>
      </c>
      <c r="Y49" s="3">
        <v>7.030668899718707E-3</v>
      </c>
    </row>
    <row r="50" spans="1:25" ht="15.5" x14ac:dyDescent="0.35">
      <c r="A50" s="1" t="s">
        <v>25</v>
      </c>
      <c r="B50" s="1">
        <v>10739</v>
      </c>
      <c r="C50" s="2">
        <v>1.23</v>
      </c>
      <c r="D50" s="2">
        <v>112.52552901882035</v>
      </c>
      <c r="E50" s="1">
        <v>354</v>
      </c>
      <c r="F50" s="3">
        <v>1.2539666161368324</v>
      </c>
      <c r="G50" s="3">
        <v>19.392606948136162</v>
      </c>
      <c r="H50" s="1">
        <f t="shared" si="5"/>
        <v>10385</v>
      </c>
      <c r="I50" s="3">
        <f t="shared" si="6"/>
        <v>3.4087626384207995E-2</v>
      </c>
      <c r="J50" s="3">
        <f t="shared" si="7"/>
        <v>353.33016111909592</v>
      </c>
      <c r="K50" s="3">
        <f t="shared" si="8"/>
        <v>60.892785817147555</v>
      </c>
      <c r="L50" s="3">
        <f t="shared" si="9"/>
        <v>414.22294693624349</v>
      </c>
      <c r="M50" s="3">
        <v>169.81483055348986</v>
      </c>
      <c r="N50" s="3">
        <v>170</v>
      </c>
      <c r="O50" s="3">
        <v>249.78626822359831</v>
      </c>
      <c r="P50" s="3">
        <v>15.804628063437567</v>
      </c>
      <c r="Q50" s="3">
        <v>1.7566372897296258E-2</v>
      </c>
      <c r="R50" s="3">
        <v>0.97102529653695635</v>
      </c>
      <c r="S50" s="3">
        <v>0.10014135980784356</v>
      </c>
      <c r="T50" s="3">
        <v>0.99729093887673048</v>
      </c>
      <c r="U50" s="3">
        <v>0.9741495852033164</v>
      </c>
      <c r="V50" s="3">
        <v>1.4758386954862737</v>
      </c>
      <c r="W50" s="3">
        <v>125.75349328389109</v>
      </c>
      <c r="X50" s="3">
        <v>12.828861599320085</v>
      </c>
      <c r="Y50" s="3">
        <v>3.4674777163743497E-3</v>
      </c>
    </row>
    <row r="51" spans="1:25" ht="15.5" x14ac:dyDescent="0.35">
      <c r="A51" s="1" t="s">
        <v>25</v>
      </c>
      <c r="B51" s="1">
        <v>16058</v>
      </c>
      <c r="C51" s="2">
        <v>1.78</v>
      </c>
      <c r="D51" s="2">
        <v>110.65695510769847</v>
      </c>
      <c r="E51" s="1">
        <v>472</v>
      </c>
      <c r="F51" s="3">
        <v>1.3318360637667728</v>
      </c>
      <c r="G51" s="3">
        <v>24.55624855924755</v>
      </c>
      <c r="H51" s="1">
        <f t="shared" si="5"/>
        <v>15586</v>
      </c>
      <c r="I51" s="3">
        <f t="shared" si="6"/>
        <v>3.0283587835236752E-2</v>
      </c>
      <c r="J51" s="3">
        <f t="shared" si="7"/>
        <v>347.46283903817317</v>
      </c>
      <c r="K51" s="3">
        <f t="shared" si="8"/>
        <v>77.106620476037307</v>
      </c>
      <c r="L51" s="3">
        <f t="shared" si="9"/>
        <v>424.56945951421051</v>
      </c>
      <c r="M51" s="3">
        <v>175.25840369603313</v>
      </c>
      <c r="N51" s="3">
        <v>175</v>
      </c>
      <c r="O51" s="3">
        <v>382.75214995698252</v>
      </c>
      <c r="P51" s="3">
        <v>19.564052493207601</v>
      </c>
      <c r="Q51" s="3">
        <v>1.5079690172522957E-2</v>
      </c>
      <c r="R51" s="3">
        <v>0.98051878949322324</v>
      </c>
      <c r="S51" s="3">
        <v>7.5235020331179958E-2</v>
      </c>
      <c r="T51" s="3">
        <v>0.99762612346352575</v>
      </c>
      <c r="U51" s="3">
        <v>0.96875399886045077</v>
      </c>
      <c r="V51" s="3">
        <v>1.3318957908289732</v>
      </c>
      <c r="W51" s="3">
        <v>97.24980296471665</v>
      </c>
      <c r="X51" s="3">
        <v>9.4956821101576949</v>
      </c>
      <c r="Y51" s="3">
        <v>3.7105860883527957E-3</v>
      </c>
    </row>
    <row r="52" spans="1:25" ht="15.5" x14ac:dyDescent="0.35">
      <c r="A52" s="1" t="s">
        <v>25</v>
      </c>
      <c r="B52" s="1">
        <v>19123</v>
      </c>
      <c r="C52" s="2">
        <v>1.68</v>
      </c>
      <c r="D52" s="2">
        <v>110.32894241127173</v>
      </c>
      <c r="E52" s="1">
        <v>437</v>
      </c>
      <c r="F52" s="3">
        <v>2.0026449739714716</v>
      </c>
      <c r="G52" s="3">
        <v>26.800246685199227</v>
      </c>
      <c r="H52" s="1">
        <f t="shared" si="5"/>
        <v>18686</v>
      </c>
      <c r="I52" s="3">
        <f t="shared" si="6"/>
        <v>2.3386492561275823E-2</v>
      </c>
      <c r="J52" s="3">
        <f t="shared" si="7"/>
        <v>346.43287917139321</v>
      </c>
      <c r="K52" s="3">
        <f t="shared" si="8"/>
        <v>84.152774591525571</v>
      </c>
      <c r="L52" s="3">
        <f t="shared" si="9"/>
        <v>430.58565376291881</v>
      </c>
      <c r="M52" s="3">
        <v>178.23824626865672</v>
      </c>
      <c r="N52" s="3">
        <v>176</v>
      </c>
      <c r="O52" s="3">
        <v>461.50028165218822</v>
      </c>
      <c r="P52" s="3">
        <v>21.482557614310924</v>
      </c>
      <c r="Q52" s="3">
        <v>1.6128566310821546E-2</v>
      </c>
      <c r="R52" s="3">
        <v>0.98330006237244305</v>
      </c>
      <c r="S52" s="3">
        <v>6.678479270472279E-2</v>
      </c>
      <c r="T52" s="3">
        <v>0.99781761253253187</v>
      </c>
      <c r="U52" s="3">
        <v>0.96261643740909175</v>
      </c>
      <c r="V52" s="3">
        <v>1.2929668988830723</v>
      </c>
      <c r="W52" s="3">
        <v>91.423122708400001</v>
      </c>
      <c r="X52" s="3">
        <v>8.6850949743584156</v>
      </c>
      <c r="Y52" s="3">
        <v>4.1791108260100943E-3</v>
      </c>
    </row>
    <row r="53" spans="1:25" ht="15.5" x14ac:dyDescent="0.35">
      <c r="A53" s="1" t="s">
        <v>25</v>
      </c>
      <c r="B53" s="1">
        <v>13534</v>
      </c>
      <c r="C53" s="2">
        <v>1.1299999999999999</v>
      </c>
      <c r="D53" s="2">
        <v>110.08193856839858</v>
      </c>
      <c r="E53" s="1">
        <v>310</v>
      </c>
      <c r="F53" s="3">
        <v>1.2454724190008073</v>
      </c>
      <c r="G53" s="3">
        <v>19.872672641072079</v>
      </c>
      <c r="H53" s="1">
        <f t="shared" si="5"/>
        <v>13224</v>
      </c>
      <c r="I53" s="3">
        <f t="shared" si="6"/>
        <v>2.3442226255293405E-2</v>
      </c>
      <c r="J53" s="3">
        <f t="shared" si="7"/>
        <v>345.65728710477157</v>
      </c>
      <c r="K53" s="3">
        <f t="shared" si="8"/>
        <v>62.400192092966329</v>
      </c>
      <c r="L53" s="3">
        <f t="shared" si="9"/>
        <v>408.0574791977379</v>
      </c>
      <c r="M53" s="3">
        <v>168.55196388261851</v>
      </c>
      <c r="N53" s="3">
        <v>168</v>
      </c>
      <c r="O53" s="3">
        <v>306.49384547458175</v>
      </c>
      <c r="P53" s="3">
        <v>17.506965627274813</v>
      </c>
      <c r="Q53" s="3">
        <v>1.3558079833644179E-2</v>
      </c>
      <c r="R53" s="3">
        <v>0.98278503386455596</v>
      </c>
      <c r="S53" s="3">
        <v>6.673858204211594E-2</v>
      </c>
      <c r="T53" s="3">
        <v>0.99778109268244664</v>
      </c>
      <c r="U53" s="3">
        <v>0.96556795152124497</v>
      </c>
      <c r="V53" s="3">
        <v>1.2730623973758364</v>
      </c>
      <c r="W53" s="3">
        <v>72.797715572777633</v>
      </c>
      <c r="X53" s="3">
        <v>7.4248471377540719</v>
      </c>
      <c r="Y53" s="3">
        <v>4.5008776857300582E-3</v>
      </c>
    </row>
    <row r="54" spans="1:25" ht="15.5" x14ac:dyDescent="0.35">
      <c r="A54" s="1" t="s">
        <v>25</v>
      </c>
      <c r="B54" s="1">
        <v>18343</v>
      </c>
      <c r="C54" s="2">
        <v>1.77</v>
      </c>
      <c r="D54" s="2">
        <v>109.14179280804549</v>
      </c>
      <c r="E54" s="1">
        <v>421</v>
      </c>
      <c r="F54" s="3">
        <v>1.7071087929770701</v>
      </c>
      <c r="G54" s="3">
        <v>34.158501064211734</v>
      </c>
      <c r="H54" s="1">
        <f t="shared" si="5"/>
        <v>17922</v>
      </c>
      <c r="I54" s="3">
        <f t="shared" si="6"/>
        <v>2.3490681843544248E-2</v>
      </c>
      <c r="J54" s="3">
        <f t="shared" si="7"/>
        <v>342.70522941726284</v>
      </c>
      <c r="K54" s="3">
        <f t="shared" si="8"/>
        <v>107.25769334162484</v>
      </c>
      <c r="L54" s="3">
        <f t="shared" si="9"/>
        <v>449.96292275888766</v>
      </c>
      <c r="M54" s="3">
        <v>176.7981093855503</v>
      </c>
      <c r="N54" s="3">
        <v>176</v>
      </c>
      <c r="O54" s="3">
        <v>173.38225380512631</v>
      </c>
      <c r="P54" s="3">
        <v>13.167469529303126</v>
      </c>
      <c r="Q54" s="3">
        <v>9.4298964807681719E-3</v>
      </c>
      <c r="R54" s="3">
        <v>0.9840171761603338</v>
      </c>
      <c r="S54" s="3">
        <v>5.5740111677533156E-2</v>
      </c>
      <c r="T54" s="3">
        <v>0.99915957333737282</v>
      </c>
      <c r="U54" s="3">
        <v>0.97658409090727705</v>
      </c>
      <c r="V54" s="3">
        <v>1.2777672940468152</v>
      </c>
      <c r="W54" s="3">
        <v>80.820515895951416</v>
      </c>
      <c r="X54" s="3">
        <v>7.9509847018755817</v>
      </c>
      <c r="Y54" s="5">
        <v>7.0000000000000001E-3</v>
      </c>
    </row>
    <row r="55" spans="1:25" ht="15.5" x14ac:dyDescent="0.35">
      <c r="A55" s="1" t="s">
        <v>25</v>
      </c>
      <c r="B55" s="1">
        <v>14354</v>
      </c>
      <c r="C55" s="2">
        <v>1.78</v>
      </c>
      <c r="D55" s="2">
        <v>122.06846598384175</v>
      </c>
      <c r="E55" s="1">
        <v>266</v>
      </c>
      <c r="F55" s="3">
        <v>1.2878243092787625</v>
      </c>
      <c r="G55" s="3">
        <v>23.592570956327251</v>
      </c>
      <c r="H55" s="1">
        <f t="shared" si="5"/>
        <v>14088</v>
      </c>
      <c r="I55" s="3">
        <f t="shared" si="6"/>
        <v>1.8881317433276548E-2</v>
      </c>
      <c r="J55" s="3">
        <f t="shared" si="7"/>
        <v>383.29498318926312</v>
      </c>
      <c r="K55" s="3">
        <f t="shared" si="8"/>
        <v>74.080672802867568</v>
      </c>
      <c r="L55" s="3">
        <f t="shared" si="9"/>
        <v>457.3756559921307</v>
      </c>
      <c r="M55" s="3">
        <v>178.84917043740572</v>
      </c>
      <c r="N55" s="3">
        <v>179</v>
      </c>
      <c r="O55" s="3">
        <v>72.68363738954514</v>
      </c>
      <c r="P55" s="3">
        <v>8.525469921918976</v>
      </c>
      <c r="Q55" s="3">
        <v>9.7292707921807862E-3</v>
      </c>
      <c r="R55" s="3">
        <v>0.98554708241034095</v>
      </c>
      <c r="S55" s="3">
        <v>4.8747606185813031E-2</v>
      </c>
      <c r="T55" s="3">
        <v>0.99939311511057749</v>
      </c>
      <c r="U55" s="3">
        <v>0.9729590351257017</v>
      </c>
      <c r="V55" s="3">
        <v>1.2479051355794586</v>
      </c>
      <c r="W55" s="3">
        <v>70.921452020665981</v>
      </c>
      <c r="X55" s="3">
        <v>7.0493707014043858</v>
      </c>
      <c r="Y55" s="3">
        <v>2.3287684990268859E-3</v>
      </c>
    </row>
    <row r="56" spans="1:25" ht="15.5" x14ac:dyDescent="0.35">
      <c r="A56" s="1" t="s">
        <v>25</v>
      </c>
      <c r="B56" s="1">
        <v>15433</v>
      </c>
      <c r="C56" s="2">
        <v>1.1499999999999999</v>
      </c>
      <c r="D56" s="2">
        <v>88.488010099399986</v>
      </c>
      <c r="E56" s="1">
        <v>586</v>
      </c>
      <c r="F56" s="3">
        <v>1.4001650515654986</v>
      </c>
      <c r="G56" s="3">
        <v>37.049022706800912</v>
      </c>
      <c r="H56" s="1">
        <f t="shared" si="5"/>
        <v>14847</v>
      </c>
      <c r="I56" s="3">
        <f t="shared" si="6"/>
        <v>3.9469253047753755E-2</v>
      </c>
      <c r="J56" s="3">
        <f t="shared" si="7"/>
        <v>277.85235171211599</v>
      </c>
      <c r="K56" s="3">
        <f t="shared" si="8"/>
        <v>116.33393129935487</v>
      </c>
      <c r="L56" s="3">
        <f t="shared" si="9"/>
        <v>394.18628301147089</v>
      </c>
      <c r="M56" s="3">
        <v>177.96309007317231</v>
      </c>
      <c r="N56" s="3">
        <v>177</v>
      </c>
      <c r="O56" s="3">
        <v>135.48341933310147</v>
      </c>
      <c r="P56" s="3">
        <v>11.639734504407798</v>
      </c>
      <c r="Q56" s="3">
        <v>1.3497119333677102E-2</v>
      </c>
      <c r="R56" s="3">
        <v>0.97617623640003182</v>
      </c>
      <c r="S56" s="3">
        <v>7.7196313970922498E-2</v>
      </c>
      <c r="T56" s="3">
        <v>0.99882654975793228</v>
      </c>
      <c r="U56" s="3">
        <v>0.97741592444400904</v>
      </c>
      <c r="V56" s="3">
        <v>1.4147695363462165</v>
      </c>
      <c r="W56" s="3">
        <v>117.88674471273924</v>
      </c>
      <c r="X56" s="3">
        <v>11.689338840617516</v>
      </c>
      <c r="Y56" s="3">
        <v>3.7938850042798654E-3</v>
      </c>
    </row>
    <row r="57" spans="1:25" ht="15.5" x14ac:dyDescent="0.35">
      <c r="A57" s="1" t="s">
        <v>25</v>
      </c>
      <c r="B57" s="1">
        <v>18782</v>
      </c>
      <c r="C57" s="2">
        <v>1.42</v>
      </c>
      <c r="D57" s="2">
        <v>85.319350438248705</v>
      </c>
      <c r="E57" s="1">
        <v>480</v>
      </c>
      <c r="F57" s="3">
        <v>1.5119823846796414</v>
      </c>
      <c r="G57" s="3">
        <v>29.009425943704784</v>
      </c>
      <c r="H57" s="1">
        <f t="shared" si="5"/>
        <v>18302</v>
      </c>
      <c r="I57" s="3">
        <f t="shared" si="6"/>
        <v>2.6226641897060431E-2</v>
      </c>
      <c r="J57" s="3">
        <f t="shared" si="7"/>
        <v>267.90276037610096</v>
      </c>
      <c r="K57" s="3">
        <f t="shared" si="8"/>
        <v>91.089597463233019</v>
      </c>
      <c r="L57" s="3">
        <f t="shared" si="9"/>
        <v>358.99235783933398</v>
      </c>
      <c r="M57" s="3">
        <v>183.50744955051235</v>
      </c>
      <c r="N57" s="3">
        <v>183</v>
      </c>
      <c r="O57" s="3">
        <v>70.441083064772798</v>
      </c>
      <c r="P57" s="3">
        <v>8.3929186261260025</v>
      </c>
      <c r="Q57" s="3">
        <v>1.369497096974924E-2</v>
      </c>
      <c r="R57" s="3">
        <v>0.97546556065505907</v>
      </c>
      <c r="S57" s="3">
        <v>7.8429410731845089E-2</v>
      </c>
      <c r="T57" s="3">
        <v>0.99879933449363278</v>
      </c>
      <c r="U57" s="3">
        <v>0.97829397357108749</v>
      </c>
      <c r="V57" s="3">
        <v>1.4368057732812396</v>
      </c>
      <c r="W57" s="3">
        <v>127.37548543746976</v>
      </c>
      <c r="X57" s="3">
        <v>12.487921102666794</v>
      </c>
      <c r="Y57" s="3">
        <v>3.8871122712301198E-3</v>
      </c>
    </row>
    <row r="58" spans="1:25" ht="15.5" x14ac:dyDescent="0.35">
      <c r="A58" s="1" t="s">
        <v>25</v>
      </c>
      <c r="B58" s="1">
        <v>18882</v>
      </c>
      <c r="C58" s="2">
        <v>1.1200000000000001</v>
      </c>
      <c r="D58" s="2">
        <v>85.001220421680159</v>
      </c>
      <c r="E58" s="4">
        <v>563</v>
      </c>
      <c r="F58" s="3">
        <v>1.0568715065567402</v>
      </c>
      <c r="G58" s="3">
        <v>75.004655490778106</v>
      </c>
      <c r="H58" s="1">
        <f t="shared" si="5"/>
        <v>18319</v>
      </c>
      <c r="I58" s="3">
        <f t="shared" si="6"/>
        <v>3.0733118620012011E-2</v>
      </c>
      <c r="J58" s="3">
        <f t="shared" si="7"/>
        <v>266.90383212407573</v>
      </c>
      <c r="K58" s="3">
        <f t="shared" si="8"/>
        <v>235.51461824104325</v>
      </c>
      <c r="L58" s="3">
        <f t="shared" si="9"/>
        <v>502.41845036511899</v>
      </c>
      <c r="M58" s="3">
        <v>185.60934766308424</v>
      </c>
      <c r="N58" s="3">
        <v>186</v>
      </c>
      <c r="O58" s="3">
        <v>179.67249051759558</v>
      </c>
      <c r="P58" s="3">
        <v>13.404196750182219</v>
      </c>
      <c r="Q58" s="3">
        <v>1.5434677844464045E-2</v>
      </c>
      <c r="R58" s="3">
        <v>0.98134684958092477</v>
      </c>
      <c r="S58" s="3">
        <v>6.8309967412417905E-2</v>
      </c>
      <c r="T58" s="3">
        <v>0.99829120800370363</v>
      </c>
      <c r="U58" s="3">
        <v>0.96983650558977608</v>
      </c>
      <c r="V58" s="3">
        <v>1.3473089048584699</v>
      </c>
      <c r="W58" s="3">
        <v>112.25432459392805</v>
      </c>
      <c r="X58" s="3">
        <v>10.532668551026095</v>
      </c>
      <c r="Y58" s="3">
        <v>4.9036612296495877E-3</v>
      </c>
    </row>
    <row r="59" spans="1:25" ht="15.5" x14ac:dyDescent="0.35">
      <c r="A59" s="1" t="s">
        <v>26</v>
      </c>
      <c r="B59" s="4">
        <v>12764</v>
      </c>
      <c r="C59" s="2">
        <v>1.06</v>
      </c>
      <c r="D59" s="2">
        <v>82.747803043201628</v>
      </c>
      <c r="E59" s="1">
        <v>275</v>
      </c>
      <c r="F59" s="3">
        <v>1.1197799337748644</v>
      </c>
      <c r="G59" s="3">
        <v>58.160528536562637</v>
      </c>
      <c r="H59" s="1">
        <v>10404</v>
      </c>
      <c r="I59" s="3">
        <v>31.623100303951368</v>
      </c>
      <c r="J59" s="3">
        <v>415.89799999999997</v>
      </c>
      <c r="K59" s="3">
        <v>71.908999999999992</v>
      </c>
      <c r="L59" s="3">
        <v>487.80699999999996</v>
      </c>
      <c r="M59" s="3">
        <v>187.67306438088139</v>
      </c>
      <c r="N59" s="3">
        <v>188</v>
      </c>
      <c r="O59" s="3">
        <v>209.89319632059625</v>
      </c>
      <c r="P59" s="3">
        <v>14.487691200484509</v>
      </c>
      <c r="Q59" s="3">
        <v>1.4073291178769726E-2</v>
      </c>
      <c r="R59" s="3">
        <v>0.98330198833994342</v>
      </c>
      <c r="S59" s="3">
        <v>6.2904721893063648E-2</v>
      </c>
      <c r="T59" s="3">
        <v>0.99841231563839883</v>
      </c>
      <c r="U59" s="3">
        <v>0.96999729094207243</v>
      </c>
      <c r="V59" s="3">
        <v>1.3169941032168559</v>
      </c>
      <c r="W59" s="3">
        <v>106.30503276464228</v>
      </c>
      <c r="X59" s="3">
        <v>9.8118749393768034</v>
      </c>
      <c r="Y59" s="3">
        <v>4.5252644577510725E-3</v>
      </c>
    </row>
    <row r="60" spans="1:25" ht="15.5" x14ac:dyDescent="0.35">
      <c r="A60" s="1" t="s">
        <v>25</v>
      </c>
      <c r="B60" s="1">
        <v>16734</v>
      </c>
      <c r="C60" s="2">
        <v>1.1499999999999999</v>
      </c>
      <c r="D60" s="2">
        <v>79.252110829466261</v>
      </c>
      <c r="E60" s="1">
        <v>508</v>
      </c>
      <c r="F60" s="3">
        <v>1.2991028023283189</v>
      </c>
      <c r="G60" s="3">
        <v>36.156517324185167</v>
      </c>
      <c r="H60" s="1">
        <f t="shared" ref="H60:H68" si="10">(B60-E60)</f>
        <v>16226</v>
      </c>
      <c r="I60" s="3">
        <f t="shared" ref="I60:I68" si="11">(E60/H60)</f>
        <v>3.1307777640823369E-2</v>
      </c>
      <c r="J60" s="3">
        <f t="shared" ref="J60:J68" si="12">(2*3.14*(D60/2))</f>
        <v>248.85162800452406</v>
      </c>
      <c r="K60" s="3">
        <f t="shared" ref="K60:K68" si="13">(2*3.14*(G60/2))</f>
        <v>113.53146439794143</v>
      </c>
      <c r="L60" s="3">
        <f t="shared" ref="L60:L68" si="14">(J60+K60)</f>
        <v>362.38309240246548</v>
      </c>
      <c r="M60" s="3">
        <v>186.99699248120299</v>
      </c>
      <c r="N60" s="3">
        <v>186</v>
      </c>
      <c r="O60" s="3">
        <v>204.52176122057173</v>
      </c>
      <c r="P60" s="3">
        <v>14.301110489069432</v>
      </c>
      <c r="Q60" s="3">
        <v>1.5594218732294836E-2</v>
      </c>
      <c r="R60" s="3">
        <v>0.9783655375212863</v>
      </c>
      <c r="S60" s="3">
        <v>7.7590105542271637E-2</v>
      </c>
      <c r="T60" s="3">
        <v>0.99824475970453408</v>
      </c>
      <c r="U60" s="3">
        <v>0.97411394285533548</v>
      </c>
      <c r="V60" s="3">
        <v>1.4100287357229373</v>
      </c>
      <c r="W60" s="3">
        <v>134.52456517550343</v>
      </c>
      <c r="X60" s="3">
        <v>12.509582293882673</v>
      </c>
      <c r="Y60" s="3">
        <v>5.0381310647369757E-3</v>
      </c>
    </row>
    <row r="61" spans="1:25" ht="15.5" x14ac:dyDescent="0.35">
      <c r="A61" s="1" t="s">
        <v>25</v>
      </c>
      <c r="B61" s="1">
        <v>10282</v>
      </c>
      <c r="C61" s="2">
        <v>1.0227636200720449</v>
      </c>
      <c r="D61" s="2">
        <v>78.239396127022388</v>
      </c>
      <c r="E61" s="1">
        <v>329</v>
      </c>
      <c r="F61" s="3">
        <v>1.7616153605272431</v>
      </c>
      <c r="G61" s="3">
        <v>71.042628126613494</v>
      </c>
      <c r="H61" s="1">
        <f t="shared" si="10"/>
        <v>9953</v>
      </c>
      <c r="I61" s="3">
        <f t="shared" si="11"/>
        <v>3.3055360192906662E-2</v>
      </c>
      <c r="J61" s="3">
        <f t="shared" si="12"/>
        <v>245.67170383885031</v>
      </c>
      <c r="K61" s="3">
        <f t="shared" si="13"/>
        <v>223.07385231756638</v>
      </c>
      <c r="L61" s="3">
        <f t="shared" si="14"/>
        <v>468.74555615641668</v>
      </c>
      <c r="M61" s="3">
        <v>188.82188030960921</v>
      </c>
      <c r="N61" s="3">
        <v>191</v>
      </c>
      <c r="O61" s="3">
        <v>350.67619070552246</v>
      </c>
      <c r="P61" s="3">
        <v>18.726350170428898</v>
      </c>
      <c r="Q61" s="3">
        <v>1.2647999333041633E-2</v>
      </c>
      <c r="R61" s="3">
        <v>0.98350976040458926</v>
      </c>
      <c r="S61" s="3">
        <v>6.3909454041487651E-2</v>
      </c>
      <c r="T61" s="3">
        <v>0.99840995189094717</v>
      </c>
      <c r="U61" s="3">
        <v>0.97373875279467681</v>
      </c>
      <c r="V61" s="3">
        <v>1.3244232676907144</v>
      </c>
      <c r="W61" s="3">
        <v>115.37617032874734</v>
      </c>
      <c r="X61" s="3">
        <v>10.3630904602922</v>
      </c>
      <c r="Y61" s="3">
        <v>4.4014957802369775E-3</v>
      </c>
    </row>
    <row r="62" spans="1:25" ht="15.5" x14ac:dyDescent="0.35">
      <c r="A62" s="1" t="s">
        <v>25</v>
      </c>
      <c r="B62" s="4">
        <v>13765</v>
      </c>
      <c r="C62" s="2">
        <v>1.6958521249538279</v>
      </c>
      <c r="D62" s="2">
        <v>72.413307321819488</v>
      </c>
      <c r="E62" s="1">
        <v>329</v>
      </c>
      <c r="F62" s="3">
        <v>1.2285473357282419</v>
      </c>
      <c r="G62" s="3">
        <v>87.552266600265696</v>
      </c>
      <c r="H62" s="1">
        <f t="shared" si="10"/>
        <v>13436</v>
      </c>
      <c r="I62" s="3">
        <f t="shared" si="11"/>
        <v>2.4486454301875557E-2</v>
      </c>
      <c r="J62" s="3">
        <f t="shared" si="12"/>
        <v>227.37778499051319</v>
      </c>
      <c r="K62" s="3">
        <f t="shared" si="13"/>
        <v>274.91411712483432</v>
      </c>
      <c r="L62" s="3">
        <f t="shared" si="14"/>
        <v>502.29190211534751</v>
      </c>
      <c r="M62" s="3">
        <v>184.29707278481013</v>
      </c>
      <c r="N62" s="3">
        <v>185</v>
      </c>
      <c r="O62" s="3">
        <v>324.41106825643408</v>
      </c>
      <c r="P62" s="3">
        <v>18.011414943208489</v>
      </c>
      <c r="Q62" s="3">
        <v>1.5790976655691378E-2</v>
      </c>
      <c r="R62" s="3">
        <v>0.98037327999840918</v>
      </c>
      <c r="S62" s="3">
        <v>7.4308738442522865E-2</v>
      </c>
      <c r="T62" s="3">
        <v>0.99788727056829196</v>
      </c>
      <c r="U62" s="3">
        <v>0.97039319043040573</v>
      </c>
      <c r="V62" s="3">
        <v>1.3625860852364471</v>
      </c>
      <c r="W62" s="3">
        <v>117.37457572824343</v>
      </c>
      <c r="X62" s="3">
        <v>10.980313083604598</v>
      </c>
      <c r="Y62" s="3">
        <v>5.7023460325308006E-3</v>
      </c>
    </row>
    <row r="63" spans="1:25" ht="15.5" x14ac:dyDescent="0.35">
      <c r="A63" s="1" t="s">
        <v>25</v>
      </c>
      <c r="B63" s="1">
        <v>15907</v>
      </c>
      <c r="C63" s="2">
        <v>1.3417811862268751</v>
      </c>
      <c r="D63" s="2">
        <v>71.367007271333563</v>
      </c>
      <c r="E63" s="1">
        <v>327</v>
      </c>
      <c r="F63" s="3">
        <v>1.0447292843443845</v>
      </c>
      <c r="G63" s="3">
        <v>77.327167333735204</v>
      </c>
      <c r="H63" s="1">
        <f t="shared" si="10"/>
        <v>15580</v>
      </c>
      <c r="I63" s="3">
        <f t="shared" si="11"/>
        <v>2.0988446726572529E-2</v>
      </c>
      <c r="J63" s="3">
        <f t="shared" si="12"/>
        <v>224.09240283198739</v>
      </c>
      <c r="K63" s="3">
        <f t="shared" si="13"/>
        <v>242.80730542792855</v>
      </c>
      <c r="L63" s="3">
        <f t="shared" si="14"/>
        <v>466.89970825991594</v>
      </c>
      <c r="M63" s="3">
        <v>183.37487527439632</v>
      </c>
      <c r="N63" s="3">
        <v>184</v>
      </c>
      <c r="O63" s="3">
        <v>239.98848411855602</v>
      </c>
      <c r="P63" s="3">
        <v>15.491561706895661</v>
      </c>
      <c r="Q63" s="3">
        <v>1.6308191495816606E-2</v>
      </c>
      <c r="R63" s="3">
        <v>0.96921319043675236</v>
      </c>
      <c r="S63" s="3">
        <v>0.10434688406661294</v>
      </c>
      <c r="T63" s="3">
        <v>0.99793140558301008</v>
      </c>
      <c r="U63" s="3">
        <v>0.98011665615842247</v>
      </c>
      <c r="V63" s="3">
        <v>1.5669672205249185</v>
      </c>
      <c r="W63" s="3">
        <v>174.45313224424001</v>
      </c>
      <c r="X63" s="3">
        <v>16.597270699086643</v>
      </c>
      <c r="Y63" s="3">
        <v>8.1777677336852155E-4</v>
      </c>
    </row>
    <row r="64" spans="1:25" ht="15.5" x14ac:dyDescent="0.35">
      <c r="A64" s="1" t="s">
        <v>25</v>
      </c>
      <c r="B64" s="1">
        <v>18956</v>
      </c>
      <c r="C64" s="2">
        <v>1.3516997221514688</v>
      </c>
      <c r="D64" s="2">
        <v>64.367857404237512</v>
      </c>
      <c r="E64" s="1">
        <v>285</v>
      </c>
      <c r="F64" s="3">
        <v>1.1985169393346549</v>
      </c>
      <c r="G64" s="3">
        <v>21.735044270965211</v>
      </c>
      <c r="H64" s="1">
        <f t="shared" si="10"/>
        <v>18671</v>
      </c>
      <c r="I64" s="3">
        <f t="shared" si="11"/>
        <v>1.5264313641476086E-2</v>
      </c>
      <c r="J64" s="3">
        <f t="shared" si="12"/>
        <v>202.1150722493058</v>
      </c>
      <c r="K64" s="3">
        <f t="shared" si="13"/>
        <v>68.248039010830766</v>
      </c>
      <c r="L64" s="3">
        <f t="shared" si="14"/>
        <v>270.36311126013658</v>
      </c>
      <c r="M64" s="3">
        <v>184.32180995475113</v>
      </c>
      <c r="N64" s="3">
        <v>184</v>
      </c>
      <c r="O64" s="3">
        <v>139.66124446128904</v>
      </c>
      <c r="P64" s="3">
        <v>11.817835862004898</v>
      </c>
      <c r="Q64" s="3">
        <v>1.4779022068101147E-2</v>
      </c>
      <c r="R64" s="3">
        <v>0.97444367897032147</v>
      </c>
      <c r="S64" s="3">
        <v>8.4473878513652248E-2</v>
      </c>
      <c r="T64" s="3">
        <v>0.99849013687885801</v>
      </c>
      <c r="U64" s="3">
        <v>0.97811187853645976</v>
      </c>
      <c r="V64" s="3">
        <v>1.4656259700456831</v>
      </c>
      <c r="W64" s="3">
        <v>141.41626035289374</v>
      </c>
      <c r="X64" s="3">
        <v>13.587366007810656</v>
      </c>
      <c r="Y64" s="3">
        <v>9.0568471473820105E-4</v>
      </c>
    </row>
    <row r="65" spans="1:25" ht="15.5" x14ac:dyDescent="0.35">
      <c r="A65" s="1" t="s">
        <v>25</v>
      </c>
      <c r="B65" s="1">
        <v>12409</v>
      </c>
      <c r="C65" s="2">
        <v>1.3949868835136374</v>
      </c>
      <c r="D65" s="2">
        <v>120.95027209561226</v>
      </c>
      <c r="E65" s="1">
        <v>387</v>
      </c>
      <c r="F65" s="3">
        <v>1.4037471737707383</v>
      </c>
      <c r="G65" s="3">
        <v>20.996024125316357</v>
      </c>
      <c r="H65" s="1">
        <f t="shared" si="10"/>
        <v>12022</v>
      </c>
      <c r="I65" s="3">
        <f t="shared" si="11"/>
        <v>3.2190983197471303E-2</v>
      </c>
      <c r="J65" s="3">
        <f t="shared" si="12"/>
        <v>379.78385438022252</v>
      </c>
      <c r="K65" s="3">
        <f t="shared" si="13"/>
        <v>65.927515753493367</v>
      </c>
      <c r="L65" s="3">
        <f t="shared" si="14"/>
        <v>445.71137013371589</v>
      </c>
      <c r="M65" s="3">
        <v>184.93489282220048</v>
      </c>
      <c r="N65" s="3">
        <v>183</v>
      </c>
      <c r="O65" s="3">
        <v>193.15018159988344</v>
      </c>
      <c r="P65" s="3">
        <v>13.897848092416446</v>
      </c>
      <c r="Q65" s="3">
        <v>1.1953812690163049E-2</v>
      </c>
      <c r="R65" s="3">
        <v>0.98255198066746474</v>
      </c>
      <c r="S65" s="3">
        <v>6.2894040193427869E-2</v>
      </c>
      <c r="T65" s="3">
        <v>0.99888571979891305</v>
      </c>
      <c r="U65" s="3">
        <v>0.97486128441749886</v>
      </c>
      <c r="V65" s="3">
        <v>1.3241780417271034</v>
      </c>
      <c r="W65" s="3">
        <v>104.60046659584374</v>
      </c>
      <c r="X65" s="3">
        <v>9.8116624911172519</v>
      </c>
      <c r="Y65" s="3">
        <v>1.1517781417385593E-3</v>
      </c>
    </row>
    <row r="66" spans="1:25" ht="15.5" x14ac:dyDescent="0.35">
      <c r="A66" s="1" t="s">
        <v>25</v>
      </c>
      <c r="B66" s="1">
        <v>12346</v>
      </c>
      <c r="C66" s="2">
        <v>1.8818836796763392</v>
      </c>
      <c r="D66" s="2">
        <v>60.795654313005898</v>
      </c>
      <c r="E66" s="1">
        <v>512</v>
      </c>
      <c r="F66" s="3">
        <v>1.4821020459473775</v>
      </c>
      <c r="G66" s="3">
        <v>19.93298489269565</v>
      </c>
      <c r="H66" s="1">
        <f t="shared" si="10"/>
        <v>11834</v>
      </c>
      <c r="I66" s="3">
        <f t="shared" si="11"/>
        <v>4.3265168159540304E-2</v>
      </c>
      <c r="J66" s="3">
        <f t="shared" si="12"/>
        <v>190.89835454283852</v>
      </c>
      <c r="K66" s="3">
        <f t="shared" si="13"/>
        <v>62.589572563064344</v>
      </c>
      <c r="L66" s="3">
        <f t="shared" si="14"/>
        <v>253.48792710590286</v>
      </c>
      <c r="M66" s="3">
        <v>180.83358788764195</v>
      </c>
      <c r="N66" s="3">
        <v>180</v>
      </c>
      <c r="O66" s="3">
        <v>130.25175795234566</v>
      </c>
      <c r="P66" s="3">
        <v>11.412789227544057</v>
      </c>
      <c r="Q66" s="3">
        <v>1.3556018318338494E-2</v>
      </c>
      <c r="R66" s="3">
        <v>0.97676194698539898</v>
      </c>
      <c r="S66" s="3">
        <v>7.5933446362892093E-2</v>
      </c>
      <c r="T66" s="3">
        <v>0.99886743610465523</v>
      </c>
      <c r="U66" s="3">
        <v>0.97742158377601351</v>
      </c>
      <c r="V66" s="3">
        <v>1.4147905295284837</v>
      </c>
      <c r="W66" s="3">
        <v>122.33287705602937</v>
      </c>
      <c r="X66" s="3">
        <v>11.932857878356906</v>
      </c>
      <c r="Y66" s="3">
        <v>7.0695290464246668E-4</v>
      </c>
    </row>
    <row r="67" spans="1:25" ht="15.5" x14ac:dyDescent="0.35">
      <c r="A67" s="1" t="s">
        <v>25</v>
      </c>
      <c r="B67" s="1">
        <v>11097</v>
      </c>
      <c r="C67" s="2">
        <v>1.3845330460366776</v>
      </c>
      <c r="D67" s="2">
        <v>55.090086974689939</v>
      </c>
      <c r="E67" s="1">
        <v>357</v>
      </c>
      <c r="F67" s="3">
        <v>1.6359338933350658</v>
      </c>
      <c r="G67" s="3">
        <v>15.748656082903516</v>
      </c>
      <c r="H67" s="1">
        <f t="shared" si="10"/>
        <v>10740</v>
      </c>
      <c r="I67" s="3">
        <f t="shared" si="11"/>
        <v>3.324022346368715E-2</v>
      </c>
      <c r="J67" s="3">
        <f t="shared" si="12"/>
        <v>172.9828731005264</v>
      </c>
      <c r="K67" s="3">
        <f t="shared" si="13"/>
        <v>49.45078010031704</v>
      </c>
      <c r="L67" s="3">
        <f t="shared" si="14"/>
        <v>222.43365320084345</v>
      </c>
      <c r="M67" s="3">
        <v>157.84354120267261</v>
      </c>
      <c r="N67" s="3">
        <v>158</v>
      </c>
      <c r="O67" s="3">
        <v>95.102117177251458</v>
      </c>
      <c r="P67" s="3">
        <v>9.7520314384876468</v>
      </c>
      <c r="Q67" s="3">
        <v>6.7005450224176099E-3</v>
      </c>
      <c r="R67" s="3">
        <v>0.99152083955698744</v>
      </c>
      <c r="S67" s="3">
        <v>3.4160949826774062E-2</v>
      </c>
      <c r="T67" s="3">
        <v>0.99911551951821087</v>
      </c>
      <c r="U67" s="3">
        <v>0.9589249715591408</v>
      </c>
      <c r="V67" s="3">
        <v>1.1150409776187091</v>
      </c>
      <c r="W67" s="3">
        <v>25.546970350325473</v>
      </c>
      <c r="X67" s="3">
        <v>2.8333447944198173</v>
      </c>
      <c r="Y67" s="3">
        <v>6.2686505376436698E-3</v>
      </c>
    </row>
    <row r="68" spans="1:25" ht="15.5" x14ac:dyDescent="0.35">
      <c r="A68" s="1" t="s">
        <v>25</v>
      </c>
      <c r="B68" s="1">
        <v>17142</v>
      </c>
      <c r="C68" s="6">
        <v>1.95</v>
      </c>
      <c r="D68" s="2">
        <v>54.587541917423394</v>
      </c>
      <c r="E68" s="1">
        <v>326</v>
      </c>
      <c r="F68" s="3">
        <v>1.3212448302676549</v>
      </c>
      <c r="G68" s="3">
        <v>23.529691790526734</v>
      </c>
      <c r="H68" s="1">
        <f t="shared" si="10"/>
        <v>16816</v>
      </c>
      <c r="I68" s="3">
        <f t="shared" si="11"/>
        <v>1.9386298763082777E-2</v>
      </c>
      <c r="J68" s="3">
        <f t="shared" si="12"/>
        <v>171.40488162070946</v>
      </c>
      <c r="K68" s="3">
        <f t="shared" si="13"/>
        <v>73.883232222253952</v>
      </c>
      <c r="L68" s="3">
        <f t="shared" si="14"/>
        <v>245.28811384296341</v>
      </c>
      <c r="M68" s="3">
        <v>156.84043290043289</v>
      </c>
      <c r="N68" s="3">
        <v>157</v>
      </c>
      <c r="O68" s="3">
        <v>85.02856678807747</v>
      </c>
      <c r="P68" s="3">
        <v>9.221093578750704</v>
      </c>
      <c r="Q68" s="3">
        <v>1.0770062967224964E-2</v>
      </c>
      <c r="R68" s="3">
        <v>0.98205720557049392</v>
      </c>
      <c r="S68" s="3">
        <v>6.5025891400692912E-2</v>
      </c>
      <c r="T68" s="3">
        <v>0.99817312362459187</v>
      </c>
      <c r="U68" s="3">
        <v>0.96745469389403826</v>
      </c>
      <c r="V68" s="3">
        <v>1.2378059812989908</v>
      </c>
      <c r="W68" s="3">
        <v>48.989955275079367</v>
      </c>
      <c r="X68" s="3">
        <v>5.5887756557974946</v>
      </c>
      <c r="Y68" s="3">
        <v>5.8697875514119729E-3</v>
      </c>
    </row>
    <row r="69" spans="1:25" ht="15.5" x14ac:dyDescent="0.35">
      <c r="A69" s="1" t="s">
        <v>26</v>
      </c>
      <c r="B69" s="1">
        <v>12193</v>
      </c>
      <c r="C69" s="2">
        <v>1.3693917423895954</v>
      </c>
      <c r="D69" s="2">
        <v>119.29840001194745</v>
      </c>
      <c r="E69" s="1">
        <v>456</v>
      </c>
      <c r="F69" s="3">
        <v>1.6611498887810423</v>
      </c>
      <c r="G69" s="3">
        <v>25.529026797841318</v>
      </c>
      <c r="H69" s="1">
        <v>6595</v>
      </c>
      <c r="I69" s="3">
        <v>14.061833688699361</v>
      </c>
      <c r="J69" s="3">
        <v>318.58299999999997</v>
      </c>
      <c r="K69" s="3">
        <v>79.825000000000003</v>
      </c>
      <c r="L69" s="3">
        <v>398.40799999999996</v>
      </c>
      <c r="M69" s="3">
        <v>156.77477349943373</v>
      </c>
      <c r="N69" s="3">
        <v>157</v>
      </c>
      <c r="O69" s="3">
        <v>129.76676548741079</v>
      </c>
      <c r="P69" s="3">
        <v>11.391521649341268</v>
      </c>
      <c r="Q69" s="3">
        <v>7.7652684801732775E-3</v>
      </c>
      <c r="R69" s="3">
        <v>0.98894004349896214</v>
      </c>
      <c r="S69" s="3">
        <v>4.3536576543507732E-2</v>
      </c>
      <c r="T69" s="3">
        <v>0.99880365627234735</v>
      </c>
      <c r="U69" s="3">
        <v>0.96225681774279193</v>
      </c>
      <c r="V69" s="3">
        <v>1.1464564074180621</v>
      </c>
      <c r="W69" s="3">
        <v>31.151056349546316</v>
      </c>
      <c r="X69" s="3">
        <v>3.5130651837303128</v>
      </c>
      <c r="Y69" s="3">
        <v>1.0404262882278449E-2</v>
      </c>
    </row>
    <row r="70" spans="1:25" ht="15.5" x14ac:dyDescent="0.35">
      <c r="A70" s="1" t="s">
        <v>25</v>
      </c>
      <c r="B70" s="1">
        <v>18595</v>
      </c>
      <c r="C70" s="2">
        <v>1.2258654507878495</v>
      </c>
      <c r="D70" s="2">
        <v>43.531525922852843</v>
      </c>
      <c r="E70" s="1">
        <v>216</v>
      </c>
      <c r="F70" s="3">
        <v>1.1047295076632975</v>
      </c>
      <c r="G70" s="3">
        <v>24.371880095017307</v>
      </c>
      <c r="H70" s="1">
        <f>(B70-E70)</f>
        <v>18379</v>
      </c>
      <c r="I70" s="3">
        <f>(E70/H70)</f>
        <v>1.1752543663964308E-2</v>
      </c>
      <c r="J70" s="3">
        <f>(2*3.14*(D70/2))</f>
        <v>136.68899139775795</v>
      </c>
      <c r="K70" s="3">
        <f>(2*3.14*(G70/2))</f>
        <v>76.527703498354342</v>
      </c>
      <c r="L70" s="3">
        <f>(J70+K70)</f>
        <v>213.2166948961123</v>
      </c>
      <c r="M70" s="3">
        <v>157.57790246007769</v>
      </c>
      <c r="N70" s="3">
        <v>156</v>
      </c>
      <c r="O70" s="3">
        <v>650.3717628344308</v>
      </c>
      <c r="P70" s="3">
        <v>25.502387394799545</v>
      </c>
      <c r="Q70" s="3">
        <v>6.6829056530966621E-3</v>
      </c>
      <c r="R70" s="3">
        <v>0.99267436858651381</v>
      </c>
      <c r="S70" s="3">
        <v>3.259669610507436E-2</v>
      </c>
      <c r="T70" s="3">
        <v>0.99911650754731107</v>
      </c>
      <c r="U70" s="3">
        <v>0.95281660395604351</v>
      </c>
      <c r="V70" s="3">
        <v>1.098863813021058</v>
      </c>
      <c r="W70" s="3">
        <v>24.092486629387551</v>
      </c>
      <c r="X70" s="3">
        <v>2.5375204573341414</v>
      </c>
      <c r="Y70" s="3">
        <v>2.4373059489930455E-3</v>
      </c>
    </row>
    <row r="71" spans="1:25" ht="15.5" x14ac:dyDescent="0.35">
      <c r="A71" s="1" t="s">
        <v>26</v>
      </c>
      <c r="B71" s="1">
        <v>9804</v>
      </c>
      <c r="C71" s="2">
        <v>1.0704617067621993</v>
      </c>
      <c r="D71" s="2">
        <v>42.014021280549372</v>
      </c>
      <c r="E71" s="1">
        <v>816</v>
      </c>
      <c r="F71" s="3">
        <v>1.087275962019385</v>
      </c>
      <c r="G71" s="3">
        <v>27.666268492099828</v>
      </c>
      <c r="H71" s="1">
        <v>11861</v>
      </c>
      <c r="I71" s="3">
        <v>20.66376306620209</v>
      </c>
      <c r="J71" s="3">
        <v>440.37099999999998</v>
      </c>
      <c r="K71" s="3">
        <v>91.674999999999997</v>
      </c>
      <c r="L71" s="3">
        <v>532.04599999999994</v>
      </c>
      <c r="M71" s="3">
        <v>154.36799356654603</v>
      </c>
      <c r="N71" s="3">
        <v>155</v>
      </c>
      <c r="O71" s="3">
        <v>127.13383154572104</v>
      </c>
      <c r="P71" s="3">
        <v>11.275363920766418</v>
      </c>
      <c r="Q71" s="3">
        <v>1.0968288445474985E-2</v>
      </c>
      <c r="R71" s="3">
        <v>0.98070426686093415</v>
      </c>
      <c r="S71" s="3">
        <v>6.7703496578063155E-2</v>
      </c>
      <c r="T71" s="3">
        <v>0.99832369852867087</v>
      </c>
      <c r="U71" s="3">
        <v>0.96717906582965019</v>
      </c>
      <c r="V71" s="3">
        <v>1.2427457860390076</v>
      </c>
      <c r="W71" s="3">
        <v>46.26435682188297</v>
      </c>
      <c r="X71" s="3">
        <v>5.4559259483065112</v>
      </c>
      <c r="Y71" s="3">
        <v>4.4412684009306983E-3</v>
      </c>
    </row>
    <row r="72" spans="1:25" ht="15.5" x14ac:dyDescent="0.35">
      <c r="A72" s="1" t="s">
        <v>26</v>
      </c>
      <c r="B72" s="1">
        <v>14232</v>
      </c>
      <c r="C72" s="2">
        <v>1.5061471619425402</v>
      </c>
      <c r="D72" s="2">
        <v>118.4378538034432</v>
      </c>
      <c r="E72" s="1">
        <v>318</v>
      </c>
      <c r="F72" s="3">
        <v>2.6669953775614714</v>
      </c>
      <c r="G72" s="3">
        <v>29.566445032230373</v>
      </c>
      <c r="H72" s="1">
        <v>4268</v>
      </c>
      <c r="I72" s="3">
        <v>8.1295238095238087</v>
      </c>
      <c r="J72" s="3">
        <v>303.82099999999997</v>
      </c>
      <c r="K72" s="3">
        <v>101.129</v>
      </c>
      <c r="L72" s="3">
        <v>404.95</v>
      </c>
      <c r="M72" s="3">
        <v>150.36177759232214</v>
      </c>
      <c r="N72" s="3">
        <v>149</v>
      </c>
      <c r="O72" s="3">
        <v>586.58486595469992</v>
      </c>
      <c r="P72" s="3">
        <v>24.219514156041608</v>
      </c>
      <c r="Q72" s="3">
        <v>7.4563650811834475E-3</v>
      </c>
      <c r="R72" s="3">
        <v>0.99239748580304843</v>
      </c>
      <c r="S72" s="3">
        <v>3.3759381542413196E-2</v>
      </c>
      <c r="T72" s="3">
        <v>0.998987205980293</v>
      </c>
      <c r="U72" s="3">
        <v>0.94409824961849553</v>
      </c>
      <c r="V72" s="3">
        <v>1.0939731638917891</v>
      </c>
      <c r="W72" s="3">
        <v>20.320650063882859</v>
      </c>
      <c r="X72" s="3">
        <v>2.2556392938162921</v>
      </c>
      <c r="Y72" s="3">
        <v>2.788128719998837E-3</v>
      </c>
    </row>
    <row r="73" spans="1:25" ht="15.5" x14ac:dyDescent="0.35">
      <c r="A73" s="1" t="s">
        <v>26</v>
      </c>
      <c r="B73" s="1">
        <v>12106</v>
      </c>
      <c r="C73" s="2">
        <v>1.0166652583724822</v>
      </c>
      <c r="D73" s="2">
        <v>117.91764026656831</v>
      </c>
      <c r="E73" s="1">
        <v>557</v>
      </c>
      <c r="F73" s="3">
        <v>1.3729756627657865</v>
      </c>
      <c r="G73" s="3">
        <v>20.63551104171848</v>
      </c>
      <c r="H73" s="1">
        <v>5098</v>
      </c>
      <c r="I73" s="3">
        <v>16.031446540880502</v>
      </c>
      <c r="J73" s="3">
        <v>297.81899999999996</v>
      </c>
      <c r="K73" s="3">
        <v>66.484000000000009</v>
      </c>
      <c r="L73" s="3">
        <v>364.303</v>
      </c>
      <c r="M73" s="3">
        <v>150.3234859675037</v>
      </c>
      <c r="N73" s="3">
        <v>149</v>
      </c>
      <c r="O73" s="3">
        <v>319.99690721790051</v>
      </c>
      <c r="P73" s="3">
        <v>17.888457373901769</v>
      </c>
      <c r="Q73" s="3">
        <v>7.3800190316174064E-3</v>
      </c>
      <c r="R73" s="3">
        <v>0.99145055237779123</v>
      </c>
      <c r="S73" s="3">
        <v>3.549561246580521E-2</v>
      </c>
      <c r="T73" s="3">
        <v>0.99905612856924408</v>
      </c>
      <c r="U73" s="3">
        <v>0.94974756068691246</v>
      </c>
      <c r="V73" s="3">
        <v>1.1046134699774941</v>
      </c>
      <c r="W73" s="3">
        <v>20.904612395199784</v>
      </c>
      <c r="X73" s="3">
        <v>2.4168400745566574</v>
      </c>
      <c r="Y73" s="3">
        <v>2.6612661246206313E-3</v>
      </c>
    </row>
    <row r="74" spans="1:25" ht="15.5" x14ac:dyDescent="0.35">
      <c r="A74" s="1" t="s">
        <v>26</v>
      </c>
      <c r="B74" s="1">
        <v>15388</v>
      </c>
      <c r="C74" s="2">
        <v>1.3918148314624164</v>
      </c>
      <c r="D74" s="2">
        <v>117.44701307574989</v>
      </c>
      <c r="E74" s="1">
        <v>217</v>
      </c>
      <c r="F74" s="3">
        <v>1.1609401657097644</v>
      </c>
      <c r="G74" s="3">
        <v>11.752434813996317</v>
      </c>
      <c r="H74" s="1">
        <v>4759</v>
      </c>
      <c r="I74" s="3">
        <v>45.759615384615387</v>
      </c>
      <c r="J74" s="3">
        <v>254.78800000000001</v>
      </c>
      <c r="K74" s="3">
        <v>35.660999999999994</v>
      </c>
      <c r="L74" s="3">
        <v>290.44900000000001</v>
      </c>
      <c r="M74" s="3">
        <v>122.5436973061896</v>
      </c>
      <c r="N74" s="3">
        <v>122</v>
      </c>
      <c r="O74" s="3">
        <v>136.18602721564068</v>
      </c>
      <c r="P74" s="3">
        <v>11.669876915188123</v>
      </c>
      <c r="Q74" s="3">
        <v>1.7701612825772942E-2</v>
      </c>
      <c r="R74" s="3">
        <v>0.96953587847976697</v>
      </c>
      <c r="S74" s="3">
        <v>0.10379000456795835</v>
      </c>
      <c r="T74" s="3">
        <v>0.99633979253461225</v>
      </c>
      <c r="U74" s="3">
        <v>0.94435677640531102</v>
      </c>
      <c r="V74" s="3">
        <v>1.2494884874992316</v>
      </c>
      <c r="W74" s="3">
        <v>26.407282919410978</v>
      </c>
      <c r="X74" s="3">
        <v>3.9734929061753435</v>
      </c>
      <c r="Y74" s="3">
        <v>6.4574106310235852E-3</v>
      </c>
    </row>
    <row r="75" spans="1:25" ht="15.5" x14ac:dyDescent="0.35">
      <c r="A75" s="1" t="s">
        <v>26</v>
      </c>
      <c r="B75" s="1">
        <v>11550</v>
      </c>
      <c r="C75" s="2">
        <v>1.4901756462085458</v>
      </c>
      <c r="D75" s="2">
        <v>116.97260231218345</v>
      </c>
      <c r="E75" s="1">
        <v>297</v>
      </c>
      <c r="F75" s="3">
        <v>1.2377728889578419</v>
      </c>
      <c r="G75" s="3">
        <v>20.452122286327494</v>
      </c>
      <c r="H75" s="1">
        <v>12490</v>
      </c>
      <c r="I75" s="3">
        <v>40.551948051948052</v>
      </c>
      <c r="J75" s="3">
        <v>412.36799999999999</v>
      </c>
      <c r="K75" s="3">
        <v>64.540999999999997</v>
      </c>
      <c r="L75" s="3">
        <v>476.90899999999999</v>
      </c>
      <c r="M75" s="3">
        <v>187.88506016565088</v>
      </c>
      <c r="N75" s="3">
        <v>187</v>
      </c>
      <c r="O75" s="3">
        <v>137.89668856010655</v>
      </c>
      <c r="P75" s="3">
        <v>11.742942074288989</v>
      </c>
      <c r="Q75" s="3">
        <v>1.3641757077855261E-2</v>
      </c>
      <c r="R75" s="3">
        <v>0.98017608141849377</v>
      </c>
      <c r="S75" s="3">
        <v>7.0273510701394287E-2</v>
      </c>
      <c r="T75" s="3">
        <v>0.99859240296349772</v>
      </c>
      <c r="U75" s="3">
        <v>0.97533905744225469</v>
      </c>
      <c r="V75" s="3">
        <v>1.3765296913113956</v>
      </c>
      <c r="W75" s="3">
        <v>123.63350192162477</v>
      </c>
      <c r="X75" s="3">
        <v>11.505673589003148</v>
      </c>
      <c r="Y75" s="3">
        <v>8.9518001067982033E-3</v>
      </c>
    </row>
    <row r="76" spans="1:25" ht="15.5" x14ac:dyDescent="0.35">
      <c r="A76" s="1" t="s">
        <v>26</v>
      </c>
      <c r="B76" s="1">
        <v>17064</v>
      </c>
      <c r="C76" s="2">
        <v>1.1607998683283247</v>
      </c>
      <c r="D76" s="2">
        <v>154.74963004813753</v>
      </c>
      <c r="E76" s="1">
        <v>524</v>
      </c>
      <c r="F76" s="3">
        <v>1.3839519827250542</v>
      </c>
      <c r="G76" s="3">
        <v>20.256137541497999</v>
      </c>
      <c r="H76" s="1">
        <v>14377</v>
      </c>
      <c r="I76" s="3">
        <v>46.228295819935688</v>
      </c>
      <c r="J76" s="3">
        <v>487.596</v>
      </c>
      <c r="K76" s="3">
        <v>62.192</v>
      </c>
      <c r="L76" s="3">
        <v>549.78800000000001</v>
      </c>
      <c r="M76" s="3">
        <v>181.07911220043573</v>
      </c>
      <c r="N76" s="3">
        <v>182</v>
      </c>
      <c r="O76" s="3">
        <v>204.40594210003059</v>
      </c>
      <c r="P76" s="3">
        <v>14.297060610490206</v>
      </c>
      <c r="Q76" s="3">
        <v>1.4491622370256547E-2</v>
      </c>
      <c r="R76" s="3">
        <v>0.97726702100418805</v>
      </c>
      <c r="S76" s="3">
        <v>7.9171812706915312E-2</v>
      </c>
      <c r="T76" s="3">
        <v>0.9984905455789912</v>
      </c>
      <c r="U76" s="3">
        <v>0.97554613014518754</v>
      </c>
      <c r="V76" s="3">
        <v>1.4077980439715923</v>
      </c>
      <c r="W76" s="3">
        <v>123.80661737202718</v>
      </c>
      <c r="X76" s="3">
        <v>11.903412510837835</v>
      </c>
      <c r="Y76" s="3">
        <v>7.5370696378081001E-3</v>
      </c>
    </row>
    <row r="77" spans="1:25" ht="15.5" x14ac:dyDescent="0.35">
      <c r="A77" s="1" t="s">
        <v>26</v>
      </c>
      <c r="B77" s="1">
        <v>14634</v>
      </c>
      <c r="C77" s="2">
        <v>1.1252960324239043</v>
      </c>
      <c r="D77" s="2">
        <v>149.46802049168809</v>
      </c>
      <c r="E77" s="1">
        <v>337</v>
      </c>
      <c r="F77" s="3">
        <v>1.1917281624093237</v>
      </c>
      <c r="G77" s="3">
        <v>20.955778564382435</v>
      </c>
      <c r="H77" s="1">
        <v>6438</v>
      </c>
      <c r="I77" s="3">
        <v>19.333333333333332</v>
      </c>
      <c r="J77" s="3">
        <v>314.76399999999995</v>
      </c>
      <c r="K77" s="3">
        <v>66.367999999999995</v>
      </c>
      <c r="L77" s="3">
        <v>381.13199999999995</v>
      </c>
      <c r="M77" s="3">
        <v>88.96263476591345</v>
      </c>
      <c r="N77" s="3">
        <v>88</v>
      </c>
      <c r="O77" s="3">
        <v>104.06581190484206</v>
      </c>
      <c r="P77" s="3">
        <v>10.201265210984472</v>
      </c>
      <c r="Q77" s="3">
        <v>2.3562799935074683E-3</v>
      </c>
      <c r="R77" s="3">
        <v>0.98938270554405849</v>
      </c>
      <c r="S77" s="3">
        <v>3.9849776145280208E-2</v>
      </c>
      <c r="T77" s="3">
        <v>0.99929785309076691</v>
      </c>
      <c r="U77" s="3">
        <v>0.95323100325285193</v>
      </c>
      <c r="V77" s="3">
        <v>1.0466071227892946</v>
      </c>
      <c r="W77" s="3">
        <v>2.1165042939538496</v>
      </c>
      <c r="X77" s="3">
        <v>0.44623751344895213</v>
      </c>
      <c r="Y77" s="3">
        <v>1.5629581809732062E-3</v>
      </c>
    </row>
    <row r="78" spans="1:25" ht="15.5" x14ac:dyDescent="0.35">
      <c r="A78" s="1" t="s">
        <v>26</v>
      </c>
      <c r="B78" s="1">
        <v>12435</v>
      </c>
      <c r="C78" s="2">
        <v>1.1312974532630238</v>
      </c>
      <c r="D78" s="2">
        <v>121.85226283861815</v>
      </c>
      <c r="E78" s="1">
        <v>150</v>
      </c>
      <c r="F78" s="3">
        <v>1.3329662674418106</v>
      </c>
      <c r="G78" s="3">
        <v>14.080816250877801</v>
      </c>
      <c r="H78" s="1">
        <v>2187</v>
      </c>
      <c r="I78" s="3">
        <v>14.677852348993289</v>
      </c>
      <c r="J78" s="3">
        <v>183.476</v>
      </c>
      <c r="K78" s="3">
        <v>41.937999999999995</v>
      </c>
      <c r="L78" s="3">
        <v>225.41399999999999</v>
      </c>
      <c r="M78" s="3">
        <v>87.209332191780817</v>
      </c>
      <c r="N78" s="3">
        <v>87</v>
      </c>
      <c r="O78" s="3">
        <v>92.661514585960987</v>
      </c>
      <c r="P78" s="3">
        <v>9.6260851121294877</v>
      </c>
      <c r="Q78" s="3">
        <v>1.2427022417993501E-3</v>
      </c>
      <c r="R78" s="3">
        <v>0.99625204241568999</v>
      </c>
      <c r="S78" s="3">
        <v>1.5783600330419478E-2</v>
      </c>
      <c r="T78" s="3">
        <v>0.99972488835556073</v>
      </c>
      <c r="U78" s="3">
        <v>0.92502180336977413</v>
      </c>
      <c r="V78" s="3">
        <v>1.0152711485092061</v>
      </c>
      <c r="W78" s="3">
        <v>0.62407517027764992</v>
      </c>
      <c r="X78" s="3">
        <v>0.13858591227002304</v>
      </c>
      <c r="Y78" s="3">
        <v>6.6491719294074943E-4</v>
      </c>
    </row>
    <row r="79" spans="1:25" ht="15.5" x14ac:dyDescent="0.35">
      <c r="A79" s="1" t="s">
        <v>26</v>
      </c>
      <c r="B79" s="1">
        <v>14572</v>
      </c>
      <c r="C79" s="2">
        <v>1.1774362214226786</v>
      </c>
      <c r="D79" s="2">
        <v>130.26769602840588</v>
      </c>
      <c r="E79" s="1">
        <v>675</v>
      </c>
      <c r="F79" s="3">
        <v>1.5016546950750047</v>
      </c>
      <c r="G79" s="3">
        <v>28.186462503334972</v>
      </c>
      <c r="H79" s="1">
        <v>7843</v>
      </c>
      <c r="I79" s="3">
        <v>13.68760907504363</v>
      </c>
      <c r="J79" s="3">
        <v>357.83299999999997</v>
      </c>
      <c r="K79" s="3">
        <v>89.458999999999989</v>
      </c>
      <c r="L79" s="3">
        <v>447.29199999999997</v>
      </c>
      <c r="M79" s="3">
        <v>87.165399239543731</v>
      </c>
      <c r="N79" s="3">
        <v>87</v>
      </c>
      <c r="O79" s="3">
        <v>38.324392662930322</v>
      </c>
      <c r="P79" s="3">
        <v>6.1906698072930944</v>
      </c>
      <c r="Q79" s="3">
        <v>2.0849638833763617E-3</v>
      </c>
      <c r="R79" s="3">
        <v>0.98687121993592819</v>
      </c>
      <c r="S79" s="3">
        <v>4.4552909443251673E-2</v>
      </c>
      <c r="T79" s="3">
        <v>0.99945139671265792</v>
      </c>
      <c r="U79" s="3">
        <v>0.96277159141945678</v>
      </c>
      <c r="V79" s="3">
        <v>1.0538452622843226</v>
      </c>
      <c r="W79" s="3">
        <v>1.9710102129020135</v>
      </c>
      <c r="X79" s="3">
        <v>0.45904546254271622</v>
      </c>
      <c r="Y79" s="3">
        <v>1.2618327927994145E-3</v>
      </c>
    </row>
    <row r="80" spans="1:25" ht="15.5" x14ac:dyDescent="0.35">
      <c r="A80" s="1" t="s">
        <v>26</v>
      </c>
      <c r="B80" s="1">
        <v>1637</v>
      </c>
      <c r="C80" s="2">
        <v>1.1195688927073366</v>
      </c>
      <c r="D80" s="2">
        <v>128.83814311667396</v>
      </c>
      <c r="E80" s="1">
        <v>881</v>
      </c>
      <c r="F80" s="3">
        <v>1.5368073935997237</v>
      </c>
      <c r="G80" s="3">
        <v>29.6326079342663</v>
      </c>
      <c r="H80" s="1">
        <v>8242</v>
      </c>
      <c r="I80" s="3">
        <v>12.858034321372855</v>
      </c>
      <c r="J80" s="3">
        <v>391.30199999999996</v>
      </c>
      <c r="K80" s="3">
        <v>95.197999999999993</v>
      </c>
      <c r="L80" s="3">
        <v>486.49999999999994</v>
      </c>
      <c r="M80" s="3">
        <v>85.781943037262181</v>
      </c>
      <c r="N80" s="3">
        <v>86</v>
      </c>
      <c r="O80" s="3">
        <v>27.249563573880955</v>
      </c>
      <c r="P80" s="3">
        <v>5.220111452247064</v>
      </c>
      <c r="Q80" s="3">
        <v>2.0054999900468258E-3</v>
      </c>
      <c r="R80" s="3">
        <v>0.98614551269970874</v>
      </c>
      <c r="S80" s="3">
        <v>4.5467068642346613E-2</v>
      </c>
      <c r="T80" s="3">
        <v>0.99952415411657536</v>
      </c>
      <c r="U80" s="3">
        <v>0.96452954236513699</v>
      </c>
      <c r="V80" s="3">
        <v>1.0551300111540149</v>
      </c>
      <c r="W80" s="3">
        <v>1.8510220630712799</v>
      </c>
      <c r="X80" s="3">
        <v>0.44897848865545581</v>
      </c>
      <c r="Y80" s="3">
        <v>1.1273264707154648E-3</v>
      </c>
    </row>
    <row r="81" spans="1:25" ht="15.5" x14ac:dyDescent="0.35">
      <c r="A81" s="1" t="s">
        <v>25</v>
      </c>
      <c r="B81" s="1">
        <v>12409</v>
      </c>
      <c r="C81" s="2">
        <v>1.062083544673402</v>
      </c>
      <c r="D81" s="2">
        <v>126.4048328377327</v>
      </c>
      <c r="E81" s="1">
        <v>104</v>
      </c>
      <c r="F81" s="3">
        <v>1.1609401657097644</v>
      </c>
      <c r="G81" s="3">
        <v>11.752434813996317</v>
      </c>
      <c r="H81" s="1">
        <f t="shared" ref="H81:H95" si="15">(B81-E81)</f>
        <v>12305</v>
      </c>
      <c r="I81" s="3">
        <f t="shared" ref="I81:I95" si="16">(E81/H81)</f>
        <v>8.4518488419341731E-3</v>
      </c>
      <c r="J81" s="3">
        <f t="shared" ref="J81:J99" si="17">(2*3.14*(D81/2))</f>
        <v>396.91117511048071</v>
      </c>
      <c r="K81" s="3">
        <f t="shared" ref="K81:K99" si="18">(2*3.14*(G81/2))</f>
        <v>36.902645315948433</v>
      </c>
      <c r="L81" s="3">
        <f t="shared" ref="L81:L99" si="19">(J81+K81)</f>
        <v>433.81382042642917</v>
      </c>
      <c r="M81" s="3">
        <v>122.5436973061896</v>
      </c>
      <c r="N81" s="3">
        <v>122</v>
      </c>
      <c r="O81" s="3">
        <v>136.18602721564068</v>
      </c>
      <c r="P81" s="3">
        <v>11.669876915188123</v>
      </c>
      <c r="Q81" s="3">
        <v>1.7701612825772942E-2</v>
      </c>
      <c r="R81" s="3">
        <v>0.96953587847976697</v>
      </c>
      <c r="S81" s="3">
        <v>0.10379000456795835</v>
      </c>
      <c r="T81" s="3">
        <v>0.99633979253461225</v>
      </c>
      <c r="U81" s="3">
        <v>0.94435677640531102</v>
      </c>
      <c r="V81" s="3">
        <v>1.2494884874992316</v>
      </c>
      <c r="W81" s="3">
        <v>26.407282919410978</v>
      </c>
      <c r="X81" s="3">
        <v>3.9734929061753435</v>
      </c>
      <c r="Y81" s="3">
        <v>6.4574106310235852E-3</v>
      </c>
    </row>
    <row r="82" spans="1:25" ht="15.5" x14ac:dyDescent="0.35">
      <c r="A82" s="1" t="s">
        <v>25</v>
      </c>
      <c r="B82" s="1">
        <v>12346</v>
      </c>
      <c r="C82" s="2">
        <v>1.2746529171322654</v>
      </c>
      <c r="D82" s="2">
        <v>126.1604561752211</v>
      </c>
      <c r="E82" s="1">
        <v>120</v>
      </c>
      <c r="F82" s="3">
        <v>1.0713572636964512</v>
      </c>
      <c r="G82" s="3">
        <v>12.719830927328163</v>
      </c>
      <c r="H82" s="1">
        <f t="shared" si="15"/>
        <v>12226</v>
      </c>
      <c r="I82" s="3">
        <f t="shared" si="16"/>
        <v>9.8151480451496818E-3</v>
      </c>
      <c r="J82" s="3">
        <f t="shared" si="17"/>
        <v>396.14383239019429</v>
      </c>
      <c r="K82" s="3">
        <f t="shared" si="18"/>
        <v>39.94026911181043</v>
      </c>
      <c r="L82" s="3">
        <f t="shared" si="19"/>
        <v>436.08410150200473</v>
      </c>
      <c r="M82" s="3">
        <v>124.14987531172069</v>
      </c>
      <c r="N82" s="3">
        <v>124</v>
      </c>
      <c r="O82" s="3">
        <v>92.29806059806856</v>
      </c>
      <c r="P82" s="3">
        <v>9.6071879651679843</v>
      </c>
      <c r="Q82" s="3">
        <v>1.477418470327002E-2</v>
      </c>
      <c r="R82" s="3">
        <v>0.97474194904381573</v>
      </c>
      <c r="S82" s="3">
        <v>8.8489464483625963E-2</v>
      </c>
      <c r="T82" s="3">
        <v>0.99691133223751227</v>
      </c>
      <c r="U82" s="3">
        <v>0.94588107870541649</v>
      </c>
      <c r="V82" s="3">
        <v>1.2122847612791197</v>
      </c>
      <c r="W82" s="3">
        <v>23.702778725540327</v>
      </c>
      <c r="X82" s="3">
        <v>3.4952539135708567</v>
      </c>
      <c r="Y82" s="3">
        <v>6.6638157761255501E-3</v>
      </c>
    </row>
    <row r="83" spans="1:25" ht="15.5" x14ac:dyDescent="0.35">
      <c r="A83" s="1" t="s">
        <v>25</v>
      </c>
      <c r="B83" s="1">
        <v>11097</v>
      </c>
      <c r="C83" s="2">
        <v>1.2489435750310203</v>
      </c>
      <c r="D83" s="2">
        <v>125.94317194876382</v>
      </c>
      <c r="E83" s="1">
        <v>156</v>
      </c>
      <c r="F83" s="3">
        <v>1.0395591432092146</v>
      </c>
      <c r="G83" s="3">
        <v>8.6584291517659153</v>
      </c>
      <c r="H83" s="1">
        <f t="shared" si="15"/>
        <v>10941</v>
      </c>
      <c r="I83" s="3">
        <f t="shared" si="16"/>
        <v>1.4258294488620784E-2</v>
      </c>
      <c r="J83" s="3">
        <f t="shared" si="17"/>
        <v>395.46155991911843</v>
      </c>
      <c r="K83" s="3">
        <f t="shared" si="18"/>
        <v>27.187467536544975</v>
      </c>
      <c r="L83" s="3">
        <f t="shared" si="19"/>
        <v>422.64902745566343</v>
      </c>
      <c r="M83" s="3">
        <v>123.63008024851152</v>
      </c>
      <c r="N83" s="3">
        <v>123</v>
      </c>
      <c r="O83" s="3">
        <v>71.269390128203213</v>
      </c>
      <c r="P83" s="3">
        <v>8.4421200020020564</v>
      </c>
      <c r="Q83" s="3">
        <v>1.33647437227242E-2</v>
      </c>
      <c r="R83" s="3">
        <v>0.97566913732071003</v>
      </c>
      <c r="S83" s="3">
        <v>8.4627618131120227E-2</v>
      </c>
      <c r="T83" s="3">
        <v>0.99727933831464788</v>
      </c>
      <c r="U83" s="3">
        <v>0.94820741492132932</v>
      </c>
      <c r="V83" s="3">
        <v>1.2016795770522157</v>
      </c>
      <c r="W83" s="3">
        <v>22.053061625069802</v>
      </c>
      <c r="X83" s="3">
        <v>3.2804530295645193</v>
      </c>
      <c r="Y83" s="3">
        <v>6.7037867262892611E-3</v>
      </c>
    </row>
    <row r="84" spans="1:25" ht="15.5" x14ac:dyDescent="0.35">
      <c r="A84" s="1" t="s">
        <v>25</v>
      </c>
      <c r="B84" s="1">
        <v>17142</v>
      </c>
      <c r="C84" s="6">
        <v>1.21</v>
      </c>
      <c r="D84" s="2">
        <v>131.2988523963659</v>
      </c>
      <c r="E84" s="1">
        <v>126</v>
      </c>
      <c r="F84" s="3">
        <v>1.2967305369860753</v>
      </c>
      <c r="G84" s="3">
        <v>12.863660633601974</v>
      </c>
      <c r="H84" s="1">
        <f t="shared" si="15"/>
        <v>17016</v>
      </c>
      <c r="I84" s="3">
        <f t="shared" si="16"/>
        <v>7.404795486600846E-3</v>
      </c>
      <c r="J84" s="3">
        <f t="shared" si="17"/>
        <v>412.27839652458897</v>
      </c>
      <c r="K84" s="3">
        <f t="shared" si="18"/>
        <v>40.391894389510199</v>
      </c>
      <c r="L84" s="3">
        <f t="shared" si="19"/>
        <v>452.67029091409916</v>
      </c>
      <c r="M84" s="3">
        <v>123.69341185130659</v>
      </c>
      <c r="N84" s="3">
        <v>124</v>
      </c>
      <c r="O84" s="3">
        <v>61.359695222579511</v>
      </c>
      <c r="P84" s="3">
        <v>7.8332429569482596</v>
      </c>
      <c r="Q84" s="3">
        <v>1.634128029150532E-2</v>
      </c>
      <c r="R84" s="3">
        <v>0.96595666522407519</v>
      </c>
      <c r="S84" s="3">
        <v>0.11051786152389319</v>
      </c>
      <c r="T84" s="3">
        <v>0.99718412341915597</v>
      </c>
      <c r="U84" s="3">
        <v>0.95388349847069254</v>
      </c>
      <c r="V84" s="3">
        <v>1.2804233379529317</v>
      </c>
      <c r="W84" s="3">
        <v>29.712980486759143</v>
      </c>
      <c r="X84" s="3">
        <v>4.4513732934809109</v>
      </c>
      <c r="Y84" s="3">
        <v>7.3377714134243033E-3</v>
      </c>
    </row>
    <row r="85" spans="1:25" ht="15.5" x14ac:dyDescent="0.35">
      <c r="A85" s="1" t="s">
        <v>25</v>
      </c>
      <c r="B85" s="1">
        <v>12193</v>
      </c>
      <c r="C85" s="2">
        <v>1.5844049551360326</v>
      </c>
      <c r="D85" s="2">
        <v>131.08941976426919</v>
      </c>
      <c r="E85" s="1">
        <v>125</v>
      </c>
      <c r="F85" s="3">
        <v>1.4058713319671294</v>
      </c>
      <c r="G85" s="3">
        <v>12.924225176166159</v>
      </c>
      <c r="H85" s="1">
        <f t="shared" si="15"/>
        <v>12068</v>
      </c>
      <c r="I85" s="3">
        <f t="shared" si="16"/>
        <v>1.0357971494862447E-2</v>
      </c>
      <c r="J85" s="3">
        <f t="shared" si="17"/>
        <v>411.62077805980528</v>
      </c>
      <c r="K85" s="3">
        <f t="shared" si="18"/>
        <v>40.582067053161744</v>
      </c>
      <c r="L85" s="3">
        <f t="shared" si="19"/>
        <v>452.202845112967</v>
      </c>
      <c r="M85" s="3">
        <v>122.06364301389905</v>
      </c>
      <c r="N85" s="3">
        <v>122</v>
      </c>
      <c r="O85" s="3">
        <v>130.95606517218505</v>
      </c>
      <c r="P85" s="3">
        <v>11.443603679444035</v>
      </c>
      <c r="Q85" s="3">
        <v>1.1197189151914682E-2</v>
      </c>
      <c r="R85" s="3">
        <v>0.98259076388784439</v>
      </c>
      <c r="S85" s="3">
        <v>6.3905895265843907E-2</v>
      </c>
      <c r="T85" s="3">
        <v>0.9982382745770676</v>
      </c>
      <c r="U85" s="3">
        <v>0.93761708493014118</v>
      </c>
      <c r="V85" s="3">
        <v>1.1393415247172536</v>
      </c>
      <c r="W85" s="3">
        <v>15.168710366366234</v>
      </c>
      <c r="X85" s="3">
        <v>2.2618992637407391</v>
      </c>
      <c r="Y85" s="3">
        <v>4.7287090286741666E-3</v>
      </c>
    </row>
    <row r="86" spans="1:25" ht="15.5" x14ac:dyDescent="0.35">
      <c r="A86" s="1" t="s">
        <v>25</v>
      </c>
      <c r="B86" s="1">
        <v>18595</v>
      </c>
      <c r="C86" s="2">
        <v>1.7601603794198835</v>
      </c>
      <c r="D86" s="2">
        <v>130.75538804721725</v>
      </c>
      <c r="E86" s="1">
        <v>119</v>
      </c>
      <c r="F86" s="3">
        <v>1.2458704700628291</v>
      </c>
      <c r="G86" s="3">
        <v>12.749330624928788</v>
      </c>
      <c r="H86" s="1">
        <f t="shared" si="15"/>
        <v>18476</v>
      </c>
      <c r="I86" s="3">
        <f t="shared" si="16"/>
        <v>6.4407880493613338E-3</v>
      </c>
      <c r="J86" s="3">
        <f t="shared" si="17"/>
        <v>410.5719184682622</v>
      </c>
      <c r="K86" s="3">
        <f t="shared" si="18"/>
        <v>40.032898162276396</v>
      </c>
      <c r="L86" s="3">
        <f t="shared" si="19"/>
        <v>450.60481663053861</v>
      </c>
      <c r="M86" s="3">
        <v>118.79006772009029</v>
      </c>
      <c r="N86" s="3">
        <v>119</v>
      </c>
      <c r="O86" s="3">
        <v>114.07860661942439</v>
      </c>
      <c r="P86" s="3">
        <v>10.680758709914965</v>
      </c>
      <c r="Q86" s="3">
        <v>9.592668572131046E-3</v>
      </c>
      <c r="R86" s="3">
        <v>0.98306920959703303</v>
      </c>
      <c r="S86" s="3">
        <v>6.0670317108998825E-2</v>
      </c>
      <c r="T86" s="3">
        <v>0.99834637088919531</v>
      </c>
      <c r="U86" s="3">
        <v>0.94138201918112341</v>
      </c>
      <c r="V86" s="3">
        <v>1.1290758197626625</v>
      </c>
      <c r="W86" s="3">
        <v>12.827785191077798</v>
      </c>
      <c r="X86" s="3">
        <v>1.9924364300099042</v>
      </c>
      <c r="Y86" s="3">
        <v>4.3245565761571084E-3</v>
      </c>
    </row>
    <row r="87" spans="1:25" ht="15.5" x14ac:dyDescent="0.35">
      <c r="A87" s="1" t="s">
        <v>25</v>
      </c>
      <c r="B87" s="1">
        <v>9804</v>
      </c>
      <c r="C87" s="2">
        <v>1.3058393830578423</v>
      </c>
      <c r="D87" s="2">
        <v>123.84159929197256</v>
      </c>
      <c r="E87" s="1">
        <v>379</v>
      </c>
      <c r="F87" s="3">
        <v>1.1660262482091848</v>
      </c>
      <c r="G87" s="3">
        <v>22.178370929603332</v>
      </c>
      <c r="H87" s="1">
        <f t="shared" si="15"/>
        <v>9425</v>
      </c>
      <c r="I87" s="3">
        <f t="shared" si="16"/>
        <v>4.021220159151194E-2</v>
      </c>
      <c r="J87" s="3">
        <f t="shared" si="17"/>
        <v>388.86262177679384</v>
      </c>
      <c r="K87" s="3">
        <f t="shared" si="18"/>
        <v>69.640084718954469</v>
      </c>
      <c r="L87" s="3">
        <f t="shared" si="19"/>
        <v>458.50270649574833</v>
      </c>
      <c r="M87" s="3">
        <v>150.60923076923078</v>
      </c>
      <c r="N87" s="3">
        <v>150</v>
      </c>
      <c r="O87" s="3">
        <v>199.18163092519316</v>
      </c>
      <c r="P87" s="3">
        <v>14.113172248831697</v>
      </c>
      <c r="Q87" s="3">
        <v>6.9320122480507106E-3</v>
      </c>
      <c r="R87" s="3">
        <v>0.99128543615199116</v>
      </c>
      <c r="S87" s="3">
        <v>3.491664107220091E-2</v>
      </c>
      <c r="T87" s="3">
        <v>0.99915340636246697</v>
      </c>
      <c r="U87" s="3">
        <v>0.95340368946502341</v>
      </c>
      <c r="V87" s="3">
        <v>1.1064898531038303</v>
      </c>
      <c r="W87" s="3">
        <v>20.69683822705262</v>
      </c>
      <c r="X87" s="3">
        <v>2.4289140763562682</v>
      </c>
      <c r="Y87" s="3">
        <v>2.4311901900367196E-3</v>
      </c>
    </row>
    <row r="88" spans="1:25" ht="15.5" x14ac:dyDescent="0.35">
      <c r="A88" s="1" t="s">
        <v>25</v>
      </c>
      <c r="B88" s="1">
        <v>14232</v>
      </c>
      <c r="C88" s="2">
        <v>1.5471106358438349</v>
      </c>
      <c r="D88" s="2">
        <v>105.78098603419872</v>
      </c>
      <c r="E88" s="4">
        <v>174</v>
      </c>
      <c r="F88" s="3">
        <v>1.1660262482091848</v>
      </c>
      <c r="G88" s="3">
        <v>22.178370929603332</v>
      </c>
      <c r="H88" s="1">
        <f t="shared" si="15"/>
        <v>14058</v>
      </c>
      <c r="I88" s="3">
        <f t="shared" si="16"/>
        <v>1.2377294067434912E-2</v>
      </c>
      <c r="J88" s="3">
        <f t="shared" si="17"/>
        <v>332.15229614738399</v>
      </c>
      <c r="K88" s="3">
        <f t="shared" si="18"/>
        <v>69.640084718954469</v>
      </c>
      <c r="L88" s="3">
        <f t="shared" si="19"/>
        <v>401.79238086633848</v>
      </c>
      <c r="M88" s="3">
        <v>148.56900593935606</v>
      </c>
      <c r="N88" s="3">
        <v>149</v>
      </c>
      <c r="O88" s="3">
        <v>58.70574972688955</v>
      </c>
      <c r="P88" s="3">
        <v>7.6619677450958736</v>
      </c>
      <c r="Q88" s="3">
        <v>7.6748833109961147E-3</v>
      </c>
      <c r="R88" s="3">
        <v>0.98019266901399826</v>
      </c>
      <c r="S88" s="3">
        <v>6.2530119514454599E-2</v>
      </c>
      <c r="T88" s="3">
        <v>0.99926105676078592</v>
      </c>
      <c r="U88" s="3">
        <v>0.97573030359292379</v>
      </c>
      <c r="V88" s="3">
        <v>1.2347204878935907</v>
      </c>
      <c r="W88" s="3">
        <v>39.691037966579756</v>
      </c>
      <c r="X88" s="3">
        <v>4.9402596274209731</v>
      </c>
      <c r="Y88" s="3">
        <v>2.3960170244258549E-3</v>
      </c>
    </row>
    <row r="89" spans="1:25" ht="15.5" x14ac:dyDescent="0.35">
      <c r="A89" s="1" t="s">
        <v>25</v>
      </c>
      <c r="B89" s="1">
        <v>12067</v>
      </c>
      <c r="C89" s="2">
        <v>1.2381288798733572</v>
      </c>
      <c r="D89" s="2">
        <v>104.38144057622426</v>
      </c>
      <c r="E89" s="1">
        <v>354</v>
      </c>
      <c r="F89" s="3">
        <v>1.3678633890964269</v>
      </c>
      <c r="G89" s="3">
        <v>22.238591177748511</v>
      </c>
      <c r="H89" s="1">
        <f t="shared" si="15"/>
        <v>11713</v>
      </c>
      <c r="I89" s="3">
        <f t="shared" si="16"/>
        <v>3.0222829334927002E-2</v>
      </c>
      <c r="J89" s="3">
        <f t="shared" si="17"/>
        <v>327.75772340934418</v>
      </c>
      <c r="K89" s="3">
        <f t="shared" si="18"/>
        <v>69.829176298130321</v>
      </c>
      <c r="L89" s="3">
        <f t="shared" si="19"/>
        <v>397.58689970747452</v>
      </c>
      <c r="M89" s="3">
        <v>145.89529843281093</v>
      </c>
      <c r="N89" s="3">
        <v>146</v>
      </c>
      <c r="O89" s="3">
        <v>50.755599280090145</v>
      </c>
      <c r="P89" s="3">
        <v>7.1242964059681109</v>
      </c>
      <c r="Q89" s="3">
        <v>6.002630724414983E-3</v>
      </c>
      <c r="R89" s="3">
        <v>0.98599673963974777</v>
      </c>
      <c r="S89" s="3">
        <v>4.5969274687584091E-2</v>
      </c>
      <c r="T89" s="3">
        <v>0.99952226737671679</v>
      </c>
      <c r="U89" s="3">
        <v>0.97279853305724506</v>
      </c>
      <c r="V89" s="3">
        <v>1.1633005399573046</v>
      </c>
      <c r="W89" s="3">
        <v>27.494912817112777</v>
      </c>
      <c r="X89" s="3">
        <v>3.4378967506077607</v>
      </c>
      <c r="Y89" s="3">
        <v>1.7020522942640622E-3</v>
      </c>
    </row>
    <row r="90" spans="1:25" ht="15.5" x14ac:dyDescent="0.35">
      <c r="A90" s="1" t="s">
        <v>25</v>
      </c>
      <c r="B90" s="1">
        <v>10365</v>
      </c>
      <c r="C90" s="2">
        <v>1.3430595558281055</v>
      </c>
      <c r="D90" s="2">
        <v>101.7178372457289</v>
      </c>
      <c r="E90" s="1">
        <v>472</v>
      </c>
      <c r="F90" s="3">
        <v>1.195111286672434</v>
      </c>
      <c r="G90" s="3">
        <v>26.339081339815948</v>
      </c>
      <c r="H90" s="1">
        <f t="shared" si="15"/>
        <v>9893</v>
      </c>
      <c r="I90" s="3">
        <f t="shared" si="16"/>
        <v>4.7710502375416963E-2</v>
      </c>
      <c r="J90" s="3">
        <f t="shared" si="17"/>
        <v>319.39400895158877</v>
      </c>
      <c r="K90" s="3">
        <f t="shared" si="18"/>
        <v>82.704715407022078</v>
      </c>
      <c r="L90" s="3">
        <f t="shared" si="19"/>
        <v>402.09872435861087</v>
      </c>
      <c r="M90" s="3">
        <v>144.10350717376451</v>
      </c>
      <c r="N90" s="3">
        <v>144</v>
      </c>
      <c r="O90" s="3">
        <v>58.404385830662562</v>
      </c>
      <c r="P90" s="3">
        <v>7.6422762205158854</v>
      </c>
      <c r="Q90" s="3">
        <v>6.3260185638182205E-3</v>
      </c>
      <c r="R90" s="3">
        <v>0.98628793748912269</v>
      </c>
      <c r="S90" s="3">
        <v>4.5730177693767776E-2</v>
      </c>
      <c r="T90" s="3">
        <v>0.99946405367555458</v>
      </c>
      <c r="U90" s="3">
        <v>0.97067997078063284</v>
      </c>
      <c r="V90" s="3">
        <v>1.15935411687687</v>
      </c>
      <c r="W90" s="3">
        <v>26.914584040166623</v>
      </c>
      <c r="X90" s="3">
        <v>3.3613669652178357</v>
      </c>
      <c r="Y90" s="3">
        <v>1.8533955708183651E-3</v>
      </c>
    </row>
    <row r="91" spans="1:25" ht="15.5" x14ac:dyDescent="0.35">
      <c r="A91" s="1" t="s">
        <v>25</v>
      </c>
      <c r="B91" s="1">
        <v>16695</v>
      </c>
      <c r="C91" s="2">
        <v>1.1269691473463344</v>
      </c>
      <c r="D91" s="2">
        <v>100.22265355583788</v>
      </c>
      <c r="E91" s="1">
        <v>304</v>
      </c>
      <c r="F91" s="3">
        <v>1.3640537721914228</v>
      </c>
      <c r="G91" s="3">
        <v>20.171967922301199</v>
      </c>
      <c r="H91" s="1">
        <f t="shared" si="15"/>
        <v>16391</v>
      </c>
      <c r="I91" s="3">
        <f t="shared" si="16"/>
        <v>1.8546763467756695E-2</v>
      </c>
      <c r="J91" s="3">
        <f t="shared" si="17"/>
        <v>314.69913216533098</v>
      </c>
      <c r="K91" s="3">
        <f t="shared" si="18"/>
        <v>63.339979276025765</v>
      </c>
      <c r="L91" s="3">
        <f t="shared" si="19"/>
        <v>378.03911144135674</v>
      </c>
      <c r="M91" s="3">
        <v>149.80502782575323</v>
      </c>
      <c r="N91" s="3">
        <v>150</v>
      </c>
      <c r="O91" s="3">
        <v>98.257923092016611</v>
      </c>
      <c r="P91" s="3">
        <v>9.9125134598655968</v>
      </c>
      <c r="Q91" s="3">
        <v>7.7024094600900697E-3</v>
      </c>
      <c r="R91" s="3">
        <v>0.98379952718743924</v>
      </c>
      <c r="S91" s="3">
        <v>5.5429907434187561E-2</v>
      </c>
      <c r="T91" s="3">
        <v>0.9990585382338748</v>
      </c>
      <c r="U91" s="3">
        <v>0.97080535833803894</v>
      </c>
      <c r="V91" s="3">
        <v>1.1939459866122153</v>
      </c>
      <c r="W91" s="3">
        <v>34.234790511312369</v>
      </c>
      <c r="X91" s="3">
        <v>4.1836984121732606</v>
      </c>
      <c r="Y91" s="3">
        <v>2.743773990499312E-3</v>
      </c>
    </row>
    <row r="92" spans="1:25" ht="15.5" x14ac:dyDescent="0.35">
      <c r="A92" s="1" t="s">
        <v>25</v>
      </c>
      <c r="B92" s="1">
        <v>18826</v>
      </c>
      <c r="C92" s="2">
        <v>1.4022349280548645</v>
      </c>
      <c r="D92" s="2">
        <v>99.763077055435843</v>
      </c>
      <c r="E92" s="1">
        <v>365</v>
      </c>
      <c r="F92" s="3">
        <v>1.0618554676962166</v>
      </c>
      <c r="G92" s="3">
        <v>23.260437378403275</v>
      </c>
      <c r="H92" s="1">
        <f t="shared" si="15"/>
        <v>18461</v>
      </c>
      <c r="I92" s="3">
        <f t="shared" si="16"/>
        <v>1.9771409999458318E-2</v>
      </c>
      <c r="J92" s="3">
        <f t="shared" si="17"/>
        <v>313.25606195406857</v>
      </c>
      <c r="K92" s="3">
        <f t="shared" si="18"/>
        <v>73.037773368186279</v>
      </c>
      <c r="L92" s="3">
        <f t="shared" si="19"/>
        <v>386.29383532225484</v>
      </c>
      <c r="M92" s="3">
        <v>144.60124005182305</v>
      </c>
      <c r="N92" s="3">
        <v>144</v>
      </c>
      <c r="O92" s="3">
        <v>153.58748203453609</v>
      </c>
      <c r="P92" s="3">
        <v>12.393041678076294</v>
      </c>
      <c r="Q92" s="3">
        <v>8.6233325801460224E-3</v>
      </c>
      <c r="R92" s="3">
        <v>0.98318889293814471</v>
      </c>
      <c r="S92" s="3">
        <v>5.9143782218857174E-2</v>
      </c>
      <c r="T92" s="3">
        <v>0.99880467207509205</v>
      </c>
      <c r="U92" s="3">
        <v>0.96790993420168181</v>
      </c>
      <c r="V92" s="3">
        <v>1.1977135383230222</v>
      </c>
      <c r="W92" s="3">
        <v>34.388858151518562</v>
      </c>
      <c r="X92" s="3">
        <v>4.2230392863233082</v>
      </c>
      <c r="Y92" s="3">
        <v>3.3123924291563688E-3</v>
      </c>
    </row>
    <row r="93" spans="1:25" ht="15.5" x14ac:dyDescent="0.35">
      <c r="A93" s="1" t="s">
        <v>25</v>
      </c>
      <c r="B93" s="1">
        <v>12554</v>
      </c>
      <c r="C93" s="2">
        <v>1.3552415818208285</v>
      </c>
      <c r="D93" s="2">
        <v>97.966715282889709</v>
      </c>
      <c r="E93" s="1">
        <v>283</v>
      </c>
      <c r="F93" s="3">
        <v>1.1172304864974398</v>
      </c>
      <c r="G93" s="3">
        <v>19.221519467588614</v>
      </c>
      <c r="H93" s="1">
        <f t="shared" si="15"/>
        <v>12271</v>
      </c>
      <c r="I93" s="3">
        <f t="shared" si="16"/>
        <v>2.306250509330943E-2</v>
      </c>
      <c r="J93" s="3">
        <f t="shared" si="17"/>
        <v>307.61548598827369</v>
      </c>
      <c r="K93" s="3">
        <f t="shared" si="18"/>
        <v>60.355571128228249</v>
      </c>
      <c r="L93" s="3">
        <f t="shared" si="19"/>
        <v>367.97105711650192</v>
      </c>
      <c r="M93" s="3">
        <v>143.67697594501718</v>
      </c>
      <c r="N93" s="3">
        <v>143</v>
      </c>
      <c r="O93" s="3">
        <v>119.93157104425732</v>
      </c>
      <c r="P93" s="3">
        <v>10.951327364491362</v>
      </c>
      <c r="Q93" s="3">
        <v>5.1244269986356495E-3</v>
      </c>
      <c r="R93" s="3">
        <v>0.98996453619783042</v>
      </c>
      <c r="S93" s="3">
        <v>3.7289602544844563E-2</v>
      </c>
      <c r="T93" s="3">
        <v>0.99938324774327025</v>
      </c>
      <c r="U93" s="3">
        <v>0.96747902863704294</v>
      </c>
      <c r="V93" s="3">
        <v>1.1158114581227854</v>
      </c>
      <c r="W93" s="3">
        <v>20.008522954643222</v>
      </c>
      <c r="X93" s="3">
        <v>2.4725822063850518</v>
      </c>
      <c r="Y93" s="3">
        <v>1.8159183410968094E-3</v>
      </c>
    </row>
    <row r="94" spans="1:25" ht="15.5" x14ac:dyDescent="0.35">
      <c r="A94" s="1" t="s">
        <v>25</v>
      </c>
      <c r="B94" s="1">
        <v>10720</v>
      </c>
      <c r="C94" s="2">
        <v>1.2073352206979899</v>
      </c>
      <c r="D94" s="6">
        <v>132.22999999999999</v>
      </c>
      <c r="E94" s="1">
        <v>338</v>
      </c>
      <c r="F94" s="3">
        <v>1.1400556486174289</v>
      </c>
      <c r="G94" s="3">
        <v>21.283442771605838</v>
      </c>
      <c r="H94" s="1">
        <f t="shared" si="15"/>
        <v>10382</v>
      </c>
      <c r="I94" s="3">
        <f t="shared" si="16"/>
        <v>3.2556347524561741E-2</v>
      </c>
      <c r="J94" s="3">
        <f t="shared" si="17"/>
        <v>415.2022</v>
      </c>
      <c r="K94" s="3">
        <f t="shared" si="18"/>
        <v>66.830010302842339</v>
      </c>
      <c r="L94" s="3">
        <f t="shared" si="19"/>
        <v>482.03221030284237</v>
      </c>
      <c r="M94" s="3">
        <v>148.20955109837632</v>
      </c>
      <c r="N94" s="3">
        <v>148</v>
      </c>
      <c r="O94" s="3">
        <v>75.839740652418271</v>
      </c>
      <c r="P94" s="3">
        <v>8.7086015325319757</v>
      </c>
      <c r="Q94" s="3">
        <v>7.2491635027057306E-3</v>
      </c>
      <c r="R94" s="3">
        <v>0.98373245153483468</v>
      </c>
      <c r="S94" s="3">
        <v>5.4738924017610546E-2</v>
      </c>
      <c r="T94" s="3">
        <v>0.99922035725362102</v>
      </c>
      <c r="U94" s="3">
        <v>0.97257411900445134</v>
      </c>
      <c r="V94" s="3">
        <v>1.1946984362594422</v>
      </c>
      <c r="W94" s="3">
        <v>34.168691538749584</v>
      </c>
      <c r="X94" s="3">
        <v>4.1861198887703148</v>
      </c>
      <c r="Y94" s="3">
        <v>3.6753572950258637E-3</v>
      </c>
    </row>
    <row r="95" spans="1:25" ht="15.5" x14ac:dyDescent="0.35">
      <c r="A95" s="1" t="s">
        <v>25</v>
      </c>
      <c r="B95" s="1">
        <v>11075</v>
      </c>
      <c r="C95" s="2">
        <v>1.200050684511865</v>
      </c>
      <c r="D95" s="6">
        <v>187.23</v>
      </c>
      <c r="E95" s="1">
        <v>293</v>
      </c>
      <c r="F95" s="3">
        <v>1.4677559306672223</v>
      </c>
      <c r="G95" s="3">
        <v>19.710892496096907</v>
      </c>
      <c r="H95" s="1">
        <f t="shared" si="15"/>
        <v>10782</v>
      </c>
      <c r="I95" s="3">
        <f t="shared" si="16"/>
        <v>2.717492116490447E-2</v>
      </c>
      <c r="J95" s="3">
        <f t="shared" si="17"/>
        <v>587.90219999999999</v>
      </c>
      <c r="K95" s="3">
        <f t="shared" si="18"/>
        <v>61.892202437744288</v>
      </c>
      <c r="L95" s="3">
        <f t="shared" si="19"/>
        <v>649.79440243774434</v>
      </c>
      <c r="M95" s="3">
        <v>148.3378045020043</v>
      </c>
      <c r="N95" s="3">
        <v>147</v>
      </c>
      <c r="O95" s="3">
        <v>167.92365001327295</v>
      </c>
      <c r="P95" s="3">
        <v>12.95853579742993</v>
      </c>
      <c r="Q95" s="3">
        <v>5.9162070860283465E-3</v>
      </c>
      <c r="R95" s="3">
        <v>0.9898279530650077</v>
      </c>
      <c r="S95" s="3">
        <v>3.8709276857683612E-2</v>
      </c>
      <c r="T95" s="3">
        <v>0.99929164679431781</v>
      </c>
      <c r="U95" s="3">
        <v>0.9651094859882452</v>
      </c>
      <c r="V95" s="3">
        <v>1.1231096045211528</v>
      </c>
      <c r="W95" s="3">
        <v>23.136973921540946</v>
      </c>
      <c r="X95" s="3">
        <v>2.75016650329726</v>
      </c>
      <c r="Y95" s="3">
        <v>7.030668899718707E-3</v>
      </c>
    </row>
    <row r="96" spans="1:25" ht="15.5" x14ac:dyDescent="0.35">
      <c r="A96" s="1" t="s">
        <v>26</v>
      </c>
      <c r="B96" s="1">
        <v>867</v>
      </c>
      <c r="C96" s="2">
        <v>1.1899612947621581</v>
      </c>
      <c r="D96" s="7">
        <v>98.22</v>
      </c>
      <c r="E96" s="1">
        <v>633</v>
      </c>
      <c r="F96" s="3">
        <v>1.1628649807870874</v>
      </c>
      <c r="G96" s="3">
        <v>68.616457781276125</v>
      </c>
      <c r="H96" s="1">
        <f t="shared" ref="H96:H99" si="20">(B96-E96)</f>
        <v>234</v>
      </c>
      <c r="I96" s="3">
        <f t="shared" ref="I96:I99" si="21">(E96/H96)</f>
        <v>2.7051282051282053</v>
      </c>
      <c r="J96" s="3">
        <f t="shared" si="17"/>
        <v>308.41079999999999</v>
      </c>
      <c r="K96" s="3">
        <f t="shared" si="18"/>
        <v>215.45567743320703</v>
      </c>
      <c r="L96" s="3">
        <f t="shared" si="19"/>
        <v>523.86647743320702</v>
      </c>
      <c r="M96" s="3">
        <v>188.51200878575179</v>
      </c>
      <c r="N96" s="3">
        <v>189</v>
      </c>
      <c r="O96" s="3">
        <v>601.77856602953761</v>
      </c>
      <c r="P96" s="3">
        <v>24.531175390297498</v>
      </c>
      <c r="Q96" s="3">
        <v>2.3872320921342359E-2</v>
      </c>
      <c r="R96" s="3">
        <v>0.96772840271781613</v>
      </c>
      <c r="S96" s="3">
        <v>0.11961468195752512</v>
      </c>
      <c r="T96" s="3">
        <v>0.99610579132696941</v>
      </c>
      <c r="U96" s="3">
        <v>0.97451956234992099</v>
      </c>
      <c r="V96" s="3">
        <v>1.6366160068047173</v>
      </c>
      <c r="W96" s="3">
        <v>221.28445296307962</v>
      </c>
      <c r="X96" s="3">
        <v>19.902156981256027</v>
      </c>
      <c r="Y96" s="3">
        <v>6.1303932326837738E-3</v>
      </c>
    </row>
    <row r="97" spans="1:25" ht="15.5" x14ac:dyDescent="0.35">
      <c r="A97" s="1" t="s">
        <v>26</v>
      </c>
      <c r="B97" s="1">
        <v>627</v>
      </c>
      <c r="C97" s="2">
        <v>1.4385735627899223</v>
      </c>
      <c r="D97" s="7">
        <v>59.12</v>
      </c>
      <c r="E97" s="1">
        <v>423</v>
      </c>
      <c r="F97" s="3">
        <v>1.0295370315681482</v>
      </c>
      <c r="G97" s="3">
        <v>72.366527166160594</v>
      </c>
      <c r="H97" s="1">
        <f t="shared" si="20"/>
        <v>204</v>
      </c>
      <c r="I97" s="3">
        <f t="shared" si="21"/>
        <v>2.0735294117647061</v>
      </c>
      <c r="J97" s="3">
        <f t="shared" si="17"/>
        <v>185.63679999999999</v>
      </c>
      <c r="K97" s="3">
        <f t="shared" si="18"/>
        <v>227.23089530174428</v>
      </c>
      <c r="L97" s="3">
        <f t="shared" si="19"/>
        <v>412.86769530174428</v>
      </c>
      <c r="M97" s="3">
        <v>183.46232582143472</v>
      </c>
      <c r="N97" s="3">
        <v>183</v>
      </c>
      <c r="O97" s="3">
        <v>1405.8399998890106</v>
      </c>
      <c r="P97" s="3">
        <v>37.494532933335904</v>
      </c>
      <c r="Q97" s="3">
        <v>1.6341963800018532E-2</v>
      </c>
      <c r="R97" s="3">
        <v>0.98190213912015489</v>
      </c>
      <c r="S97" s="3">
        <v>7.68040548553615E-2</v>
      </c>
      <c r="T97" s="3">
        <v>0.99760057288519288</v>
      </c>
      <c r="U97" s="3">
        <v>0.96754092459757235</v>
      </c>
      <c r="V97" s="3">
        <v>1.3384512065795171</v>
      </c>
      <c r="W97" s="3">
        <v>125.33934847180527</v>
      </c>
      <c r="X97" s="3">
        <v>10.919343614421436</v>
      </c>
      <c r="Y97" s="3">
        <v>5.8910938638872803E-3</v>
      </c>
    </row>
    <row r="98" spans="1:25" ht="15.5" x14ac:dyDescent="0.35">
      <c r="A98" s="1" t="s">
        <v>26</v>
      </c>
      <c r="B98" s="1">
        <v>861</v>
      </c>
      <c r="C98" s="2">
        <v>1.1920866200298166</v>
      </c>
      <c r="D98" s="7">
        <v>87.23</v>
      </c>
      <c r="E98" s="1">
        <v>714</v>
      </c>
      <c r="F98" s="3">
        <v>1.3487205112125205</v>
      </c>
      <c r="G98" s="3">
        <v>65.465585256594366</v>
      </c>
      <c r="H98" s="1">
        <f t="shared" si="20"/>
        <v>147</v>
      </c>
      <c r="I98" s="3">
        <f t="shared" si="21"/>
        <v>4.8571428571428568</v>
      </c>
      <c r="J98" s="3">
        <f t="shared" si="17"/>
        <v>273.90220000000005</v>
      </c>
      <c r="K98" s="3">
        <f t="shared" si="18"/>
        <v>205.56193770570633</v>
      </c>
      <c r="L98" s="3">
        <f t="shared" si="19"/>
        <v>479.46413770570638</v>
      </c>
      <c r="M98" s="3">
        <v>189.65956439393941</v>
      </c>
      <c r="N98" s="3">
        <v>192</v>
      </c>
      <c r="O98" s="3">
        <v>1587.6049375158912</v>
      </c>
      <c r="P98" s="3">
        <v>39.844760477582135</v>
      </c>
      <c r="Q98" s="3">
        <v>1.679248399931553E-2</v>
      </c>
      <c r="R98" s="3">
        <v>0.986813719690804</v>
      </c>
      <c r="S98" s="3">
        <v>5.9112353010116928E-2</v>
      </c>
      <c r="T98" s="3">
        <v>0.99785661624342625</v>
      </c>
      <c r="U98" s="3">
        <v>0.95743498352697864</v>
      </c>
      <c r="V98" s="3">
        <v>1.2599136941667601</v>
      </c>
      <c r="W98" s="3">
        <v>103.82677367120323</v>
      </c>
      <c r="X98" s="3">
        <v>8.8031335681826803</v>
      </c>
      <c r="Y98" s="3">
        <v>5.6816040722072157E-3</v>
      </c>
    </row>
    <row r="99" spans="1:25" ht="15.5" x14ac:dyDescent="0.35">
      <c r="A99" s="1" t="s">
        <v>26</v>
      </c>
      <c r="B99" s="1">
        <v>740</v>
      </c>
      <c r="C99" s="2">
        <v>1.4363520051241143</v>
      </c>
      <c r="D99" s="7">
        <v>62.12</v>
      </c>
      <c r="E99" s="1">
        <v>605</v>
      </c>
      <c r="F99" s="3">
        <v>1.1026743914753645</v>
      </c>
      <c r="G99" s="3">
        <v>58.160528536562637</v>
      </c>
      <c r="H99" s="1">
        <f t="shared" si="20"/>
        <v>135</v>
      </c>
      <c r="I99" s="3">
        <f t="shared" si="21"/>
        <v>4.4814814814814818</v>
      </c>
      <c r="J99" s="3">
        <f t="shared" si="17"/>
        <v>195.05680000000001</v>
      </c>
      <c r="K99" s="3">
        <f t="shared" si="18"/>
        <v>182.62405960480669</v>
      </c>
      <c r="L99" s="3">
        <f t="shared" si="19"/>
        <v>377.6808596048067</v>
      </c>
      <c r="M99" s="3">
        <v>186.3309090909091</v>
      </c>
      <c r="N99" s="3">
        <v>188</v>
      </c>
      <c r="O99" s="3">
        <v>657.22012955926073</v>
      </c>
      <c r="P99" s="3">
        <v>25.63630491235546</v>
      </c>
      <c r="Q99" s="3">
        <v>2.4651402935784418E-2</v>
      </c>
      <c r="R99" s="3">
        <v>0.96656068736496459</v>
      </c>
      <c r="S99" s="3">
        <v>0.12395809404273067</v>
      </c>
      <c r="T99" s="3">
        <v>0.99584974986671093</v>
      </c>
      <c r="U99" s="3">
        <v>0.97410134466585951</v>
      </c>
      <c r="V99" s="3">
        <v>1.6484947356860435</v>
      </c>
      <c r="W99" s="3">
        <v>220.09260624420506</v>
      </c>
      <c r="X99" s="3">
        <v>20.006274073275836</v>
      </c>
      <c r="Y99" s="3">
        <v>2.6910825804331317E-3</v>
      </c>
    </row>
  </sheetData>
  <autoFilter ref="Y1:Y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2024-09-10T10:47:14Z</dcterms:created>
  <dcterms:modified xsi:type="dcterms:W3CDTF">2024-09-10T11:50:28Z</dcterms:modified>
</cp:coreProperties>
</file>