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nivlorraine.sharepoint.com/sites/SystemsBiologyNGERE2/Documents partages/Jordi_PHD/Manuscript/SIRT1-ButyrateModel/data/caco2/"/>
    </mc:Choice>
  </mc:AlternateContent>
  <xr:revisionPtr revIDLastSave="66" documentId="11_F72F06E973ED6158B3E142D4FE17005CC824DBBF" xr6:coauthVersionLast="47" xr6:coauthVersionMax="47" xr10:uidLastSave="{24912854-F752-4E96-9450-3575AF489CDC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1" i="1"/>
  <c r="H10" i="1"/>
  <c r="H6" i="1"/>
  <c r="H4" i="1"/>
  <c r="H24" i="1"/>
  <c r="H23" i="1"/>
  <c r="H22" i="1"/>
  <c r="H21" i="1"/>
  <c r="H20" i="1"/>
  <c r="H18" i="1"/>
  <c r="H17" i="1"/>
  <c r="H16" i="1"/>
  <c r="H15" i="1"/>
  <c r="H12" i="1"/>
  <c r="H9" i="1"/>
  <c r="H8" i="1"/>
  <c r="H7" i="1"/>
  <c r="H5" i="1"/>
  <c r="H3" i="1"/>
  <c r="H2" i="1"/>
</calcChain>
</file>

<file path=xl/sharedStrings.xml><?xml version="1.0" encoding="utf-8"?>
<sst xmlns="http://schemas.openxmlformats.org/spreadsheetml/2006/main" count="48" uniqueCount="28">
  <si>
    <t>#</t>
  </si>
  <si>
    <t>DMSO</t>
  </si>
  <si>
    <t>Pyruvate</t>
  </si>
  <si>
    <t>Citrate</t>
  </si>
  <si>
    <t>Isocitrate</t>
  </si>
  <si>
    <t>2-Hydroxyglutarate</t>
  </si>
  <si>
    <t>2-Ketoglutarate</t>
  </si>
  <si>
    <t>Succinate</t>
  </si>
  <si>
    <t>Fumarate</t>
  </si>
  <si>
    <t>Malate</t>
  </si>
  <si>
    <t>oxaloacetate</t>
  </si>
  <si>
    <t>Glyoxalate</t>
  </si>
  <si>
    <t>Propionate</t>
  </si>
  <si>
    <t>Methylcitrate</t>
  </si>
  <si>
    <t>3-Hydroxypropionate</t>
  </si>
  <si>
    <t>AJ1</t>
  </si>
  <si>
    <t>AJ2</t>
  </si>
  <si>
    <t>AJ3</t>
  </si>
  <si>
    <t>serie</t>
  </si>
  <si>
    <t>butyrate_mM</t>
  </si>
  <si>
    <t>Resveratrol_uM</t>
  </si>
  <si>
    <t>SIRT1_control</t>
  </si>
  <si>
    <t>SIRT1_expression</t>
  </si>
  <si>
    <t>DNA</t>
  </si>
  <si>
    <t>cell_number</t>
  </si>
  <si>
    <t>Lactate</t>
  </si>
  <si>
    <t>Butyrate</t>
  </si>
  <si>
    <t>SIRT1_expression_normalized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</si>
</sst>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/>
    </xf>
    <xf numFmtId="9" fontId="2" fillId="0" borderId="5" xfId="2" applyFont="1" applyBorder="1" applyAlignment="1">
      <alignment vertical="center" wrapText="1"/>
    </xf>
    <xf numFmtId="9" fontId="2" fillId="0" borderId="3" xfId="2" applyFont="1" applyBorder="1" applyAlignment="1">
      <alignment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164" fontId="2" fillId="2" borderId="6" xfId="3" applyNumberFormat="1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center" vertical="center"/>
    </xf>
    <xf numFmtId="165" fontId="2" fillId="2" borderId="9" xfId="3" applyNumberFormat="1" applyFont="1" applyFill="1" applyBorder="1" applyAlignment="1">
      <alignment horizontal="center" vertical="center"/>
    </xf>
    <xf numFmtId="9" fontId="0" fillId="0" borderId="10" xfId="2" applyFont="1" applyBorder="1"/>
    <xf numFmtId="43" fontId="0" fillId="0" borderId="8" xfId="1" applyFont="1" applyBorder="1"/>
    <xf numFmtId="43" fontId="0" fillId="0" borderId="10" xfId="1" applyFont="1" applyBorder="1"/>
    <xf numFmtId="164" fontId="1" fillId="0" borderId="10" xfId="3" applyNumberFormat="1" applyBorder="1" applyAlignment="1">
      <alignment vertical="center"/>
    </xf>
    <xf numFmtId="43" fontId="1" fillId="0" borderId="8" xfId="1" applyFill="1" applyBorder="1" applyAlignment="1">
      <alignment vertical="center"/>
    </xf>
    <xf numFmtId="166" fontId="1" fillId="0" borderId="8" xfId="3" applyNumberFormat="1" applyBorder="1" applyAlignment="1">
      <alignment vertical="center"/>
    </xf>
    <xf numFmtId="43" fontId="1" fillId="0" borderId="9" xfId="1" applyFill="1" applyBorder="1" applyAlignment="1">
      <alignment vertical="center"/>
    </xf>
    <xf numFmtId="0" fontId="1" fillId="0" borderId="11" xfId="3" applyBorder="1" applyAlignment="1">
      <alignment horizontal="center" vertical="center"/>
    </xf>
    <xf numFmtId="0" fontId="1" fillId="0" borderId="12" xfId="3" applyBorder="1" applyAlignment="1">
      <alignment horizontal="center" vertical="center"/>
    </xf>
    <xf numFmtId="164" fontId="1" fillId="0" borderId="11" xfId="3" applyNumberForma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165" fontId="1" fillId="0" borderId="14" xfId="3" applyNumberFormat="1" applyBorder="1" applyAlignment="1">
      <alignment horizontal="center" vertical="center"/>
    </xf>
    <xf numFmtId="9" fontId="0" fillId="0" borderId="15" xfId="2" applyFont="1" applyBorder="1"/>
    <xf numFmtId="43" fontId="0" fillId="0" borderId="13" xfId="1" applyFont="1" applyBorder="1"/>
    <xf numFmtId="43" fontId="0" fillId="0" borderId="15" xfId="1" applyFont="1" applyBorder="1"/>
    <xf numFmtId="164" fontId="1" fillId="0" borderId="15" xfId="3" applyNumberFormat="1" applyBorder="1" applyAlignment="1">
      <alignment vertical="center"/>
    </xf>
    <xf numFmtId="43" fontId="1" fillId="0" borderId="13" xfId="1" applyFill="1" applyBorder="1" applyAlignment="1">
      <alignment vertical="center"/>
    </xf>
    <xf numFmtId="166" fontId="1" fillId="0" borderId="13" xfId="3" applyNumberFormat="1" applyBorder="1" applyAlignment="1">
      <alignment vertical="center"/>
    </xf>
    <xf numFmtId="43" fontId="1" fillId="0" borderId="14" xfId="1" applyFill="1" applyBorder="1" applyAlignment="1">
      <alignment vertical="center"/>
    </xf>
    <xf numFmtId="0" fontId="1" fillId="0" borderId="6" xfId="3" applyBorder="1" applyAlignment="1">
      <alignment horizontal="center" vertical="center"/>
    </xf>
    <xf numFmtId="0" fontId="1" fillId="0" borderId="7" xfId="3" applyBorder="1" applyAlignment="1">
      <alignment horizontal="center" vertical="center"/>
    </xf>
    <xf numFmtId="164" fontId="1" fillId="0" borderId="6" xfId="3" applyNumberFormat="1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165" fontId="1" fillId="0" borderId="9" xfId="3" applyNumberFormat="1" applyBorder="1" applyAlignment="1">
      <alignment horizontal="center" vertical="center"/>
    </xf>
    <xf numFmtId="0" fontId="3" fillId="0" borderId="0" xfId="0" applyFont="1"/>
  </cellXfs>
  <cellStyles count="4">
    <cellStyle name="Comma" xfId="1" builtinId="3"/>
    <cellStyle name="Normal" xfId="0" builtinId="0"/>
    <cellStyle name="Normal 5" xfId="3" xr:uid="{B68E8044-009C-4486-8804-EF530A096C1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topLeftCell="B1" workbookViewId="0">
      <selection activeCell="Q1" sqref="Q1"/>
    </sheetView>
  </sheetViews>
  <sheetFormatPr defaultColWidth="9.140625" defaultRowHeight="15" x14ac:dyDescent="0.25"/>
  <cols>
    <col min="2" max="2" width="11.85546875" bestFit="1" customWidth="1"/>
    <col min="4" max="4" width="18.7109375" customWidth="1"/>
    <col min="8" max="8" width="27.7109375" customWidth="1"/>
    <col min="16" max="16" width="18.28515625" bestFit="1" customWidth="1"/>
    <col min="17" max="17" width="15" bestFit="1" customWidth="1"/>
    <col min="25" max="25" width="20" bestFit="1" customWidth="1"/>
  </cols>
  <sheetData>
    <row r="1" spans="1:25" ht="60.75" thickBot="1" x14ac:dyDescent="0.3">
      <c r="A1" s="1" t="s">
        <v>0</v>
      </c>
      <c r="B1" s="2" t="s">
        <v>18</v>
      </c>
      <c r="C1" s="3" t="s">
        <v>19</v>
      </c>
      <c r="D1" s="4" t="s">
        <v>20</v>
      </c>
      <c r="E1" s="5" t="s">
        <v>1</v>
      </c>
      <c r="F1" s="6" t="s">
        <v>21</v>
      </c>
      <c r="G1" s="7" t="s">
        <v>22</v>
      </c>
      <c r="H1" s="7" t="s">
        <v>27</v>
      </c>
      <c r="I1" s="7" t="s">
        <v>23</v>
      </c>
      <c r="J1" s="6" t="s">
        <v>24</v>
      </c>
      <c r="K1" s="8" t="s">
        <v>26</v>
      </c>
      <c r="L1" s="8" t="s">
        <v>25</v>
      </c>
      <c r="M1" s="9" t="s">
        <v>2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4" t="s">
        <v>9</v>
      </c>
      <c r="U1" s="9" t="s">
        <v>10</v>
      </c>
      <c r="V1" s="9" t="s">
        <v>11</v>
      </c>
      <c r="W1" s="9" t="s">
        <v>12</v>
      </c>
      <c r="X1" s="9" t="s">
        <v>13</v>
      </c>
      <c r="Y1" s="10" t="s">
        <v>14</v>
      </c>
    </row>
    <row r="2" spans="1:25" x14ac:dyDescent="0.25">
      <c r="A2" s="11">
        <v>1</v>
      </c>
      <c r="B2" s="12" t="s">
        <v>15</v>
      </c>
      <c r="C2" s="13">
        <v>0</v>
      </c>
      <c r="D2" s="14">
        <v>0</v>
      </c>
      <c r="E2" s="15">
        <v>2E-3</v>
      </c>
      <c r="F2" s="16">
        <v>0.98238118412083764</v>
      </c>
      <c r="G2" s="17">
        <v>0.487940680364848</v>
      </c>
      <c r="H2" s="18">
        <f>G2/MAX(G2:G5)</f>
        <v>0.94746695252110946</v>
      </c>
      <c r="I2" s="18">
        <v>270.31189131968949</v>
      </c>
      <c r="J2" s="18">
        <v>2.5796871632543104</v>
      </c>
      <c r="K2" s="19">
        <v>0.93285186031318712</v>
      </c>
      <c r="L2" s="19">
        <v>303.52216619424865</v>
      </c>
      <c r="M2" s="20">
        <v>2.9469417681630157</v>
      </c>
      <c r="N2" s="20">
        <v>0.39568451427044227</v>
      </c>
      <c r="O2" s="20">
        <v>6.6768391004108252E-2</v>
      </c>
      <c r="P2" s="20">
        <v>0.25614325121877607</v>
      </c>
      <c r="Q2" s="20">
        <v>1.1420379124736082</v>
      </c>
      <c r="R2" s="20">
        <v>4.3468487707181884</v>
      </c>
      <c r="S2" s="20">
        <v>5.0928785741345814</v>
      </c>
      <c r="T2" s="21">
        <v>11.456441965973088</v>
      </c>
      <c r="U2" s="20">
        <v>6.1626829392052523E-2</v>
      </c>
      <c r="V2" s="20">
        <v>0.24183317064815943</v>
      </c>
      <c r="W2" s="20">
        <v>4.4904889010689759</v>
      </c>
      <c r="X2" s="20">
        <v>0.11146042655505416</v>
      </c>
      <c r="Y2" s="22">
        <v>12.696565053815142</v>
      </c>
    </row>
    <row r="3" spans="1:25" x14ac:dyDescent="0.25">
      <c r="A3" s="23">
        <v>2</v>
      </c>
      <c r="B3" s="24" t="s">
        <v>15</v>
      </c>
      <c r="C3" s="25">
        <v>0.3</v>
      </c>
      <c r="D3" s="26">
        <v>0</v>
      </c>
      <c r="E3" s="27">
        <v>2E-3</v>
      </c>
      <c r="F3" s="28">
        <v>1.1505777249105464</v>
      </c>
      <c r="G3" s="29">
        <v>0.51499493366654048</v>
      </c>
      <c r="H3" s="18">
        <f>G3/MAX(G2:G5)</f>
        <v>1</v>
      </c>
      <c r="I3" s="30">
        <v>287.85589273112208</v>
      </c>
      <c r="J3" s="30">
        <v>2.7471161099137933</v>
      </c>
      <c r="K3" s="31">
        <v>1.1863462839018248</v>
      </c>
      <c r="L3" s="31">
        <v>426.1455133025467</v>
      </c>
      <c r="M3" s="32">
        <v>6.5673972238633267</v>
      </c>
      <c r="N3" s="32">
        <v>0.35933778079671358</v>
      </c>
      <c r="O3" s="32">
        <v>6.4187986233879168E-2</v>
      </c>
      <c r="P3" s="32">
        <v>0.17291604125903431</v>
      </c>
      <c r="Q3" s="32">
        <v>1.1847658298479409</v>
      </c>
      <c r="R3" s="32">
        <v>4.0297627238906939</v>
      </c>
      <c r="S3" s="32">
        <v>7.6639449819762895</v>
      </c>
      <c r="T3" s="33">
        <v>14.982524833768611</v>
      </c>
      <c r="U3" s="32">
        <v>7.2126175913614643E-2</v>
      </c>
      <c r="V3" s="32">
        <v>0.14902963339919678</v>
      </c>
      <c r="W3" s="32">
        <v>5.7509131079806703</v>
      </c>
      <c r="X3" s="32">
        <v>0.20366305648914093</v>
      </c>
      <c r="Y3" s="34">
        <v>17.717716090476745</v>
      </c>
    </row>
    <row r="4" spans="1:25" x14ac:dyDescent="0.25">
      <c r="A4" s="23">
        <v>3</v>
      </c>
      <c r="B4" s="24" t="s">
        <v>15</v>
      </c>
      <c r="C4" s="25">
        <v>1</v>
      </c>
      <c r="D4" s="26">
        <v>0</v>
      </c>
      <c r="E4" s="27">
        <v>2E-3</v>
      </c>
      <c r="F4" s="28">
        <v>0.97755433269686776</v>
      </c>
      <c r="G4" s="29">
        <v>0.4535640776789493</v>
      </c>
      <c r="H4" s="18">
        <f>G4/MAX(G2:G5)</f>
        <v>0.880715611025083</v>
      </c>
      <c r="I4" s="30">
        <v>289.0573041637262</v>
      </c>
      <c r="J4" s="30">
        <v>2.7585816271551726</v>
      </c>
      <c r="K4" s="31">
        <v>1.0843277198294716</v>
      </c>
      <c r="L4" s="31">
        <v>440.87571351958866</v>
      </c>
      <c r="M4" s="32">
        <v>5.7937933064364318</v>
      </c>
      <c r="N4" s="32">
        <v>0.39315370819142165</v>
      </c>
      <c r="O4" s="32">
        <v>6.8031245944718016E-2</v>
      </c>
      <c r="P4" s="32">
        <v>0.20116284279852253</v>
      </c>
      <c r="Q4" s="32">
        <v>8.3128458678846417</v>
      </c>
      <c r="R4" s="32">
        <v>5.1081362736889817</v>
      </c>
      <c r="S4" s="32">
        <v>7.9801720407814285</v>
      </c>
      <c r="T4" s="33">
        <v>14.929979311507072</v>
      </c>
      <c r="U4" s="32">
        <v>0.34122514438364399</v>
      </c>
      <c r="V4" s="32">
        <v>0.26547012799208519</v>
      </c>
      <c r="W4" s="32">
        <v>5.8256193784115835</v>
      </c>
      <c r="X4" s="32">
        <v>0.13247645561054569</v>
      </c>
      <c r="Y4" s="34">
        <v>18.353506080951178</v>
      </c>
    </row>
    <row r="5" spans="1:25" x14ac:dyDescent="0.25">
      <c r="A5" s="23">
        <v>4</v>
      </c>
      <c r="B5" s="24" t="s">
        <v>15</v>
      </c>
      <c r="C5" s="25">
        <v>3</v>
      </c>
      <c r="D5" s="26">
        <v>0</v>
      </c>
      <c r="E5" s="27">
        <v>2E-3</v>
      </c>
      <c r="F5" s="28">
        <v>1.2119636231554141</v>
      </c>
      <c r="G5" s="29">
        <v>0.33261195066688065</v>
      </c>
      <c r="H5" s="18">
        <f>G5/MAX(G2:G5)</f>
        <v>0.64585480151975061</v>
      </c>
      <c r="I5" s="30">
        <v>276.46111503175723</v>
      </c>
      <c r="J5" s="30">
        <v>2.6383714978448274</v>
      </c>
      <c r="K5" s="31">
        <v>1.3643641075567952</v>
      </c>
      <c r="L5" s="31">
        <v>455.10110210289093</v>
      </c>
      <c r="M5" s="32">
        <v>13.435585792139321</v>
      </c>
      <c r="N5" s="32">
        <v>0.43032781446453511</v>
      </c>
      <c r="O5" s="32">
        <v>6.2072421109565901E-2</v>
      </c>
      <c r="P5" s="32">
        <v>0.25259173342605534</v>
      </c>
      <c r="Q5" s="32">
        <v>6.100018661422772</v>
      </c>
      <c r="R5" s="32">
        <v>8.5136320311544011</v>
      </c>
      <c r="S5" s="32">
        <v>10.814736576881497</v>
      </c>
      <c r="T5" s="33">
        <v>20.879974276299436</v>
      </c>
      <c r="U5" s="32">
        <v>0.1912977783238041</v>
      </c>
      <c r="V5" s="32">
        <v>0.61535689283469985</v>
      </c>
      <c r="W5" s="32">
        <v>5.8184188262504648</v>
      </c>
      <c r="X5" s="32">
        <v>5.7524540751043254E-2</v>
      </c>
      <c r="Y5" s="34">
        <v>19.023046045588053</v>
      </c>
    </row>
    <row r="6" spans="1:25" x14ac:dyDescent="0.25">
      <c r="A6" s="35">
        <v>6</v>
      </c>
      <c r="B6" s="36" t="s">
        <v>15</v>
      </c>
      <c r="C6" s="37">
        <v>0</v>
      </c>
      <c r="D6" s="38">
        <v>20</v>
      </c>
      <c r="E6" s="39">
        <v>2E-3</v>
      </c>
      <c r="F6" s="16">
        <v>1.2621352843348181</v>
      </c>
      <c r="G6" s="17">
        <v>0.64148664051981319</v>
      </c>
      <c r="H6" s="18">
        <f>G6/MAX(G6:G9)</f>
        <v>1</v>
      </c>
      <c r="I6" s="18">
        <v>291.94523641496119</v>
      </c>
      <c r="J6" s="18">
        <v>2.7861422413793102</v>
      </c>
      <c r="K6" s="19">
        <v>1.2430810708152182</v>
      </c>
      <c r="L6" s="19">
        <v>443.41380012663797</v>
      </c>
      <c r="M6" s="20">
        <v>3.62849878762345</v>
      </c>
      <c r="N6" s="20">
        <v>0.55138700301866694</v>
      </c>
      <c r="O6" s="20">
        <v>8.2010467440594495E-2</v>
      </c>
      <c r="P6" s="20">
        <v>0.16955417123862668</v>
      </c>
      <c r="Q6" s="20">
        <v>3.3497817676759452</v>
      </c>
      <c r="R6" s="20">
        <v>5.37573673683492</v>
      </c>
      <c r="S6" s="20">
        <v>8.8437716700926767</v>
      </c>
      <c r="T6" s="21">
        <v>16.230721253505685</v>
      </c>
      <c r="U6" s="20">
        <v>0.12718538998738943</v>
      </c>
      <c r="V6" s="20">
        <v>0.56861908196040145</v>
      </c>
      <c r="W6" s="20">
        <v>6.9303785376907205</v>
      </c>
      <c r="X6" s="20">
        <v>0.13726378478129381</v>
      </c>
      <c r="Y6" s="22">
        <v>18.190514525076441</v>
      </c>
    </row>
    <row r="7" spans="1:25" x14ac:dyDescent="0.25">
      <c r="A7" s="23">
        <v>7</v>
      </c>
      <c r="B7" s="24" t="s">
        <v>15</v>
      </c>
      <c r="C7" s="25">
        <v>0.3</v>
      </c>
      <c r="D7" s="26">
        <v>20</v>
      </c>
      <c r="E7" s="27">
        <v>2E-3</v>
      </c>
      <c r="F7" s="28">
        <v>1.1474984333850329</v>
      </c>
      <c r="G7" s="29">
        <v>0.44882444312703645</v>
      </c>
      <c r="H7" s="18">
        <f>G7/MAX(G6:G9)</f>
        <v>0.69966296221436886</v>
      </c>
      <c r="I7" s="30">
        <v>332.07798165137615</v>
      </c>
      <c r="J7" s="30">
        <v>3.1691439924568967</v>
      </c>
      <c r="K7" s="31">
        <v>0.95717064575208743</v>
      </c>
      <c r="L7" s="31">
        <v>389.57657785028306</v>
      </c>
      <c r="M7" s="32">
        <v>6.4826477432103857</v>
      </c>
      <c r="N7" s="32">
        <v>0.27723584425891867</v>
      </c>
      <c r="O7" s="32">
        <v>5.0473666139501175E-2</v>
      </c>
      <c r="P7" s="32">
        <v>0.12433756780706387</v>
      </c>
      <c r="Q7" s="32">
        <v>3.3846198408402648</v>
      </c>
      <c r="R7" s="32">
        <v>2.2554869973487897</v>
      </c>
      <c r="S7" s="32">
        <v>5.492062475275354</v>
      </c>
      <c r="T7" s="33">
        <v>11.661949354853375</v>
      </c>
      <c r="U7" s="32">
        <v>0.1134338489894713</v>
      </c>
      <c r="V7" s="32">
        <v>0.62182853218135281</v>
      </c>
      <c r="W7" s="32">
        <v>5.9200510255091165</v>
      </c>
      <c r="X7" s="32">
        <v>0.13872344198898443</v>
      </c>
      <c r="Y7" s="34">
        <v>16.761126219830309</v>
      </c>
    </row>
    <row r="8" spans="1:25" x14ac:dyDescent="0.25">
      <c r="A8" s="23">
        <v>8</v>
      </c>
      <c r="B8" s="24" t="s">
        <v>15</v>
      </c>
      <c r="C8" s="25">
        <v>1</v>
      </c>
      <c r="D8" s="26">
        <v>20</v>
      </c>
      <c r="E8" s="27">
        <v>2E-3</v>
      </c>
      <c r="F8" s="28">
        <v>1.1089216636155426</v>
      </c>
      <c r="G8" s="29">
        <v>0.55991450409507471</v>
      </c>
      <c r="H8" s="18">
        <f>G8/MAX(G6:G9)</f>
        <v>0.87283891624206156</v>
      </c>
      <c r="I8" s="30">
        <v>256.22113620324632</v>
      </c>
      <c r="J8" s="30">
        <v>2.445213833512931</v>
      </c>
      <c r="K8" s="31">
        <v>1.1762826943168057</v>
      </c>
      <c r="L8" s="31">
        <v>424.46619067579479</v>
      </c>
      <c r="M8" s="32">
        <v>9.6542261382180374</v>
      </c>
      <c r="N8" s="32">
        <v>0.32421792474684119</v>
      </c>
      <c r="O8" s="32">
        <v>5.1481960977205768E-2</v>
      </c>
      <c r="P8" s="32">
        <v>0.1244553765707417</v>
      </c>
      <c r="Q8" s="32">
        <v>1.0796233968122415</v>
      </c>
      <c r="R8" s="32">
        <v>4.4149787238571259</v>
      </c>
      <c r="S8" s="32">
        <v>8.679865587192749</v>
      </c>
      <c r="T8" s="33">
        <v>13.855439777828133</v>
      </c>
      <c r="U8" s="32">
        <v>6.5066510896766155E-2</v>
      </c>
      <c r="V8" s="32">
        <v>0.23100701299108842</v>
      </c>
      <c r="W8" s="32">
        <v>6.0838232653854787</v>
      </c>
      <c r="X8" s="32">
        <v>0.10707411910956059</v>
      </c>
      <c r="Y8" s="34">
        <v>17.311000955571487</v>
      </c>
    </row>
    <row r="9" spans="1:25" x14ac:dyDescent="0.25">
      <c r="A9" s="23">
        <v>9</v>
      </c>
      <c r="B9" s="24" t="s">
        <v>15</v>
      </c>
      <c r="C9" s="25">
        <v>3</v>
      </c>
      <c r="D9" s="26">
        <v>20</v>
      </c>
      <c r="E9" s="27">
        <v>2E-3</v>
      </c>
      <c r="F9" s="28">
        <v>1.2381821183067538</v>
      </c>
      <c r="G9" s="29">
        <v>0.30869427038184161</v>
      </c>
      <c r="H9" s="18">
        <f>G9/MAX(G6:G9)</f>
        <v>0.48121699016475022</v>
      </c>
      <c r="I9" s="30">
        <v>212.31012702893437</v>
      </c>
      <c r="J9" s="30">
        <v>2.0261547009698275</v>
      </c>
      <c r="K9" s="31">
        <v>1.6665356487582266</v>
      </c>
      <c r="L9" s="31">
        <v>468.36990698191369</v>
      </c>
      <c r="M9" s="32">
        <v>10.826929778897108</v>
      </c>
      <c r="N9" s="32">
        <v>0.4204291823281841</v>
      </c>
      <c r="O9" s="32">
        <v>8.219470757370359E-2</v>
      </c>
      <c r="P9" s="32">
        <v>0.21466047904076996</v>
      </c>
      <c r="Q9" s="32">
        <v>7.8981089692893187</v>
      </c>
      <c r="R9" s="32">
        <v>8.5164994420483122</v>
      </c>
      <c r="S9" s="32">
        <v>13.195525341527613</v>
      </c>
      <c r="T9" s="33">
        <v>21.22883267678381</v>
      </c>
      <c r="U9" s="32">
        <v>0.60876133023584689</v>
      </c>
      <c r="V9" s="32">
        <v>0.27425706384618881</v>
      </c>
      <c r="W9" s="32">
        <v>7.6499633639968874</v>
      </c>
      <c r="X9" s="32">
        <v>4.1162415560656834E-2</v>
      </c>
      <c r="Y9" s="34">
        <v>19.27606859779927</v>
      </c>
    </row>
    <row r="10" spans="1:25" x14ac:dyDescent="0.25">
      <c r="A10" s="11">
        <v>11</v>
      </c>
      <c r="B10" s="12" t="s">
        <v>16</v>
      </c>
      <c r="C10" s="13">
        <v>0</v>
      </c>
      <c r="D10" s="14">
        <v>0</v>
      </c>
      <c r="E10" s="15">
        <v>2E-3</v>
      </c>
      <c r="F10" s="16">
        <v>0.91428527669333615</v>
      </c>
      <c r="G10" s="17">
        <v>0.65185720055318264</v>
      </c>
      <c r="H10" s="18">
        <f>G10/MAX(G10:G13)</f>
        <v>1</v>
      </c>
      <c r="I10" s="18">
        <v>203.5940719830628</v>
      </c>
      <c r="J10" s="18">
        <v>1.9429741379310346</v>
      </c>
      <c r="K10" s="19">
        <v>1.2667994799482736</v>
      </c>
      <c r="L10" s="19">
        <v>440.10219118618977</v>
      </c>
      <c r="M10" s="20">
        <v>6.6955607134253166</v>
      </c>
      <c r="N10" s="20">
        <v>0.27161223841086485</v>
      </c>
      <c r="O10" s="20">
        <v>8.270808224879414E-2</v>
      </c>
      <c r="P10" s="20">
        <v>0.11933693268591648</v>
      </c>
      <c r="Q10" s="20">
        <v>0.75375414072775115</v>
      </c>
      <c r="R10" s="20">
        <v>3.3649910877560893</v>
      </c>
      <c r="S10" s="20">
        <v>12.321745242478713</v>
      </c>
      <c r="T10" s="21">
        <v>16.57172660647409</v>
      </c>
      <c r="U10" s="20">
        <v>6.0151332544577558E-2</v>
      </c>
      <c r="V10" s="20">
        <v>0.14423903251228404</v>
      </c>
      <c r="W10" s="20">
        <v>6.0966686616454746</v>
      </c>
      <c r="X10" s="20">
        <v>0.1684168330362226</v>
      </c>
      <c r="Y10" s="22">
        <v>18.513779978944001</v>
      </c>
    </row>
    <row r="11" spans="1:25" x14ac:dyDescent="0.25">
      <c r="A11" s="23">
        <v>12</v>
      </c>
      <c r="B11" s="24" t="s">
        <v>16</v>
      </c>
      <c r="C11" s="25">
        <v>0.3</v>
      </c>
      <c r="D11" s="26">
        <v>0</v>
      </c>
      <c r="E11" s="27">
        <v>2E-3</v>
      </c>
      <c r="F11" s="28">
        <v>0.90983475839210892</v>
      </c>
      <c r="G11" s="29">
        <v>0.44157274099436378</v>
      </c>
      <c r="H11" s="18">
        <f>G11/MAX(G10:G13)</f>
        <v>0.67740716926902689</v>
      </c>
      <c r="I11" s="30">
        <v>281.99971771347919</v>
      </c>
      <c r="J11" s="30">
        <v>2.6912284482758619</v>
      </c>
      <c r="K11" s="31">
        <v>1.0114604417189801</v>
      </c>
      <c r="L11" s="31">
        <v>354.53614449671664</v>
      </c>
      <c r="M11" s="32">
        <v>5.4231377550184527</v>
      </c>
      <c r="N11" s="32">
        <v>0.30546891449064795</v>
      </c>
      <c r="O11" s="32">
        <v>7.9134987927236278E-2</v>
      </c>
      <c r="P11" s="32">
        <v>0.13072340100066224</v>
      </c>
      <c r="Q11" s="32">
        <v>0.78869676088572938</v>
      </c>
      <c r="R11" s="32">
        <v>4.0585177769453908</v>
      </c>
      <c r="S11" s="32">
        <v>5.7796382552668133</v>
      </c>
      <c r="T11" s="33">
        <v>12.128845345412232</v>
      </c>
      <c r="U11" s="32">
        <v>6.1349268372397986E-2</v>
      </c>
      <c r="V11" s="32">
        <v>0.14359593835803139</v>
      </c>
      <c r="W11" s="32">
        <v>5.0934304750202903</v>
      </c>
      <c r="X11" s="32">
        <v>0.18263935955391947</v>
      </c>
      <c r="Y11" s="34">
        <v>15.154546715353645</v>
      </c>
    </row>
    <row r="12" spans="1:25" x14ac:dyDescent="0.25">
      <c r="A12" s="23">
        <v>13</v>
      </c>
      <c r="B12" s="24" t="s">
        <v>16</v>
      </c>
      <c r="C12" s="25">
        <v>1</v>
      </c>
      <c r="D12" s="26">
        <v>0</v>
      </c>
      <c r="E12" s="27">
        <v>2E-3</v>
      </c>
      <c r="F12" s="28">
        <v>0.95642319693804489</v>
      </c>
      <c r="G12" s="29">
        <v>0.63335765107203512</v>
      </c>
      <c r="H12" s="18">
        <f>G12/MAX(G10:G13)</f>
        <v>0.97162024218579113</v>
      </c>
      <c r="I12" s="30">
        <v>298.12699364855331</v>
      </c>
      <c r="J12" s="30">
        <v>2.8451370554956896</v>
      </c>
      <c r="K12" s="31">
        <v>1.1947990489207061</v>
      </c>
      <c r="L12" s="31">
        <v>378.72476152935138</v>
      </c>
      <c r="M12" s="32">
        <v>7.5223978611088151</v>
      </c>
      <c r="N12" s="32">
        <v>0.31162567714164491</v>
      </c>
      <c r="O12" s="32">
        <v>7.1556260699298782E-2</v>
      </c>
      <c r="P12" s="32">
        <v>0.15965635560978528</v>
      </c>
      <c r="Q12" s="32">
        <v>2.9374496743864404</v>
      </c>
      <c r="R12" s="32">
        <v>6.1632968142442728</v>
      </c>
      <c r="S12" s="32">
        <v>7.9481927052513033</v>
      </c>
      <c r="T12" s="33">
        <v>14.33725436817552</v>
      </c>
      <c r="U12" s="32">
        <v>0.12543234301936868</v>
      </c>
      <c r="V12" s="32">
        <v>0.26212786205726313</v>
      </c>
      <c r="W12" s="32">
        <v>5.5962276525044308</v>
      </c>
      <c r="X12" s="32">
        <v>0.1066158204720986</v>
      </c>
      <c r="Y12" s="34">
        <v>15.597994800729911</v>
      </c>
    </row>
    <row r="13" spans="1:25" x14ac:dyDescent="0.25">
      <c r="A13" s="23">
        <v>14</v>
      </c>
      <c r="B13" s="24" t="s">
        <v>16</v>
      </c>
      <c r="C13" s="25">
        <v>3</v>
      </c>
      <c r="D13" s="26">
        <v>0</v>
      </c>
      <c r="E13" s="27">
        <v>2E-3</v>
      </c>
      <c r="F13" s="28">
        <v>0.57371511994420987</v>
      </c>
      <c r="G13" s="29">
        <v>0.50233734098783089</v>
      </c>
      <c r="H13" s="18">
        <f>G13/MAX(G10:G13)</f>
        <v>0.77062482482595052</v>
      </c>
      <c r="I13" s="30">
        <v>240.59290755116444</v>
      </c>
      <c r="J13" s="30">
        <v>2.2960678205818965</v>
      </c>
      <c r="K13" s="31">
        <v>1.853271458436424</v>
      </c>
      <c r="L13" s="31">
        <v>476.31612052219435</v>
      </c>
      <c r="M13" s="32">
        <v>13.739871838329945</v>
      </c>
      <c r="N13" s="32">
        <v>0.54933516965552298</v>
      </c>
      <c r="O13" s="32">
        <v>8.8552875449750365E-2</v>
      </c>
      <c r="P13" s="32">
        <v>0.23642273124414911</v>
      </c>
      <c r="Q13" s="32">
        <v>4.9570017207834454</v>
      </c>
      <c r="R13" s="32">
        <v>7.9872772769005644</v>
      </c>
      <c r="S13" s="32">
        <v>14.735006386171543</v>
      </c>
      <c r="T13" s="33">
        <v>20.519756590443194</v>
      </c>
      <c r="U13" s="32">
        <v>0.20860829227424926</v>
      </c>
      <c r="V13" s="32">
        <v>0.30323116959864627</v>
      </c>
      <c r="W13" s="32">
        <v>6.5847610842567308</v>
      </c>
      <c r="X13" s="32">
        <v>1.9669879492525896E-2</v>
      </c>
      <c r="Y13" s="34">
        <v>20.554831981022641</v>
      </c>
    </row>
    <row r="14" spans="1:25" x14ac:dyDescent="0.25">
      <c r="A14" s="35">
        <v>16</v>
      </c>
      <c r="B14" s="36" t="s">
        <v>16</v>
      </c>
      <c r="C14" s="37">
        <v>0</v>
      </c>
      <c r="D14" s="38">
        <v>20</v>
      </c>
      <c r="E14" s="39">
        <v>2E-3</v>
      </c>
      <c r="F14" s="16">
        <v>0.95711567702682765</v>
      </c>
      <c r="G14" s="17">
        <v>0.68822228727528978</v>
      </c>
      <c r="H14" s="18">
        <f>G14/MAX(G14:G17)</f>
        <v>0.8612474965946314</v>
      </c>
      <c r="I14" s="18">
        <v>300.43581510232889</v>
      </c>
      <c r="J14" s="18">
        <v>2.8671709994612069</v>
      </c>
      <c r="K14" s="19">
        <v>1.3871834416502391</v>
      </c>
      <c r="L14" s="19">
        <v>328.24000919593794</v>
      </c>
      <c r="M14" s="20">
        <v>6.6440840625353426</v>
      </c>
      <c r="N14" s="20">
        <v>0.48602916050421946</v>
      </c>
      <c r="O14" s="20">
        <v>7.8377407461971749E-2</v>
      </c>
      <c r="P14" s="20">
        <v>0.11611605479304449</v>
      </c>
      <c r="Q14" s="20">
        <v>0.89531687461303588</v>
      </c>
      <c r="R14" s="20">
        <v>4.7250645505169615</v>
      </c>
      <c r="S14" s="20">
        <v>7.7271646504704652</v>
      </c>
      <c r="T14" s="21">
        <v>16.398762188484358</v>
      </c>
      <c r="U14" s="20">
        <v>7.8265864661978435E-2</v>
      </c>
      <c r="V14" s="20">
        <v>0.12905501959226942</v>
      </c>
      <c r="W14" s="20">
        <v>5.6453670123285011</v>
      </c>
      <c r="X14" s="20">
        <v>0.28421105438297534</v>
      </c>
      <c r="Y14" s="22">
        <v>13.534157179989284</v>
      </c>
    </row>
    <row r="15" spans="1:25" x14ac:dyDescent="0.25">
      <c r="A15" s="23">
        <v>17</v>
      </c>
      <c r="B15" s="24" t="s">
        <v>16</v>
      </c>
      <c r="C15" s="25">
        <v>0.3</v>
      </c>
      <c r="D15" s="26">
        <v>20</v>
      </c>
      <c r="E15" s="27">
        <v>2E-3</v>
      </c>
      <c r="F15" s="28">
        <v>0.99034490776499784</v>
      </c>
      <c r="G15" s="29">
        <v>0.79909931813621227</v>
      </c>
      <c r="H15" s="18">
        <f>G15/MAX(G14:G17)</f>
        <v>1</v>
      </c>
      <c r="I15" s="30">
        <v>301.38892025405789</v>
      </c>
      <c r="J15" s="30">
        <v>2.8762668372844828</v>
      </c>
      <c r="K15" s="31">
        <v>0.99957324252300095</v>
      </c>
      <c r="L15" s="31">
        <v>340.26162736786449</v>
      </c>
      <c r="M15" s="32">
        <v>3.7472461520120435</v>
      </c>
      <c r="N15" s="32">
        <v>0.34895871022547248</v>
      </c>
      <c r="O15" s="32">
        <v>6.6558288092979243E-2</v>
      </c>
      <c r="P15" s="32">
        <v>0.12454247357136071</v>
      </c>
      <c r="Q15" s="32">
        <v>4.1553153069576458</v>
      </c>
      <c r="R15" s="32">
        <v>1.7784723355499561</v>
      </c>
      <c r="S15" s="32">
        <v>4.8222787637321609</v>
      </c>
      <c r="T15" s="33">
        <v>11.555746798824133</v>
      </c>
      <c r="U15" s="32">
        <v>0.14910219123012378</v>
      </c>
      <c r="V15" s="32">
        <v>0.41101196135145962</v>
      </c>
      <c r="W15" s="32">
        <v>5.5333116547079779</v>
      </c>
      <c r="X15" s="32">
        <v>0.26412595766154967</v>
      </c>
      <c r="Y15" s="34">
        <v>15.514184724135569</v>
      </c>
    </row>
    <row r="16" spans="1:25" x14ac:dyDescent="0.25">
      <c r="A16" s="23">
        <v>18</v>
      </c>
      <c r="B16" s="24" t="s">
        <v>16</v>
      </c>
      <c r="C16" s="25">
        <v>1</v>
      </c>
      <c r="D16" s="26">
        <v>20</v>
      </c>
      <c r="E16" s="27">
        <v>2E-3</v>
      </c>
      <c r="F16" s="28">
        <v>0.96861033199117252</v>
      </c>
      <c r="G16" s="29">
        <v>0.67319038151871291</v>
      </c>
      <c r="H16" s="18">
        <f>G16/MAX(G14:G17)</f>
        <v>0.84243643592242778</v>
      </c>
      <c r="I16" s="30">
        <v>272.97995765702188</v>
      </c>
      <c r="J16" s="30">
        <v>2.605149515086207</v>
      </c>
      <c r="K16" s="31">
        <v>1.2149199913436752</v>
      </c>
      <c r="L16" s="31">
        <v>376.98876867166217</v>
      </c>
      <c r="M16" s="32">
        <v>11.836770029155884</v>
      </c>
      <c r="N16" s="32">
        <v>0.36003303652681418</v>
      </c>
      <c r="O16" s="32">
        <v>5.0557830661212208E-2</v>
      </c>
      <c r="P16" s="32">
        <v>0.18975601378039386</v>
      </c>
      <c r="Q16" s="32">
        <v>2.6708104223323486</v>
      </c>
      <c r="R16" s="32">
        <v>5.8514305425875701</v>
      </c>
      <c r="S16" s="32">
        <v>7.846896320719571</v>
      </c>
      <c r="T16" s="33">
        <v>14.048292106715273</v>
      </c>
      <c r="U16" s="32">
        <v>0.10071440869812909</v>
      </c>
      <c r="V16" s="32">
        <v>0.28098626954063322</v>
      </c>
      <c r="W16" s="32">
        <v>5.7933583445986452</v>
      </c>
      <c r="X16" s="32">
        <v>0.14674902795819386</v>
      </c>
      <c r="Y16" s="34">
        <v>15.741833523820683</v>
      </c>
    </row>
    <row r="17" spans="1:25" x14ac:dyDescent="0.25">
      <c r="A17" s="23">
        <v>19</v>
      </c>
      <c r="B17" s="24" t="s">
        <v>16</v>
      </c>
      <c r="C17" s="25">
        <v>3</v>
      </c>
      <c r="D17" s="26">
        <v>20</v>
      </c>
      <c r="E17" s="27">
        <v>2E-3</v>
      </c>
      <c r="F17" s="28">
        <v>1.1076228394413894</v>
      </c>
      <c r="G17" s="29">
        <v>0.34394077445726057</v>
      </c>
      <c r="H17" s="18">
        <f>G17/MAX(G14:G17)</f>
        <v>0.43041054678841983</v>
      </c>
      <c r="I17" s="30">
        <v>267.82011291460833</v>
      </c>
      <c r="J17" s="30">
        <v>2.5559071928879309</v>
      </c>
      <c r="K17" s="31">
        <v>1.6528283469341907</v>
      </c>
      <c r="L17" s="31">
        <v>495.5004454611452</v>
      </c>
      <c r="M17" s="32">
        <v>10.275035438353072</v>
      </c>
      <c r="N17" s="32">
        <v>0.3270821523520594</v>
      </c>
      <c r="O17" s="32">
        <v>4.1576110763645036E-2</v>
      </c>
      <c r="P17" s="32">
        <v>0.2371889904089115</v>
      </c>
      <c r="Q17" s="32">
        <v>7.3813297553643515</v>
      </c>
      <c r="R17" s="32">
        <v>9.9210732627278393</v>
      </c>
      <c r="S17" s="32">
        <v>10.4489182057261</v>
      </c>
      <c r="T17" s="33">
        <v>19.8441562468219</v>
      </c>
      <c r="U17" s="32">
        <v>0.23404880077419513</v>
      </c>
      <c r="V17" s="32">
        <v>0.97345878676208164</v>
      </c>
      <c r="W17" s="32">
        <v>6.7468021031759928</v>
      </c>
      <c r="X17" s="32">
        <v>9.2028490894755066E-2</v>
      </c>
      <c r="Y17" s="34">
        <v>20.445690973248169</v>
      </c>
    </row>
    <row r="18" spans="1:25" x14ac:dyDescent="0.25">
      <c r="A18" s="11">
        <v>21</v>
      </c>
      <c r="B18" s="12" t="s">
        <v>17</v>
      </c>
      <c r="C18" s="13">
        <v>0</v>
      </c>
      <c r="D18" s="14">
        <v>0</v>
      </c>
      <c r="E18" s="15">
        <v>2E-3</v>
      </c>
      <c r="F18" s="16">
        <v>1.1033335391858261</v>
      </c>
      <c r="G18" s="17">
        <v>0.72137673567791316</v>
      </c>
      <c r="H18" s="18">
        <f>G18/MAX(G18:G21)</f>
        <v>1</v>
      </c>
      <c r="I18" s="18">
        <v>322.19498941425547</v>
      </c>
      <c r="J18" s="18">
        <v>3.0748269127155172</v>
      </c>
      <c r="K18" s="19">
        <v>1.1821866597105788</v>
      </c>
      <c r="L18" s="19">
        <v>456.9141884562577</v>
      </c>
      <c r="M18" s="20">
        <v>4.6986570674534418</v>
      </c>
      <c r="N18" s="20">
        <v>0.35863921265618404</v>
      </c>
      <c r="O18" s="20">
        <v>8.3373968045137345E-2</v>
      </c>
      <c r="P18" s="20">
        <v>0.11518722596438301</v>
      </c>
      <c r="Q18" s="20">
        <v>3.0480023859449714</v>
      </c>
      <c r="R18" s="20">
        <v>6.675238388987351</v>
      </c>
      <c r="S18" s="20">
        <v>13.673293287956211</v>
      </c>
      <c r="T18" s="21">
        <v>16.540683302675312</v>
      </c>
      <c r="U18" s="20">
        <v>0.1984862511168955</v>
      </c>
      <c r="V18" s="20">
        <v>0.1472253125615032</v>
      </c>
      <c r="W18" s="20">
        <v>6.2435673274682575</v>
      </c>
      <c r="X18" s="20">
        <v>0.19597566421396329</v>
      </c>
      <c r="Y18" s="22">
        <v>18.223975613921901</v>
      </c>
    </row>
    <row r="19" spans="1:25" x14ac:dyDescent="0.25">
      <c r="A19" s="23">
        <v>22</v>
      </c>
      <c r="B19" s="24" t="s">
        <v>17</v>
      </c>
      <c r="C19" s="25">
        <v>0.3</v>
      </c>
      <c r="D19" s="26">
        <v>0</v>
      </c>
      <c r="E19" s="27">
        <v>2E-3</v>
      </c>
      <c r="F19" s="28">
        <v>1.0974586346246666</v>
      </c>
      <c r="G19" s="29"/>
      <c r="H19" s="18"/>
      <c r="I19" s="30">
        <v>56.378263937896968</v>
      </c>
      <c r="J19" s="30">
        <v>0.53803879310344827</v>
      </c>
      <c r="K19" s="31">
        <v>1.2706369139146527</v>
      </c>
      <c r="L19" s="31">
        <v>467.45651473471833</v>
      </c>
      <c r="M19" s="32">
        <v>6.9447684090401145</v>
      </c>
      <c r="N19" s="32">
        <v>0.29395884304775338</v>
      </c>
      <c r="O19" s="32">
        <v>4.4438222682955913E-2</v>
      </c>
      <c r="P19" s="32">
        <v>0.13401827324134788</v>
      </c>
      <c r="Q19" s="32">
        <v>0.96056921514432791</v>
      </c>
      <c r="R19" s="32">
        <v>4.7361146779927346</v>
      </c>
      <c r="S19" s="32">
        <v>10.895326405554895</v>
      </c>
      <c r="T19" s="33">
        <v>17.935044483727591</v>
      </c>
      <c r="U19" s="32">
        <v>7.0508646656956719E-2</v>
      </c>
      <c r="V19" s="32">
        <v>0.14049884738261229</v>
      </c>
      <c r="W19" s="32">
        <v>6.4892766265398159</v>
      </c>
      <c r="X19" s="32">
        <v>0.12316794053625948</v>
      </c>
      <c r="Y19" s="34">
        <v>19.301260608262837</v>
      </c>
    </row>
    <row r="20" spans="1:25" x14ac:dyDescent="0.25">
      <c r="A20" s="23">
        <v>23</v>
      </c>
      <c r="B20" s="24" t="s">
        <v>17</v>
      </c>
      <c r="C20" s="25">
        <v>1</v>
      </c>
      <c r="D20" s="26">
        <v>0</v>
      </c>
      <c r="E20" s="27">
        <v>2E-3</v>
      </c>
      <c r="F20" s="28">
        <v>1.0902541474065623</v>
      </c>
      <c r="G20" s="29">
        <v>0.60015986487799</v>
      </c>
      <c r="H20" s="18">
        <f>G20/MAX(G18:G21)</f>
        <v>0.83196454112703022</v>
      </c>
      <c r="I20" s="30">
        <v>302.22798165137613</v>
      </c>
      <c r="J20" s="30">
        <v>2.8842743130387931</v>
      </c>
      <c r="K20" s="31">
        <v>1.192530129293716</v>
      </c>
      <c r="L20" s="31">
        <v>499.94719230818123</v>
      </c>
      <c r="M20" s="32">
        <v>8.2363421501710121</v>
      </c>
      <c r="N20" s="32">
        <v>0.34782429605088561</v>
      </c>
      <c r="O20" s="32">
        <v>5.1587018065045717E-2</v>
      </c>
      <c r="P20" s="32">
        <v>0.15317265055982435</v>
      </c>
      <c r="Q20" s="32">
        <v>5.7969512672393568</v>
      </c>
      <c r="R20" s="32">
        <v>3.3233014059006147</v>
      </c>
      <c r="S20" s="32">
        <v>8.3321517694464706</v>
      </c>
      <c r="T20" s="33">
        <v>15.346614423153099</v>
      </c>
      <c r="U20" s="32">
        <v>0.19562634772182139</v>
      </c>
      <c r="V20" s="32">
        <v>0.50962486635706816</v>
      </c>
      <c r="W20" s="32">
        <v>5.750418260741216</v>
      </c>
      <c r="X20" s="32">
        <v>0.16948988790440142</v>
      </c>
      <c r="Y20" s="34">
        <v>20.314888293833238</v>
      </c>
    </row>
    <row r="21" spans="1:25" x14ac:dyDescent="0.25">
      <c r="A21" s="23">
        <v>24</v>
      </c>
      <c r="B21" s="24" t="s">
        <v>17</v>
      </c>
      <c r="C21" s="25">
        <v>3</v>
      </c>
      <c r="D21" s="26">
        <v>0</v>
      </c>
      <c r="E21" s="27">
        <v>2E-3</v>
      </c>
      <c r="F21" s="28">
        <v>1.3072171994323207</v>
      </c>
      <c r="G21" s="29">
        <v>0.45485912297992837</v>
      </c>
      <c r="H21" s="18">
        <f>G21/MAX(G18:G21)</f>
        <v>0.63054309971955902</v>
      </c>
      <c r="I21" s="30">
        <v>267.1955892731122</v>
      </c>
      <c r="J21" s="30">
        <v>2.5499471309267241</v>
      </c>
      <c r="K21" s="31">
        <v>1.4354775400570554</v>
      </c>
      <c r="L21" s="31">
        <v>655.17016622379811</v>
      </c>
      <c r="M21" s="32">
        <v>7.2259079767201433</v>
      </c>
      <c r="N21" s="32">
        <v>0.30331128615871011</v>
      </c>
      <c r="O21" s="32">
        <v>4.0340917232262005E-2</v>
      </c>
      <c r="P21" s="32">
        <v>0.29624368451762484</v>
      </c>
      <c r="Q21" s="32">
        <v>19.411088495986309</v>
      </c>
      <c r="R21" s="32">
        <v>6.8662941111959332</v>
      </c>
      <c r="S21" s="32">
        <v>9.6433056773616865</v>
      </c>
      <c r="T21" s="33">
        <v>16.676959007193432</v>
      </c>
      <c r="U21" s="32">
        <v>0.70227342823525396</v>
      </c>
      <c r="V21" s="32">
        <v>0.85585479423366884</v>
      </c>
      <c r="W21" s="32">
        <v>7.420505255613171</v>
      </c>
      <c r="X21" s="32">
        <v>3.4027722507921791E-2</v>
      </c>
      <c r="Y21" s="34">
        <v>26.39860388701501</v>
      </c>
    </row>
    <row r="22" spans="1:25" x14ac:dyDescent="0.25">
      <c r="A22" s="23">
        <v>27</v>
      </c>
      <c r="B22" s="24" t="s">
        <v>17</v>
      </c>
      <c r="C22" s="25">
        <v>0.3</v>
      </c>
      <c r="D22" s="26">
        <v>20</v>
      </c>
      <c r="E22" s="27">
        <v>2E-3</v>
      </c>
      <c r="F22" s="28">
        <v>0.92131114157062188</v>
      </c>
      <c r="G22" s="29">
        <v>0.43435825399594191</v>
      </c>
      <c r="H22" s="18">
        <f>G22/MAX(G22:G24)</f>
        <v>0.75636907476430482</v>
      </c>
      <c r="I22" s="29">
        <v>291.54209597741709</v>
      </c>
      <c r="J22" s="30">
        <v>2.7822949218750002</v>
      </c>
      <c r="K22" s="31">
        <v>1.1412597004307208</v>
      </c>
      <c r="L22" s="31">
        <v>430.59663135396568</v>
      </c>
      <c r="M22" s="32">
        <v>3.3232678664799642</v>
      </c>
      <c r="N22" s="32">
        <v>0.23060913888250076</v>
      </c>
      <c r="O22" s="32">
        <v>5.2950055558276594E-2</v>
      </c>
      <c r="P22" s="32">
        <v>0.13659932257942795</v>
      </c>
      <c r="Q22" s="32">
        <v>0.86107289954815269</v>
      </c>
      <c r="R22" s="32">
        <v>3.2546726861671078</v>
      </c>
      <c r="S22" s="32">
        <v>4.5219625582319409</v>
      </c>
      <c r="T22" s="33">
        <v>10.864148464299451</v>
      </c>
      <c r="U22" s="32">
        <v>4.6100967610160713E-2</v>
      </c>
      <c r="V22" s="32">
        <v>0.15109713818533821</v>
      </c>
      <c r="W22" s="32">
        <v>6.0346027533924778</v>
      </c>
      <c r="X22" s="32">
        <v>0.14862868516850455</v>
      </c>
      <c r="Y22" s="34">
        <v>17.567284781927057</v>
      </c>
    </row>
    <row r="23" spans="1:25" x14ac:dyDescent="0.25">
      <c r="A23" s="23">
        <v>28</v>
      </c>
      <c r="B23" s="24" t="s">
        <v>17</v>
      </c>
      <c r="C23" s="25">
        <v>1</v>
      </c>
      <c r="D23" s="26">
        <v>20</v>
      </c>
      <c r="E23" s="27">
        <v>2E-3</v>
      </c>
      <c r="F23" s="28">
        <v>0.29448873009808707</v>
      </c>
      <c r="G23" s="29">
        <v>0.57426760094771723</v>
      </c>
      <c r="H23" s="18">
        <f>G23/MAX(G22:G24)</f>
        <v>1</v>
      </c>
      <c r="I23" s="30">
        <v>244.27522935779817</v>
      </c>
      <c r="J23" s="30">
        <v>2.3312095905172412</v>
      </c>
      <c r="K23" s="31">
        <v>1.1307457719520897</v>
      </c>
      <c r="L23" s="31">
        <v>456.64332301423633</v>
      </c>
      <c r="M23" s="32">
        <v>10.263672758419631</v>
      </c>
      <c r="N23" s="32">
        <v>0.34357724136155493</v>
      </c>
      <c r="O23" s="32">
        <v>6.0307413478935777E-2</v>
      </c>
      <c r="P23" s="32">
        <v>0.13702252711840429</v>
      </c>
      <c r="Q23" s="32">
        <v>2.0895023846658844</v>
      </c>
      <c r="R23" s="32">
        <v>6.0775215241290521</v>
      </c>
      <c r="S23" s="32">
        <v>6.1315575499910739</v>
      </c>
      <c r="T23" s="33">
        <v>12.15387627846891</v>
      </c>
      <c r="U23" s="32">
        <v>9.5675122713861846E-2</v>
      </c>
      <c r="V23" s="32">
        <v>0.15157068792740994</v>
      </c>
      <c r="W23" s="32">
        <v>5.5738780523125229</v>
      </c>
      <c r="X23" s="32">
        <v>0.14982053324361977</v>
      </c>
      <c r="Y23" s="34">
        <v>19.494571945623509</v>
      </c>
    </row>
    <row r="24" spans="1:25" x14ac:dyDescent="0.25">
      <c r="A24" s="23">
        <v>29</v>
      </c>
      <c r="B24" s="24" t="s">
        <v>17</v>
      </c>
      <c r="C24" s="25">
        <v>3</v>
      </c>
      <c r="D24" s="26">
        <v>20</v>
      </c>
      <c r="E24" s="27">
        <v>2E-3</v>
      </c>
      <c r="F24" s="28">
        <v>1.1495163733918887</v>
      </c>
      <c r="G24" s="29">
        <v>0.31734905174765266</v>
      </c>
      <c r="H24" s="18">
        <f>G24/MAX(G22:G24)</f>
        <v>0.55261528114058611</v>
      </c>
      <c r="I24" s="30">
        <v>238.74011997177135</v>
      </c>
      <c r="J24" s="30">
        <v>2.2783859779094828</v>
      </c>
      <c r="K24" s="31">
        <v>1.3612241538200247</v>
      </c>
      <c r="L24" s="31">
        <v>459.31945758562642</v>
      </c>
      <c r="M24" s="32">
        <v>11.048394047949794</v>
      </c>
      <c r="N24" s="32">
        <v>0.33643471234889816</v>
      </c>
      <c r="O24" s="32">
        <v>6.6842151810779987E-2</v>
      </c>
      <c r="P24" s="32">
        <v>0.22709034201148542</v>
      </c>
      <c r="Q24" s="32">
        <v>4.4656158477158803</v>
      </c>
      <c r="R24" s="32">
        <v>9.0941156821302407</v>
      </c>
      <c r="S24" s="32">
        <v>9.5334700108532235</v>
      </c>
      <c r="T24" s="33">
        <v>19.784576802546152</v>
      </c>
      <c r="U24" s="32">
        <v>0.16226622189431494</v>
      </c>
      <c r="V24" s="32">
        <v>0.50092488753821129</v>
      </c>
      <c r="W24" s="32">
        <v>6.6541918115955223</v>
      </c>
      <c r="X24" s="32">
        <v>2.9735079240531825E-2</v>
      </c>
      <c r="Y24" s="34">
        <v>19.243950230260197</v>
      </c>
    </row>
    <row r="29" spans="1:25" x14ac:dyDescent="0.25">
      <c r="K29" s="4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437027-0024-4447-881e-b1af9f72c9dc" xsi:nil="true"/>
    <lcf76f155ced4ddcb4097134ff3c332f xmlns="53de05c8-a8b0-4009-b9d3-18284b78ab9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14F637700DE8469E60BD164038A335" ma:contentTypeVersion="15" ma:contentTypeDescription="Crear nuevo documento." ma:contentTypeScope="" ma:versionID="5d7e79cc08e50437b6860aef4e08d083">
  <xsd:schema xmlns:xsd="http://www.w3.org/2001/XMLSchema" xmlns:xs="http://www.w3.org/2001/XMLSchema" xmlns:p="http://schemas.microsoft.com/office/2006/metadata/properties" xmlns:ns2="53de05c8-a8b0-4009-b9d3-18284b78ab9e" xmlns:ns3="b5437027-0024-4447-881e-b1af9f72c9dc" targetNamespace="http://schemas.microsoft.com/office/2006/metadata/properties" ma:root="true" ma:fieldsID="097adb27deb1439976489058284dc125" ns2:_="" ns3:_="">
    <xsd:import namespace="53de05c8-a8b0-4009-b9d3-18284b78ab9e"/>
    <xsd:import namespace="b5437027-0024-4447-881e-b1af9f72c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e05c8-a8b0-4009-b9d3-18284b78a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d417cb3-2750-492f-8db0-46aaf8d22b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37027-0024-4447-881e-b1af9f72c9d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a7077c-ae65-4a26-8e7d-41bd9941e607}" ma:internalName="TaxCatchAll" ma:showField="CatchAllData" ma:web="b5437027-0024-4447-881e-b1af9f72c9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609D32-CBAF-409E-913C-89E9515DEC8D}">
  <ds:schemaRefs>
    <ds:schemaRef ds:uri="http://schemas.microsoft.com/office/2006/metadata/properties"/>
    <ds:schemaRef ds:uri="http://schemas.microsoft.com/office/infopath/2007/PartnerControls"/>
    <ds:schemaRef ds:uri="b5437027-0024-4447-881e-b1af9f72c9dc"/>
    <ds:schemaRef ds:uri="53de05c8-a8b0-4009-b9d3-18284b78ab9e"/>
  </ds:schemaRefs>
</ds:datastoreItem>
</file>

<file path=customXml/itemProps2.xml><?xml version="1.0" encoding="utf-8"?>
<ds:datastoreItem xmlns:ds="http://schemas.openxmlformats.org/officeDocument/2006/customXml" ds:itemID="{669CFDBB-5F44-417E-B3D2-60A8DF627A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88CAD3-0AB8-4DAE-99C2-CB73E24FF3F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Roma Pi</dc:creator>
  <cp:lastModifiedBy>Jordi Roma Pi</cp:lastModifiedBy>
  <dcterms:created xsi:type="dcterms:W3CDTF">2015-06-05T18:19:34Z</dcterms:created>
  <dcterms:modified xsi:type="dcterms:W3CDTF">2025-05-22T12:02:54Z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0x0101000914F637700DE8469E60BD164038A335</vt:lpwstr>
  </property>
  <property fmtid="{D5CDD505-2E9C-101B-9397-08002B2CF9AE}" pid="3" name="MediaServiceImageTags">
    <vt:lpwstr/>
  </property>
</Properties>
</file>