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unes\Pessoal\Covid\"/>
    </mc:Choice>
  </mc:AlternateContent>
  <bookViews>
    <workbookView xWindow="-120" yWindow="-120" windowWidth="20730" windowHeight="11160" activeTab="1"/>
  </bookViews>
  <sheets>
    <sheet name="Curitiba-Semanas" sheetId="2" r:id="rId1"/>
    <sheet name="Mortes" sheetId="6" r:id="rId2"/>
    <sheet name="CWB x Manaus" sheetId="8" r:id="rId3"/>
  </sheets>
  <calcPr calcId="162913"/>
</workbook>
</file>

<file path=xl/calcChain.xml><?xml version="1.0" encoding="utf-8"?>
<calcChain xmlns="http://schemas.openxmlformats.org/spreadsheetml/2006/main">
  <c r="F463" i="6" l="1"/>
  <c r="F462" i="6"/>
  <c r="E463" i="6"/>
  <c r="E462" i="6"/>
  <c r="H486" i="2"/>
  <c r="H485" i="2"/>
  <c r="G486" i="2"/>
  <c r="G485" i="2"/>
  <c r="H484" i="2" l="1"/>
  <c r="G484" i="2"/>
  <c r="AL484" i="2"/>
  <c r="F461" i="6"/>
  <c r="E461" i="6"/>
  <c r="F460" i="6" l="1"/>
  <c r="E460" i="6"/>
  <c r="C460" i="6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H483" i="2"/>
  <c r="G483" i="2"/>
  <c r="AL483" i="2"/>
  <c r="F459" i="6" l="1"/>
  <c r="E459" i="6"/>
  <c r="H482" i="2"/>
  <c r="G482" i="2"/>
  <c r="AL482" i="2"/>
  <c r="H481" i="2" l="1"/>
  <c r="G481" i="2"/>
  <c r="AL481" i="2"/>
  <c r="H480" i="2"/>
  <c r="G480" i="2"/>
  <c r="AL480" i="2"/>
  <c r="F458" i="6"/>
  <c r="E458" i="6"/>
  <c r="F457" i="6"/>
  <c r="E457" i="6"/>
  <c r="F456" i="6" l="1"/>
  <c r="E456" i="6"/>
  <c r="H479" i="2"/>
  <c r="G479" i="2"/>
  <c r="AL479" i="2"/>
  <c r="F455" i="6"/>
  <c r="E455" i="6"/>
  <c r="C459" i="6"/>
  <c r="C458" i="6"/>
  <c r="C457" i="6"/>
  <c r="C456" i="6"/>
  <c r="B459" i="6"/>
  <c r="B458" i="6"/>
  <c r="B457" i="6"/>
  <c r="B456" i="6"/>
  <c r="G478" i="2"/>
  <c r="H478" i="2" s="1"/>
  <c r="AL478" i="2"/>
  <c r="H477" i="2"/>
  <c r="G477" i="2"/>
  <c r="AL477" i="2"/>
  <c r="L451" i="6"/>
  <c r="N451" i="6" s="1"/>
  <c r="O451" i="6" s="1"/>
  <c r="P451" i="6" s="1"/>
  <c r="Q451" i="6"/>
  <c r="Q452" i="6" s="1"/>
  <c r="S451" i="6"/>
  <c r="T451" i="6" s="1"/>
  <c r="U451" i="6" s="1"/>
  <c r="L452" i="6"/>
  <c r="N452" i="6" s="1"/>
  <c r="O452" i="6" s="1"/>
  <c r="L453" i="6"/>
  <c r="N453" i="6" s="1"/>
  <c r="O453" i="6" s="1"/>
  <c r="P453" i="6" s="1"/>
  <c r="L454" i="6"/>
  <c r="N454" i="6" s="1"/>
  <c r="O454" i="6" s="1"/>
  <c r="P454" i="6" s="1"/>
  <c r="L455" i="6"/>
  <c r="N455" i="6" s="1"/>
  <c r="O455" i="6" s="1"/>
  <c r="F454" i="6"/>
  <c r="E454" i="6"/>
  <c r="S452" i="6" l="1"/>
  <c r="T452" i="6" s="1"/>
  <c r="U452" i="6" s="1"/>
  <c r="Q453" i="6"/>
  <c r="P455" i="6"/>
  <c r="P452" i="6"/>
  <c r="F453" i="6"/>
  <c r="E453" i="6"/>
  <c r="H476" i="2"/>
  <c r="G476" i="2"/>
  <c r="AL476" i="2"/>
  <c r="S453" i="6" l="1"/>
  <c r="T453" i="6" s="1"/>
  <c r="U453" i="6" s="1"/>
  <c r="Q454" i="6"/>
  <c r="F452" i="6"/>
  <c r="E452" i="6"/>
  <c r="H475" i="2"/>
  <c r="G475" i="2"/>
  <c r="AL475" i="2"/>
  <c r="Q455" i="6" l="1"/>
  <c r="S455" i="6" s="1"/>
  <c r="T455" i="6" s="1"/>
  <c r="U455" i="6" s="1"/>
  <c r="S454" i="6"/>
  <c r="T454" i="6" s="1"/>
  <c r="U454" i="6" s="1"/>
  <c r="C455" i="6"/>
  <c r="B455" i="6"/>
  <c r="C454" i="6"/>
  <c r="B454" i="6"/>
  <c r="C453" i="6"/>
  <c r="B453" i="6"/>
  <c r="F451" i="6"/>
  <c r="E451" i="6"/>
  <c r="C452" i="6"/>
  <c r="B452" i="6"/>
  <c r="C451" i="6"/>
  <c r="B451" i="6"/>
  <c r="F450" i="6"/>
  <c r="E450" i="6"/>
  <c r="H474" i="2"/>
  <c r="G474" i="2"/>
  <c r="AL474" i="2"/>
  <c r="H473" i="2"/>
  <c r="G473" i="2"/>
  <c r="AL473" i="2"/>
  <c r="F449" i="6" l="1"/>
  <c r="E449" i="6"/>
  <c r="H472" i="2"/>
  <c r="G472" i="2"/>
  <c r="AL472" i="2"/>
  <c r="H471" i="2" l="1"/>
  <c r="I471" i="2"/>
  <c r="G471" i="2"/>
  <c r="F448" i="6"/>
  <c r="E448" i="6"/>
  <c r="F447" i="6" l="1"/>
  <c r="E447" i="6"/>
  <c r="H470" i="2"/>
  <c r="G470" i="2"/>
  <c r="AL470" i="2"/>
  <c r="H469" i="2" l="1"/>
  <c r="G469" i="2"/>
  <c r="AL469" i="2"/>
  <c r="F446" i="6"/>
  <c r="E446" i="6"/>
  <c r="F445" i="6"/>
  <c r="E445" i="6"/>
  <c r="H468" i="2"/>
  <c r="G468" i="2"/>
  <c r="AL468" i="2"/>
  <c r="F444" i="6" l="1"/>
  <c r="F443" i="6"/>
  <c r="E444" i="6"/>
  <c r="E443" i="6"/>
  <c r="AL467" i="2"/>
  <c r="H467" i="2"/>
  <c r="G467" i="2"/>
  <c r="G466" i="2"/>
  <c r="H466" i="2" s="1"/>
  <c r="AL466" i="2"/>
  <c r="F442" i="6" l="1"/>
  <c r="E442" i="6"/>
  <c r="G465" i="2"/>
  <c r="H465" i="2" s="1"/>
  <c r="AL465" i="2"/>
  <c r="F441" i="6" l="1"/>
  <c r="E441" i="6"/>
  <c r="H464" i="2" l="1"/>
  <c r="G464" i="2"/>
  <c r="AL464" i="2"/>
  <c r="F440" i="6" l="1"/>
  <c r="E440" i="6"/>
  <c r="H463" i="2"/>
  <c r="G463" i="2"/>
  <c r="AL463" i="2"/>
  <c r="F439" i="6" l="1"/>
  <c r="E439" i="6"/>
  <c r="H462" i="2"/>
  <c r="G462" i="2"/>
  <c r="AL462" i="2"/>
  <c r="F438" i="6" l="1"/>
  <c r="E438" i="6"/>
  <c r="H461" i="2"/>
  <c r="G461" i="2"/>
  <c r="AL461" i="2"/>
  <c r="F437" i="6" l="1"/>
  <c r="E437" i="6"/>
  <c r="H460" i="2"/>
  <c r="G460" i="2"/>
  <c r="AL460" i="2"/>
  <c r="F436" i="6" l="1"/>
  <c r="E436" i="6"/>
  <c r="H459" i="2"/>
  <c r="G459" i="2"/>
  <c r="AL459" i="2"/>
  <c r="F435" i="6" l="1"/>
  <c r="E435" i="6"/>
  <c r="H458" i="2"/>
  <c r="G458" i="2"/>
  <c r="AL458" i="2"/>
  <c r="F434" i="6" l="1"/>
  <c r="E434" i="6"/>
  <c r="H457" i="2"/>
  <c r="G457" i="2"/>
  <c r="AL457" i="2"/>
  <c r="F433" i="6" l="1"/>
  <c r="E433" i="6"/>
  <c r="H456" i="2"/>
  <c r="G456" i="2"/>
  <c r="AL456" i="2"/>
  <c r="F432" i="6" l="1"/>
  <c r="E432" i="6"/>
  <c r="H455" i="2"/>
  <c r="G455" i="2"/>
  <c r="AL455" i="2"/>
  <c r="F431" i="6" l="1"/>
  <c r="E431" i="6"/>
  <c r="H454" i="2"/>
  <c r="G454" i="2"/>
  <c r="AL454" i="2"/>
  <c r="F430" i="6" l="1"/>
  <c r="E430" i="6"/>
  <c r="F429" i="6"/>
  <c r="F428" i="6"/>
  <c r="E429" i="6"/>
  <c r="E428" i="6"/>
  <c r="H453" i="2"/>
  <c r="G453" i="2"/>
  <c r="AL453" i="2"/>
  <c r="H452" i="2"/>
  <c r="G452" i="2"/>
  <c r="AL452" i="2"/>
  <c r="H451" i="2" l="1"/>
  <c r="G451" i="2"/>
  <c r="AL451" i="2"/>
  <c r="F427" i="6" l="1"/>
  <c r="E427" i="6"/>
  <c r="H450" i="2"/>
  <c r="G450" i="2"/>
  <c r="AL450" i="2"/>
  <c r="F426" i="6" l="1"/>
  <c r="E426" i="6"/>
  <c r="H449" i="2"/>
  <c r="G449" i="2"/>
  <c r="AL449" i="2"/>
  <c r="F425" i="6" l="1"/>
  <c r="E425" i="6"/>
  <c r="H448" i="2"/>
  <c r="G448" i="2"/>
  <c r="AL448" i="2"/>
  <c r="G450" i="6" l="1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L426" i="6"/>
  <c r="L427" i="6" s="1"/>
  <c r="G426" i="6"/>
  <c r="Q425" i="6"/>
  <c r="Q426" i="6" s="1"/>
  <c r="L425" i="6"/>
  <c r="N425" i="6" s="1"/>
  <c r="J425" i="6"/>
  <c r="H425" i="6"/>
  <c r="H426" i="6" s="1"/>
  <c r="G425" i="6"/>
  <c r="K425" i="6" s="1"/>
  <c r="O425" i="6" s="1"/>
  <c r="G424" i="6"/>
  <c r="H424" i="6"/>
  <c r="J424" i="6" s="1"/>
  <c r="S424" i="6"/>
  <c r="Q424" i="6"/>
  <c r="N424" i="6"/>
  <c r="L424" i="6"/>
  <c r="F424" i="6"/>
  <c r="E424" i="6"/>
  <c r="C425" i="6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24" i="6"/>
  <c r="B425" i="6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24" i="6"/>
  <c r="H447" i="2"/>
  <c r="G447" i="2"/>
  <c r="AL447" i="2"/>
  <c r="J426" i="6" l="1"/>
  <c r="K426" i="6" s="1"/>
  <c r="O426" i="6" s="1"/>
  <c r="P426" i="6" s="1"/>
  <c r="H427" i="6"/>
  <c r="S426" i="6"/>
  <c r="Q427" i="6"/>
  <c r="N427" i="6"/>
  <c r="L428" i="6"/>
  <c r="S425" i="6"/>
  <c r="T425" i="6" s="1"/>
  <c r="N426" i="6"/>
  <c r="K424" i="6"/>
  <c r="O424" i="6" s="1"/>
  <c r="T424" i="6" s="1"/>
  <c r="U424" i="6" s="1"/>
  <c r="F423" i="6"/>
  <c r="F422" i="6"/>
  <c r="E423" i="6"/>
  <c r="E422" i="6"/>
  <c r="H446" i="2"/>
  <c r="H445" i="2"/>
  <c r="G446" i="2"/>
  <c r="G445" i="2"/>
  <c r="AL446" i="2"/>
  <c r="AL445" i="2"/>
  <c r="H428" i="6" l="1"/>
  <c r="J427" i="6"/>
  <c r="K427" i="6" s="1"/>
  <c r="O427" i="6" s="1"/>
  <c r="P427" i="6" s="1"/>
  <c r="U425" i="6"/>
  <c r="L429" i="6"/>
  <c r="N428" i="6"/>
  <c r="T426" i="6"/>
  <c r="U426" i="6" s="1"/>
  <c r="Q428" i="6"/>
  <c r="S427" i="6"/>
  <c r="T427" i="6" s="1"/>
  <c r="U427" i="6" s="1"/>
  <c r="P425" i="6"/>
  <c r="P424" i="6"/>
  <c r="H444" i="2"/>
  <c r="G444" i="2"/>
  <c r="AL444" i="2"/>
  <c r="F421" i="6"/>
  <c r="E421" i="6"/>
  <c r="N429" i="6" l="1"/>
  <c r="L430" i="6"/>
  <c r="S428" i="6"/>
  <c r="Q429" i="6"/>
  <c r="J428" i="6"/>
  <c r="K428" i="6" s="1"/>
  <c r="O428" i="6" s="1"/>
  <c r="P428" i="6" s="1"/>
  <c r="H429" i="6"/>
  <c r="F420" i="6"/>
  <c r="E420" i="6"/>
  <c r="H443" i="2"/>
  <c r="G443" i="2"/>
  <c r="AL443" i="2"/>
  <c r="H430" i="6" l="1"/>
  <c r="J429" i="6"/>
  <c r="K429" i="6" s="1"/>
  <c r="O429" i="6" s="1"/>
  <c r="P429" i="6" s="1"/>
  <c r="T428" i="6"/>
  <c r="U428" i="6" s="1"/>
  <c r="Q430" i="6"/>
  <c r="S429" i="6"/>
  <c r="T429" i="6" s="1"/>
  <c r="U429" i="6" s="1"/>
  <c r="L431" i="6"/>
  <c r="N430" i="6"/>
  <c r="F419" i="6"/>
  <c r="E419" i="6"/>
  <c r="F418" i="6"/>
  <c r="E418" i="6"/>
  <c r="H442" i="2"/>
  <c r="G442" i="2"/>
  <c r="AL442" i="2"/>
  <c r="H441" i="2"/>
  <c r="G441" i="2"/>
  <c r="AL441" i="2"/>
  <c r="S430" i="6" l="1"/>
  <c r="Q431" i="6"/>
  <c r="N431" i="6"/>
  <c r="L432" i="6"/>
  <c r="J430" i="6"/>
  <c r="K430" i="6" s="1"/>
  <c r="O430" i="6" s="1"/>
  <c r="P430" i="6" s="1"/>
  <c r="H431" i="6"/>
  <c r="H440" i="2"/>
  <c r="G440" i="2"/>
  <c r="AL440" i="2"/>
  <c r="F417" i="6"/>
  <c r="E417" i="6"/>
  <c r="J431" i="6" l="1"/>
  <c r="K431" i="6" s="1"/>
  <c r="O431" i="6" s="1"/>
  <c r="P431" i="6" s="1"/>
  <c r="H432" i="6"/>
  <c r="L433" i="6"/>
  <c r="N432" i="6"/>
  <c r="Q432" i="6"/>
  <c r="S431" i="6"/>
  <c r="T431" i="6" s="1"/>
  <c r="U431" i="6" s="1"/>
  <c r="T430" i="6"/>
  <c r="U430" i="6" s="1"/>
  <c r="F416" i="6"/>
  <c r="E416" i="6"/>
  <c r="AL439" i="2"/>
  <c r="AL438" i="2"/>
  <c r="H439" i="2"/>
  <c r="G439" i="2"/>
  <c r="S432" i="6" l="1"/>
  <c r="Q433" i="6"/>
  <c r="N433" i="6"/>
  <c r="L434" i="6"/>
  <c r="J432" i="6"/>
  <c r="K432" i="6" s="1"/>
  <c r="O432" i="6" s="1"/>
  <c r="P432" i="6" s="1"/>
  <c r="H433" i="6"/>
  <c r="H438" i="2"/>
  <c r="G438" i="2"/>
  <c r="H437" i="2"/>
  <c r="G437" i="2"/>
  <c r="AL437" i="2"/>
  <c r="F415" i="6"/>
  <c r="E415" i="6"/>
  <c r="F414" i="6"/>
  <c r="E414" i="6"/>
  <c r="R414" i="6"/>
  <c r="L435" i="6" l="1"/>
  <c r="N434" i="6"/>
  <c r="J433" i="6"/>
  <c r="K433" i="6" s="1"/>
  <c r="O433" i="6" s="1"/>
  <c r="P433" i="6" s="1"/>
  <c r="H434" i="6"/>
  <c r="Q434" i="6"/>
  <c r="S433" i="6"/>
  <c r="T433" i="6" s="1"/>
  <c r="U433" i="6" s="1"/>
  <c r="T432" i="6"/>
  <c r="U432" i="6" s="1"/>
  <c r="F413" i="6"/>
  <c r="E413" i="6"/>
  <c r="R413" i="6"/>
  <c r="H436" i="2"/>
  <c r="G436" i="2"/>
  <c r="AL436" i="2"/>
  <c r="S434" i="6" l="1"/>
  <c r="Q435" i="6"/>
  <c r="J434" i="6"/>
  <c r="K434" i="6" s="1"/>
  <c r="O434" i="6" s="1"/>
  <c r="P434" i="6" s="1"/>
  <c r="H435" i="6"/>
  <c r="L436" i="6"/>
  <c r="N435" i="6"/>
  <c r="F412" i="6"/>
  <c r="E412" i="6"/>
  <c r="R412" i="6"/>
  <c r="H435" i="2"/>
  <c r="G435" i="2"/>
  <c r="AL435" i="2"/>
  <c r="L437" i="6" l="1"/>
  <c r="N436" i="6"/>
  <c r="H436" i="6"/>
  <c r="J435" i="6"/>
  <c r="K435" i="6" s="1"/>
  <c r="O435" i="6" s="1"/>
  <c r="P435" i="6" s="1"/>
  <c r="Q436" i="6"/>
  <c r="S435" i="6"/>
  <c r="T434" i="6"/>
  <c r="U434" i="6" s="1"/>
  <c r="F411" i="6"/>
  <c r="E411" i="6"/>
  <c r="R411" i="6"/>
  <c r="H434" i="2"/>
  <c r="G434" i="2"/>
  <c r="AL434" i="2"/>
  <c r="T435" i="6" l="1"/>
  <c r="U435" i="6" s="1"/>
  <c r="S436" i="6"/>
  <c r="T436" i="6" s="1"/>
  <c r="U436" i="6" s="1"/>
  <c r="Q437" i="6"/>
  <c r="J436" i="6"/>
  <c r="K436" i="6" s="1"/>
  <c r="O436" i="6" s="1"/>
  <c r="P436" i="6" s="1"/>
  <c r="H437" i="6"/>
  <c r="N437" i="6"/>
  <c r="L438" i="6"/>
  <c r="F410" i="6"/>
  <c r="E410" i="6"/>
  <c r="R410" i="6"/>
  <c r="H433" i="2"/>
  <c r="G433" i="2"/>
  <c r="AL433" i="2"/>
  <c r="L439" i="6" l="1"/>
  <c r="N438" i="6"/>
  <c r="H438" i="6"/>
  <c r="J437" i="6"/>
  <c r="K437" i="6" s="1"/>
  <c r="O437" i="6" s="1"/>
  <c r="P437" i="6" s="1"/>
  <c r="Q438" i="6"/>
  <c r="S437" i="6"/>
  <c r="T437" i="6" s="1"/>
  <c r="U437" i="6" s="1"/>
  <c r="H148" i="8"/>
  <c r="G148" i="8"/>
  <c r="F409" i="6"/>
  <c r="E409" i="6"/>
  <c r="R409" i="6"/>
  <c r="H432" i="2"/>
  <c r="G432" i="2"/>
  <c r="AL432" i="2"/>
  <c r="H147" i="8"/>
  <c r="G147" i="8"/>
  <c r="F408" i="6"/>
  <c r="E408" i="6"/>
  <c r="R408" i="6"/>
  <c r="H431" i="2"/>
  <c r="G431" i="2"/>
  <c r="AL431" i="2"/>
  <c r="S438" i="6" l="1"/>
  <c r="Q439" i="6"/>
  <c r="J438" i="6"/>
  <c r="K438" i="6" s="1"/>
  <c r="O438" i="6" s="1"/>
  <c r="P438" i="6" s="1"/>
  <c r="H439" i="6"/>
  <c r="N439" i="6"/>
  <c r="L440" i="6"/>
  <c r="H146" i="8"/>
  <c r="G146" i="8"/>
  <c r="F407" i="6"/>
  <c r="E407" i="6"/>
  <c r="R407" i="6"/>
  <c r="H430" i="2"/>
  <c r="G430" i="2"/>
  <c r="AL430" i="2"/>
  <c r="Q440" i="6" l="1"/>
  <c r="S439" i="6"/>
  <c r="L441" i="6"/>
  <c r="N440" i="6"/>
  <c r="J439" i="6"/>
  <c r="K439" i="6" s="1"/>
  <c r="O439" i="6" s="1"/>
  <c r="P439" i="6" s="1"/>
  <c r="H440" i="6"/>
  <c r="T438" i="6"/>
  <c r="U438" i="6" s="1"/>
  <c r="H145" i="8"/>
  <c r="G145" i="8"/>
  <c r="F406" i="6"/>
  <c r="E406" i="6"/>
  <c r="R406" i="6"/>
  <c r="AL429" i="2"/>
  <c r="AL428" i="2"/>
  <c r="H429" i="2"/>
  <c r="G429" i="2"/>
  <c r="T439" i="6" l="1"/>
  <c r="U439" i="6" s="1"/>
  <c r="J440" i="6"/>
  <c r="K440" i="6" s="1"/>
  <c r="O440" i="6" s="1"/>
  <c r="P440" i="6" s="1"/>
  <c r="H441" i="6"/>
  <c r="N441" i="6"/>
  <c r="L442" i="6"/>
  <c r="S440" i="6"/>
  <c r="T440" i="6" s="1"/>
  <c r="U440" i="6" s="1"/>
  <c r="Q441" i="6"/>
  <c r="H144" i="8"/>
  <c r="G144" i="8"/>
  <c r="H143" i="8"/>
  <c r="G143" i="8"/>
  <c r="H142" i="8"/>
  <c r="G142" i="8"/>
  <c r="F405" i="6"/>
  <c r="E405" i="6"/>
  <c r="R405" i="6"/>
  <c r="F404" i="6"/>
  <c r="E404" i="6"/>
  <c r="R404" i="6"/>
  <c r="H428" i="2"/>
  <c r="G428" i="2"/>
  <c r="H427" i="2"/>
  <c r="G427" i="2"/>
  <c r="AL427" i="2"/>
  <c r="L443" i="6" l="1"/>
  <c r="N442" i="6"/>
  <c r="H442" i="6"/>
  <c r="J441" i="6"/>
  <c r="K441" i="6" s="1"/>
  <c r="O441" i="6" s="1"/>
  <c r="P441" i="6" s="1"/>
  <c r="Q442" i="6"/>
  <c r="S441" i="6"/>
  <c r="F403" i="6"/>
  <c r="E403" i="6"/>
  <c r="R403" i="6"/>
  <c r="H426" i="2"/>
  <c r="G426" i="2"/>
  <c r="AL426" i="2"/>
  <c r="T441" i="6" l="1"/>
  <c r="U441" i="6" s="1"/>
  <c r="J442" i="6"/>
  <c r="K442" i="6" s="1"/>
  <c r="O442" i="6" s="1"/>
  <c r="P442" i="6" s="1"/>
  <c r="H443" i="6"/>
  <c r="S442" i="6"/>
  <c r="T442" i="6" s="1"/>
  <c r="U442" i="6" s="1"/>
  <c r="Q443" i="6"/>
  <c r="N443" i="6"/>
  <c r="L444" i="6"/>
  <c r="H141" i="8"/>
  <c r="H140" i="8"/>
  <c r="H139" i="8"/>
  <c r="G141" i="8"/>
  <c r="G140" i="8"/>
  <c r="G139" i="8"/>
  <c r="R402" i="6"/>
  <c r="F402" i="6"/>
  <c r="E402" i="6"/>
  <c r="F401" i="6"/>
  <c r="E401" i="6"/>
  <c r="R401" i="6"/>
  <c r="AL425" i="2"/>
  <c r="AL424" i="2"/>
  <c r="AL423" i="2"/>
  <c r="AL422" i="2"/>
  <c r="AL421" i="2"/>
  <c r="H425" i="2"/>
  <c r="G425" i="2"/>
  <c r="H424" i="2"/>
  <c r="G424" i="2"/>
  <c r="H444" i="6" l="1"/>
  <c r="J443" i="6"/>
  <c r="K443" i="6" s="1"/>
  <c r="O443" i="6" s="1"/>
  <c r="P443" i="6" s="1"/>
  <c r="L445" i="6"/>
  <c r="N444" i="6"/>
  <c r="Q444" i="6"/>
  <c r="S443" i="6"/>
  <c r="T443" i="6" s="1"/>
  <c r="U443" i="6" s="1"/>
  <c r="F400" i="6"/>
  <c r="E400" i="6"/>
  <c r="R400" i="6"/>
  <c r="H423" i="2"/>
  <c r="G423" i="2"/>
  <c r="S444" i="6" l="1"/>
  <c r="Q445" i="6"/>
  <c r="N445" i="6"/>
  <c r="L446" i="6"/>
  <c r="J444" i="6"/>
  <c r="K444" i="6" s="1"/>
  <c r="O444" i="6" s="1"/>
  <c r="P444" i="6" s="1"/>
  <c r="H445" i="6"/>
  <c r="AM412" i="2"/>
  <c r="AM411" i="2"/>
  <c r="AM410" i="2"/>
  <c r="AM409" i="2"/>
  <c r="AM408" i="2"/>
  <c r="AM407" i="2"/>
  <c r="AM406" i="2"/>
  <c r="AM405" i="2"/>
  <c r="H138" i="8"/>
  <c r="G138" i="8"/>
  <c r="F399" i="6"/>
  <c r="E399" i="6"/>
  <c r="R399" i="6"/>
  <c r="H422" i="2"/>
  <c r="G422" i="2"/>
  <c r="L447" i="6" l="1"/>
  <c r="N446" i="6"/>
  <c r="H446" i="6"/>
  <c r="J445" i="6"/>
  <c r="K445" i="6" s="1"/>
  <c r="O445" i="6" s="1"/>
  <c r="P445" i="6" s="1"/>
  <c r="Q446" i="6"/>
  <c r="S445" i="6"/>
  <c r="T445" i="6" s="1"/>
  <c r="U445" i="6" s="1"/>
  <c r="T444" i="6"/>
  <c r="U444" i="6" s="1"/>
  <c r="H137" i="8"/>
  <c r="G137" i="8"/>
  <c r="F398" i="6"/>
  <c r="E398" i="6"/>
  <c r="R398" i="6"/>
  <c r="H421" i="2"/>
  <c r="G421" i="2"/>
  <c r="S446" i="6" l="1"/>
  <c r="Q447" i="6"/>
  <c r="J446" i="6"/>
  <c r="K446" i="6" s="1"/>
  <c r="O446" i="6" s="1"/>
  <c r="P446" i="6" s="1"/>
  <c r="H447" i="6"/>
  <c r="N447" i="6"/>
  <c r="L448" i="6"/>
  <c r="G136" i="8"/>
  <c r="H136" i="8"/>
  <c r="H135" i="8"/>
  <c r="G135" i="8"/>
  <c r="F397" i="6"/>
  <c r="E397" i="6"/>
  <c r="R397" i="6"/>
  <c r="F396" i="6"/>
  <c r="E396" i="6"/>
  <c r="R396" i="6"/>
  <c r="H420" i="2"/>
  <c r="G420" i="2"/>
  <c r="AG420" i="2"/>
  <c r="H419" i="2"/>
  <c r="G419" i="2"/>
  <c r="AG419" i="2"/>
  <c r="H448" i="6" l="1"/>
  <c r="J447" i="6"/>
  <c r="K447" i="6" s="1"/>
  <c r="O447" i="6" s="1"/>
  <c r="P447" i="6" s="1"/>
  <c r="L449" i="6"/>
  <c r="N448" i="6"/>
  <c r="Q448" i="6"/>
  <c r="S447" i="6"/>
  <c r="T447" i="6" s="1"/>
  <c r="U447" i="6" s="1"/>
  <c r="T446" i="6"/>
  <c r="U446" i="6" s="1"/>
  <c r="AM572" i="2"/>
  <c r="AM564" i="2"/>
  <c r="AM556" i="2"/>
  <c r="AM548" i="2"/>
  <c r="AM540" i="2"/>
  <c r="AM532" i="2"/>
  <c r="AM524" i="2"/>
  <c r="AM516" i="2"/>
  <c r="AM508" i="2"/>
  <c r="AM500" i="2"/>
  <c r="AM492" i="2"/>
  <c r="AM484" i="2"/>
  <c r="AM476" i="2"/>
  <c r="AM468" i="2"/>
  <c r="AM460" i="2"/>
  <c r="AM452" i="2"/>
  <c r="AM444" i="2"/>
  <c r="AM436" i="2"/>
  <c r="AM428" i="2"/>
  <c r="AM420" i="2"/>
  <c r="BF2" i="2"/>
  <c r="AK406" i="2"/>
  <c r="AK407" i="2" s="1"/>
  <c r="AK408" i="2" s="1"/>
  <c r="AK409" i="2" s="1"/>
  <c r="AK410" i="2" s="1"/>
  <c r="AK411" i="2" s="1"/>
  <c r="AK412" i="2" s="1"/>
  <c r="AK413" i="2" s="1"/>
  <c r="AK414" i="2" s="1"/>
  <c r="AK415" i="2" s="1"/>
  <c r="AK416" i="2" s="1"/>
  <c r="AK417" i="2" s="1"/>
  <c r="AK418" i="2" s="1"/>
  <c r="AK419" i="2" s="1"/>
  <c r="AK420" i="2" s="1"/>
  <c r="AK421" i="2" s="1"/>
  <c r="AK422" i="2" s="1"/>
  <c r="AK423" i="2" s="1"/>
  <c r="AK424" i="2" s="1"/>
  <c r="AK425" i="2" s="1"/>
  <c r="AK426" i="2" s="1"/>
  <c r="AK427" i="2" s="1"/>
  <c r="AK428" i="2" s="1"/>
  <c r="AK429" i="2" s="1"/>
  <c r="AK430" i="2" s="1"/>
  <c r="AK431" i="2" s="1"/>
  <c r="AK432" i="2" s="1"/>
  <c r="AK433" i="2" s="1"/>
  <c r="AK434" i="2" s="1"/>
  <c r="AK435" i="2" s="1"/>
  <c r="AK436" i="2" s="1"/>
  <c r="AK437" i="2" s="1"/>
  <c r="AK438" i="2" s="1"/>
  <c r="AK439" i="2" s="1"/>
  <c r="AK440" i="2" s="1"/>
  <c r="AK441" i="2" s="1"/>
  <c r="AK442" i="2" s="1"/>
  <c r="AK443" i="2" s="1"/>
  <c r="AK444" i="2" s="1"/>
  <c r="AK445" i="2" s="1"/>
  <c r="AK446" i="2" s="1"/>
  <c r="AK447" i="2" s="1"/>
  <c r="AK448" i="2" s="1"/>
  <c r="AK449" i="2" s="1"/>
  <c r="AK450" i="2" s="1"/>
  <c r="AK451" i="2" s="1"/>
  <c r="AK452" i="2" s="1"/>
  <c r="AK453" i="2" s="1"/>
  <c r="AK454" i="2" s="1"/>
  <c r="AK455" i="2" s="1"/>
  <c r="AK456" i="2" s="1"/>
  <c r="AK457" i="2" s="1"/>
  <c r="AK458" i="2" s="1"/>
  <c r="AK459" i="2" s="1"/>
  <c r="AK460" i="2" s="1"/>
  <c r="AK461" i="2" s="1"/>
  <c r="AK462" i="2" s="1"/>
  <c r="AK463" i="2" s="1"/>
  <c r="AK464" i="2" s="1"/>
  <c r="AK465" i="2" s="1"/>
  <c r="AK466" i="2" s="1"/>
  <c r="AK467" i="2" s="1"/>
  <c r="AK468" i="2" s="1"/>
  <c r="AK469" i="2" s="1"/>
  <c r="AK470" i="2" s="1"/>
  <c r="AK471" i="2" s="1"/>
  <c r="AK472" i="2" s="1"/>
  <c r="AK473" i="2" s="1"/>
  <c r="AK474" i="2" s="1"/>
  <c r="AK475" i="2" s="1"/>
  <c r="AK476" i="2" s="1"/>
  <c r="AK477" i="2" s="1"/>
  <c r="AK478" i="2" s="1"/>
  <c r="AK479" i="2" s="1"/>
  <c r="AK480" i="2" s="1"/>
  <c r="AK481" i="2" s="1"/>
  <c r="AK482" i="2" s="1"/>
  <c r="AK483" i="2" s="1"/>
  <c r="AK484" i="2" s="1"/>
  <c r="AK485" i="2" s="1"/>
  <c r="AK486" i="2" s="1"/>
  <c r="AK487" i="2" s="1"/>
  <c r="AK488" i="2" s="1"/>
  <c r="AK489" i="2" s="1"/>
  <c r="AK490" i="2" s="1"/>
  <c r="AK491" i="2" s="1"/>
  <c r="AK492" i="2" s="1"/>
  <c r="AK493" i="2" s="1"/>
  <c r="AK494" i="2" s="1"/>
  <c r="AK495" i="2" s="1"/>
  <c r="AK496" i="2" s="1"/>
  <c r="AK497" i="2" s="1"/>
  <c r="AK498" i="2" s="1"/>
  <c r="AK499" i="2" s="1"/>
  <c r="AK500" i="2" s="1"/>
  <c r="AK501" i="2" s="1"/>
  <c r="AK502" i="2" s="1"/>
  <c r="AK503" i="2" s="1"/>
  <c r="AK504" i="2" s="1"/>
  <c r="AK505" i="2" s="1"/>
  <c r="AK506" i="2" s="1"/>
  <c r="AK507" i="2" s="1"/>
  <c r="AK508" i="2" s="1"/>
  <c r="AK509" i="2" s="1"/>
  <c r="AK510" i="2" s="1"/>
  <c r="AK511" i="2" s="1"/>
  <c r="AK512" i="2" s="1"/>
  <c r="AK513" i="2" s="1"/>
  <c r="AK514" i="2" s="1"/>
  <c r="AK515" i="2" s="1"/>
  <c r="AK516" i="2" s="1"/>
  <c r="AK517" i="2" s="1"/>
  <c r="AK518" i="2" s="1"/>
  <c r="AK519" i="2" s="1"/>
  <c r="AK520" i="2" s="1"/>
  <c r="AK521" i="2" s="1"/>
  <c r="AK522" i="2" s="1"/>
  <c r="AK523" i="2" s="1"/>
  <c r="AK524" i="2" s="1"/>
  <c r="AK525" i="2" s="1"/>
  <c r="AK526" i="2" s="1"/>
  <c r="AK527" i="2" s="1"/>
  <c r="AK528" i="2" s="1"/>
  <c r="AK529" i="2" s="1"/>
  <c r="AK530" i="2" s="1"/>
  <c r="AK531" i="2" s="1"/>
  <c r="AK532" i="2" s="1"/>
  <c r="AK533" i="2" s="1"/>
  <c r="AK534" i="2" s="1"/>
  <c r="AK535" i="2" s="1"/>
  <c r="AK536" i="2" s="1"/>
  <c r="AK537" i="2" s="1"/>
  <c r="AK538" i="2" s="1"/>
  <c r="AK539" i="2" s="1"/>
  <c r="AK540" i="2" s="1"/>
  <c r="AK541" i="2" s="1"/>
  <c r="AK542" i="2" s="1"/>
  <c r="AK543" i="2" s="1"/>
  <c r="AK544" i="2" s="1"/>
  <c r="AK545" i="2" s="1"/>
  <c r="AK546" i="2" s="1"/>
  <c r="AK547" i="2" s="1"/>
  <c r="AK548" i="2" s="1"/>
  <c r="AK549" i="2" s="1"/>
  <c r="AK550" i="2" s="1"/>
  <c r="AK551" i="2" s="1"/>
  <c r="AK552" i="2" s="1"/>
  <c r="AK553" i="2" s="1"/>
  <c r="AK554" i="2" s="1"/>
  <c r="AK555" i="2" s="1"/>
  <c r="AK556" i="2" s="1"/>
  <c r="AK557" i="2" s="1"/>
  <c r="AK558" i="2" s="1"/>
  <c r="AK559" i="2" s="1"/>
  <c r="AK560" i="2" s="1"/>
  <c r="AK561" i="2" s="1"/>
  <c r="AK562" i="2" s="1"/>
  <c r="AK563" i="2" s="1"/>
  <c r="AK564" i="2" s="1"/>
  <c r="AK565" i="2" s="1"/>
  <c r="AK566" i="2" s="1"/>
  <c r="AK567" i="2" s="1"/>
  <c r="AK568" i="2" s="1"/>
  <c r="AK569" i="2" s="1"/>
  <c r="AK570" i="2" s="1"/>
  <c r="AK571" i="2" s="1"/>
  <c r="AK572" i="2" s="1"/>
  <c r="AK573" i="2" s="1"/>
  <c r="AK574" i="2" s="1"/>
  <c r="AK575" i="2" s="1"/>
  <c r="AK576" i="2" s="1"/>
  <c r="AK577" i="2" s="1"/>
  <c r="AK578" i="2" s="1"/>
  <c r="AK579" i="2" s="1"/>
  <c r="AM579" i="2" s="1"/>
  <c r="AN335" i="2"/>
  <c r="AO334" i="2"/>
  <c r="AN334" i="2"/>
  <c r="AO335" i="2" s="1"/>
  <c r="AN333" i="2"/>
  <c r="AO332" i="2"/>
  <c r="AN332" i="2"/>
  <c r="AO333" i="2" s="1"/>
  <c r="AN331" i="2"/>
  <c r="AO330" i="2"/>
  <c r="AN330" i="2"/>
  <c r="AO331" i="2" s="1"/>
  <c r="AN329" i="2"/>
  <c r="AO328" i="2"/>
  <c r="AN328" i="2"/>
  <c r="AO329" i="2" s="1"/>
  <c r="AN327" i="2"/>
  <c r="AO326" i="2"/>
  <c r="AN326" i="2"/>
  <c r="AO327" i="2" s="1"/>
  <c r="AN325" i="2"/>
  <c r="AO324" i="2"/>
  <c r="AN324" i="2"/>
  <c r="AO325" i="2" s="1"/>
  <c r="AN323" i="2"/>
  <c r="AO322" i="2"/>
  <c r="AN322" i="2"/>
  <c r="AO323" i="2" s="1"/>
  <c r="AN321" i="2"/>
  <c r="AO320" i="2"/>
  <c r="AN320" i="2"/>
  <c r="AO321" i="2" s="1"/>
  <c r="AN319" i="2"/>
  <c r="AO318" i="2"/>
  <c r="AN318" i="2"/>
  <c r="AO319" i="2" s="1"/>
  <c r="AN317" i="2"/>
  <c r="AO316" i="2"/>
  <c r="AN316" i="2"/>
  <c r="AO317" i="2" s="1"/>
  <c r="AN315" i="2"/>
  <c r="AO314" i="2"/>
  <c r="AN314" i="2"/>
  <c r="AO315" i="2" s="1"/>
  <c r="AN313" i="2"/>
  <c r="AO312" i="2"/>
  <c r="AN312" i="2"/>
  <c r="AO313" i="2" s="1"/>
  <c r="AN311" i="2"/>
  <c r="AO310" i="2"/>
  <c r="AN310" i="2"/>
  <c r="AO311" i="2" s="1"/>
  <c r="AN309" i="2"/>
  <c r="AO308" i="2"/>
  <c r="AN308" i="2"/>
  <c r="AO309" i="2" s="1"/>
  <c r="AN307" i="2"/>
  <c r="AO306" i="2"/>
  <c r="AN306" i="2"/>
  <c r="AO307" i="2" s="1"/>
  <c r="AN305" i="2"/>
  <c r="AO304" i="2"/>
  <c r="AN304" i="2"/>
  <c r="AO305" i="2" s="1"/>
  <c r="AN303" i="2"/>
  <c r="AO302" i="2"/>
  <c r="AN302" i="2"/>
  <c r="AO303" i="2" s="1"/>
  <c r="AN301" i="2"/>
  <c r="AO300" i="2"/>
  <c r="AN300" i="2"/>
  <c r="AO301" i="2" s="1"/>
  <c r="AN299" i="2"/>
  <c r="AO298" i="2"/>
  <c r="AN298" i="2"/>
  <c r="AO299" i="2" s="1"/>
  <c r="AN297" i="2"/>
  <c r="AO296" i="2"/>
  <c r="AN296" i="2"/>
  <c r="AO297" i="2" s="1"/>
  <c r="AN295" i="2"/>
  <c r="AO294" i="2"/>
  <c r="AN294" i="2"/>
  <c r="AO295" i="2" s="1"/>
  <c r="AN293" i="2"/>
  <c r="AO292" i="2"/>
  <c r="AN292" i="2"/>
  <c r="AO293" i="2" s="1"/>
  <c r="AN291" i="2"/>
  <c r="AO290" i="2"/>
  <c r="AN290" i="2"/>
  <c r="AO291" i="2" s="1"/>
  <c r="AN289" i="2"/>
  <c r="AO288" i="2"/>
  <c r="AN288" i="2"/>
  <c r="AO289" i="2" s="1"/>
  <c r="AN287" i="2"/>
  <c r="AO286" i="2"/>
  <c r="AN286" i="2"/>
  <c r="AO287" i="2" s="1"/>
  <c r="AN285" i="2"/>
  <c r="AO284" i="2"/>
  <c r="AN284" i="2"/>
  <c r="AO285" i="2" s="1"/>
  <c r="AN283" i="2"/>
  <c r="AO282" i="2"/>
  <c r="AN282" i="2"/>
  <c r="AO283" i="2" s="1"/>
  <c r="AN281" i="2"/>
  <c r="AO280" i="2"/>
  <c r="AN280" i="2"/>
  <c r="AO281" i="2" s="1"/>
  <c r="AN279" i="2"/>
  <c r="AO278" i="2"/>
  <c r="AN278" i="2"/>
  <c r="AO279" i="2" s="1"/>
  <c r="AN277" i="2"/>
  <c r="AO276" i="2"/>
  <c r="AN276" i="2"/>
  <c r="AO277" i="2" s="1"/>
  <c r="AN275" i="2"/>
  <c r="AO274" i="2"/>
  <c r="AN274" i="2"/>
  <c r="AO275" i="2" s="1"/>
  <c r="AN273" i="2"/>
  <c r="AO272" i="2"/>
  <c r="AN272" i="2"/>
  <c r="AO273" i="2" s="1"/>
  <c r="AN271" i="2"/>
  <c r="AO270" i="2"/>
  <c r="AN270" i="2"/>
  <c r="AO271" i="2" s="1"/>
  <c r="AN269" i="2"/>
  <c r="AO268" i="2"/>
  <c r="AN268" i="2"/>
  <c r="AO269" i="2" s="1"/>
  <c r="AN267" i="2"/>
  <c r="AO266" i="2"/>
  <c r="AN266" i="2"/>
  <c r="AO267" i="2" s="1"/>
  <c r="AN265" i="2"/>
  <c r="AO264" i="2"/>
  <c r="AN264" i="2"/>
  <c r="AO265" i="2" s="1"/>
  <c r="AN263" i="2"/>
  <c r="AO262" i="2"/>
  <c r="AN262" i="2"/>
  <c r="AO263" i="2" s="1"/>
  <c r="AN261" i="2"/>
  <c r="AO260" i="2"/>
  <c r="AN260" i="2"/>
  <c r="AO261" i="2" s="1"/>
  <c r="AN259" i="2"/>
  <c r="AO258" i="2"/>
  <c r="AN258" i="2"/>
  <c r="AO259" i="2" s="1"/>
  <c r="AN257" i="2"/>
  <c r="AO256" i="2"/>
  <c r="AN256" i="2"/>
  <c r="AO257" i="2" s="1"/>
  <c r="AN255" i="2"/>
  <c r="AO254" i="2"/>
  <c r="AN254" i="2"/>
  <c r="AO255" i="2" s="1"/>
  <c r="AN253" i="2"/>
  <c r="AO252" i="2"/>
  <c r="AN252" i="2"/>
  <c r="AO253" i="2" s="1"/>
  <c r="AN251" i="2"/>
  <c r="AO250" i="2"/>
  <c r="AN250" i="2"/>
  <c r="AO251" i="2" s="1"/>
  <c r="AN249" i="2"/>
  <c r="AO248" i="2"/>
  <c r="AN248" i="2"/>
  <c r="AO249" i="2" s="1"/>
  <c r="AN247" i="2"/>
  <c r="AO246" i="2"/>
  <c r="AN246" i="2"/>
  <c r="AO247" i="2" s="1"/>
  <c r="AN245" i="2"/>
  <c r="AO244" i="2"/>
  <c r="AN244" i="2"/>
  <c r="AO245" i="2" s="1"/>
  <c r="AN243" i="2"/>
  <c r="AO242" i="2"/>
  <c r="AN242" i="2"/>
  <c r="AO243" i="2" s="1"/>
  <c r="AN241" i="2"/>
  <c r="AO240" i="2"/>
  <c r="AN240" i="2"/>
  <c r="AO241" i="2" s="1"/>
  <c r="AN239" i="2"/>
  <c r="AO238" i="2"/>
  <c r="AN238" i="2"/>
  <c r="AO239" i="2" s="1"/>
  <c r="AN237" i="2"/>
  <c r="AO236" i="2"/>
  <c r="AN236" i="2"/>
  <c r="AO237" i="2" s="1"/>
  <c r="AN235" i="2"/>
  <c r="AO234" i="2"/>
  <c r="AN234" i="2"/>
  <c r="AO235" i="2" s="1"/>
  <c r="AN233" i="2"/>
  <c r="AO232" i="2"/>
  <c r="AN232" i="2"/>
  <c r="AO233" i="2" s="1"/>
  <c r="AN231" i="2"/>
  <c r="AO230" i="2"/>
  <c r="AN230" i="2"/>
  <c r="AO231" i="2" s="1"/>
  <c r="AN229" i="2"/>
  <c r="AO228" i="2"/>
  <c r="AN228" i="2"/>
  <c r="AO229" i="2" s="1"/>
  <c r="AN227" i="2"/>
  <c r="AO226" i="2"/>
  <c r="AN226" i="2"/>
  <c r="AO227" i="2" s="1"/>
  <c r="AN225" i="2"/>
  <c r="AO224" i="2"/>
  <c r="AN224" i="2"/>
  <c r="AO225" i="2" s="1"/>
  <c r="AN223" i="2"/>
  <c r="AO222" i="2"/>
  <c r="AN222" i="2"/>
  <c r="AO223" i="2" s="1"/>
  <c r="AN221" i="2"/>
  <c r="AO220" i="2"/>
  <c r="AN220" i="2"/>
  <c r="AO221" i="2" s="1"/>
  <c r="AN219" i="2"/>
  <c r="AO218" i="2"/>
  <c r="AN218" i="2"/>
  <c r="AO219" i="2" s="1"/>
  <c r="AN217" i="2"/>
  <c r="AO216" i="2"/>
  <c r="AN216" i="2"/>
  <c r="AO217" i="2" s="1"/>
  <c r="AN215" i="2"/>
  <c r="AO214" i="2"/>
  <c r="AN214" i="2"/>
  <c r="AO215" i="2" s="1"/>
  <c r="AN213" i="2"/>
  <c r="AO212" i="2"/>
  <c r="AN212" i="2"/>
  <c r="AO213" i="2" s="1"/>
  <c r="AN211" i="2"/>
  <c r="AO210" i="2"/>
  <c r="AN210" i="2"/>
  <c r="AO211" i="2" s="1"/>
  <c r="AN209" i="2"/>
  <c r="AO208" i="2"/>
  <c r="AN208" i="2"/>
  <c r="AO209" i="2" s="1"/>
  <c r="AN207" i="2"/>
  <c r="AO206" i="2"/>
  <c r="AN206" i="2"/>
  <c r="AO207" i="2" s="1"/>
  <c r="AN205" i="2"/>
  <c r="AO204" i="2"/>
  <c r="AN204" i="2"/>
  <c r="AO205" i="2" s="1"/>
  <c r="AN203" i="2"/>
  <c r="AO202" i="2"/>
  <c r="AN202" i="2"/>
  <c r="AO203" i="2" s="1"/>
  <c r="AN201" i="2"/>
  <c r="AO200" i="2"/>
  <c r="AN200" i="2"/>
  <c r="AO201" i="2" s="1"/>
  <c r="AN199" i="2"/>
  <c r="AO198" i="2"/>
  <c r="AN198" i="2"/>
  <c r="AO199" i="2" s="1"/>
  <c r="AN197" i="2"/>
  <c r="AO196" i="2"/>
  <c r="AN196" i="2"/>
  <c r="AO197" i="2" s="1"/>
  <c r="AN195" i="2"/>
  <c r="AO194" i="2"/>
  <c r="AN194" i="2"/>
  <c r="AO195" i="2" s="1"/>
  <c r="AN193" i="2"/>
  <c r="AO192" i="2"/>
  <c r="AN192" i="2"/>
  <c r="AO193" i="2" s="1"/>
  <c r="AN191" i="2"/>
  <c r="AO190" i="2"/>
  <c r="AN190" i="2"/>
  <c r="AO191" i="2" s="1"/>
  <c r="AN189" i="2"/>
  <c r="AO188" i="2"/>
  <c r="AN188" i="2"/>
  <c r="AO189" i="2" s="1"/>
  <c r="AN187" i="2"/>
  <c r="AO186" i="2"/>
  <c r="AN186" i="2"/>
  <c r="AO187" i="2" s="1"/>
  <c r="AN185" i="2"/>
  <c r="AO184" i="2"/>
  <c r="AN184" i="2"/>
  <c r="AO185" i="2" s="1"/>
  <c r="AN183" i="2"/>
  <c r="AO182" i="2"/>
  <c r="AN182" i="2"/>
  <c r="AO183" i="2" s="1"/>
  <c r="AN181" i="2"/>
  <c r="AO180" i="2"/>
  <c r="AN180" i="2"/>
  <c r="AO181" i="2" s="1"/>
  <c r="AN179" i="2"/>
  <c r="AO178" i="2"/>
  <c r="AN178" i="2"/>
  <c r="AO179" i="2" s="1"/>
  <c r="AN177" i="2"/>
  <c r="AO176" i="2"/>
  <c r="AN176" i="2"/>
  <c r="AO177" i="2" s="1"/>
  <c r="AN175" i="2"/>
  <c r="AO174" i="2"/>
  <c r="AN174" i="2"/>
  <c r="AO175" i="2" s="1"/>
  <c r="AN173" i="2"/>
  <c r="AO172" i="2"/>
  <c r="AN172" i="2"/>
  <c r="AO173" i="2" s="1"/>
  <c r="AN171" i="2"/>
  <c r="AO170" i="2"/>
  <c r="AN170" i="2"/>
  <c r="AO171" i="2" s="1"/>
  <c r="AN169" i="2"/>
  <c r="AO168" i="2"/>
  <c r="AN168" i="2"/>
  <c r="AO169" i="2" s="1"/>
  <c r="AN167" i="2"/>
  <c r="AO166" i="2"/>
  <c r="AN166" i="2"/>
  <c r="AO167" i="2" s="1"/>
  <c r="AN165" i="2"/>
  <c r="AO164" i="2"/>
  <c r="AN164" i="2"/>
  <c r="AO165" i="2" s="1"/>
  <c r="AN163" i="2"/>
  <c r="AO162" i="2"/>
  <c r="AN162" i="2"/>
  <c r="AO163" i="2" s="1"/>
  <c r="AN161" i="2"/>
  <c r="AO160" i="2"/>
  <c r="AN160" i="2"/>
  <c r="AO161" i="2" s="1"/>
  <c r="AN159" i="2"/>
  <c r="AO158" i="2"/>
  <c r="AN158" i="2"/>
  <c r="AO159" i="2" s="1"/>
  <c r="AN157" i="2"/>
  <c r="AO156" i="2"/>
  <c r="AN156" i="2"/>
  <c r="AO157" i="2" s="1"/>
  <c r="AN155" i="2"/>
  <c r="AO154" i="2"/>
  <c r="AN154" i="2"/>
  <c r="AO155" i="2" s="1"/>
  <c r="AN153" i="2"/>
  <c r="AO152" i="2"/>
  <c r="AN152" i="2"/>
  <c r="AO153" i="2" s="1"/>
  <c r="AN151" i="2"/>
  <c r="AO150" i="2"/>
  <c r="AN150" i="2"/>
  <c r="AO151" i="2" s="1"/>
  <c r="AN149" i="2"/>
  <c r="AN148" i="2"/>
  <c r="AO149" i="2" s="1"/>
  <c r="AN147" i="2"/>
  <c r="AO146" i="2"/>
  <c r="AN146" i="2"/>
  <c r="AO147" i="2" s="1"/>
  <c r="AN145" i="2"/>
  <c r="AN144" i="2"/>
  <c r="AO145" i="2" s="1"/>
  <c r="AN143" i="2"/>
  <c r="AO142" i="2"/>
  <c r="AN142" i="2"/>
  <c r="AO143" i="2" s="1"/>
  <c r="AN141" i="2"/>
  <c r="AN140" i="2"/>
  <c r="AO141" i="2" s="1"/>
  <c r="AN139" i="2"/>
  <c r="AN138" i="2"/>
  <c r="AO139" i="2" s="1"/>
  <c r="AN137" i="2"/>
  <c r="AN136" i="2"/>
  <c r="AO137" i="2" s="1"/>
  <c r="AN135" i="2"/>
  <c r="AO134" i="2"/>
  <c r="AN134" i="2"/>
  <c r="AO135" i="2" s="1"/>
  <c r="AN133" i="2"/>
  <c r="AN132" i="2"/>
  <c r="AO133" i="2" s="1"/>
  <c r="AN131" i="2"/>
  <c r="AN130" i="2"/>
  <c r="AO131" i="2" s="1"/>
  <c r="AN129" i="2"/>
  <c r="AN128" i="2"/>
  <c r="AO129" i="2" s="1"/>
  <c r="AN127" i="2"/>
  <c r="AO126" i="2"/>
  <c r="AN126" i="2"/>
  <c r="AO127" i="2" s="1"/>
  <c r="AN125" i="2"/>
  <c r="AN124" i="2"/>
  <c r="AO125" i="2" s="1"/>
  <c r="AN123" i="2"/>
  <c r="AN122" i="2"/>
  <c r="AO123" i="2" s="1"/>
  <c r="AN121" i="2"/>
  <c r="AN120" i="2"/>
  <c r="AO121" i="2" s="1"/>
  <c r="AN119" i="2"/>
  <c r="AO118" i="2"/>
  <c r="AN118" i="2"/>
  <c r="AO119" i="2" s="1"/>
  <c r="AN117" i="2"/>
  <c r="AN116" i="2"/>
  <c r="AO117" i="2" s="1"/>
  <c r="AN115" i="2"/>
  <c r="AN114" i="2"/>
  <c r="AO115" i="2" s="1"/>
  <c r="AN113" i="2"/>
  <c r="AN112" i="2"/>
  <c r="AO113" i="2" s="1"/>
  <c r="AN111" i="2"/>
  <c r="AO110" i="2"/>
  <c r="AN110" i="2"/>
  <c r="AO111" i="2" s="1"/>
  <c r="AN109" i="2"/>
  <c r="AN108" i="2"/>
  <c r="AO109" i="2" s="1"/>
  <c r="AN107" i="2"/>
  <c r="AN106" i="2"/>
  <c r="AO107" i="2" s="1"/>
  <c r="AN105" i="2"/>
  <c r="AN104" i="2"/>
  <c r="AO105" i="2" s="1"/>
  <c r="AN103" i="2"/>
  <c r="AO102" i="2"/>
  <c r="AN102" i="2"/>
  <c r="AO103" i="2" s="1"/>
  <c r="AN101" i="2"/>
  <c r="AN100" i="2"/>
  <c r="AO101" i="2" s="1"/>
  <c r="AN99" i="2"/>
  <c r="AN98" i="2"/>
  <c r="AO99" i="2" s="1"/>
  <c r="AN97" i="2"/>
  <c r="AN96" i="2"/>
  <c r="AO97" i="2" s="1"/>
  <c r="AN95" i="2"/>
  <c r="AO94" i="2"/>
  <c r="AN94" i="2"/>
  <c r="AO95" i="2" s="1"/>
  <c r="AN93" i="2"/>
  <c r="AN92" i="2"/>
  <c r="AO93" i="2" s="1"/>
  <c r="AN91" i="2"/>
  <c r="AN90" i="2"/>
  <c r="AO91" i="2" s="1"/>
  <c r="AN89" i="2"/>
  <c r="AN88" i="2"/>
  <c r="AO89" i="2" s="1"/>
  <c r="AN87" i="2"/>
  <c r="AO86" i="2"/>
  <c r="AN86" i="2"/>
  <c r="AO87" i="2" s="1"/>
  <c r="AN85" i="2"/>
  <c r="AN84" i="2"/>
  <c r="AO85" i="2" s="1"/>
  <c r="AN83" i="2"/>
  <c r="AN82" i="2"/>
  <c r="AO83" i="2" s="1"/>
  <c r="AN81" i="2"/>
  <c r="AN80" i="2"/>
  <c r="AO80" i="2" s="1"/>
  <c r="AN79" i="2"/>
  <c r="AN78" i="2"/>
  <c r="AO79" i="2" s="1"/>
  <c r="AN77" i="2"/>
  <c r="AN76" i="2"/>
  <c r="AO77" i="2" s="1"/>
  <c r="AN75" i="2"/>
  <c r="AN74" i="2"/>
  <c r="AO75" i="2" s="1"/>
  <c r="AN73" i="2"/>
  <c r="AN72" i="2"/>
  <c r="AO72" i="2" s="1"/>
  <c r="AN71" i="2"/>
  <c r="AN70" i="2"/>
  <c r="AO71" i="2" s="1"/>
  <c r="AN69" i="2"/>
  <c r="AN68" i="2"/>
  <c r="AO69" i="2" s="1"/>
  <c r="AN67" i="2"/>
  <c r="AN66" i="2"/>
  <c r="AO67" i="2" s="1"/>
  <c r="AN65" i="2"/>
  <c r="AN64" i="2"/>
  <c r="AO64" i="2" s="1"/>
  <c r="AN63" i="2"/>
  <c r="AN62" i="2"/>
  <c r="AO63" i="2" s="1"/>
  <c r="AN61" i="2"/>
  <c r="AN60" i="2"/>
  <c r="AO60" i="2" s="1"/>
  <c r="AN59" i="2"/>
  <c r="AN58" i="2"/>
  <c r="AO59" i="2" s="1"/>
  <c r="AN57" i="2"/>
  <c r="AN56" i="2"/>
  <c r="AO57" i="2" s="1"/>
  <c r="AN55" i="2"/>
  <c r="AN54" i="2"/>
  <c r="AO55" i="2" s="1"/>
  <c r="AN53" i="2"/>
  <c r="AN52" i="2"/>
  <c r="AO52" i="2" s="1"/>
  <c r="AN51" i="2"/>
  <c r="AN50" i="2"/>
  <c r="AO51" i="2" s="1"/>
  <c r="AN49" i="2"/>
  <c r="AN48" i="2"/>
  <c r="AO49" i="2" s="1"/>
  <c r="AN47" i="2"/>
  <c r="AN46" i="2"/>
  <c r="AO47" i="2" s="1"/>
  <c r="AN45" i="2"/>
  <c r="AN44" i="2"/>
  <c r="AO45" i="2" s="1"/>
  <c r="AN43" i="2"/>
  <c r="AN42" i="2"/>
  <c r="AO43" i="2" s="1"/>
  <c r="AN41" i="2"/>
  <c r="AN40" i="2"/>
  <c r="AO40" i="2" s="1"/>
  <c r="AN39" i="2"/>
  <c r="AN38" i="2"/>
  <c r="AO39" i="2" s="1"/>
  <c r="AN37" i="2"/>
  <c r="AN36" i="2"/>
  <c r="AO36" i="2" s="1"/>
  <c r="AN35" i="2"/>
  <c r="AN34" i="2"/>
  <c r="AO35" i="2" s="1"/>
  <c r="AN33" i="2"/>
  <c r="AN32" i="2"/>
  <c r="AO33" i="2" s="1"/>
  <c r="AN31" i="2"/>
  <c r="AN30" i="2"/>
  <c r="AO31" i="2" s="1"/>
  <c r="AN29" i="2"/>
  <c r="AN28" i="2"/>
  <c r="AO28" i="2" s="1"/>
  <c r="AN27" i="2"/>
  <c r="AN26" i="2"/>
  <c r="AO27" i="2" s="1"/>
  <c r="AN25" i="2"/>
  <c r="AN24" i="2"/>
  <c r="AO24" i="2" s="1"/>
  <c r="AN23" i="2"/>
  <c r="AN22" i="2"/>
  <c r="AO23" i="2" s="1"/>
  <c r="AN21" i="2"/>
  <c r="AN20" i="2"/>
  <c r="AO21" i="2" s="1"/>
  <c r="AN19" i="2"/>
  <c r="AN18" i="2"/>
  <c r="AO19" i="2" s="1"/>
  <c r="AN17" i="2"/>
  <c r="AN16" i="2"/>
  <c r="AO17" i="2" s="1"/>
  <c r="AN15" i="2"/>
  <c r="AN14" i="2"/>
  <c r="AO15" i="2" s="1"/>
  <c r="AN13" i="2"/>
  <c r="AN12" i="2"/>
  <c r="AO12" i="2" s="1"/>
  <c r="AN11" i="2"/>
  <c r="AN10" i="2"/>
  <c r="AO11" i="2" s="1"/>
  <c r="AN9" i="2"/>
  <c r="AN8" i="2"/>
  <c r="AO8" i="2" s="1"/>
  <c r="AN7" i="2"/>
  <c r="AN6" i="2"/>
  <c r="AO7" i="2" s="1"/>
  <c r="AN5" i="2"/>
  <c r="AN4" i="2"/>
  <c r="AO5" i="2" s="1"/>
  <c r="AN3" i="2"/>
  <c r="AN2" i="2"/>
  <c r="AO3" i="2" s="1"/>
  <c r="H134" i="8"/>
  <c r="G134" i="8"/>
  <c r="G133" i="8"/>
  <c r="F395" i="6"/>
  <c r="E395" i="6"/>
  <c r="R395" i="6"/>
  <c r="F394" i="6"/>
  <c r="E394" i="6"/>
  <c r="R394" i="6"/>
  <c r="H418" i="2"/>
  <c r="G418" i="2"/>
  <c r="H417" i="2"/>
  <c r="G417" i="2"/>
  <c r="S448" i="6" l="1"/>
  <c r="Q449" i="6"/>
  <c r="N449" i="6"/>
  <c r="L450" i="6"/>
  <c r="N450" i="6" s="1"/>
  <c r="J448" i="6"/>
  <c r="K448" i="6" s="1"/>
  <c r="O448" i="6" s="1"/>
  <c r="P448" i="6" s="1"/>
  <c r="H449" i="6"/>
  <c r="AM413" i="2"/>
  <c r="AM421" i="2"/>
  <c r="AM429" i="2"/>
  <c r="AM437" i="2"/>
  <c r="AM445" i="2"/>
  <c r="AM453" i="2"/>
  <c r="AM461" i="2"/>
  <c r="AM469" i="2"/>
  <c r="AM477" i="2"/>
  <c r="AM485" i="2"/>
  <c r="AM493" i="2"/>
  <c r="AM501" i="2"/>
  <c r="AM509" i="2"/>
  <c r="AM517" i="2"/>
  <c r="AM525" i="2"/>
  <c r="AM533" i="2"/>
  <c r="AM541" i="2"/>
  <c r="AM549" i="2"/>
  <c r="AM557" i="2"/>
  <c r="AM565" i="2"/>
  <c r="AM573" i="2"/>
  <c r="AM414" i="2"/>
  <c r="AM422" i="2"/>
  <c r="AM430" i="2"/>
  <c r="AM438" i="2"/>
  <c r="AM446" i="2"/>
  <c r="AM454" i="2"/>
  <c r="AM462" i="2"/>
  <c r="AM470" i="2"/>
  <c r="AM478" i="2"/>
  <c r="AM486" i="2"/>
  <c r="AM494" i="2"/>
  <c r="AM502" i="2"/>
  <c r="AM510" i="2"/>
  <c r="AM518" i="2"/>
  <c r="AM526" i="2"/>
  <c r="AM534" i="2"/>
  <c r="AM542" i="2"/>
  <c r="AM550" i="2"/>
  <c r="AM558" i="2"/>
  <c r="AM566" i="2"/>
  <c r="AM574" i="2"/>
  <c r="AM415" i="2"/>
  <c r="AM423" i="2"/>
  <c r="AM431" i="2"/>
  <c r="AM439" i="2"/>
  <c r="AM447" i="2"/>
  <c r="AM455" i="2"/>
  <c r="AM463" i="2"/>
  <c r="AM471" i="2"/>
  <c r="AM479" i="2"/>
  <c r="AM487" i="2"/>
  <c r="AM495" i="2"/>
  <c r="AM503" i="2"/>
  <c r="AM511" i="2"/>
  <c r="AM519" i="2"/>
  <c r="AM527" i="2"/>
  <c r="AM535" i="2"/>
  <c r="AM543" i="2"/>
  <c r="AM551" i="2"/>
  <c r="AM559" i="2"/>
  <c r="AM567" i="2"/>
  <c r="AM575" i="2"/>
  <c r="AM416" i="2"/>
  <c r="AM424" i="2"/>
  <c r="AM432" i="2"/>
  <c r="AM440" i="2"/>
  <c r="AM448" i="2"/>
  <c r="AM456" i="2"/>
  <c r="AM464" i="2"/>
  <c r="AM472" i="2"/>
  <c r="AM480" i="2"/>
  <c r="AM488" i="2"/>
  <c r="AM496" i="2"/>
  <c r="AM504" i="2"/>
  <c r="AM512" i="2"/>
  <c r="AM520" i="2"/>
  <c r="AM528" i="2"/>
  <c r="AM536" i="2"/>
  <c r="AM544" i="2"/>
  <c r="AM552" i="2"/>
  <c r="AM560" i="2"/>
  <c r="AM568" i="2"/>
  <c r="AM576" i="2"/>
  <c r="AM417" i="2"/>
  <c r="AM425" i="2"/>
  <c r="AM433" i="2"/>
  <c r="AM441" i="2"/>
  <c r="AM449" i="2"/>
  <c r="AM457" i="2"/>
  <c r="AM465" i="2"/>
  <c r="AM473" i="2"/>
  <c r="AM481" i="2"/>
  <c r="AM489" i="2"/>
  <c r="AM497" i="2"/>
  <c r="AM505" i="2"/>
  <c r="AM513" i="2"/>
  <c r="AM521" i="2"/>
  <c r="AM529" i="2"/>
  <c r="AM537" i="2"/>
  <c r="AM545" i="2"/>
  <c r="AM553" i="2"/>
  <c r="AM561" i="2"/>
  <c r="AM569" i="2"/>
  <c r="AM577" i="2"/>
  <c r="AM418" i="2"/>
  <c r="AM426" i="2"/>
  <c r="AM434" i="2"/>
  <c r="AM442" i="2"/>
  <c r="AM450" i="2"/>
  <c r="AM458" i="2"/>
  <c r="AM466" i="2"/>
  <c r="AM474" i="2"/>
  <c r="AM482" i="2"/>
  <c r="AM490" i="2"/>
  <c r="AM498" i="2"/>
  <c r="AM506" i="2"/>
  <c r="AM514" i="2"/>
  <c r="AM522" i="2"/>
  <c r="AM530" i="2"/>
  <c r="AM538" i="2"/>
  <c r="AM546" i="2"/>
  <c r="AM554" i="2"/>
  <c r="AM562" i="2"/>
  <c r="AM570" i="2"/>
  <c r="AM578" i="2"/>
  <c r="AM419" i="2"/>
  <c r="AM427" i="2"/>
  <c r="AM435" i="2"/>
  <c r="AM443" i="2"/>
  <c r="AM451" i="2"/>
  <c r="AM459" i="2"/>
  <c r="AM467" i="2"/>
  <c r="AM475" i="2"/>
  <c r="AM483" i="2"/>
  <c r="AM491" i="2"/>
  <c r="AM499" i="2"/>
  <c r="AM507" i="2"/>
  <c r="AM515" i="2"/>
  <c r="AM523" i="2"/>
  <c r="AM531" i="2"/>
  <c r="AM539" i="2"/>
  <c r="AM547" i="2"/>
  <c r="AM555" i="2"/>
  <c r="AM563" i="2"/>
  <c r="AM571" i="2"/>
  <c r="AO4" i="2"/>
  <c r="AO16" i="2"/>
  <c r="AO20" i="2"/>
  <c r="AO32" i="2"/>
  <c r="AO44" i="2"/>
  <c r="AO48" i="2"/>
  <c r="AO56" i="2"/>
  <c r="AO68" i="2"/>
  <c r="AO76" i="2"/>
  <c r="AO90" i="2"/>
  <c r="AO106" i="2"/>
  <c r="AO122" i="2"/>
  <c r="AO138" i="2"/>
  <c r="AO9" i="2"/>
  <c r="AO13" i="2"/>
  <c r="AO25" i="2"/>
  <c r="AO29" i="2"/>
  <c r="AO37" i="2"/>
  <c r="AO41" i="2"/>
  <c r="AO53" i="2"/>
  <c r="AO61" i="2"/>
  <c r="AO65" i="2"/>
  <c r="AO73" i="2"/>
  <c r="AO81" i="2"/>
  <c r="AO96" i="2"/>
  <c r="AO112" i="2"/>
  <c r="AO128" i="2"/>
  <c r="AO144" i="2"/>
  <c r="AO18" i="2"/>
  <c r="AO34" i="2"/>
  <c r="AO46" i="2"/>
  <c r="AO58" i="2"/>
  <c r="AO66" i="2"/>
  <c r="AO82" i="2"/>
  <c r="AO124" i="2"/>
  <c r="AO10" i="2"/>
  <c r="AO26" i="2"/>
  <c r="AO42" i="2"/>
  <c r="AO54" i="2"/>
  <c r="AO74" i="2"/>
  <c r="AO92" i="2"/>
  <c r="AO6" i="2"/>
  <c r="AO14" i="2"/>
  <c r="AO22" i="2"/>
  <c r="AO30" i="2"/>
  <c r="AO38" i="2"/>
  <c r="AO50" i="2"/>
  <c r="AO62" i="2"/>
  <c r="AO70" i="2"/>
  <c r="AO78" i="2"/>
  <c r="AO108" i="2"/>
  <c r="AO140" i="2"/>
  <c r="AO98" i="2"/>
  <c r="AO114" i="2"/>
  <c r="AO130" i="2"/>
  <c r="AO88" i="2"/>
  <c r="AO104" i="2"/>
  <c r="AO120" i="2"/>
  <c r="AO136" i="2"/>
  <c r="AO84" i="2"/>
  <c r="AO100" i="2"/>
  <c r="AO116" i="2"/>
  <c r="AO132" i="2"/>
  <c r="AO148" i="2"/>
  <c r="H133" i="8"/>
  <c r="H132" i="8"/>
  <c r="G132" i="8"/>
  <c r="F393" i="6"/>
  <c r="E393" i="6"/>
  <c r="R393" i="6"/>
  <c r="H416" i="2"/>
  <c r="G416" i="2"/>
  <c r="H450" i="6" l="1"/>
  <c r="J450" i="6" s="1"/>
  <c r="K450" i="6" s="1"/>
  <c r="O450" i="6" s="1"/>
  <c r="J449" i="6"/>
  <c r="K449" i="6" s="1"/>
  <c r="O449" i="6" s="1"/>
  <c r="P449" i="6" s="1"/>
  <c r="Q450" i="6"/>
  <c r="S450" i="6" s="1"/>
  <c r="T450" i="6" s="1"/>
  <c r="S449" i="6"/>
  <c r="T449" i="6" s="1"/>
  <c r="T448" i="6"/>
  <c r="U448" i="6" s="1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C138" i="8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B138" i="8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4" i="8"/>
  <c r="U449" i="6" l="1"/>
  <c r="U450" i="6"/>
  <c r="P450" i="6"/>
  <c r="H131" i="8"/>
  <c r="G131" i="8"/>
  <c r="G130" i="8"/>
  <c r="H130" i="8"/>
  <c r="F392" i="6"/>
  <c r="E392" i="6"/>
  <c r="R392" i="6"/>
  <c r="H415" i="2"/>
  <c r="G415" i="2"/>
  <c r="F391" i="6" l="1"/>
  <c r="E391" i="6"/>
  <c r="R391" i="6"/>
  <c r="H414" i="2"/>
  <c r="G414" i="2"/>
  <c r="H129" i="8" l="1"/>
  <c r="G129" i="8"/>
  <c r="F390" i="6"/>
  <c r="F389" i="6"/>
  <c r="E390" i="6"/>
  <c r="R390" i="6"/>
  <c r="H413" i="2"/>
  <c r="G413" i="2"/>
  <c r="H128" i="8" l="1"/>
  <c r="G128" i="8"/>
  <c r="H412" i="2"/>
  <c r="G412" i="2"/>
  <c r="E389" i="6"/>
  <c r="R389" i="6"/>
  <c r="H127" i="8" l="1"/>
  <c r="G127" i="8"/>
  <c r="H126" i="8"/>
  <c r="G126" i="8"/>
  <c r="F388" i="6"/>
  <c r="E388" i="6"/>
  <c r="R388" i="6"/>
  <c r="F387" i="6"/>
  <c r="E387" i="6"/>
  <c r="R387" i="6"/>
  <c r="H411" i="2"/>
  <c r="G411" i="2"/>
  <c r="H410" i="2"/>
  <c r="G410" i="2"/>
  <c r="G125" i="8" l="1"/>
  <c r="H409" i="2"/>
  <c r="G409" i="2"/>
  <c r="F386" i="6"/>
  <c r="F385" i="6"/>
  <c r="E386" i="6"/>
  <c r="R386" i="6"/>
  <c r="E385" i="6" l="1"/>
  <c r="R385" i="6"/>
  <c r="G124" i="8"/>
  <c r="G123" i="8"/>
  <c r="H408" i="2"/>
  <c r="G408" i="2"/>
  <c r="F384" i="6" l="1"/>
  <c r="E384" i="6"/>
  <c r="R384" i="6"/>
  <c r="H407" i="2"/>
  <c r="G407" i="2"/>
  <c r="G122" i="8" l="1"/>
  <c r="F383" i="6"/>
  <c r="E383" i="6"/>
  <c r="R383" i="6"/>
  <c r="H406" i="2"/>
  <c r="G406" i="2"/>
  <c r="G121" i="8" l="1"/>
  <c r="F382" i="6"/>
  <c r="E382" i="6"/>
  <c r="R382" i="6"/>
  <c r="H405" i="2"/>
  <c r="G405" i="2"/>
  <c r="G120" i="8" l="1"/>
  <c r="F381" i="6"/>
  <c r="E381" i="6"/>
  <c r="R381" i="6"/>
  <c r="H404" i="2"/>
  <c r="G404" i="2"/>
  <c r="G119" i="8" l="1"/>
  <c r="F380" i="6"/>
  <c r="E380" i="6"/>
  <c r="R380" i="6"/>
  <c r="H403" i="2"/>
  <c r="G403" i="2"/>
  <c r="G118" i="8" l="1"/>
  <c r="H402" i="2"/>
  <c r="G402" i="2"/>
  <c r="F379" i="6"/>
  <c r="F378" i="6"/>
  <c r="E379" i="6"/>
  <c r="E378" i="6"/>
  <c r="R379" i="6"/>
  <c r="G117" i="8" l="1"/>
  <c r="R378" i="6"/>
  <c r="H401" i="2"/>
  <c r="G401" i="2"/>
  <c r="G116" i="8" l="1"/>
  <c r="F377" i="6"/>
  <c r="E377" i="6"/>
  <c r="R377" i="6"/>
  <c r="H400" i="2"/>
  <c r="G400" i="2"/>
  <c r="G115" i="8" l="1"/>
  <c r="F376" i="6"/>
  <c r="E376" i="6"/>
  <c r="R376" i="6"/>
  <c r="H399" i="2"/>
  <c r="G399" i="2"/>
  <c r="G114" i="8" l="1"/>
  <c r="F375" i="6"/>
  <c r="E375" i="6"/>
  <c r="R375" i="6"/>
  <c r="H398" i="2"/>
  <c r="G398" i="2"/>
  <c r="H115" i="8" l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G113" i="8"/>
  <c r="H397" i="2"/>
  <c r="G397" i="2"/>
  <c r="F374" i="6"/>
  <c r="E374" i="6"/>
  <c r="R374" i="6"/>
  <c r="G112" i="8" l="1"/>
  <c r="F373" i="6"/>
  <c r="E373" i="6"/>
  <c r="R373" i="6"/>
  <c r="H396" i="2"/>
  <c r="G396" i="2"/>
  <c r="G111" i="8" l="1"/>
  <c r="H395" i="2"/>
  <c r="G395" i="2"/>
  <c r="F372" i="6"/>
  <c r="E372" i="6"/>
  <c r="R372" i="6"/>
  <c r="G110" i="8" l="1"/>
  <c r="F371" i="6"/>
  <c r="E371" i="6"/>
  <c r="R371" i="6"/>
  <c r="H394" i="2"/>
  <c r="G394" i="2"/>
  <c r="G109" i="8" l="1"/>
  <c r="H393" i="2"/>
  <c r="G393" i="2"/>
  <c r="F370" i="6"/>
  <c r="E370" i="6"/>
  <c r="R370" i="6"/>
  <c r="R369" i="6" l="1"/>
  <c r="R368" i="6"/>
  <c r="R367" i="6"/>
  <c r="R366" i="6"/>
  <c r="R365" i="6"/>
  <c r="R364" i="6"/>
  <c r="R363" i="6"/>
  <c r="R362" i="6"/>
  <c r="R361" i="6"/>
  <c r="R360" i="6"/>
  <c r="R359" i="6"/>
  <c r="H114" i="8" l="1"/>
  <c r="H113" i="8"/>
  <c r="H112" i="8"/>
  <c r="H111" i="8"/>
  <c r="H110" i="8"/>
  <c r="H109" i="8"/>
  <c r="G108" i="8"/>
  <c r="F369" i="6"/>
  <c r="E369" i="6"/>
  <c r="H392" i="2"/>
  <c r="G392" i="2"/>
  <c r="G107" i="8" l="1"/>
  <c r="F368" i="6"/>
  <c r="E368" i="6"/>
  <c r="H391" i="2"/>
  <c r="G391" i="2"/>
  <c r="G106" i="8" l="1"/>
  <c r="G105" i="8"/>
  <c r="F367" i="6"/>
  <c r="E367" i="6"/>
  <c r="F366" i="6"/>
  <c r="E366" i="6"/>
  <c r="H390" i="2"/>
  <c r="H389" i="2"/>
  <c r="G390" i="2"/>
  <c r="G389" i="2"/>
  <c r="G104" i="8" l="1"/>
  <c r="G103" i="8"/>
  <c r="H388" i="2"/>
  <c r="G388" i="2"/>
  <c r="F365" i="6"/>
  <c r="E365" i="6"/>
  <c r="E364" i="6"/>
  <c r="F364" i="6"/>
  <c r="H387" i="2"/>
  <c r="G387" i="2"/>
  <c r="G102" i="8" l="1"/>
  <c r="F363" i="6"/>
  <c r="E363" i="6"/>
  <c r="H386" i="2"/>
  <c r="G386" i="2"/>
  <c r="G101" i="8" l="1"/>
  <c r="F362" i="6"/>
  <c r="E362" i="6"/>
  <c r="H385" i="2"/>
  <c r="G385" i="2"/>
  <c r="G100" i="8" l="1"/>
  <c r="F361" i="6"/>
  <c r="E361" i="6"/>
  <c r="H384" i="2"/>
  <c r="G384" i="2"/>
  <c r="F360" i="6" l="1"/>
  <c r="F359" i="6"/>
  <c r="F358" i="6"/>
  <c r="F357" i="6"/>
  <c r="F356" i="6"/>
  <c r="G99" i="8"/>
  <c r="E360" i="6"/>
  <c r="H383" i="2"/>
  <c r="G383" i="2"/>
  <c r="G98" i="8" l="1"/>
  <c r="E359" i="6" l="1"/>
  <c r="E358" i="6"/>
  <c r="R358" i="6"/>
  <c r="H382" i="2"/>
  <c r="G382" i="2"/>
  <c r="G97" i="8" l="1"/>
  <c r="G96" i="8"/>
  <c r="H381" i="2"/>
  <c r="G381" i="2"/>
  <c r="E357" i="6" l="1"/>
  <c r="R357" i="6"/>
  <c r="H380" i="2"/>
  <c r="G380" i="2"/>
  <c r="G95" i="8" l="1"/>
  <c r="H379" i="2" l="1"/>
  <c r="G379" i="2"/>
  <c r="E356" i="6"/>
  <c r="R356" i="6"/>
  <c r="F355" i="6" l="1"/>
  <c r="E355" i="6"/>
  <c r="R355" i="6"/>
  <c r="G94" i="8"/>
  <c r="G93" i="8"/>
  <c r="G92" i="8"/>
  <c r="G91" i="8"/>
  <c r="G90" i="8"/>
  <c r="H378" i="2"/>
  <c r="G378" i="2"/>
  <c r="F354" i="6" l="1"/>
  <c r="E354" i="6"/>
  <c r="R354" i="6"/>
  <c r="H377" i="2"/>
  <c r="G377" i="2"/>
  <c r="F353" i="6" l="1"/>
  <c r="E353" i="6"/>
  <c r="R353" i="6"/>
  <c r="H376" i="2"/>
  <c r="G376" i="2"/>
  <c r="F352" i="6" l="1"/>
  <c r="E352" i="6"/>
  <c r="R352" i="6"/>
  <c r="H375" i="2"/>
  <c r="G375" i="2"/>
  <c r="Q352" i="6" l="1"/>
  <c r="Q353" i="6" s="1"/>
  <c r="S352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S351" i="6"/>
  <c r="S350" i="6"/>
  <c r="S349" i="6"/>
  <c r="S348" i="6"/>
  <c r="S347" i="6"/>
  <c r="S346" i="6"/>
  <c r="S345" i="6"/>
  <c r="S344" i="6"/>
  <c r="S343" i="6"/>
  <c r="S342" i="6"/>
  <c r="S341" i="6"/>
  <c r="S340" i="6"/>
  <c r="S339" i="6"/>
  <c r="S338" i="6"/>
  <c r="S337" i="6"/>
  <c r="S336" i="6"/>
  <c r="S335" i="6"/>
  <c r="S334" i="6"/>
  <c r="S333" i="6"/>
  <c r="S332" i="6"/>
  <c r="S331" i="6"/>
  <c r="S330" i="6"/>
  <c r="S329" i="6"/>
  <c r="S328" i="6"/>
  <c r="S327" i="6"/>
  <c r="S326" i="6"/>
  <c r="S325" i="6"/>
  <c r="S324" i="6"/>
  <c r="S323" i="6"/>
  <c r="T323" i="6" s="1"/>
  <c r="S322" i="6"/>
  <c r="T322" i="6" s="1"/>
  <c r="S321" i="6"/>
  <c r="T321" i="6" s="1"/>
  <c r="S320" i="6"/>
  <c r="T320" i="6" s="1"/>
  <c r="S319" i="6"/>
  <c r="T319" i="6" s="1"/>
  <c r="S318" i="6"/>
  <c r="T318" i="6" s="1"/>
  <c r="S317" i="6"/>
  <c r="T317" i="6" s="1"/>
  <c r="S316" i="6"/>
  <c r="T316" i="6" s="1"/>
  <c r="S315" i="6"/>
  <c r="T315" i="6" s="1"/>
  <c r="U315" i="6" s="1"/>
  <c r="Q317" i="6"/>
  <c r="Q318" i="6" s="1"/>
  <c r="Q319" i="6" s="1"/>
  <c r="Q320" i="6" s="1"/>
  <c r="Q321" i="6" s="1"/>
  <c r="Q322" i="6" s="1"/>
  <c r="Q323" i="6" s="1"/>
  <c r="Q324" i="6" s="1"/>
  <c r="Q325" i="6" s="1"/>
  <c r="Q326" i="6" s="1"/>
  <c r="Q327" i="6" s="1"/>
  <c r="Q328" i="6" s="1"/>
  <c r="Q329" i="6" s="1"/>
  <c r="Q330" i="6" s="1"/>
  <c r="Q331" i="6" s="1"/>
  <c r="Q332" i="6" s="1"/>
  <c r="Q333" i="6" s="1"/>
  <c r="Q334" i="6" s="1"/>
  <c r="Q335" i="6" s="1"/>
  <c r="Q336" i="6" s="1"/>
  <c r="Q337" i="6" s="1"/>
  <c r="Q338" i="6" s="1"/>
  <c r="Q339" i="6" s="1"/>
  <c r="Q340" i="6" s="1"/>
  <c r="Q341" i="6" s="1"/>
  <c r="Q342" i="6" s="1"/>
  <c r="Q343" i="6" s="1"/>
  <c r="Q344" i="6" s="1"/>
  <c r="Q345" i="6" s="1"/>
  <c r="Q346" i="6" s="1"/>
  <c r="Q347" i="6" s="1"/>
  <c r="Q348" i="6" s="1"/>
  <c r="Q349" i="6" s="1"/>
  <c r="Q350" i="6" s="1"/>
  <c r="Q351" i="6" s="1"/>
  <c r="R323" i="6"/>
  <c r="R322" i="6"/>
  <c r="R321" i="6"/>
  <c r="R320" i="6"/>
  <c r="R319" i="6"/>
  <c r="R318" i="6"/>
  <c r="R317" i="6"/>
  <c r="Q316" i="6"/>
  <c r="U314" i="6"/>
  <c r="T314" i="6"/>
  <c r="T313" i="6"/>
  <c r="U313" i="6" s="1"/>
  <c r="T312" i="6"/>
  <c r="T311" i="6"/>
  <c r="U311" i="6" s="1"/>
  <c r="U310" i="6"/>
  <c r="T310" i="6"/>
  <c r="T309" i="6"/>
  <c r="U309" i="6" s="1"/>
  <c r="T308" i="6"/>
  <c r="T307" i="6"/>
  <c r="U307" i="6" s="1"/>
  <c r="U306" i="6"/>
  <c r="T306" i="6"/>
  <c r="T305" i="6"/>
  <c r="U305" i="6" s="1"/>
  <c r="T304" i="6"/>
  <c r="U304" i="6" s="1"/>
  <c r="T303" i="6"/>
  <c r="U303" i="6" s="1"/>
  <c r="U302" i="6"/>
  <c r="T302" i="6"/>
  <c r="T301" i="6"/>
  <c r="T300" i="6"/>
  <c r="U300" i="6" s="1"/>
  <c r="T299" i="6"/>
  <c r="U299" i="6" s="1"/>
  <c r="U298" i="6"/>
  <c r="T298" i="6"/>
  <c r="T297" i="6"/>
  <c r="T296" i="6"/>
  <c r="U296" i="6" s="1"/>
  <c r="T295" i="6"/>
  <c r="U295" i="6" s="1"/>
  <c r="U294" i="6"/>
  <c r="T294" i="6"/>
  <c r="T293" i="6"/>
  <c r="T292" i="6"/>
  <c r="U292" i="6" s="1"/>
  <c r="T291" i="6"/>
  <c r="U291" i="6" s="1"/>
  <c r="U290" i="6"/>
  <c r="T290" i="6"/>
  <c r="T289" i="6"/>
  <c r="T288" i="6"/>
  <c r="T287" i="6"/>
  <c r="U287" i="6" s="1"/>
  <c r="U286" i="6"/>
  <c r="T286" i="6"/>
  <c r="T285" i="6"/>
  <c r="U285" i="6" s="1"/>
  <c r="T284" i="6"/>
  <c r="T283" i="6"/>
  <c r="U283" i="6" s="1"/>
  <c r="U282" i="6"/>
  <c r="T282" i="6"/>
  <c r="T281" i="6"/>
  <c r="U281" i="6" s="1"/>
  <c r="T280" i="6"/>
  <c r="T279" i="6"/>
  <c r="U279" i="6" s="1"/>
  <c r="U278" i="6"/>
  <c r="T278" i="6"/>
  <c r="T277" i="6"/>
  <c r="U277" i="6" s="1"/>
  <c r="T276" i="6"/>
  <c r="T275" i="6"/>
  <c r="U275" i="6" s="1"/>
  <c r="U274" i="6"/>
  <c r="T274" i="6"/>
  <c r="T273" i="6"/>
  <c r="U273" i="6" s="1"/>
  <c r="T272" i="6"/>
  <c r="U272" i="6" s="1"/>
  <c r="T271" i="6"/>
  <c r="U271" i="6" s="1"/>
  <c r="U270" i="6"/>
  <c r="T270" i="6"/>
  <c r="T269" i="6"/>
  <c r="T268" i="6"/>
  <c r="U268" i="6" s="1"/>
  <c r="T267" i="6"/>
  <c r="U267" i="6" s="1"/>
  <c r="U266" i="6"/>
  <c r="T266" i="6"/>
  <c r="T265" i="6"/>
  <c r="T264" i="6"/>
  <c r="U264" i="6" s="1"/>
  <c r="T263" i="6"/>
  <c r="U263" i="6" s="1"/>
  <c r="U262" i="6"/>
  <c r="T262" i="6"/>
  <c r="T261" i="6"/>
  <c r="T260" i="6"/>
  <c r="U260" i="6" s="1"/>
  <c r="T259" i="6"/>
  <c r="U259" i="6" s="1"/>
  <c r="U258" i="6"/>
  <c r="T258" i="6"/>
  <c r="T257" i="6"/>
  <c r="T256" i="6"/>
  <c r="T255" i="6"/>
  <c r="U255" i="6" s="1"/>
  <c r="U254" i="6"/>
  <c r="T254" i="6"/>
  <c r="T253" i="6"/>
  <c r="U253" i="6" s="1"/>
  <c r="T252" i="6"/>
  <c r="T251" i="6"/>
  <c r="U251" i="6" s="1"/>
  <c r="U250" i="6"/>
  <c r="T250" i="6"/>
  <c r="T249" i="6"/>
  <c r="U249" i="6" s="1"/>
  <c r="T248" i="6"/>
  <c r="T247" i="6"/>
  <c r="U247" i="6" s="1"/>
  <c r="U246" i="6"/>
  <c r="T246" i="6"/>
  <c r="T245" i="6"/>
  <c r="U245" i="6" s="1"/>
  <c r="T244" i="6"/>
  <c r="T243" i="6"/>
  <c r="U243" i="6" s="1"/>
  <c r="U242" i="6"/>
  <c r="T242" i="6"/>
  <c r="T241" i="6"/>
  <c r="U241" i="6" s="1"/>
  <c r="T240" i="6"/>
  <c r="U240" i="6" s="1"/>
  <c r="T239" i="6"/>
  <c r="U239" i="6" s="1"/>
  <c r="U238" i="6"/>
  <c r="T238" i="6"/>
  <c r="T237" i="6"/>
  <c r="T236" i="6"/>
  <c r="U236" i="6" s="1"/>
  <c r="T235" i="6"/>
  <c r="U235" i="6" s="1"/>
  <c r="U234" i="6"/>
  <c r="T234" i="6"/>
  <c r="T233" i="6"/>
  <c r="T232" i="6"/>
  <c r="U232" i="6" s="1"/>
  <c r="T231" i="6"/>
  <c r="U231" i="6" s="1"/>
  <c r="U230" i="6"/>
  <c r="T230" i="6"/>
  <c r="T229" i="6"/>
  <c r="T228" i="6"/>
  <c r="U228" i="6" s="1"/>
  <c r="T227" i="6"/>
  <c r="U227" i="6" s="1"/>
  <c r="U226" i="6"/>
  <c r="T226" i="6"/>
  <c r="T225" i="6"/>
  <c r="T224" i="6"/>
  <c r="T223" i="6"/>
  <c r="U223" i="6" s="1"/>
  <c r="U222" i="6"/>
  <c r="T222" i="6"/>
  <c r="T221" i="6"/>
  <c r="U221" i="6" s="1"/>
  <c r="T220" i="6"/>
  <c r="T219" i="6"/>
  <c r="U219" i="6" s="1"/>
  <c r="U218" i="6"/>
  <c r="T218" i="6"/>
  <c r="T217" i="6"/>
  <c r="U217" i="6" s="1"/>
  <c r="T216" i="6"/>
  <c r="T215" i="6"/>
  <c r="U215" i="6" s="1"/>
  <c r="U214" i="6"/>
  <c r="T214" i="6"/>
  <c r="T213" i="6"/>
  <c r="U213" i="6" s="1"/>
  <c r="T212" i="6"/>
  <c r="T211" i="6"/>
  <c r="U211" i="6" s="1"/>
  <c r="U210" i="6"/>
  <c r="T210" i="6"/>
  <c r="T209" i="6"/>
  <c r="U209" i="6" s="1"/>
  <c r="T208" i="6"/>
  <c r="U208" i="6" s="1"/>
  <c r="T207" i="6"/>
  <c r="U207" i="6" s="1"/>
  <c r="U206" i="6"/>
  <c r="T206" i="6"/>
  <c r="T205" i="6"/>
  <c r="T204" i="6"/>
  <c r="U204" i="6" s="1"/>
  <c r="T203" i="6"/>
  <c r="U203" i="6" s="1"/>
  <c r="U202" i="6"/>
  <c r="T202" i="6"/>
  <c r="T201" i="6"/>
  <c r="T200" i="6"/>
  <c r="U200" i="6" s="1"/>
  <c r="T199" i="6"/>
  <c r="T198" i="6"/>
  <c r="U198" i="6" s="1"/>
  <c r="T197" i="6"/>
  <c r="T196" i="6"/>
  <c r="U196" i="6" s="1"/>
  <c r="T195" i="6"/>
  <c r="T194" i="6"/>
  <c r="U194" i="6" s="1"/>
  <c r="T193" i="6"/>
  <c r="T192" i="6"/>
  <c r="T191" i="6"/>
  <c r="U191" i="6" s="1"/>
  <c r="T190" i="6"/>
  <c r="U190" i="6" s="1"/>
  <c r="T189" i="6"/>
  <c r="U189" i="6" s="1"/>
  <c r="T188" i="6"/>
  <c r="T187" i="6"/>
  <c r="T186" i="6"/>
  <c r="U186" i="6" s="1"/>
  <c r="T185" i="6"/>
  <c r="U185" i="6" s="1"/>
  <c r="T184" i="6"/>
  <c r="T183" i="6"/>
  <c r="U183" i="6" s="1"/>
  <c r="T182" i="6"/>
  <c r="T181" i="6"/>
  <c r="U181" i="6" s="1"/>
  <c r="T180" i="6"/>
  <c r="T179" i="6"/>
  <c r="U179" i="6" s="1"/>
  <c r="U178" i="6"/>
  <c r="T178" i="6"/>
  <c r="T177" i="6"/>
  <c r="U177" i="6" s="1"/>
  <c r="T176" i="6"/>
  <c r="U176" i="6" s="1"/>
  <c r="T175" i="6"/>
  <c r="T174" i="6"/>
  <c r="T173" i="6"/>
  <c r="T172" i="6"/>
  <c r="U172" i="6" s="1"/>
  <c r="T171" i="6"/>
  <c r="U170" i="6"/>
  <c r="T170" i="6"/>
  <c r="T169" i="6"/>
  <c r="T168" i="6"/>
  <c r="U168" i="6" s="1"/>
  <c r="T167" i="6"/>
  <c r="T166" i="6"/>
  <c r="U166" i="6" s="1"/>
  <c r="T165" i="6"/>
  <c r="T164" i="6"/>
  <c r="U164" i="6" s="1"/>
  <c r="T163" i="6"/>
  <c r="T162" i="6"/>
  <c r="U162" i="6" s="1"/>
  <c r="T161" i="6"/>
  <c r="T160" i="6"/>
  <c r="T159" i="6"/>
  <c r="U159" i="6" s="1"/>
  <c r="T158" i="6"/>
  <c r="U158" i="6" s="1"/>
  <c r="T157" i="6"/>
  <c r="U157" i="6" s="1"/>
  <c r="T156" i="6"/>
  <c r="T155" i="6"/>
  <c r="T154" i="6"/>
  <c r="U154" i="6" s="1"/>
  <c r="T153" i="6"/>
  <c r="U153" i="6" s="1"/>
  <c r="T152" i="6"/>
  <c r="T151" i="6"/>
  <c r="U151" i="6" s="1"/>
  <c r="T150" i="6"/>
  <c r="T149" i="6"/>
  <c r="U149" i="6" s="1"/>
  <c r="T148" i="6"/>
  <c r="T147" i="6"/>
  <c r="U147" i="6" s="1"/>
  <c r="U146" i="6"/>
  <c r="T146" i="6"/>
  <c r="T145" i="6"/>
  <c r="U145" i="6" s="1"/>
  <c r="T144" i="6"/>
  <c r="U144" i="6" s="1"/>
  <c r="T143" i="6"/>
  <c r="T142" i="6"/>
  <c r="T141" i="6"/>
  <c r="T140" i="6"/>
  <c r="U140" i="6" s="1"/>
  <c r="T139" i="6"/>
  <c r="U138" i="6"/>
  <c r="T138" i="6"/>
  <c r="T137" i="6"/>
  <c r="T136" i="6"/>
  <c r="U136" i="6" s="1"/>
  <c r="T135" i="6"/>
  <c r="T134" i="6"/>
  <c r="U134" i="6" s="1"/>
  <c r="T133" i="6"/>
  <c r="T132" i="6"/>
  <c r="U132" i="6" s="1"/>
  <c r="T131" i="6"/>
  <c r="T130" i="6"/>
  <c r="U130" i="6" s="1"/>
  <c r="T129" i="6"/>
  <c r="T128" i="6"/>
  <c r="T127" i="6"/>
  <c r="U127" i="6" s="1"/>
  <c r="T126" i="6"/>
  <c r="U126" i="6" s="1"/>
  <c r="T125" i="6"/>
  <c r="T124" i="6"/>
  <c r="U124" i="6" s="1"/>
  <c r="T123" i="6"/>
  <c r="T122" i="6"/>
  <c r="U122" i="6" s="1"/>
  <c r="T121" i="6"/>
  <c r="U121" i="6" s="1"/>
  <c r="T120" i="6"/>
  <c r="U120" i="6" s="1"/>
  <c r="T119" i="6"/>
  <c r="T118" i="6"/>
  <c r="T117" i="6"/>
  <c r="U117" i="6" s="1"/>
  <c r="T116" i="6"/>
  <c r="T115" i="6"/>
  <c r="U115" i="6" s="1"/>
  <c r="T114" i="6"/>
  <c r="T113" i="6"/>
  <c r="U114" i="6" s="1"/>
  <c r="T112" i="6"/>
  <c r="T111" i="6"/>
  <c r="U111" i="6" s="1"/>
  <c r="T110" i="6"/>
  <c r="U110" i="6" s="1"/>
  <c r="T109" i="6"/>
  <c r="T108" i="6"/>
  <c r="U108" i="6" s="1"/>
  <c r="T107" i="6"/>
  <c r="T106" i="6"/>
  <c r="U106" i="6" s="1"/>
  <c r="T105" i="6"/>
  <c r="U105" i="6" s="1"/>
  <c r="T104" i="6"/>
  <c r="U104" i="6" s="1"/>
  <c r="T103" i="6"/>
  <c r="T102" i="6"/>
  <c r="T101" i="6"/>
  <c r="U101" i="6" s="1"/>
  <c r="T100" i="6"/>
  <c r="T99" i="6"/>
  <c r="U99" i="6" s="1"/>
  <c r="T98" i="6"/>
  <c r="T97" i="6"/>
  <c r="U98" i="6" s="1"/>
  <c r="T96" i="6"/>
  <c r="T95" i="6"/>
  <c r="U95" i="6" s="1"/>
  <c r="T94" i="6"/>
  <c r="U94" i="6" s="1"/>
  <c r="T93" i="6"/>
  <c r="T92" i="6"/>
  <c r="U92" i="6" s="1"/>
  <c r="T91" i="6"/>
  <c r="T90" i="6"/>
  <c r="U90" i="6" s="1"/>
  <c r="T89" i="6"/>
  <c r="U89" i="6" s="1"/>
  <c r="T88" i="6"/>
  <c r="U88" i="6" s="1"/>
  <c r="T87" i="6"/>
  <c r="T86" i="6"/>
  <c r="T85" i="6"/>
  <c r="U85" i="6" s="1"/>
  <c r="T84" i="6"/>
  <c r="U84" i="6" s="1"/>
  <c r="T83" i="6"/>
  <c r="T82" i="6"/>
  <c r="U83" i="6" s="1"/>
  <c r="T81" i="6"/>
  <c r="U82" i="6" s="1"/>
  <c r="T80" i="6"/>
  <c r="U80" i="6" s="1"/>
  <c r="T79" i="6"/>
  <c r="T78" i="6"/>
  <c r="U79" i="6" s="1"/>
  <c r="T77" i="6"/>
  <c r="U77" i="6" s="1"/>
  <c r="T76" i="6"/>
  <c r="U76" i="6" s="1"/>
  <c r="T75" i="6"/>
  <c r="T74" i="6"/>
  <c r="U75" i="6" s="1"/>
  <c r="T73" i="6"/>
  <c r="U73" i="6" s="1"/>
  <c r="T72" i="6"/>
  <c r="U72" i="6" s="1"/>
  <c r="T71" i="6"/>
  <c r="T70" i="6"/>
  <c r="U71" i="6" s="1"/>
  <c r="T69" i="6"/>
  <c r="U70" i="6" s="1"/>
  <c r="T68" i="6"/>
  <c r="U68" i="6" s="1"/>
  <c r="T67" i="6"/>
  <c r="T66" i="6"/>
  <c r="U67" i="6" s="1"/>
  <c r="T65" i="6"/>
  <c r="U65" i="6" s="1"/>
  <c r="T64" i="6"/>
  <c r="U64" i="6" s="1"/>
  <c r="T63" i="6"/>
  <c r="T62" i="6"/>
  <c r="U63" i="6" s="1"/>
  <c r="T61" i="6"/>
  <c r="U61" i="6" s="1"/>
  <c r="T60" i="6"/>
  <c r="U60" i="6" s="1"/>
  <c r="T59" i="6"/>
  <c r="T58" i="6"/>
  <c r="U59" i="6" s="1"/>
  <c r="T57" i="6"/>
  <c r="U57" i="6" s="1"/>
  <c r="T56" i="6"/>
  <c r="U56" i="6" s="1"/>
  <c r="T55" i="6"/>
  <c r="T54" i="6"/>
  <c r="U55" i="6" s="1"/>
  <c r="T53" i="6"/>
  <c r="U54" i="6" s="1"/>
  <c r="T52" i="6"/>
  <c r="U52" i="6" s="1"/>
  <c r="T51" i="6"/>
  <c r="T50" i="6"/>
  <c r="U51" i="6" s="1"/>
  <c r="T49" i="6"/>
  <c r="U49" i="6" s="1"/>
  <c r="T48" i="6"/>
  <c r="U48" i="6" s="1"/>
  <c r="T47" i="6"/>
  <c r="T46" i="6"/>
  <c r="U47" i="6" s="1"/>
  <c r="T45" i="6"/>
  <c r="U46" i="6" s="1"/>
  <c r="T44" i="6"/>
  <c r="U44" i="6" s="1"/>
  <c r="T43" i="6"/>
  <c r="T42" i="6"/>
  <c r="U43" i="6" s="1"/>
  <c r="T41" i="6"/>
  <c r="U42" i="6" s="1"/>
  <c r="T40" i="6"/>
  <c r="U40" i="6" s="1"/>
  <c r="T39" i="6"/>
  <c r="T38" i="6"/>
  <c r="U39" i="6" s="1"/>
  <c r="T37" i="6"/>
  <c r="U37" i="6" s="1"/>
  <c r="T36" i="6"/>
  <c r="U36" i="6" s="1"/>
  <c r="T35" i="6"/>
  <c r="T34" i="6"/>
  <c r="U35" i="6" s="1"/>
  <c r="T33" i="6"/>
  <c r="U34" i="6" s="1"/>
  <c r="T32" i="6"/>
  <c r="U32" i="6" s="1"/>
  <c r="T31" i="6"/>
  <c r="T30" i="6"/>
  <c r="U31" i="6" s="1"/>
  <c r="T29" i="6"/>
  <c r="U30" i="6" s="1"/>
  <c r="T28" i="6"/>
  <c r="U28" i="6" s="1"/>
  <c r="T27" i="6"/>
  <c r="T26" i="6"/>
  <c r="U27" i="6" s="1"/>
  <c r="T25" i="6"/>
  <c r="U25" i="6" s="1"/>
  <c r="T24" i="6"/>
  <c r="U24" i="6" s="1"/>
  <c r="T23" i="6"/>
  <c r="T22" i="6"/>
  <c r="U23" i="6" s="1"/>
  <c r="T21" i="6"/>
  <c r="U21" i="6" s="1"/>
  <c r="T20" i="6"/>
  <c r="U20" i="6" s="1"/>
  <c r="T19" i="6"/>
  <c r="T18" i="6"/>
  <c r="U19" i="6" s="1"/>
  <c r="T17" i="6"/>
  <c r="U18" i="6" s="1"/>
  <c r="T16" i="6"/>
  <c r="U16" i="6" s="1"/>
  <c r="T15" i="6"/>
  <c r="T14" i="6"/>
  <c r="U15" i="6" s="1"/>
  <c r="T13" i="6"/>
  <c r="U13" i="6" s="1"/>
  <c r="T12" i="6"/>
  <c r="U12" i="6" s="1"/>
  <c r="T11" i="6"/>
  <c r="T10" i="6"/>
  <c r="U11" i="6" s="1"/>
  <c r="T9" i="6"/>
  <c r="U9" i="6" s="1"/>
  <c r="T8" i="6"/>
  <c r="U8" i="6" s="1"/>
  <c r="T7" i="6"/>
  <c r="T6" i="6"/>
  <c r="U7" i="6" s="1"/>
  <c r="T5" i="6"/>
  <c r="U6" i="6" s="1"/>
  <c r="T4" i="6"/>
  <c r="U4" i="6" s="1"/>
  <c r="T3" i="6"/>
  <c r="U3" i="6" s="1"/>
  <c r="T2" i="6"/>
  <c r="F351" i="6"/>
  <c r="E351" i="6"/>
  <c r="H374" i="2"/>
  <c r="G374" i="2"/>
  <c r="U322" i="6" l="1"/>
  <c r="U317" i="6"/>
  <c r="U319" i="6"/>
  <c r="Q354" i="6"/>
  <c r="S353" i="6"/>
  <c r="U323" i="6"/>
  <c r="U318" i="6"/>
  <c r="U17" i="6"/>
  <c r="U33" i="6"/>
  <c r="U53" i="6"/>
  <c r="U69" i="6"/>
  <c r="U81" i="6"/>
  <c r="U141" i="6"/>
  <c r="U269" i="6"/>
  <c r="U10" i="6"/>
  <c r="U26" i="6"/>
  <c r="U38" i="6"/>
  <c r="U87" i="6"/>
  <c r="U103" i="6"/>
  <c r="U119" i="6"/>
  <c r="U137" i="6"/>
  <c r="U143" i="6"/>
  <c r="U156" i="6"/>
  <c r="U169" i="6"/>
  <c r="U175" i="6"/>
  <c r="U188" i="6"/>
  <c r="U201" i="6"/>
  <c r="U220" i="6"/>
  <c r="U233" i="6"/>
  <c r="U252" i="6"/>
  <c r="U265" i="6"/>
  <c r="U284" i="6"/>
  <c r="U297" i="6"/>
  <c r="U316" i="6"/>
  <c r="U5" i="6"/>
  <c r="U41" i="6"/>
  <c r="U96" i="6"/>
  <c r="U192" i="6"/>
  <c r="U320" i="6"/>
  <c r="U50" i="6"/>
  <c r="U66" i="6"/>
  <c r="U74" i="6"/>
  <c r="U86" i="6"/>
  <c r="U102" i="6"/>
  <c r="U118" i="6"/>
  <c r="U155" i="6"/>
  <c r="U187" i="6"/>
  <c r="U93" i="6"/>
  <c r="U109" i="6"/>
  <c r="U125" i="6"/>
  <c r="U131" i="6"/>
  <c r="U150" i="6"/>
  <c r="U163" i="6"/>
  <c r="U182" i="6"/>
  <c r="U195" i="6"/>
  <c r="U29" i="6"/>
  <c r="U45" i="6"/>
  <c r="U128" i="6"/>
  <c r="U205" i="6"/>
  <c r="U256" i="6"/>
  <c r="U288" i="6"/>
  <c r="U22" i="6"/>
  <c r="U58" i="6"/>
  <c r="U78" i="6"/>
  <c r="U97" i="6"/>
  <c r="U112" i="6"/>
  <c r="U173" i="6"/>
  <c r="U224" i="6"/>
  <c r="U14" i="6"/>
  <c r="U62" i="6"/>
  <c r="U113" i="6"/>
  <c r="U142" i="6"/>
  <c r="U174" i="6"/>
  <c r="U100" i="6"/>
  <c r="U116" i="6"/>
  <c r="U133" i="6"/>
  <c r="U139" i="6"/>
  <c r="U152" i="6"/>
  <c r="U165" i="6"/>
  <c r="U171" i="6"/>
  <c r="U184" i="6"/>
  <c r="U197" i="6"/>
  <c r="U216" i="6"/>
  <c r="U229" i="6"/>
  <c r="U248" i="6"/>
  <c r="U261" i="6"/>
  <c r="U280" i="6"/>
  <c r="U293" i="6"/>
  <c r="U312" i="6"/>
  <c r="U160" i="6"/>
  <c r="U237" i="6"/>
  <c r="U301" i="6"/>
  <c r="U91" i="6"/>
  <c r="U107" i="6"/>
  <c r="U123" i="6"/>
  <c r="U129" i="6"/>
  <c r="U135" i="6"/>
  <c r="U148" i="6"/>
  <c r="U161" i="6"/>
  <c r="U167" i="6"/>
  <c r="U180" i="6"/>
  <c r="U193" i="6"/>
  <c r="U199" i="6"/>
  <c r="U212" i="6"/>
  <c r="U225" i="6"/>
  <c r="U244" i="6"/>
  <c r="U257" i="6"/>
  <c r="U276" i="6"/>
  <c r="U289" i="6"/>
  <c r="U308" i="6"/>
  <c r="U321" i="6"/>
  <c r="F350" i="6"/>
  <c r="E350" i="6"/>
  <c r="G89" i="8"/>
  <c r="H373" i="2"/>
  <c r="G373" i="2"/>
  <c r="S354" i="6" l="1"/>
  <c r="Q355" i="6"/>
  <c r="F349" i="6"/>
  <c r="E349" i="6"/>
  <c r="H372" i="2"/>
  <c r="G372" i="2"/>
  <c r="Q356" i="6" l="1"/>
  <c r="S355" i="6"/>
  <c r="H88" i="8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67" i="8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66" i="8"/>
  <c r="H371" i="2"/>
  <c r="G371" i="2"/>
  <c r="F348" i="6"/>
  <c r="E348" i="6"/>
  <c r="Q357" i="6" l="1"/>
  <c r="S356" i="6"/>
  <c r="F347" i="6"/>
  <c r="E347" i="6"/>
  <c r="H370" i="2"/>
  <c r="G370" i="2"/>
  <c r="Q358" i="6" l="1"/>
  <c r="S357" i="6"/>
  <c r="Q359" i="6" l="1"/>
  <c r="S358" i="6"/>
  <c r="F346" i="6"/>
  <c r="F345" i="6"/>
  <c r="E346" i="6"/>
  <c r="E345" i="6"/>
  <c r="H369" i="2"/>
  <c r="H368" i="2"/>
  <c r="G369" i="2"/>
  <c r="G368" i="2"/>
  <c r="S359" i="6" l="1"/>
  <c r="Q360" i="6"/>
  <c r="F344" i="6"/>
  <c r="E344" i="6"/>
  <c r="F343" i="6"/>
  <c r="E343" i="6"/>
  <c r="H367" i="2"/>
  <c r="G367" i="2"/>
  <c r="H366" i="2"/>
  <c r="G366" i="2"/>
  <c r="Q361" i="6" l="1"/>
  <c r="S360" i="6"/>
  <c r="C68" i="8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67" i="8"/>
  <c r="C66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Q362" i="6" l="1"/>
  <c r="S361" i="6"/>
  <c r="F342" i="6"/>
  <c r="F341" i="6"/>
  <c r="F340" i="6"/>
  <c r="F339" i="6"/>
  <c r="F338" i="6"/>
  <c r="E342" i="6"/>
  <c r="H365" i="2"/>
  <c r="G365" i="2"/>
  <c r="S362" i="6" l="1"/>
  <c r="Q363" i="6"/>
  <c r="E341" i="6"/>
  <c r="E340" i="6"/>
  <c r="E339" i="6"/>
  <c r="E338" i="6"/>
  <c r="H364" i="2"/>
  <c r="G364" i="2"/>
  <c r="Q364" i="6" l="1"/>
  <c r="S363" i="6"/>
  <c r="E436" i="2"/>
  <c r="J436" i="2"/>
  <c r="L436" i="2"/>
  <c r="L437" i="2" s="1"/>
  <c r="N436" i="2"/>
  <c r="Q436" i="2"/>
  <c r="S436" i="2" s="1"/>
  <c r="V436" i="2"/>
  <c r="V437" i="2" s="1"/>
  <c r="X436" i="2"/>
  <c r="AA436" i="2"/>
  <c r="AC436" i="2" s="1"/>
  <c r="AF436" i="2"/>
  <c r="AF437" i="2" s="1"/>
  <c r="AH436" i="2"/>
  <c r="E437" i="2"/>
  <c r="J437" i="2" s="1"/>
  <c r="Q437" i="2"/>
  <c r="S437" i="2" s="1"/>
  <c r="AA437" i="2"/>
  <c r="AC437" i="2" s="1"/>
  <c r="E392" i="2"/>
  <c r="L392" i="2"/>
  <c r="N392" i="2" s="1"/>
  <c r="Q392" i="2"/>
  <c r="Q393" i="2" s="1"/>
  <c r="V392" i="2"/>
  <c r="X392" i="2" s="1"/>
  <c r="AA392" i="2"/>
  <c r="AA393" i="2" s="1"/>
  <c r="AF392" i="2"/>
  <c r="AH392" i="2" s="1"/>
  <c r="L393" i="2"/>
  <c r="N393" i="2"/>
  <c r="V393" i="2"/>
  <c r="V394" i="2" s="1"/>
  <c r="X393" i="2"/>
  <c r="AF393" i="2"/>
  <c r="AH393" i="2"/>
  <c r="L394" i="2"/>
  <c r="AF394" i="2"/>
  <c r="Q365" i="6" l="1"/>
  <c r="S364" i="6"/>
  <c r="AH437" i="2"/>
  <c r="AF438" i="2"/>
  <c r="X437" i="2"/>
  <c r="V438" i="2"/>
  <c r="N437" i="2"/>
  <c r="L438" i="2"/>
  <c r="AA438" i="2"/>
  <c r="Q438" i="2"/>
  <c r="E438" i="2"/>
  <c r="AF395" i="2"/>
  <c r="AH394" i="2"/>
  <c r="V395" i="2"/>
  <c r="X394" i="2"/>
  <c r="L395" i="2"/>
  <c r="N394" i="2"/>
  <c r="S392" i="2"/>
  <c r="S393" i="2"/>
  <c r="Q394" i="2"/>
  <c r="AC392" i="2"/>
  <c r="AC393" i="2"/>
  <c r="AA394" i="2"/>
  <c r="J392" i="2"/>
  <c r="E393" i="2"/>
  <c r="H363" i="2"/>
  <c r="G363" i="2"/>
  <c r="Q366" i="6" l="1"/>
  <c r="S365" i="6"/>
  <c r="X438" i="2"/>
  <c r="V439" i="2"/>
  <c r="AH438" i="2"/>
  <c r="AF439" i="2"/>
  <c r="AA439" i="2"/>
  <c r="AC438" i="2"/>
  <c r="Q439" i="2"/>
  <c r="S438" i="2"/>
  <c r="J438" i="2"/>
  <c r="E439" i="2"/>
  <c r="N438" i="2"/>
  <c r="L439" i="2"/>
  <c r="AC394" i="2"/>
  <c r="AA395" i="2"/>
  <c r="X395" i="2"/>
  <c r="V396" i="2"/>
  <c r="S394" i="2"/>
  <c r="Q395" i="2"/>
  <c r="AH395" i="2"/>
  <c r="AF396" i="2"/>
  <c r="N395" i="2"/>
  <c r="L396" i="2"/>
  <c r="J393" i="2"/>
  <c r="E394" i="2"/>
  <c r="H362" i="2"/>
  <c r="H361" i="2"/>
  <c r="G362" i="2"/>
  <c r="G361" i="2"/>
  <c r="Q367" i="6" l="1"/>
  <c r="S366" i="6"/>
  <c r="AH439" i="2"/>
  <c r="AF440" i="2"/>
  <c r="J439" i="2"/>
  <c r="E440" i="2"/>
  <c r="X439" i="2"/>
  <c r="V440" i="2"/>
  <c r="AC439" i="2"/>
  <c r="AA440" i="2"/>
  <c r="S439" i="2"/>
  <c r="Q440" i="2"/>
  <c r="N439" i="2"/>
  <c r="L440" i="2"/>
  <c r="AH396" i="2"/>
  <c r="AF397" i="2"/>
  <c r="X396" i="2"/>
  <c r="V397" i="2"/>
  <c r="Q396" i="2"/>
  <c r="S395" i="2"/>
  <c r="N396" i="2"/>
  <c r="L397" i="2"/>
  <c r="E395" i="2"/>
  <c r="J394" i="2"/>
  <c r="AC395" i="2"/>
  <c r="AA396" i="2"/>
  <c r="H360" i="2"/>
  <c r="G360" i="2"/>
  <c r="F337" i="6"/>
  <c r="E337" i="6"/>
  <c r="S367" i="6" l="1"/>
  <c r="Q368" i="6"/>
  <c r="S440" i="2"/>
  <c r="Q441" i="2"/>
  <c r="J440" i="2"/>
  <c r="E441" i="2"/>
  <c r="AF441" i="2"/>
  <c r="AH440" i="2"/>
  <c r="AC440" i="2"/>
  <c r="AA441" i="2"/>
  <c r="V441" i="2"/>
  <c r="X440" i="2"/>
  <c r="L441" i="2"/>
  <c r="N440" i="2"/>
  <c r="J395" i="2"/>
  <c r="E396" i="2"/>
  <c r="AH397" i="2"/>
  <c r="AF398" i="2"/>
  <c r="Q397" i="2"/>
  <c r="S396" i="2"/>
  <c r="N397" i="2"/>
  <c r="L398" i="2"/>
  <c r="AC396" i="2"/>
  <c r="AA397" i="2"/>
  <c r="V398" i="2"/>
  <c r="X397" i="2"/>
  <c r="F336" i="6"/>
  <c r="E336" i="6"/>
  <c r="H359" i="2"/>
  <c r="G359" i="2"/>
  <c r="Q369" i="6" l="1"/>
  <c r="S368" i="6"/>
  <c r="S441" i="2"/>
  <c r="Q442" i="2"/>
  <c r="J441" i="2"/>
  <c r="E442" i="2"/>
  <c r="N441" i="2"/>
  <c r="L442" i="2"/>
  <c r="X441" i="2"/>
  <c r="V442" i="2"/>
  <c r="AC441" i="2"/>
  <c r="AA442" i="2"/>
  <c r="AH441" i="2"/>
  <c r="AF442" i="2"/>
  <c r="S397" i="2"/>
  <c r="Q398" i="2"/>
  <c r="AH398" i="2"/>
  <c r="AF399" i="2"/>
  <c r="N398" i="2"/>
  <c r="L399" i="2"/>
  <c r="J396" i="2"/>
  <c r="E397" i="2"/>
  <c r="AC397" i="2"/>
  <c r="AA398" i="2"/>
  <c r="V399" i="2"/>
  <c r="X398" i="2"/>
  <c r="E335" i="6"/>
  <c r="E334" i="6"/>
  <c r="E333" i="6"/>
  <c r="E332" i="6"/>
  <c r="E331" i="6"/>
  <c r="E330" i="6"/>
  <c r="F334" i="6" s="1"/>
  <c r="E329" i="6"/>
  <c r="E328" i="6"/>
  <c r="E327" i="6"/>
  <c r="F333" i="6" s="1"/>
  <c r="G358" i="2"/>
  <c r="H357" i="2"/>
  <c r="G357" i="2"/>
  <c r="G356" i="2"/>
  <c r="G355" i="2"/>
  <c r="G354" i="2"/>
  <c r="H358" i="2" s="1"/>
  <c r="H353" i="2"/>
  <c r="G353" i="2"/>
  <c r="G352" i="2"/>
  <c r="G351" i="2"/>
  <c r="G350" i="2"/>
  <c r="H352" i="2" s="1"/>
  <c r="S369" i="6" l="1"/>
  <c r="Q370" i="6"/>
  <c r="N442" i="2"/>
  <c r="L443" i="2"/>
  <c r="J442" i="2"/>
  <c r="E443" i="2"/>
  <c r="X442" i="2"/>
  <c r="V443" i="2"/>
  <c r="Q443" i="2"/>
  <c r="S442" i="2"/>
  <c r="AH442" i="2"/>
  <c r="AF443" i="2"/>
  <c r="AA443" i="2"/>
  <c r="AC442" i="2"/>
  <c r="X399" i="2"/>
  <c r="V400" i="2"/>
  <c r="AC398" i="2"/>
  <c r="AA399" i="2"/>
  <c r="S398" i="2"/>
  <c r="Q399" i="2"/>
  <c r="J397" i="2"/>
  <c r="E398" i="2"/>
  <c r="AH399" i="2"/>
  <c r="AF400" i="2"/>
  <c r="N399" i="2"/>
  <c r="L400" i="2"/>
  <c r="F331" i="6"/>
  <c r="F328" i="6"/>
  <c r="F330" i="6"/>
  <c r="F327" i="6"/>
  <c r="F335" i="6"/>
  <c r="F332" i="6"/>
  <c r="F329" i="6"/>
  <c r="H351" i="2"/>
  <c r="H355" i="2"/>
  <c r="H354" i="2"/>
  <c r="H356" i="2"/>
  <c r="H350" i="2"/>
  <c r="AH337" i="2"/>
  <c r="AH336" i="2"/>
  <c r="AF337" i="2"/>
  <c r="AF338" i="2" s="1"/>
  <c r="AC325" i="2"/>
  <c r="AC324" i="2"/>
  <c r="AC323" i="2"/>
  <c r="AC322" i="2"/>
  <c r="AC321" i="2"/>
  <c r="AC320" i="2"/>
  <c r="AA322" i="2"/>
  <c r="AA323" i="2" s="1"/>
  <c r="AA324" i="2" s="1"/>
  <c r="AA325" i="2" s="1"/>
  <c r="AA326" i="2" s="1"/>
  <c r="AA321" i="2"/>
  <c r="AI3" i="2"/>
  <c r="AJ3" i="2" s="1"/>
  <c r="AI2" i="2"/>
  <c r="AD3" i="2"/>
  <c r="AE3" i="2" s="1"/>
  <c r="AD2" i="2"/>
  <c r="Q371" i="6" l="1"/>
  <c r="S370" i="6"/>
  <c r="J443" i="2"/>
  <c r="E444" i="2"/>
  <c r="AC443" i="2"/>
  <c r="AA444" i="2"/>
  <c r="X443" i="2"/>
  <c r="V444" i="2"/>
  <c r="AH443" i="2"/>
  <c r="AF444" i="2"/>
  <c r="S443" i="2"/>
  <c r="Q444" i="2"/>
  <c r="N443" i="2"/>
  <c r="L444" i="2"/>
  <c r="AC399" i="2"/>
  <c r="AA400" i="2"/>
  <c r="X400" i="2"/>
  <c r="V401" i="2"/>
  <c r="S399" i="2"/>
  <c r="Q400" i="2"/>
  <c r="AH400" i="2"/>
  <c r="AF401" i="2"/>
  <c r="N400" i="2"/>
  <c r="L401" i="2"/>
  <c r="E399" i="2"/>
  <c r="J398" i="2"/>
  <c r="AF339" i="2"/>
  <c r="AH338" i="2"/>
  <c r="AA327" i="2"/>
  <c r="AC326" i="2"/>
  <c r="F326" i="6"/>
  <c r="E326" i="6"/>
  <c r="H349" i="2"/>
  <c r="G349" i="2"/>
  <c r="Q372" i="6" l="1"/>
  <c r="S371" i="6"/>
  <c r="AF445" i="2"/>
  <c r="AH444" i="2"/>
  <c r="L445" i="2"/>
  <c r="N444" i="2"/>
  <c r="V445" i="2"/>
  <c r="X444" i="2"/>
  <c r="S444" i="2"/>
  <c r="Q445" i="2"/>
  <c r="J444" i="2"/>
  <c r="E445" i="2"/>
  <c r="AC444" i="2"/>
  <c r="AA445" i="2"/>
  <c r="S400" i="2"/>
  <c r="Q401" i="2"/>
  <c r="E400" i="2"/>
  <c r="J399" i="2"/>
  <c r="N401" i="2"/>
  <c r="L402" i="2"/>
  <c r="AH401" i="2"/>
  <c r="AF402" i="2"/>
  <c r="V402" i="2"/>
  <c r="X401" i="2"/>
  <c r="AC400" i="2"/>
  <c r="AA401" i="2"/>
  <c r="AF340" i="2"/>
  <c r="AH339" i="2"/>
  <c r="AA328" i="2"/>
  <c r="AC327" i="2"/>
  <c r="E325" i="6"/>
  <c r="E324" i="6"/>
  <c r="E323" i="6"/>
  <c r="E322" i="6"/>
  <c r="E321" i="6"/>
  <c r="E320" i="6"/>
  <c r="E319" i="6"/>
  <c r="E318" i="6"/>
  <c r="F324" i="6" s="1"/>
  <c r="E317" i="6"/>
  <c r="E316" i="6"/>
  <c r="E315" i="6"/>
  <c r="E314" i="6"/>
  <c r="E313" i="6"/>
  <c r="E312" i="6"/>
  <c r="G348" i="2"/>
  <c r="G347" i="2"/>
  <c r="G346" i="2"/>
  <c r="G345" i="2"/>
  <c r="G344" i="2"/>
  <c r="G343" i="2"/>
  <c r="G342" i="2"/>
  <c r="G341" i="2"/>
  <c r="G340" i="2"/>
  <c r="G339" i="2"/>
  <c r="G338" i="2"/>
  <c r="G337" i="2"/>
  <c r="H343" i="2" s="1"/>
  <c r="G336" i="2"/>
  <c r="H335" i="2"/>
  <c r="G335" i="2"/>
  <c r="Q373" i="6" l="1"/>
  <c r="S372" i="6"/>
  <c r="AC445" i="2"/>
  <c r="AA446" i="2"/>
  <c r="S445" i="2"/>
  <c r="Q446" i="2"/>
  <c r="N445" i="2"/>
  <c r="L446" i="2"/>
  <c r="X445" i="2"/>
  <c r="V446" i="2"/>
  <c r="J445" i="2"/>
  <c r="E446" i="2"/>
  <c r="AH445" i="2"/>
  <c r="AF446" i="2"/>
  <c r="N402" i="2"/>
  <c r="L403" i="2"/>
  <c r="V403" i="2"/>
  <c r="X402" i="2"/>
  <c r="J400" i="2"/>
  <c r="E401" i="2"/>
  <c r="AH402" i="2"/>
  <c r="AF403" i="2"/>
  <c r="S401" i="2"/>
  <c r="Q402" i="2"/>
  <c r="AC401" i="2"/>
  <c r="AA402" i="2"/>
  <c r="AF341" i="2"/>
  <c r="AH340" i="2"/>
  <c r="AA329" i="2"/>
  <c r="AC328" i="2"/>
  <c r="F320" i="6"/>
  <c r="F323" i="6"/>
  <c r="F325" i="6"/>
  <c r="F322" i="6"/>
  <c r="F319" i="6"/>
  <c r="F321" i="6"/>
  <c r="F318" i="6"/>
  <c r="H347" i="2"/>
  <c r="H339" i="2"/>
  <c r="H342" i="2"/>
  <c r="H345" i="2"/>
  <c r="H348" i="2"/>
  <c r="H346" i="2"/>
  <c r="H336" i="2"/>
  <c r="H344" i="2"/>
  <c r="H337" i="2"/>
  <c r="H341" i="2"/>
  <c r="H340" i="2"/>
  <c r="H338" i="2"/>
  <c r="H334" i="2"/>
  <c r="H333" i="2"/>
  <c r="H332" i="2"/>
  <c r="H331" i="2"/>
  <c r="G334" i="2"/>
  <c r="G333" i="2"/>
  <c r="G332" i="2"/>
  <c r="G331" i="2"/>
  <c r="F311" i="6"/>
  <c r="F310" i="6"/>
  <c r="F309" i="6"/>
  <c r="F308" i="6"/>
  <c r="F307" i="6"/>
  <c r="E311" i="6"/>
  <c r="F317" i="6" s="1"/>
  <c r="E310" i="6"/>
  <c r="E309" i="6"/>
  <c r="E308" i="6"/>
  <c r="Q374" i="6" l="1"/>
  <c r="S373" i="6"/>
  <c r="AA447" i="2"/>
  <c r="AC446" i="2"/>
  <c r="AH446" i="2"/>
  <c r="AF447" i="2"/>
  <c r="J446" i="2"/>
  <c r="E447" i="2"/>
  <c r="N446" i="2"/>
  <c r="L447" i="2"/>
  <c r="X446" i="2"/>
  <c r="V447" i="2"/>
  <c r="Q447" i="2"/>
  <c r="S446" i="2"/>
  <c r="J401" i="2"/>
  <c r="E402" i="2"/>
  <c r="X403" i="2"/>
  <c r="V404" i="2"/>
  <c r="AC402" i="2"/>
  <c r="AA403" i="2"/>
  <c r="N403" i="2"/>
  <c r="L404" i="2"/>
  <c r="AH403" i="2"/>
  <c r="AF404" i="2"/>
  <c r="S402" i="2"/>
  <c r="Q403" i="2"/>
  <c r="AF342" i="2"/>
  <c r="AH341" i="2"/>
  <c r="AA330" i="2"/>
  <c r="AC329" i="2"/>
  <c r="F313" i="6"/>
  <c r="F315" i="6"/>
  <c r="F314" i="6"/>
  <c r="F312" i="6"/>
  <c r="F316" i="6"/>
  <c r="E306" i="6"/>
  <c r="E307" i="6"/>
  <c r="E305" i="6"/>
  <c r="F305" i="6" s="1"/>
  <c r="H330" i="2"/>
  <c r="H329" i="2"/>
  <c r="G330" i="2"/>
  <c r="G329" i="2"/>
  <c r="Q375" i="6" l="1"/>
  <c r="S374" i="6"/>
  <c r="AC447" i="2"/>
  <c r="AA448" i="2"/>
  <c r="J447" i="2"/>
  <c r="E448" i="2"/>
  <c r="AH447" i="2"/>
  <c r="AF448" i="2"/>
  <c r="S447" i="2"/>
  <c r="Q448" i="2"/>
  <c r="N447" i="2"/>
  <c r="L448" i="2"/>
  <c r="X447" i="2"/>
  <c r="V448" i="2"/>
  <c r="X404" i="2"/>
  <c r="V405" i="2"/>
  <c r="AC403" i="2"/>
  <c r="AA404" i="2"/>
  <c r="AH404" i="2"/>
  <c r="AF405" i="2"/>
  <c r="S403" i="2"/>
  <c r="Q404" i="2"/>
  <c r="N404" i="2"/>
  <c r="L405" i="2"/>
  <c r="J402" i="2"/>
  <c r="E403" i="2"/>
  <c r="AF343" i="2"/>
  <c r="AH342" i="2"/>
  <c r="AA331" i="2"/>
  <c r="AC330" i="2"/>
  <c r="F306" i="6"/>
  <c r="H328" i="2"/>
  <c r="G328" i="2"/>
  <c r="S375" i="6" l="1"/>
  <c r="Q376" i="6"/>
  <c r="L449" i="2"/>
  <c r="N448" i="2"/>
  <c r="AC448" i="2"/>
  <c r="AA449" i="2"/>
  <c r="J448" i="2"/>
  <c r="E449" i="2"/>
  <c r="V449" i="2"/>
  <c r="X448" i="2"/>
  <c r="S448" i="2"/>
  <c r="Q449" i="2"/>
  <c r="AF449" i="2"/>
  <c r="AH448" i="2"/>
  <c r="AC404" i="2"/>
  <c r="AA405" i="2"/>
  <c r="J403" i="2"/>
  <c r="E404" i="2"/>
  <c r="S404" i="2"/>
  <c r="Q405" i="2"/>
  <c r="AH405" i="2"/>
  <c r="AF406" i="2"/>
  <c r="V406" i="2"/>
  <c r="X405" i="2"/>
  <c r="N405" i="2"/>
  <c r="L406" i="2"/>
  <c r="AF344" i="2"/>
  <c r="AH343" i="2"/>
  <c r="AA332" i="2"/>
  <c r="AC331" i="2"/>
  <c r="H327" i="2"/>
  <c r="H326" i="2"/>
  <c r="H325" i="2"/>
  <c r="H324" i="2"/>
  <c r="G327" i="2"/>
  <c r="G326" i="2"/>
  <c r="G325" i="2"/>
  <c r="G324" i="2"/>
  <c r="F304" i="6"/>
  <c r="F303" i="6"/>
  <c r="F302" i="6"/>
  <c r="F301" i="6"/>
  <c r="E304" i="6"/>
  <c r="E303" i="6"/>
  <c r="E302" i="6"/>
  <c r="E301" i="6"/>
  <c r="I302" i="6"/>
  <c r="M302" i="6"/>
  <c r="I301" i="6"/>
  <c r="M301" i="6"/>
  <c r="Q377" i="6" l="1"/>
  <c r="S376" i="6"/>
  <c r="J449" i="2"/>
  <c r="E450" i="2"/>
  <c r="AC449" i="2"/>
  <c r="AA450" i="2"/>
  <c r="AH449" i="2"/>
  <c r="AF450" i="2"/>
  <c r="N449" i="2"/>
  <c r="L450" i="2"/>
  <c r="X449" i="2"/>
  <c r="V450" i="2"/>
  <c r="S449" i="2"/>
  <c r="Q450" i="2"/>
  <c r="X406" i="2"/>
  <c r="V407" i="2"/>
  <c r="S405" i="2"/>
  <c r="Q406" i="2"/>
  <c r="E405" i="2"/>
  <c r="J404" i="2"/>
  <c r="AF407" i="2"/>
  <c r="AH406" i="2"/>
  <c r="AC405" i="2"/>
  <c r="AA406" i="2"/>
  <c r="N406" i="2"/>
  <c r="L407" i="2"/>
  <c r="AF345" i="2"/>
  <c r="AH344" i="2"/>
  <c r="AA333" i="2"/>
  <c r="AC332" i="2"/>
  <c r="F300" i="6"/>
  <c r="E300" i="6"/>
  <c r="I300" i="6"/>
  <c r="M300" i="6"/>
  <c r="H323" i="2"/>
  <c r="G323" i="2"/>
  <c r="S377" i="6" l="1"/>
  <c r="Q378" i="6"/>
  <c r="Q451" i="2"/>
  <c r="S450" i="2"/>
  <c r="J450" i="2"/>
  <c r="E451" i="2"/>
  <c r="AH450" i="2"/>
  <c r="AF451" i="2"/>
  <c r="AA451" i="2"/>
  <c r="AC450" i="2"/>
  <c r="X450" i="2"/>
  <c r="V451" i="2"/>
  <c r="N450" i="2"/>
  <c r="L451" i="2"/>
  <c r="S406" i="2"/>
  <c r="Q407" i="2"/>
  <c r="AC406" i="2"/>
  <c r="AA407" i="2"/>
  <c r="X407" i="2"/>
  <c r="V408" i="2"/>
  <c r="N407" i="2"/>
  <c r="L408" i="2"/>
  <c r="J405" i="2"/>
  <c r="E406" i="2"/>
  <c r="AH407" i="2"/>
  <c r="AF408" i="2"/>
  <c r="AF346" i="2"/>
  <c r="AH345" i="2"/>
  <c r="AA334" i="2"/>
  <c r="AC333" i="2"/>
  <c r="I299" i="6"/>
  <c r="I298" i="6"/>
  <c r="I297" i="6"/>
  <c r="M299" i="6"/>
  <c r="M298" i="6"/>
  <c r="M297" i="6"/>
  <c r="F299" i="6"/>
  <c r="F298" i="6"/>
  <c r="F297" i="6"/>
  <c r="F296" i="6"/>
  <c r="E299" i="6"/>
  <c r="E298" i="6"/>
  <c r="E297" i="6"/>
  <c r="E296" i="6"/>
  <c r="I296" i="6"/>
  <c r="M296" i="6"/>
  <c r="H322" i="2"/>
  <c r="H321" i="2"/>
  <c r="G322" i="2"/>
  <c r="G321" i="2"/>
  <c r="G320" i="2"/>
  <c r="G319" i="2"/>
  <c r="H320" i="2" s="1"/>
  <c r="S378" i="6" l="1"/>
  <c r="Q379" i="6"/>
  <c r="J451" i="2"/>
  <c r="E452" i="2"/>
  <c r="X451" i="2"/>
  <c r="V452" i="2"/>
  <c r="N451" i="2"/>
  <c r="L452" i="2"/>
  <c r="AC451" i="2"/>
  <c r="AA452" i="2"/>
  <c r="AH451" i="2"/>
  <c r="AF452" i="2"/>
  <c r="S451" i="2"/>
  <c r="Q452" i="2"/>
  <c r="AH408" i="2"/>
  <c r="AF409" i="2"/>
  <c r="AC407" i="2"/>
  <c r="AA408" i="2"/>
  <c r="N408" i="2"/>
  <c r="L409" i="2"/>
  <c r="J406" i="2"/>
  <c r="E407" i="2"/>
  <c r="X408" i="2"/>
  <c r="V409" i="2"/>
  <c r="Q408" i="2"/>
  <c r="S407" i="2"/>
  <c r="AF347" i="2"/>
  <c r="AH346" i="2"/>
  <c r="AA335" i="2"/>
  <c r="AC334" i="2"/>
  <c r="H319" i="2"/>
  <c r="H318" i="2"/>
  <c r="G318" i="2"/>
  <c r="F295" i="6"/>
  <c r="E295" i="6"/>
  <c r="I295" i="6"/>
  <c r="M295" i="6"/>
  <c r="Q380" i="6" l="1"/>
  <c r="S379" i="6"/>
  <c r="S452" i="2"/>
  <c r="Q453" i="2"/>
  <c r="L453" i="2"/>
  <c r="N452" i="2"/>
  <c r="J452" i="2"/>
  <c r="E453" i="2"/>
  <c r="V453" i="2"/>
  <c r="X452" i="2"/>
  <c r="AC452" i="2"/>
  <c r="AA453" i="2"/>
  <c r="AF453" i="2"/>
  <c r="AH452" i="2"/>
  <c r="AC408" i="2"/>
  <c r="AA409" i="2"/>
  <c r="AF410" i="2"/>
  <c r="AH409" i="2"/>
  <c r="Q409" i="2"/>
  <c r="S408" i="2"/>
  <c r="N409" i="2"/>
  <c r="L410" i="2"/>
  <c r="X409" i="2"/>
  <c r="V410" i="2"/>
  <c r="E408" i="2"/>
  <c r="J407" i="2"/>
  <c r="AF348" i="2"/>
  <c r="AH347" i="2"/>
  <c r="AA336" i="2"/>
  <c r="AC335" i="2"/>
  <c r="F294" i="6"/>
  <c r="E294" i="6"/>
  <c r="I294" i="6"/>
  <c r="M294" i="6"/>
  <c r="H317" i="2"/>
  <c r="G317" i="2"/>
  <c r="Q381" i="6" l="1"/>
  <c r="S380" i="6"/>
  <c r="N453" i="2"/>
  <c r="L454" i="2"/>
  <c r="AH453" i="2"/>
  <c r="AF454" i="2"/>
  <c r="S453" i="2"/>
  <c r="Q454" i="2"/>
  <c r="X453" i="2"/>
  <c r="V454" i="2"/>
  <c r="AC453" i="2"/>
  <c r="AA454" i="2"/>
  <c r="J453" i="2"/>
  <c r="E454" i="2"/>
  <c r="AC409" i="2"/>
  <c r="AA410" i="2"/>
  <c r="X410" i="2"/>
  <c r="V411" i="2"/>
  <c r="N410" i="2"/>
  <c r="L411" i="2"/>
  <c r="E409" i="2"/>
  <c r="J408" i="2"/>
  <c r="AF411" i="2"/>
  <c r="AH410" i="2"/>
  <c r="S409" i="2"/>
  <c r="Q410" i="2"/>
  <c r="AF349" i="2"/>
  <c r="AH348" i="2"/>
  <c r="AA337" i="2"/>
  <c r="AC336" i="2"/>
  <c r="Z3" i="2"/>
  <c r="Y3" i="2"/>
  <c r="Y2" i="2"/>
  <c r="X298" i="2"/>
  <c r="X296" i="2"/>
  <c r="V299" i="2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X391" i="2" s="1"/>
  <c r="V297" i="2"/>
  <c r="X297" i="2" s="1"/>
  <c r="G316" i="2"/>
  <c r="F293" i="6"/>
  <c r="E293" i="6"/>
  <c r="I293" i="6"/>
  <c r="M293" i="6"/>
  <c r="Q382" i="6" l="1"/>
  <c r="S381" i="6"/>
  <c r="N454" i="2"/>
  <c r="L455" i="2"/>
  <c r="AA455" i="2"/>
  <c r="AC454" i="2"/>
  <c r="Q455" i="2"/>
  <c r="S454" i="2"/>
  <c r="X454" i="2"/>
  <c r="V455" i="2"/>
  <c r="J454" i="2"/>
  <c r="E455" i="2"/>
  <c r="AH454" i="2"/>
  <c r="AF455" i="2"/>
  <c r="J409" i="2"/>
  <c r="E410" i="2"/>
  <c r="S410" i="2"/>
  <c r="Q411" i="2"/>
  <c r="L412" i="2"/>
  <c r="N411" i="2"/>
  <c r="AC410" i="2"/>
  <c r="AA411" i="2"/>
  <c r="V412" i="2"/>
  <c r="X411" i="2"/>
  <c r="AF412" i="2"/>
  <c r="AH411" i="2"/>
  <c r="AF350" i="2"/>
  <c r="AH349" i="2"/>
  <c r="AA338" i="2"/>
  <c r="AC337" i="2"/>
  <c r="X307" i="2"/>
  <c r="X339" i="2"/>
  <c r="X347" i="2"/>
  <c r="X363" i="2"/>
  <c r="X371" i="2"/>
  <c r="X387" i="2"/>
  <c r="X300" i="2"/>
  <c r="X308" i="2"/>
  <c r="X316" i="2"/>
  <c r="X324" i="2"/>
  <c r="X332" i="2"/>
  <c r="X340" i="2"/>
  <c r="X348" i="2"/>
  <c r="X356" i="2"/>
  <c r="X364" i="2"/>
  <c r="X372" i="2"/>
  <c r="X380" i="2"/>
  <c r="X388" i="2"/>
  <c r="X299" i="2"/>
  <c r="X323" i="2"/>
  <c r="X355" i="2"/>
  <c r="X379" i="2"/>
  <c r="X301" i="2"/>
  <c r="X317" i="2"/>
  <c r="X333" i="2"/>
  <c r="X349" i="2"/>
  <c r="X302" i="2"/>
  <c r="X310" i="2"/>
  <c r="X318" i="2"/>
  <c r="X326" i="2"/>
  <c r="X334" i="2"/>
  <c r="X342" i="2"/>
  <c r="X350" i="2"/>
  <c r="X358" i="2"/>
  <c r="X366" i="2"/>
  <c r="X374" i="2"/>
  <c r="X382" i="2"/>
  <c r="X390" i="2"/>
  <c r="X303" i="2"/>
  <c r="X311" i="2"/>
  <c r="X319" i="2"/>
  <c r="X327" i="2"/>
  <c r="X335" i="2"/>
  <c r="X343" i="2"/>
  <c r="X351" i="2"/>
  <c r="X359" i="2"/>
  <c r="X367" i="2"/>
  <c r="X375" i="2"/>
  <c r="X383" i="2"/>
  <c r="X331" i="2"/>
  <c r="X304" i="2"/>
  <c r="X312" i="2"/>
  <c r="X320" i="2"/>
  <c r="X328" i="2"/>
  <c r="X336" i="2"/>
  <c r="X344" i="2"/>
  <c r="X352" i="2"/>
  <c r="X360" i="2"/>
  <c r="X368" i="2"/>
  <c r="X376" i="2"/>
  <c r="X384" i="2"/>
  <c r="X309" i="2"/>
  <c r="X325" i="2"/>
  <c r="X341" i="2"/>
  <c r="X357" i="2"/>
  <c r="X365" i="2"/>
  <c r="X373" i="2"/>
  <c r="X381" i="2"/>
  <c r="X389" i="2"/>
  <c r="X305" i="2"/>
  <c r="X313" i="2"/>
  <c r="X321" i="2"/>
  <c r="X329" i="2"/>
  <c r="X337" i="2"/>
  <c r="X345" i="2"/>
  <c r="X353" i="2"/>
  <c r="X361" i="2"/>
  <c r="X369" i="2"/>
  <c r="X377" i="2"/>
  <c r="X385" i="2"/>
  <c r="X315" i="2"/>
  <c r="X306" i="2"/>
  <c r="X314" i="2"/>
  <c r="X322" i="2"/>
  <c r="X330" i="2"/>
  <c r="X338" i="2"/>
  <c r="X346" i="2"/>
  <c r="X354" i="2"/>
  <c r="X362" i="2"/>
  <c r="X370" i="2"/>
  <c r="X378" i="2"/>
  <c r="X386" i="2"/>
  <c r="M292" i="6"/>
  <c r="M291" i="6"/>
  <c r="M290" i="6"/>
  <c r="I292" i="6"/>
  <c r="I291" i="6"/>
  <c r="I290" i="6"/>
  <c r="E292" i="6"/>
  <c r="F291" i="6"/>
  <c r="E291" i="6"/>
  <c r="E290" i="6"/>
  <c r="E289" i="6"/>
  <c r="F292" i="6" s="1"/>
  <c r="I289" i="6"/>
  <c r="M289" i="6"/>
  <c r="G315" i="2"/>
  <c r="G314" i="2"/>
  <c r="G313" i="2"/>
  <c r="G312" i="2"/>
  <c r="Q383" i="6" l="1"/>
  <c r="S382" i="6"/>
  <c r="AH455" i="2"/>
  <c r="AF456" i="2"/>
  <c r="X455" i="2"/>
  <c r="V456" i="2"/>
  <c r="AC455" i="2"/>
  <c r="AA456" i="2"/>
  <c r="N455" i="2"/>
  <c r="L456" i="2"/>
  <c r="J455" i="2"/>
  <c r="E456" i="2"/>
  <c r="S455" i="2"/>
  <c r="Q456" i="2"/>
  <c r="AA412" i="2"/>
  <c r="AC411" i="2"/>
  <c r="AH412" i="2"/>
  <c r="AF413" i="2"/>
  <c r="N412" i="2"/>
  <c r="L413" i="2"/>
  <c r="S411" i="2"/>
  <c r="Q412" i="2"/>
  <c r="X412" i="2"/>
  <c r="V413" i="2"/>
  <c r="J410" i="2"/>
  <c r="E411" i="2"/>
  <c r="AF351" i="2"/>
  <c r="AH350" i="2"/>
  <c r="AA339" i="2"/>
  <c r="AC338" i="2"/>
  <c r="F289" i="6"/>
  <c r="F290" i="6"/>
  <c r="F288" i="6"/>
  <c r="E288" i="6"/>
  <c r="M288" i="6"/>
  <c r="M287" i="6"/>
  <c r="M286" i="6"/>
  <c r="M285" i="6"/>
  <c r="M284" i="6"/>
  <c r="M283" i="6"/>
  <c r="I288" i="6"/>
  <c r="I287" i="6"/>
  <c r="I286" i="6"/>
  <c r="I285" i="6"/>
  <c r="I284" i="6"/>
  <c r="I283" i="6"/>
  <c r="F287" i="6"/>
  <c r="E287" i="6"/>
  <c r="F286" i="6"/>
  <c r="E286" i="6"/>
  <c r="F285" i="6"/>
  <c r="E285" i="6"/>
  <c r="F284" i="6"/>
  <c r="E284" i="6"/>
  <c r="F283" i="6"/>
  <c r="F282" i="6"/>
  <c r="E283" i="6"/>
  <c r="E282" i="6"/>
  <c r="G311" i="2"/>
  <c r="I282" i="6"/>
  <c r="M282" i="6"/>
  <c r="G310" i="2"/>
  <c r="H316" i="2" s="1"/>
  <c r="G309" i="2"/>
  <c r="H315" i="2" s="1"/>
  <c r="G308" i="2"/>
  <c r="H314" i="2" s="1"/>
  <c r="G307" i="2"/>
  <c r="G306" i="2"/>
  <c r="G305" i="2"/>
  <c r="S383" i="6" l="1"/>
  <c r="Q384" i="6"/>
  <c r="J456" i="2"/>
  <c r="E457" i="2"/>
  <c r="V457" i="2"/>
  <c r="X456" i="2"/>
  <c r="L457" i="2"/>
  <c r="N456" i="2"/>
  <c r="AF457" i="2"/>
  <c r="AH456" i="2"/>
  <c r="S456" i="2"/>
  <c r="Q457" i="2"/>
  <c r="AC456" i="2"/>
  <c r="AA457" i="2"/>
  <c r="N413" i="2"/>
  <c r="L414" i="2"/>
  <c r="X413" i="2"/>
  <c r="V414" i="2"/>
  <c r="AC412" i="2"/>
  <c r="AA413" i="2"/>
  <c r="S412" i="2"/>
  <c r="Q413" i="2"/>
  <c r="AH413" i="2"/>
  <c r="AF414" i="2"/>
  <c r="J411" i="2"/>
  <c r="E412" i="2"/>
  <c r="AF352" i="2"/>
  <c r="AH351" i="2"/>
  <c r="AA340" i="2"/>
  <c r="AC339" i="2"/>
  <c r="H311" i="2"/>
  <c r="H313" i="2"/>
  <c r="H312" i="2"/>
  <c r="H310" i="2"/>
  <c r="F281" i="6"/>
  <c r="E281" i="6"/>
  <c r="I281" i="6"/>
  <c r="M281" i="6"/>
  <c r="G304" i="2"/>
  <c r="Q385" i="6" l="1"/>
  <c r="S384" i="6"/>
  <c r="N457" i="2"/>
  <c r="L458" i="2"/>
  <c r="X457" i="2"/>
  <c r="V458" i="2"/>
  <c r="AC457" i="2"/>
  <c r="AA458" i="2"/>
  <c r="J457" i="2"/>
  <c r="E458" i="2"/>
  <c r="S457" i="2"/>
  <c r="Q458" i="2"/>
  <c r="AH457" i="2"/>
  <c r="AF458" i="2"/>
  <c r="V415" i="2"/>
  <c r="X414" i="2"/>
  <c r="AH414" i="2"/>
  <c r="AF415" i="2"/>
  <c r="AA414" i="2"/>
  <c r="AC413" i="2"/>
  <c r="N414" i="2"/>
  <c r="L415" i="2"/>
  <c r="E413" i="2"/>
  <c r="J412" i="2"/>
  <c r="Q414" i="2"/>
  <c r="S413" i="2"/>
  <c r="AF353" i="2"/>
  <c r="AH352" i="2"/>
  <c r="AA341" i="2"/>
  <c r="AC340" i="2"/>
  <c r="F280" i="6"/>
  <c r="E280" i="6"/>
  <c r="I280" i="6"/>
  <c r="M280" i="6"/>
  <c r="G303" i="2"/>
  <c r="H309" i="2" s="1"/>
  <c r="Q386" i="6" l="1"/>
  <c r="S385" i="6"/>
  <c r="J458" i="2"/>
  <c r="E459" i="2"/>
  <c r="AH458" i="2"/>
  <c r="AF459" i="2"/>
  <c r="Q459" i="2"/>
  <c r="S458" i="2"/>
  <c r="AA459" i="2"/>
  <c r="AC458" i="2"/>
  <c r="N458" i="2"/>
  <c r="L459" i="2"/>
  <c r="X458" i="2"/>
  <c r="V459" i="2"/>
  <c r="AF416" i="2"/>
  <c r="AH415" i="2"/>
  <c r="AC414" i="2"/>
  <c r="AA415" i="2"/>
  <c r="V416" i="2"/>
  <c r="X415" i="2"/>
  <c r="J413" i="2"/>
  <c r="E414" i="2"/>
  <c r="S414" i="2"/>
  <c r="Q415" i="2"/>
  <c r="L416" i="2"/>
  <c r="N415" i="2"/>
  <c r="AF354" i="2"/>
  <c r="AH353" i="2"/>
  <c r="AA342" i="2"/>
  <c r="AC341" i="2"/>
  <c r="Q387" i="6" l="1"/>
  <c r="S386" i="6"/>
  <c r="AH459" i="2"/>
  <c r="AF460" i="2"/>
  <c r="J459" i="2"/>
  <c r="E460" i="2"/>
  <c r="X459" i="2"/>
  <c r="V460" i="2"/>
  <c r="N459" i="2"/>
  <c r="L460" i="2"/>
  <c r="AC459" i="2"/>
  <c r="AA460" i="2"/>
  <c r="S459" i="2"/>
  <c r="Q460" i="2"/>
  <c r="AH416" i="2"/>
  <c r="AF417" i="2"/>
  <c r="X416" i="2"/>
  <c r="V417" i="2"/>
  <c r="N416" i="2"/>
  <c r="L417" i="2"/>
  <c r="Q416" i="2"/>
  <c r="S415" i="2"/>
  <c r="AC415" i="2"/>
  <c r="AA416" i="2"/>
  <c r="J414" i="2"/>
  <c r="E415" i="2"/>
  <c r="AF355" i="2"/>
  <c r="AH354" i="2"/>
  <c r="AA343" i="2"/>
  <c r="AC342" i="2"/>
  <c r="M279" i="6"/>
  <c r="I279" i="6"/>
  <c r="F279" i="6"/>
  <c r="F278" i="6"/>
  <c r="E279" i="6"/>
  <c r="E278" i="6"/>
  <c r="I278" i="6"/>
  <c r="M278" i="6"/>
  <c r="G302" i="2"/>
  <c r="G301" i="2"/>
  <c r="Q388" i="6" l="1"/>
  <c r="S387" i="6"/>
  <c r="V461" i="2"/>
  <c r="X460" i="2"/>
  <c r="L461" i="2"/>
  <c r="N460" i="2"/>
  <c r="S460" i="2"/>
  <c r="Q461" i="2"/>
  <c r="AF461" i="2"/>
  <c r="AH460" i="2"/>
  <c r="J460" i="2"/>
  <c r="E461" i="2"/>
  <c r="AC460" i="2"/>
  <c r="AA461" i="2"/>
  <c r="S416" i="2"/>
  <c r="Q417" i="2"/>
  <c r="AC416" i="2"/>
  <c r="AA417" i="2"/>
  <c r="X417" i="2"/>
  <c r="V418" i="2"/>
  <c r="AF418" i="2"/>
  <c r="AH417" i="2"/>
  <c r="L418" i="2"/>
  <c r="N417" i="2"/>
  <c r="J415" i="2"/>
  <c r="E416" i="2"/>
  <c r="AF356" i="2"/>
  <c r="AH355" i="2"/>
  <c r="AA344" i="2"/>
  <c r="AC343" i="2"/>
  <c r="H307" i="2"/>
  <c r="H308" i="2"/>
  <c r="AC2" i="6"/>
  <c r="AE63" i="6"/>
  <c r="AE62" i="6"/>
  <c r="AE61" i="6"/>
  <c r="M277" i="6"/>
  <c r="M276" i="6"/>
  <c r="M275" i="6"/>
  <c r="M274" i="6"/>
  <c r="M273" i="6"/>
  <c r="M272" i="6"/>
  <c r="M271" i="6"/>
  <c r="M270" i="6"/>
  <c r="M269" i="6"/>
  <c r="M268" i="6"/>
  <c r="M267" i="6"/>
  <c r="I277" i="6"/>
  <c r="I276" i="6"/>
  <c r="I275" i="6"/>
  <c r="I274" i="6"/>
  <c r="I273" i="6"/>
  <c r="I272" i="6"/>
  <c r="I271" i="6"/>
  <c r="I270" i="6"/>
  <c r="I269" i="6"/>
  <c r="I268" i="6"/>
  <c r="I267" i="6"/>
  <c r="E277" i="6"/>
  <c r="F276" i="6"/>
  <c r="E276" i="6"/>
  <c r="E275" i="6"/>
  <c r="E274" i="6"/>
  <c r="E273" i="6"/>
  <c r="F277" i="6" s="1"/>
  <c r="F272" i="6"/>
  <c r="E272" i="6"/>
  <c r="E271" i="6"/>
  <c r="E270" i="6"/>
  <c r="E269" i="6"/>
  <c r="F273" i="6" s="1"/>
  <c r="F268" i="6"/>
  <c r="E268" i="6"/>
  <c r="F274" i="6" s="1"/>
  <c r="E267" i="6"/>
  <c r="E266" i="6"/>
  <c r="E265" i="6"/>
  <c r="F271" i="6" s="1"/>
  <c r="F264" i="6"/>
  <c r="E264" i="6"/>
  <c r="E263" i="6"/>
  <c r="E262" i="6"/>
  <c r="E261" i="6"/>
  <c r="F267" i="6" s="1"/>
  <c r="I266" i="6"/>
  <c r="M266" i="6"/>
  <c r="I265" i="6"/>
  <c r="M265" i="6"/>
  <c r="I264" i="6"/>
  <c r="M264" i="6"/>
  <c r="I263" i="6"/>
  <c r="M263" i="6"/>
  <c r="I262" i="6"/>
  <c r="M262" i="6"/>
  <c r="I261" i="6"/>
  <c r="M261" i="6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Q389" i="6" l="1"/>
  <c r="S388" i="6"/>
  <c r="AC461" i="2"/>
  <c r="AA462" i="2"/>
  <c r="N461" i="2"/>
  <c r="L462" i="2"/>
  <c r="J461" i="2"/>
  <c r="E462" i="2"/>
  <c r="X461" i="2"/>
  <c r="V462" i="2"/>
  <c r="AH461" i="2"/>
  <c r="AF462" i="2"/>
  <c r="S461" i="2"/>
  <c r="Q462" i="2"/>
  <c r="Q418" i="2"/>
  <c r="S417" i="2"/>
  <c r="N418" i="2"/>
  <c r="L419" i="2"/>
  <c r="V419" i="2"/>
  <c r="X418" i="2"/>
  <c r="AH418" i="2"/>
  <c r="AF419" i="2"/>
  <c r="E417" i="2"/>
  <c r="J416" i="2"/>
  <c r="AA418" i="2"/>
  <c r="AC417" i="2"/>
  <c r="AF357" i="2"/>
  <c r="AH356" i="2"/>
  <c r="AA345" i="2"/>
  <c r="AC344" i="2"/>
  <c r="H300" i="2"/>
  <c r="H295" i="2"/>
  <c r="H302" i="2"/>
  <c r="H296" i="2"/>
  <c r="H303" i="2"/>
  <c r="H291" i="2"/>
  <c r="H292" i="2"/>
  <c r="H305" i="2"/>
  <c r="H304" i="2"/>
  <c r="H299" i="2"/>
  <c r="H306" i="2"/>
  <c r="H301" i="2"/>
  <c r="F265" i="6"/>
  <c r="F262" i="6"/>
  <c r="F266" i="6"/>
  <c r="F270" i="6"/>
  <c r="F261" i="6"/>
  <c r="F269" i="6"/>
  <c r="F263" i="6"/>
  <c r="F275" i="6"/>
  <c r="H293" i="2"/>
  <c r="H297" i="2"/>
  <c r="H290" i="2"/>
  <c r="H298" i="2"/>
  <c r="H294" i="2"/>
  <c r="F260" i="6"/>
  <c r="E260" i="6"/>
  <c r="I260" i="6"/>
  <c r="M260" i="6"/>
  <c r="G283" i="2"/>
  <c r="Q390" i="6" l="1"/>
  <c r="S389" i="6"/>
  <c r="AH462" i="2"/>
  <c r="AF463" i="2"/>
  <c r="V463" i="2"/>
  <c r="X462" i="2"/>
  <c r="N462" i="2"/>
  <c r="L463" i="2"/>
  <c r="Q463" i="2"/>
  <c r="S462" i="2"/>
  <c r="AA463" i="2"/>
  <c r="AC462" i="2"/>
  <c r="J462" i="2"/>
  <c r="E463" i="2"/>
  <c r="X419" i="2"/>
  <c r="V420" i="2"/>
  <c r="AH419" i="2"/>
  <c r="AF420" i="2"/>
  <c r="J417" i="2"/>
  <c r="E418" i="2"/>
  <c r="AA419" i="2"/>
  <c r="AC418" i="2"/>
  <c r="N419" i="2"/>
  <c r="L420" i="2"/>
  <c r="Q419" i="2"/>
  <c r="S418" i="2"/>
  <c r="AF358" i="2"/>
  <c r="AH357" i="2"/>
  <c r="AA346" i="2"/>
  <c r="AC345" i="2"/>
  <c r="H289" i="2"/>
  <c r="G282" i="2"/>
  <c r="F259" i="6"/>
  <c r="E259" i="6"/>
  <c r="I259" i="6"/>
  <c r="M259" i="6"/>
  <c r="Q391" i="6" l="1"/>
  <c r="S390" i="6"/>
  <c r="X463" i="2"/>
  <c r="V464" i="2"/>
  <c r="AH463" i="2"/>
  <c r="AF464" i="2"/>
  <c r="J463" i="2"/>
  <c r="E464" i="2"/>
  <c r="N463" i="2"/>
  <c r="L464" i="2"/>
  <c r="AA464" i="2"/>
  <c r="AC463" i="2"/>
  <c r="Q464" i="2"/>
  <c r="S463" i="2"/>
  <c r="L421" i="2"/>
  <c r="N420" i="2"/>
  <c r="V421" i="2"/>
  <c r="X420" i="2"/>
  <c r="AC419" i="2"/>
  <c r="AA420" i="2"/>
  <c r="AF421" i="2"/>
  <c r="AH420" i="2"/>
  <c r="J418" i="2"/>
  <c r="E419" i="2"/>
  <c r="S419" i="2"/>
  <c r="Q420" i="2"/>
  <c r="AF359" i="2"/>
  <c r="AH358" i="2"/>
  <c r="AA347" i="2"/>
  <c r="AC346" i="2"/>
  <c r="H288" i="2"/>
  <c r="AE60" i="6"/>
  <c r="AE59" i="6"/>
  <c r="S391" i="6" l="1"/>
  <c r="Q392" i="6"/>
  <c r="S464" i="2"/>
  <c r="Q465" i="2"/>
  <c r="L465" i="2"/>
  <c r="N464" i="2"/>
  <c r="E465" i="2"/>
  <c r="J464" i="2"/>
  <c r="AF465" i="2"/>
  <c r="AH464" i="2"/>
  <c r="V465" i="2"/>
  <c r="X464" i="2"/>
  <c r="AC464" i="2"/>
  <c r="AA465" i="2"/>
  <c r="AH421" i="2"/>
  <c r="AF422" i="2"/>
  <c r="S420" i="2"/>
  <c r="Q421" i="2"/>
  <c r="E420" i="2"/>
  <c r="J419" i="2"/>
  <c r="X421" i="2"/>
  <c r="V422" i="2"/>
  <c r="AC420" i="2"/>
  <c r="AA421" i="2"/>
  <c r="N421" i="2"/>
  <c r="L422" i="2"/>
  <c r="AF360" i="2"/>
  <c r="AH359" i="2"/>
  <c r="AA348" i="2"/>
  <c r="AC347" i="2"/>
  <c r="F258" i="6"/>
  <c r="E258" i="6"/>
  <c r="I258" i="6"/>
  <c r="M258" i="6"/>
  <c r="G281" i="2"/>
  <c r="Q393" i="6" l="1"/>
  <c r="S392" i="6"/>
  <c r="AC465" i="2"/>
  <c r="AA466" i="2"/>
  <c r="L466" i="2"/>
  <c r="N465" i="2"/>
  <c r="S465" i="2"/>
  <c r="Q466" i="2"/>
  <c r="V466" i="2"/>
  <c r="X465" i="2"/>
  <c r="J465" i="2"/>
  <c r="E466" i="2"/>
  <c r="AF466" i="2"/>
  <c r="AH465" i="2"/>
  <c r="J420" i="2"/>
  <c r="E421" i="2"/>
  <c r="AC421" i="2"/>
  <c r="AA422" i="2"/>
  <c r="S421" i="2"/>
  <c r="Q422" i="2"/>
  <c r="N422" i="2"/>
  <c r="L423" i="2"/>
  <c r="AH422" i="2"/>
  <c r="AF423" i="2"/>
  <c r="V423" i="2"/>
  <c r="X422" i="2"/>
  <c r="AF361" i="2"/>
  <c r="AH360" i="2"/>
  <c r="AA349" i="2"/>
  <c r="AC348" i="2"/>
  <c r="H287" i="2"/>
  <c r="G280" i="2"/>
  <c r="F257" i="6"/>
  <c r="E257" i="6"/>
  <c r="I257" i="6"/>
  <c r="M257" i="6"/>
  <c r="Q394" i="6" l="1"/>
  <c r="S393" i="6"/>
  <c r="AH466" i="2"/>
  <c r="AF467" i="2"/>
  <c r="X466" i="2"/>
  <c r="V467" i="2"/>
  <c r="AA467" i="2"/>
  <c r="AC466" i="2"/>
  <c r="N466" i="2"/>
  <c r="L467" i="2"/>
  <c r="Q467" i="2"/>
  <c r="S466" i="2"/>
  <c r="J466" i="2"/>
  <c r="E467" i="2"/>
  <c r="X423" i="2"/>
  <c r="V424" i="2"/>
  <c r="J421" i="2"/>
  <c r="E422" i="2"/>
  <c r="Q423" i="2"/>
  <c r="S422" i="2"/>
  <c r="AF424" i="2"/>
  <c r="AH423" i="2"/>
  <c r="N423" i="2"/>
  <c r="L424" i="2"/>
  <c r="AA423" i="2"/>
  <c r="AC422" i="2"/>
  <c r="AF362" i="2"/>
  <c r="AH361" i="2"/>
  <c r="AA350" i="2"/>
  <c r="AC349" i="2"/>
  <c r="H286" i="2"/>
  <c r="G279" i="2"/>
  <c r="F256" i="6"/>
  <c r="E256" i="6"/>
  <c r="I256" i="6"/>
  <c r="M256" i="6"/>
  <c r="Q395" i="6" l="1"/>
  <c r="S394" i="6"/>
  <c r="J467" i="2"/>
  <c r="E468" i="2"/>
  <c r="X467" i="2"/>
  <c r="V468" i="2"/>
  <c r="Q468" i="2"/>
  <c r="S467" i="2"/>
  <c r="AH467" i="2"/>
  <c r="AF468" i="2"/>
  <c r="AA468" i="2"/>
  <c r="AC467" i="2"/>
  <c r="N467" i="2"/>
  <c r="L468" i="2"/>
  <c r="L425" i="2"/>
  <c r="N424" i="2"/>
  <c r="J422" i="2"/>
  <c r="E423" i="2"/>
  <c r="Q424" i="2"/>
  <c r="S423" i="2"/>
  <c r="AF425" i="2"/>
  <c r="AH424" i="2"/>
  <c r="V425" i="2"/>
  <c r="X424" i="2"/>
  <c r="AC423" i="2"/>
  <c r="AA424" i="2"/>
  <c r="AF363" i="2"/>
  <c r="AH362" i="2"/>
  <c r="AA351" i="2"/>
  <c r="AC350" i="2"/>
  <c r="H285" i="2"/>
  <c r="F255" i="6"/>
  <c r="F254" i="6"/>
  <c r="E255" i="6"/>
  <c r="E254" i="6"/>
  <c r="I255" i="6"/>
  <c r="M255" i="6"/>
  <c r="I254" i="6"/>
  <c r="M254" i="6"/>
  <c r="G278" i="2"/>
  <c r="G277" i="2"/>
  <c r="Q396" i="6" l="1"/>
  <c r="S395" i="6"/>
  <c r="L469" i="2"/>
  <c r="N468" i="2"/>
  <c r="E469" i="2"/>
  <c r="J468" i="2"/>
  <c r="AC468" i="2"/>
  <c r="AA469" i="2"/>
  <c r="S468" i="2"/>
  <c r="Q469" i="2"/>
  <c r="AF469" i="2"/>
  <c r="AH468" i="2"/>
  <c r="V469" i="2"/>
  <c r="X468" i="2"/>
  <c r="AF426" i="2"/>
  <c r="AH425" i="2"/>
  <c r="S424" i="2"/>
  <c r="Q425" i="2"/>
  <c r="AC424" i="2"/>
  <c r="AA425" i="2"/>
  <c r="J423" i="2"/>
  <c r="E424" i="2"/>
  <c r="V426" i="2"/>
  <c r="X425" i="2"/>
  <c r="L426" i="2"/>
  <c r="N425" i="2"/>
  <c r="AF364" i="2"/>
  <c r="AH363" i="2"/>
  <c r="AA352" i="2"/>
  <c r="AC351" i="2"/>
  <c r="H283" i="2"/>
  <c r="H284" i="2"/>
  <c r="G276" i="2"/>
  <c r="G275" i="2"/>
  <c r="M253" i="6"/>
  <c r="M252" i="6"/>
  <c r="I253" i="6"/>
  <c r="I252" i="6"/>
  <c r="F253" i="6"/>
  <c r="F252" i="6"/>
  <c r="E253" i="6"/>
  <c r="E252" i="6"/>
  <c r="Q397" i="6" l="1"/>
  <c r="S396" i="6"/>
  <c r="J469" i="2"/>
  <c r="E470" i="2"/>
  <c r="V470" i="2"/>
  <c r="X469" i="2"/>
  <c r="AF470" i="2"/>
  <c r="AH469" i="2"/>
  <c r="S469" i="2"/>
  <c r="Q470" i="2"/>
  <c r="AC469" i="2"/>
  <c r="AA470" i="2"/>
  <c r="L470" i="2"/>
  <c r="N469" i="2"/>
  <c r="L427" i="2"/>
  <c r="N426" i="2"/>
  <c r="E425" i="2"/>
  <c r="J424" i="2"/>
  <c r="S425" i="2"/>
  <c r="Q426" i="2"/>
  <c r="V427" i="2"/>
  <c r="X426" i="2"/>
  <c r="AF427" i="2"/>
  <c r="AH426" i="2"/>
  <c r="AA426" i="2"/>
  <c r="AC425" i="2"/>
  <c r="AF365" i="2"/>
  <c r="AH364" i="2"/>
  <c r="AA353" i="2"/>
  <c r="AC352" i="2"/>
  <c r="H282" i="2"/>
  <c r="H281" i="2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L297" i="6"/>
  <c r="N297" i="6" s="1"/>
  <c r="H297" i="6"/>
  <c r="J297" i="6" s="1"/>
  <c r="G297" i="6"/>
  <c r="C297" i="6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G423" i="6" s="1"/>
  <c r="B317" i="6"/>
  <c r="B318" i="6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297" i="6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Q398" i="6" l="1"/>
  <c r="S397" i="6"/>
  <c r="G329" i="6"/>
  <c r="G337" i="6"/>
  <c r="G345" i="6"/>
  <c r="G353" i="6"/>
  <c r="G361" i="6"/>
  <c r="G369" i="6"/>
  <c r="G377" i="6"/>
  <c r="G385" i="6"/>
  <c r="G393" i="6"/>
  <c r="G401" i="6"/>
  <c r="G409" i="6"/>
  <c r="G417" i="6"/>
  <c r="G330" i="6"/>
  <c r="G338" i="6"/>
  <c r="G346" i="6"/>
  <c r="G354" i="6"/>
  <c r="G362" i="6"/>
  <c r="G370" i="6"/>
  <c r="G378" i="6"/>
  <c r="G386" i="6"/>
  <c r="G394" i="6"/>
  <c r="G402" i="6"/>
  <c r="G410" i="6"/>
  <c r="G418" i="6"/>
  <c r="G331" i="6"/>
  <c r="G339" i="6"/>
  <c r="G347" i="6"/>
  <c r="G355" i="6"/>
  <c r="G363" i="6"/>
  <c r="G371" i="6"/>
  <c r="G379" i="6"/>
  <c r="G387" i="6"/>
  <c r="G395" i="6"/>
  <c r="G403" i="6"/>
  <c r="G411" i="6"/>
  <c r="G419" i="6"/>
  <c r="G324" i="6"/>
  <c r="G332" i="6"/>
  <c r="G340" i="6"/>
  <c r="G348" i="6"/>
  <c r="G356" i="6"/>
  <c r="G364" i="6"/>
  <c r="G372" i="6"/>
  <c r="G380" i="6"/>
  <c r="G388" i="6"/>
  <c r="G396" i="6"/>
  <c r="G404" i="6"/>
  <c r="G412" i="6"/>
  <c r="G420" i="6"/>
  <c r="G325" i="6"/>
  <c r="G333" i="6"/>
  <c r="G341" i="6"/>
  <c r="G349" i="6"/>
  <c r="G357" i="6"/>
  <c r="G365" i="6"/>
  <c r="G373" i="6"/>
  <c r="G381" i="6"/>
  <c r="G389" i="6"/>
  <c r="G397" i="6"/>
  <c r="G405" i="6"/>
  <c r="G413" i="6"/>
  <c r="G421" i="6"/>
  <c r="G326" i="6"/>
  <c r="G334" i="6"/>
  <c r="G342" i="6"/>
  <c r="G350" i="6"/>
  <c r="G358" i="6"/>
  <c r="G366" i="6"/>
  <c r="G374" i="6"/>
  <c r="G382" i="6"/>
  <c r="G390" i="6"/>
  <c r="G398" i="6"/>
  <c r="G406" i="6"/>
  <c r="G414" i="6"/>
  <c r="G422" i="6"/>
  <c r="G327" i="6"/>
  <c r="G335" i="6"/>
  <c r="G343" i="6"/>
  <c r="G351" i="6"/>
  <c r="G359" i="6"/>
  <c r="G367" i="6"/>
  <c r="G375" i="6"/>
  <c r="G383" i="6"/>
  <c r="G391" i="6"/>
  <c r="G399" i="6"/>
  <c r="G407" i="6"/>
  <c r="G415" i="6"/>
  <c r="G328" i="6"/>
  <c r="G336" i="6"/>
  <c r="G344" i="6"/>
  <c r="G352" i="6"/>
  <c r="G360" i="6"/>
  <c r="G368" i="6"/>
  <c r="G376" i="6"/>
  <c r="G384" i="6"/>
  <c r="G392" i="6"/>
  <c r="G400" i="6"/>
  <c r="G408" i="6"/>
  <c r="G416" i="6"/>
  <c r="Q471" i="2"/>
  <c r="S470" i="2"/>
  <c r="AH470" i="2"/>
  <c r="AF471" i="2"/>
  <c r="N470" i="2"/>
  <c r="L471" i="2"/>
  <c r="J470" i="2"/>
  <c r="E471" i="2"/>
  <c r="X470" i="2"/>
  <c r="V471" i="2"/>
  <c r="AA471" i="2"/>
  <c r="AC470" i="2"/>
  <c r="X427" i="2"/>
  <c r="V428" i="2"/>
  <c r="N427" i="2"/>
  <c r="L428" i="2"/>
  <c r="Q427" i="2"/>
  <c r="S426" i="2"/>
  <c r="AH427" i="2"/>
  <c r="AF428" i="2"/>
  <c r="AA427" i="2"/>
  <c r="AC426" i="2"/>
  <c r="J425" i="2"/>
  <c r="E426" i="2"/>
  <c r="AF366" i="2"/>
  <c r="AH365" i="2"/>
  <c r="AA354" i="2"/>
  <c r="AC353" i="2"/>
  <c r="K297" i="6"/>
  <c r="O297" i="6" s="1"/>
  <c r="H298" i="6"/>
  <c r="L298" i="6"/>
  <c r="F251" i="6"/>
  <c r="E251" i="6"/>
  <c r="I251" i="6"/>
  <c r="M251" i="6"/>
  <c r="G274" i="2"/>
  <c r="Q399" i="6" l="1"/>
  <c r="S398" i="6"/>
  <c r="J471" i="2"/>
  <c r="E472" i="2"/>
  <c r="Q472" i="2"/>
  <c r="S471" i="2"/>
  <c r="AH471" i="2"/>
  <c r="AF472" i="2"/>
  <c r="X471" i="2"/>
  <c r="V472" i="2"/>
  <c r="N471" i="2"/>
  <c r="L472" i="2"/>
  <c r="AA472" i="2"/>
  <c r="AC471" i="2"/>
  <c r="X428" i="2"/>
  <c r="V429" i="2"/>
  <c r="AH428" i="2"/>
  <c r="AF429" i="2"/>
  <c r="AA428" i="2"/>
  <c r="AC427" i="2"/>
  <c r="S427" i="2"/>
  <c r="Q428" i="2"/>
  <c r="J426" i="2"/>
  <c r="E427" i="2"/>
  <c r="N428" i="2"/>
  <c r="L429" i="2"/>
  <c r="AF367" i="2"/>
  <c r="AH366" i="2"/>
  <c r="AA355" i="2"/>
  <c r="AC354" i="2"/>
  <c r="H280" i="2"/>
  <c r="H299" i="6"/>
  <c r="J298" i="6"/>
  <c r="K298" i="6" s="1"/>
  <c r="L299" i="6"/>
  <c r="N298" i="6"/>
  <c r="G273" i="2"/>
  <c r="F250" i="6"/>
  <c r="E250" i="6"/>
  <c r="I250" i="6"/>
  <c r="M250" i="6"/>
  <c r="S399" i="6" l="1"/>
  <c r="Q400" i="6"/>
  <c r="AF473" i="2"/>
  <c r="AH472" i="2"/>
  <c r="L473" i="2"/>
  <c r="N472" i="2"/>
  <c r="S472" i="2"/>
  <c r="Q473" i="2"/>
  <c r="AC472" i="2"/>
  <c r="AA473" i="2"/>
  <c r="V473" i="2"/>
  <c r="X472" i="2"/>
  <c r="J472" i="2"/>
  <c r="E473" i="2"/>
  <c r="AA429" i="2"/>
  <c r="AC428" i="2"/>
  <c r="J427" i="2"/>
  <c r="E428" i="2"/>
  <c r="L430" i="2"/>
  <c r="N429" i="2"/>
  <c r="AH429" i="2"/>
  <c r="AF430" i="2"/>
  <c r="Q429" i="2"/>
  <c r="S428" i="2"/>
  <c r="V430" i="2"/>
  <c r="X429" i="2"/>
  <c r="AF368" i="2"/>
  <c r="AH367" i="2"/>
  <c r="AA356" i="2"/>
  <c r="AC355" i="2"/>
  <c r="H279" i="2"/>
  <c r="O298" i="6"/>
  <c r="P298" i="6" s="1"/>
  <c r="H300" i="6"/>
  <c r="J299" i="6"/>
  <c r="K299" i="6" s="1"/>
  <c r="N299" i="6"/>
  <c r="L300" i="6"/>
  <c r="F249" i="6"/>
  <c r="E249" i="6"/>
  <c r="I249" i="6"/>
  <c r="M249" i="6"/>
  <c r="G272" i="2"/>
  <c r="Q401" i="6" l="1"/>
  <c r="S400" i="6"/>
  <c r="AC473" i="2"/>
  <c r="AA474" i="2"/>
  <c r="V474" i="2"/>
  <c r="X473" i="2"/>
  <c r="L474" i="2"/>
  <c r="N473" i="2"/>
  <c r="S473" i="2"/>
  <c r="Q474" i="2"/>
  <c r="J473" i="2"/>
  <c r="E474" i="2"/>
  <c r="AF474" i="2"/>
  <c r="AH473" i="2"/>
  <c r="L431" i="2"/>
  <c r="N430" i="2"/>
  <c r="AF431" i="2"/>
  <c r="AH430" i="2"/>
  <c r="AC429" i="2"/>
  <c r="AA430" i="2"/>
  <c r="J428" i="2"/>
  <c r="E429" i="2"/>
  <c r="S429" i="2"/>
  <c r="Q430" i="2"/>
  <c r="V431" i="2"/>
  <c r="X430" i="2"/>
  <c r="AF369" i="2"/>
  <c r="AH368" i="2"/>
  <c r="AA357" i="2"/>
  <c r="AC356" i="2"/>
  <c r="H278" i="2"/>
  <c r="O299" i="6"/>
  <c r="P299" i="6" s="1"/>
  <c r="L301" i="6"/>
  <c r="N300" i="6"/>
  <c r="H301" i="6"/>
  <c r="J300" i="6"/>
  <c r="K300" i="6" s="1"/>
  <c r="G271" i="2"/>
  <c r="F248" i="6"/>
  <c r="E248" i="6"/>
  <c r="I248" i="6"/>
  <c r="M248" i="6"/>
  <c r="Q402" i="6" l="1"/>
  <c r="S401" i="6"/>
  <c r="X474" i="2"/>
  <c r="V475" i="2"/>
  <c r="AH474" i="2"/>
  <c r="AF475" i="2"/>
  <c r="J474" i="2"/>
  <c r="E475" i="2"/>
  <c r="N474" i="2"/>
  <c r="L475" i="2"/>
  <c r="AA475" i="2"/>
  <c r="AC474" i="2"/>
  <c r="Q475" i="2"/>
  <c r="S474" i="2"/>
  <c r="AH431" i="2"/>
  <c r="AF432" i="2"/>
  <c r="X431" i="2"/>
  <c r="V432" i="2"/>
  <c r="S430" i="2"/>
  <c r="Q431" i="2"/>
  <c r="AC430" i="2"/>
  <c r="AA431" i="2"/>
  <c r="J429" i="2"/>
  <c r="E430" i="2"/>
  <c r="N431" i="2"/>
  <c r="L432" i="2"/>
  <c r="AF370" i="2"/>
  <c r="AH369" i="2"/>
  <c r="AA358" i="2"/>
  <c r="AC357" i="2"/>
  <c r="H277" i="2"/>
  <c r="H302" i="6"/>
  <c r="J301" i="6"/>
  <c r="K301" i="6" s="1"/>
  <c r="N301" i="6"/>
  <c r="L302" i="6"/>
  <c r="O300" i="6"/>
  <c r="P300" i="6" s="1"/>
  <c r="F247" i="6"/>
  <c r="E247" i="6"/>
  <c r="I247" i="6"/>
  <c r="M247" i="6"/>
  <c r="G270" i="2"/>
  <c r="S402" i="6" l="1"/>
  <c r="Q403" i="6"/>
  <c r="Q476" i="2"/>
  <c r="S475" i="2"/>
  <c r="AH475" i="2"/>
  <c r="AF476" i="2"/>
  <c r="AA476" i="2"/>
  <c r="AC475" i="2"/>
  <c r="N475" i="2"/>
  <c r="L476" i="2"/>
  <c r="X475" i="2"/>
  <c r="V476" i="2"/>
  <c r="J475" i="2"/>
  <c r="E476" i="2"/>
  <c r="V433" i="2"/>
  <c r="X432" i="2"/>
  <c r="N432" i="2"/>
  <c r="L433" i="2"/>
  <c r="AC431" i="2"/>
  <c r="AA432" i="2"/>
  <c r="J430" i="2"/>
  <c r="E431" i="2"/>
  <c r="AF433" i="2"/>
  <c r="AH432" i="2"/>
  <c r="S431" i="2"/>
  <c r="Q432" i="2"/>
  <c r="AF371" i="2"/>
  <c r="AH370" i="2"/>
  <c r="AA359" i="2"/>
  <c r="AC358" i="2"/>
  <c r="H276" i="2"/>
  <c r="O301" i="6"/>
  <c r="P301" i="6" s="1"/>
  <c r="L303" i="6"/>
  <c r="N302" i="6"/>
  <c r="H303" i="6"/>
  <c r="J302" i="6"/>
  <c r="K302" i="6" s="1"/>
  <c r="G269" i="2"/>
  <c r="F246" i="6"/>
  <c r="E246" i="6"/>
  <c r="I246" i="6"/>
  <c r="M246" i="6"/>
  <c r="Q404" i="6" l="1"/>
  <c r="S403" i="6"/>
  <c r="S476" i="2"/>
  <c r="Q477" i="2"/>
  <c r="E477" i="2"/>
  <c r="J476" i="2"/>
  <c r="AC476" i="2"/>
  <c r="AA477" i="2"/>
  <c r="L477" i="2"/>
  <c r="N476" i="2"/>
  <c r="AF477" i="2"/>
  <c r="AH476" i="2"/>
  <c r="V477" i="2"/>
  <c r="X476" i="2"/>
  <c r="N433" i="2"/>
  <c r="L434" i="2"/>
  <c r="AH433" i="2"/>
  <c r="AF434" i="2"/>
  <c r="X433" i="2"/>
  <c r="V434" i="2"/>
  <c r="AA433" i="2"/>
  <c r="AC432" i="2"/>
  <c r="J431" i="2"/>
  <c r="E432" i="2"/>
  <c r="Q433" i="2"/>
  <c r="S432" i="2"/>
  <c r="AF372" i="2"/>
  <c r="AH371" i="2"/>
  <c r="AA360" i="2"/>
  <c r="AC359" i="2"/>
  <c r="H275" i="2"/>
  <c r="O302" i="6"/>
  <c r="P302" i="6" s="1"/>
  <c r="J303" i="6"/>
  <c r="K303" i="6" s="1"/>
  <c r="H304" i="6"/>
  <c r="L304" i="6"/>
  <c r="N303" i="6"/>
  <c r="F245" i="6"/>
  <c r="E245" i="6"/>
  <c r="I245" i="6"/>
  <c r="M245" i="6"/>
  <c r="G268" i="2"/>
  <c r="Q405" i="6" l="1"/>
  <c r="S404" i="6"/>
  <c r="V478" i="2"/>
  <c r="X477" i="2"/>
  <c r="AF478" i="2"/>
  <c r="AH477" i="2"/>
  <c r="AC477" i="2"/>
  <c r="AA478" i="2"/>
  <c r="J477" i="2"/>
  <c r="E478" i="2"/>
  <c r="S477" i="2"/>
  <c r="Q478" i="2"/>
  <c r="L478" i="2"/>
  <c r="N477" i="2"/>
  <c r="J432" i="2"/>
  <c r="E433" i="2"/>
  <c r="AF435" i="2"/>
  <c r="AH435" i="2" s="1"/>
  <c r="AH434" i="2"/>
  <c r="L435" i="2"/>
  <c r="N435" i="2" s="1"/>
  <c r="N434" i="2"/>
  <c r="AC433" i="2"/>
  <c r="AA434" i="2"/>
  <c r="S433" i="2"/>
  <c r="Q434" i="2"/>
  <c r="V435" i="2"/>
  <c r="X435" i="2" s="1"/>
  <c r="X434" i="2"/>
  <c r="AF373" i="2"/>
  <c r="AH372" i="2"/>
  <c r="AA361" i="2"/>
  <c r="AC360" i="2"/>
  <c r="H274" i="2"/>
  <c r="L305" i="6"/>
  <c r="N304" i="6"/>
  <c r="J304" i="6"/>
  <c r="K304" i="6" s="1"/>
  <c r="H305" i="6"/>
  <c r="O303" i="6"/>
  <c r="P303" i="6" s="1"/>
  <c r="F244" i="6"/>
  <c r="E244" i="6"/>
  <c r="I244" i="6"/>
  <c r="M244" i="6"/>
  <c r="G267" i="2"/>
  <c r="Q406" i="6" l="1"/>
  <c r="S405" i="6"/>
  <c r="AH478" i="2"/>
  <c r="AF479" i="2"/>
  <c r="X478" i="2"/>
  <c r="V479" i="2"/>
  <c r="Q479" i="2"/>
  <c r="S478" i="2"/>
  <c r="AA479" i="2"/>
  <c r="AC478" i="2"/>
  <c r="N478" i="2"/>
  <c r="L479" i="2"/>
  <c r="J478" i="2"/>
  <c r="E479" i="2"/>
  <c r="J433" i="2"/>
  <c r="E434" i="2"/>
  <c r="Q435" i="2"/>
  <c r="S435" i="2" s="1"/>
  <c r="S434" i="2"/>
  <c r="AA435" i="2"/>
  <c r="AC435" i="2" s="1"/>
  <c r="AC434" i="2"/>
  <c r="AF374" i="2"/>
  <c r="AH373" i="2"/>
  <c r="AA362" i="2"/>
  <c r="AC361" i="2"/>
  <c r="H273" i="2"/>
  <c r="O304" i="6"/>
  <c r="P304" i="6" s="1"/>
  <c r="N305" i="6"/>
  <c r="L306" i="6"/>
  <c r="J305" i="6"/>
  <c r="K305" i="6" s="1"/>
  <c r="H306" i="6"/>
  <c r="G266" i="2"/>
  <c r="F243" i="6"/>
  <c r="E243" i="6"/>
  <c r="I243" i="6"/>
  <c r="M243" i="6"/>
  <c r="Q407" i="6" l="1"/>
  <c r="S406" i="6"/>
  <c r="Q480" i="2"/>
  <c r="S479" i="2"/>
  <c r="J479" i="2"/>
  <c r="E480" i="2"/>
  <c r="X479" i="2"/>
  <c r="V480" i="2"/>
  <c r="N479" i="2"/>
  <c r="L480" i="2"/>
  <c r="AH479" i="2"/>
  <c r="AF480" i="2"/>
  <c r="AA480" i="2"/>
  <c r="AC479" i="2"/>
  <c r="E435" i="2"/>
  <c r="J435" i="2" s="1"/>
  <c r="J434" i="2"/>
  <c r="AF375" i="2"/>
  <c r="AH374" i="2"/>
  <c r="AA363" i="2"/>
  <c r="AC362" i="2"/>
  <c r="H272" i="2"/>
  <c r="O305" i="6"/>
  <c r="P305" i="6" s="1"/>
  <c r="J306" i="6"/>
  <c r="K306" i="6" s="1"/>
  <c r="H307" i="6"/>
  <c r="L307" i="6"/>
  <c r="N306" i="6"/>
  <c r="G265" i="2"/>
  <c r="F242" i="6"/>
  <c r="E242" i="6"/>
  <c r="I242" i="6"/>
  <c r="M242" i="6"/>
  <c r="S407" i="6" l="1"/>
  <c r="Q408" i="6"/>
  <c r="V481" i="2"/>
  <c r="X480" i="2"/>
  <c r="S480" i="2"/>
  <c r="Q481" i="2"/>
  <c r="E481" i="2"/>
  <c r="J480" i="2"/>
  <c r="AC480" i="2"/>
  <c r="AA481" i="2"/>
  <c r="AH480" i="2"/>
  <c r="AF481" i="2"/>
  <c r="L481" i="2"/>
  <c r="N480" i="2"/>
  <c r="AF376" i="2"/>
  <c r="AH375" i="2"/>
  <c r="AA364" i="2"/>
  <c r="AC363" i="2"/>
  <c r="H271" i="2"/>
  <c r="O306" i="6"/>
  <c r="P306" i="6" s="1"/>
  <c r="N307" i="6"/>
  <c r="L308" i="6"/>
  <c r="J307" i="6"/>
  <c r="K307" i="6" s="1"/>
  <c r="H308" i="6"/>
  <c r="F241" i="6"/>
  <c r="E241" i="6"/>
  <c r="I241" i="6"/>
  <c r="M241" i="6"/>
  <c r="G264" i="2"/>
  <c r="Q409" i="6" l="1"/>
  <c r="S408" i="6"/>
  <c r="AF482" i="2"/>
  <c r="AH481" i="2"/>
  <c r="AC481" i="2"/>
  <c r="AA482" i="2"/>
  <c r="E482" i="2"/>
  <c r="J481" i="2"/>
  <c r="V482" i="2"/>
  <c r="X481" i="2"/>
  <c r="S481" i="2"/>
  <c r="Q482" i="2"/>
  <c r="L482" i="2"/>
  <c r="N481" i="2"/>
  <c r="AF377" i="2"/>
  <c r="AH376" i="2"/>
  <c r="AA365" i="2"/>
  <c r="AC364" i="2"/>
  <c r="H270" i="2"/>
  <c r="O307" i="6"/>
  <c r="P307" i="6" s="1"/>
  <c r="J308" i="6"/>
  <c r="K308" i="6" s="1"/>
  <c r="H309" i="6"/>
  <c r="N308" i="6"/>
  <c r="L309" i="6"/>
  <c r="G263" i="2"/>
  <c r="F240" i="6"/>
  <c r="E240" i="6"/>
  <c r="I240" i="6"/>
  <c r="M240" i="6"/>
  <c r="Q410" i="6" l="1"/>
  <c r="S409" i="6"/>
  <c r="AA483" i="2"/>
  <c r="AC482" i="2"/>
  <c r="N482" i="2"/>
  <c r="L483" i="2"/>
  <c r="S482" i="2"/>
  <c r="Q483" i="2"/>
  <c r="X482" i="2"/>
  <c r="V483" i="2"/>
  <c r="J482" i="2"/>
  <c r="E483" i="2"/>
  <c r="AH482" i="2"/>
  <c r="AF483" i="2"/>
  <c r="AF378" i="2"/>
  <c r="AH377" i="2"/>
  <c r="AA366" i="2"/>
  <c r="AC365" i="2"/>
  <c r="H269" i="2"/>
  <c r="J309" i="6"/>
  <c r="K309" i="6" s="1"/>
  <c r="H310" i="6"/>
  <c r="N309" i="6"/>
  <c r="L310" i="6"/>
  <c r="O308" i="6"/>
  <c r="P308" i="6" s="1"/>
  <c r="G262" i="2"/>
  <c r="F239" i="6"/>
  <c r="E239" i="6"/>
  <c r="I239" i="6"/>
  <c r="M239" i="6"/>
  <c r="Q411" i="6" l="1"/>
  <c r="S410" i="6"/>
  <c r="AH483" i="2"/>
  <c r="AF484" i="2"/>
  <c r="AA484" i="2"/>
  <c r="AC483" i="2"/>
  <c r="J483" i="2"/>
  <c r="E484" i="2"/>
  <c r="Q484" i="2"/>
  <c r="S483" i="2"/>
  <c r="V484" i="2"/>
  <c r="X483" i="2"/>
  <c r="N483" i="2"/>
  <c r="L484" i="2"/>
  <c r="AF379" i="2"/>
  <c r="AH378" i="2"/>
  <c r="AA367" i="2"/>
  <c r="AC366" i="2"/>
  <c r="H268" i="2"/>
  <c r="O309" i="6"/>
  <c r="P309" i="6" s="1"/>
  <c r="L311" i="6"/>
  <c r="N310" i="6"/>
  <c r="J310" i="6"/>
  <c r="K310" i="6" s="1"/>
  <c r="H311" i="6"/>
  <c r="F238" i="6"/>
  <c r="E238" i="6"/>
  <c r="I238" i="6"/>
  <c r="M238" i="6"/>
  <c r="G261" i="2"/>
  <c r="Q412" i="6" l="1"/>
  <c r="S411" i="6"/>
  <c r="X484" i="2"/>
  <c r="V485" i="2"/>
  <c r="L485" i="2"/>
  <c r="N484" i="2"/>
  <c r="AC484" i="2"/>
  <c r="AA485" i="2"/>
  <c r="AH484" i="2"/>
  <c r="AF485" i="2"/>
  <c r="S484" i="2"/>
  <c r="Q485" i="2"/>
  <c r="J484" i="2"/>
  <c r="E485" i="2"/>
  <c r="AF380" i="2"/>
  <c r="AH379" i="2"/>
  <c r="AA368" i="2"/>
  <c r="AC367" i="2"/>
  <c r="H267" i="2"/>
  <c r="O310" i="6"/>
  <c r="P310" i="6" s="1"/>
  <c r="J311" i="6"/>
  <c r="K311" i="6" s="1"/>
  <c r="H312" i="6"/>
  <c r="L312" i="6"/>
  <c r="N311" i="6"/>
  <c r="AE58" i="6"/>
  <c r="AE57" i="6"/>
  <c r="AE56" i="6"/>
  <c r="AE55" i="6"/>
  <c r="Q413" i="6" l="1"/>
  <c r="S412" i="6"/>
  <c r="AA486" i="2"/>
  <c r="AC485" i="2"/>
  <c r="X485" i="2"/>
  <c r="V486" i="2"/>
  <c r="Q486" i="2"/>
  <c r="S485" i="2"/>
  <c r="AF486" i="2"/>
  <c r="AH485" i="2"/>
  <c r="L486" i="2"/>
  <c r="N485" i="2"/>
  <c r="E486" i="2"/>
  <c r="J485" i="2"/>
  <c r="AF381" i="2"/>
  <c r="AH380" i="2"/>
  <c r="AA369" i="2"/>
  <c r="AC368" i="2"/>
  <c r="N312" i="6"/>
  <c r="L313" i="6"/>
  <c r="J312" i="6"/>
  <c r="K312" i="6" s="1"/>
  <c r="H313" i="6"/>
  <c r="O311" i="6"/>
  <c r="P311" i="6" s="1"/>
  <c r="AC3" i="6"/>
  <c r="AC1" i="6" s="1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N226" i="6"/>
  <c r="L227" i="6"/>
  <c r="N227" i="6" s="1"/>
  <c r="G260" i="2"/>
  <c r="E237" i="6"/>
  <c r="Q414" i="6" l="1"/>
  <c r="S413" i="6"/>
  <c r="V487" i="2"/>
  <c r="X486" i="2"/>
  <c r="E487" i="2"/>
  <c r="J486" i="2"/>
  <c r="AC486" i="2"/>
  <c r="AA487" i="2"/>
  <c r="AF487" i="2"/>
  <c r="AH486" i="2"/>
  <c r="S486" i="2"/>
  <c r="Q487" i="2"/>
  <c r="L487" i="2"/>
  <c r="N486" i="2"/>
  <c r="AF382" i="2"/>
  <c r="AH381" i="2"/>
  <c r="AA370" i="2"/>
  <c r="AC369" i="2"/>
  <c r="H266" i="2"/>
  <c r="O312" i="6"/>
  <c r="P312" i="6" s="1"/>
  <c r="J313" i="6"/>
  <c r="K313" i="6" s="1"/>
  <c r="H314" i="6"/>
  <c r="L314" i="6"/>
  <c r="N313" i="6"/>
  <c r="L228" i="6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N296" i="6" s="1"/>
  <c r="N231" i="6"/>
  <c r="E236" i="6"/>
  <c r="E235" i="6"/>
  <c r="G259" i="2"/>
  <c r="G258" i="2"/>
  <c r="Q415" i="6" l="1"/>
  <c r="S414" i="6"/>
  <c r="Q488" i="2"/>
  <c r="S487" i="2"/>
  <c r="AA488" i="2"/>
  <c r="AC487" i="2"/>
  <c r="AH487" i="2"/>
  <c r="AF488" i="2"/>
  <c r="N487" i="2"/>
  <c r="L488" i="2"/>
  <c r="J487" i="2"/>
  <c r="E488" i="2"/>
  <c r="X487" i="2"/>
  <c r="V488" i="2"/>
  <c r="AF383" i="2"/>
  <c r="AH382" i="2"/>
  <c r="AA371" i="2"/>
  <c r="AC370" i="2"/>
  <c r="H264" i="2"/>
  <c r="H265" i="2"/>
  <c r="L315" i="6"/>
  <c r="N314" i="6"/>
  <c r="J314" i="6"/>
  <c r="K314" i="6" s="1"/>
  <c r="H315" i="6"/>
  <c r="O313" i="6"/>
  <c r="P313" i="6" s="1"/>
  <c r="N229" i="6"/>
  <c r="N256" i="6"/>
  <c r="N240" i="6"/>
  <c r="N263" i="6"/>
  <c r="N247" i="6"/>
  <c r="N248" i="6"/>
  <c r="N255" i="6"/>
  <c r="N262" i="6"/>
  <c r="N269" i="6"/>
  <c r="N276" i="6"/>
  <c r="N283" i="6"/>
  <c r="N282" i="6"/>
  <c r="N281" i="6"/>
  <c r="N270" i="6"/>
  <c r="N284" i="6"/>
  <c r="N290" i="6"/>
  <c r="N254" i="6"/>
  <c r="N261" i="6"/>
  <c r="N268" i="6"/>
  <c r="N275" i="6"/>
  <c r="N274" i="6"/>
  <c r="N273" i="6"/>
  <c r="N232" i="6"/>
  <c r="N239" i="6"/>
  <c r="N246" i="6"/>
  <c r="N253" i="6"/>
  <c r="N260" i="6"/>
  <c r="N267" i="6"/>
  <c r="N266" i="6"/>
  <c r="N265" i="6"/>
  <c r="N291" i="6"/>
  <c r="N288" i="6"/>
  <c r="N295" i="6"/>
  <c r="N238" i="6"/>
  <c r="N245" i="6"/>
  <c r="N252" i="6"/>
  <c r="N259" i="6"/>
  <c r="N258" i="6"/>
  <c r="N257" i="6"/>
  <c r="N280" i="6"/>
  <c r="N287" i="6"/>
  <c r="N294" i="6"/>
  <c r="N230" i="6"/>
  <c r="N237" i="6"/>
  <c r="N244" i="6"/>
  <c r="N251" i="6"/>
  <c r="N250" i="6"/>
  <c r="N249" i="6"/>
  <c r="N277" i="6"/>
  <c r="N289" i="6"/>
  <c r="N272" i="6"/>
  <c r="N279" i="6"/>
  <c r="N286" i="6"/>
  <c r="N293" i="6"/>
  <c r="N236" i="6"/>
  <c r="N243" i="6"/>
  <c r="N242" i="6"/>
  <c r="N241" i="6"/>
  <c r="N264" i="6"/>
  <c r="N271" i="6"/>
  <c r="N278" i="6"/>
  <c r="N285" i="6"/>
  <c r="N292" i="6"/>
  <c r="N228" i="6"/>
  <c r="N235" i="6"/>
  <c r="N234" i="6"/>
  <c r="N233" i="6"/>
  <c r="E234" i="6"/>
  <c r="G257" i="2"/>
  <c r="S415" i="6" l="1"/>
  <c r="Q416" i="6"/>
  <c r="N488" i="2"/>
  <c r="L489" i="2"/>
  <c r="J488" i="2"/>
  <c r="E489" i="2"/>
  <c r="Q489" i="2"/>
  <c r="S488" i="2"/>
  <c r="AA489" i="2"/>
  <c r="AC488" i="2"/>
  <c r="X488" i="2"/>
  <c r="V489" i="2"/>
  <c r="AH488" i="2"/>
  <c r="AF489" i="2"/>
  <c r="AF384" i="2"/>
  <c r="AH383" i="2"/>
  <c r="AA372" i="2"/>
  <c r="AC371" i="2"/>
  <c r="H263" i="2"/>
  <c r="O314" i="6"/>
  <c r="P314" i="6" s="1"/>
  <c r="J315" i="6"/>
  <c r="K315" i="6" s="1"/>
  <c r="H316" i="6"/>
  <c r="N315" i="6"/>
  <c r="L316" i="6"/>
  <c r="E233" i="6"/>
  <c r="E232" i="6"/>
  <c r="E231" i="6"/>
  <c r="F237" i="6" s="1"/>
  <c r="G256" i="2"/>
  <c r="G255" i="2"/>
  <c r="G254" i="2"/>
  <c r="Q417" i="6" l="1"/>
  <c r="S416" i="6"/>
  <c r="L490" i="2"/>
  <c r="N489" i="2"/>
  <c r="V490" i="2"/>
  <c r="X489" i="2"/>
  <c r="AF490" i="2"/>
  <c r="AH489" i="2"/>
  <c r="S489" i="2"/>
  <c r="Q490" i="2"/>
  <c r="J489" i="2"/>
  <c r="E490" i="2"/>
  <c r="AC489" i="2"/>
  <c r="AA490" i="2"/>
  <c r="AF385" i="2"/>
  <c r="AH384" i="2"/>
  <c r="AA373" i="2"/>
  <c r="AC372" i="2"/>
  <c r="H260" i="2"/>
  <c r="H261" i="2"/>
  <c r="H262" i="2"/>
  <c r="O315" i="6"/>
  <c r="P315" i="6" s="1"/>
  <c r="L317" i="6"/>
  <c r="N316" i="6"/>
  <c r="J316" i="6"/>
  <c r="K316" i="6" s="1"/>
  <c r="H317" i="6"/>
  <c r="AQ78" i="2"/>
  <c r="AQ77" i="2"/>
  <c r="AQ76" i="2"/>
  <c r="E230" i="6"/>
  <c r="F236" i="6" s="1"/>
  <c r="G253" i="2"/>
  <c r="Q418" i="6" l="1"/>
  <c r="S417" i="6"/>
  <c r="V491" i="2"/>
  <c r="X490" i="2"/>
  <c r="S490" i="2"/>
  <c r="Q491" i="2"/>
  <c r="J490" i="2"/>
  <c r="E491" i="2"/>
  <c r="AC490" i="2"/>
  <c r="AA491" i="2"/>
  <c r="AF491" i="2"/>
  <c r="AH490" i="2"/>
  <c r="L491" i="2"/>
  <c r="N490" i="2"/>
  <c r="AF386" i="2"/>
  <c r="AH385" i="2"/>
  <c r="AA374" i="2"/>
  <c r="AC373" i="2"/>
  <c r="H259" i="2"/>
  <c r="O316" i="6"/>
  <c r="P316" i="6" s="1"/>
  <c r="J317" i="6"/>
  <c r="K317" i="6" s="1"/>
  <c r="H318" i="6"/>
  <c r="N317" i="6"/>
  <c r="L318" i="6"/>
  <c r="G252" i="2"/>
  <c r="E229" i="6"/>
  <c r="F235" i="6" s="1"/>
  <c r="S418" i="6" l="1"/>
  <c r="Q419" i="6"/>
  <c r="X491" i="2"/>
  <c r="V492" i="2"/>
  <c r="AH491" i="2"/>
  <c r="AF492" i="2"/>
  <c r="AA492" i="2"/>
  <c r="AC491" i="2"/>
  <c r="N491" i="2"/>
  <c r="L492" i="2"/>
  <c r="J491" i="2"/>
  <c r="E492" i="2"/>
  <c r="Q492" i="2"/>
  <c r="S491" i="2"/>
  <c r="AF387" i="2"/>
  <c r="AH386" i="2"/>
  <c r="AA375" i="2"/>
  <c r="AC374" i="2"/>
  <c r="H258" i="2"/>
  <c r="J318" i="6"/>
  <c r="K318" i="6" s="1"/>
  <c r="H319" i="6"/>
  <c r="L319" i="6"/>
  <c r="N318" i="6"/>
  <c r="O317" i="6"/>
  <c r="P317" i="6" s="1"/>
  <c r="E228" i="6"/>
  <c r="F234" i="6" s="1"/>
  <c r="E227" i="6"/>
  <c r="E226" i="6"/>
  <c r="F232" i="6" s="1"/>
  <c r="Q420" i="6" l="1"/>
  <c r="S419" i="6"/>
  <c r="X492" i="2"/>
  <c r="V493" i="2"/>
  <c r="J492" i="2"/>
  <c r="E493" i="2"/>
  <c r="AH492" i="2"/>
  <c r="AF493" i="2"/>
  <c r="AA493" i="2"/>
  <c r="AC492" i="2"/>
  <c r="Q493" i="2"/>
  <c r="S492" i="2"/>
  <c r="N492" i="2"/>
  <c r="L493" i="2"/>
  <c r="AF388" i="2"/>
  <c r="AH387" i="2"/>
  <c r="AA376" i="2"/>
  <c r="AC375" i="2"/>
  <c r="L320" i="6"/>
  <c r="N319" i="6"/>
  <c r="J319" i="6"/>
  <c r="K319" i="6" s="1"/>
  <c r="H320" i="6"/>
  <c r="O318" i="6"/>
  <c r="P318" i="6" s="1"/>
  <c r="F233" i="6"/>
  <c r="D249" i="2"/>
  <c r="G249" i="2" s="1"/>
  <c r="D244" i="2"/>
  <c r="G245" i="2" s="1"/>
  <c r="D243" i="2"/>
  <c r="D236" i="2"/>
  <c r="D237" i="2" s="1"/>
  <c r="D235" i="2"/>
  <c r="G235" i="2"/>
  <c r="G248" i="2"/>
  <c r="G247" i="2"/>
  <c r="G246" i="2"/>
  <c r="Q421" i="6" l="1"/>
  <c r="S420" i="6"/>
  <c r="V494" i="2"/>
  <c r="X493" i="2"/>
  <c r="AC493" i="2"/>
  <c r="AA494" i="2"/>
  <c r="L494" i="2"/>
  <c r="N493" i="2"/>
  <c r="AF494" i="2"/>
  <c r="AH493" i="2"/>
  <c r="S493" i="2"/>
  <c r="Q494" i="2"/>
  <c r="J493" i="2"/>
  <c r="E494" i="2"/>
  <c r="AF389" i="2"/>
  <c r="AH388" i="2"/>
  <c r="AA377" i="2"/>
  <c r="AC376" i="2"/>
  <c r="D250" i="2"/>
  <c r="G236" i="2"/>
  <c r="O319" i="6"/>
  <c r="P319" i="6" s="1"/>
  <c r="J320" i="6"/>
  <c r="K320" i="6" s="1"/>
  <c r="H321" i="6"/>
  <c r="N320" i="6"/>
  <c r="L321" i="6"/>
  <c r="G244" i="2"/>
  <c r="G243" i="2"/>
  <c r="G237" i="2"/>
  <c r="Q422" i="6" l="1"/>
  <c r="S421" i="6"/>
  <c r="J494" i="2"/>
  <c r="E495" i="2"/>
  <c r="AF495" i="2"/>
  <c r="AH494" i="2"/>
  <c r="V495" i="2"/>
  <c r="X494" i="2"/>
  <c r="S494" i="2"/>
  <c r="Q495" i="2"/>
  <c r="L495" i="2"/>
  <c r="N494" i="2"/>
  <c r="AC494" i="2"/>
  <c r="AA495" i="2"/>
  <c r="AF390" i="2"/>
  <c r="AH389" i="2"/>
  <c r="AA378" i="2"/>
  <c r="AC377" i="2"/>
  <c r="G250" i="2"/>
  <c r="G251" i="2"/>
  <c r="L322" i="6"/>
  <c r="N321" i="6"/>
  <c r="J321" i="6"/>
  <c r="K321" i="6" s="1"/>
  <c r="H322" i="6"/>
  <c r="O320" i="6"/>
  <c r="P320" i="6" s="1"/>
  <c r="H249" i="2"/>
  <c r="E225" i="6"/>
  <c r="F231" i="6" s="1"/>
  <c r="E224" i="6"/>
  <c r="F230" i="6" s="1"/>
  <c r="E223" i="6"/>
  <c r="E222" i="6"/>
  <c r="Q423" i="6" l="1"/>
  <c r="S423" i="6" s="1"/>
  <c r="S422" i="6"/>
  <c r="L496" i="2"/>
  <c r="N495" i="2"/>
  <c r="S495" i="2"/>
  <c r="Q496" i="2"/>
  <c r="V496" i="2"/>
  <c r="X495" i="2"/>
  <c r="AC495" i="2"/>
  <c r="AA496" i="2"/>
  <c r="J495" i="2"/>
  <c r="E496" i="2"/>
  <c r="AF496" i="2"/>
  <c r="AH495" i="2"/>
  <c r="AF391" i="2"/>
  <c r="AH391" i="2" s="1"/>
  <c r="AH390" i="2"/>
  <c r="AA379" i="2"/>
  <c r="AC378" i="2"/>
  <c r="H250" i="2"/>
  <c r="H257" i="2"/>
  <c r="H256" i="2"/>
  <c r="H255" i="2"/>
  <c r="H251" i="2"/>
  <c r="H254" i="2"/>
  <c r="H252" i="2"/>
  <c r="H253" i="2"/>
  <c r="O321" i="6"/>
  <c r="P321" i="6" s="1"/>
  <c r="J322" i="6"/>
  <c r="K322" i="6" s="1"/>
  <c r="H323" i="6"/>
  <c r="L323" i="6"/>
  <c r="N322" i="6"/>
  <c r="F228" i="6"/>
  <c r="F229" i="6"/>
  <c r="E221" i="6"/>
  <c r="X496" i="2" l="1"/>
  <c r="V497" i="2"/>
  <c r="AA497" i="2"/>
  <c r="AC496" i="2"/>
  <c r="AH496" i="2"/>
  <c r="AF497" i="2"/>
  <c r="N496" i="2"/>
  <c r="L497" i="2"/>
  <c r="J496" i="2"/>
  <c r="E497" i="2"/>
  <c r="Q497" i="2"/>
  <c r="S496" i="2"/>
  <c r="AA380" i="2"/>
  <c r="AC379" i="2"/>
  <c r="N323" i="6"/>
  <c r="L324" i="6"/>
  <c r="J323" i="6"/>
  <c r="K323" i="6" s="1"/>
  <c r="H324" i="6"/>
  <c r="O322" i="6"/>
  <c r="P322" i="6" s="1"/>
  <c r="F227" i="6"/>
  <c r="Q498" i="2" l="1"/>
  <c r="S497" i="2"/>
  <c r="AA498" i="2"/>
  <c r="AC497" i="2"/>
  <c r="X497" i="2"/>
  <c r="V498" i="2"/>
  <c r="N497" i="2"/>
  <c r="L498" i="2"/>
  <c r="J497" i="2"/>
  <c r="E498" i="2"/>
  <c r="AH497" i="2"/>
  <c r="AF498" i="2"/>
  <c r="AA381" i="2"/>
  <c r="AC380" i="2"/>
  <c r="O323" i="6"/>
  <c r="P323" i="6" s="1"/>
  <c r="N324" i="6"/>
  <c r="L325" i="6"/>
  <c r="J324" i="6"/>
  <c r="K324" i="6" s="1"/>
  <c r="H325" i="6"/>
  <c r="S211" i="2"/>
  <c r="S208" i="2"/>
  <c r="BF3" i="2"/>
  <c r="BF1" i="2" s="1"/>
  <c r="Q209" i="2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AQ75" i="2"/>
  <c r="AQ74" i="2"/>
  <c r="G242" i="2"/>
  <c r="G241" i="2"/>
  <c r="G240" i="2"/>
  <c r="G239" i="2"/>
  <c r="G238" i="2"/>
  <c r="G234" i="2"/>
  <c r="G233" i="2"/>
  <c r="G232" i="2"/>
  <c r="G231" i="2"/>
  <c r="G230" i="2"/>
  <c r="G229" i="2"/>
  <c r="G228" i="2"/>
  <c r="G227" i="2"/>
  <c r="G226" i="2"/>
  <c r="G225" i="2"/>
  <c r="G224" i="2"/>
  <c r="E220" i="6"/>
  <c r="F226" i="6" s="1"/>
  <c r="E219" i="6"/>
  <c r="F225" i="6" s="1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J498" i="2" l="1"/>
  <c r="E499" i="2"/>
  <c r="S498" i="2"/>
  <c r="Q499" i="2"/>
  <c r="AA499" i="2"/>
  <c r="AC498" i="2"/>
  <c r="AH498" i="2"/>
  <c r="AF499" i="2"/>
  <c r="N498" i="2"/>
  <c r="L499" i="2"/>
  <c r="V499" i="2"/>
  <c r="X498" i="2"/>
  <c r="AA382" i="2"/>
  <c r="AC381" i="2"/>
  <c r="S293" i="2"/>
  <c r="Q294" i="2"/>
  <c r="S212" i="2"/>
  <c r="S220" i="2"/>
  <c r="S228" i="2"/>
  <c r="S236" i="2"/>
  <c r="S244" i="2"/>
  <c r="S252" i="2"/>
  <c r="S260" i="2"/>
  <c r="S268" i="2"/>
  <c r="S276" i="2"/>
  <c r="S284" i="2"/>
  <c r="S292" i="2"/>
  <c r="S213" i="2"/>
  <c r="S221" i="2"/>
  <c r="S229" i="2"/>
  <c r="S237" i="2"/>
  <c r="S245" i="2"/>
  <c r="S253" i="2"/>
  <c r="S261" i="2"/>
  <c r="S269" i="2"/>
  <c r="S277" i="2"/>
  <c r="S285" i="2"/>
  <c r="S214" i="2"/>
  <c r="S222" i="2"/>
  <c r="S230" i="2"/>
  <c r="S238" i="2"/>
  <c r="S246" i="2"/>
  <c r="S254" i="2"/>
  <c r="S262" i="2"/>
  <c r="S270" i="2"/>
  <c r="S278" i="2"/>
  <c r="S286" i="2"/>
  <c r="S215" i="2"/>
  <c r="S223" i="2"/>
  <c r="S231" i="2"/>
  <c r="S239" i="2"/>
  <c r="S247" i="2"/>
  <c r="S255" i="2"/>
  <c r="S263" i="2"/>
  <c r="S271" i="2"/>
  <c r="S279" i="2"/>
  <c r="S287" i="2"/>
  <c r="H245" i="2"/>
  <c r="S216" i="2"/>
  <c r="S224" i="2"/>
  <c r="S232" i="2"/>
  <c r="S240" i="2"/>
  <c r="S248" i="2"/>
  <c r="S256" i="2"/>
  <c r="S264" i="2"/>
  <c r="S272" i="2"/>
  <c r="S280" i="2"/>
  <c r="S288" i="2"/>
  <c r="H246" i="2"/>
  <c r="S209" i="2"/>
  <c r="S217" i="2"/>
  <c r="S225" i="2"/>
  <c r="S233" i="2"/>
  <c r="S241" i="2"/>
  <c r="S249" i="2"/>
  <c r="S257" i="2"/>
  <c r="S265" i="2"/>
  <c r="S273" i="2"/>
  <c r="S281" i="2"/>
  <c r="S289" i="2"/>
  <c r="H247" i="2"/>
  <c r="S210" i="2"/>
  <c r="S218" i="2"/>
  <c r="S226" i="2"/>
  <c r="S234" i="2"/>
  <c r="S242" i="2"/>
  <c r="S250" i="2"/>
  <c r="S258" i="2"/>
  <c r="S266" i="2"/>
  <c r="S274" i="2"/>
  <c r="S282" i="2"/>
  <c r="S290" i="2"/>
  <c r="AQ73" i="2"/>
  <c r="H248" i="2"/>
  <c r="S219" i="2"/>
  <c r="S227" i="2"/>
  <c r="S235" i="2"/>
  <c r="S243" i="2"/>
  <c r="S251" i="2"/>
  <c r="S259" i="2"/>
  <c r="S267" i="2"/>
  <c r="S275" i="2"/>
  <c r="S283" i="2"/>
  <c r="S291" i="2"/>
  <c r="J325" i="6"/>
  <c r="K325" i="6" s="1"/>
  <c r="H326" i="6"/>
  <c r="O324" i="6"/>
  <c r="N325" i="6"/>
  <c r="L326" i="6"/>
  <c r="F209" i="6"/>
  <c r="F218" i="6"/>
  <c r="AE53" i="6"/>
  <c r="F217" i="6"/>
  <c r="AE52" i="6"/>
  <c r="F212" i="6"/>
  <c r="F207" i="6"/>
  <c r="F215" i="6"/>
  <c r="F223" i="6"/>
  <c r="AE54" i="6"/>
  <c r="F220" i="6"/>
  <c r="F222" i="6"/>
  <c r="F224" i="6"/>
  <c r="F211" i="6"/>
  <c r="F219" i="6"/>
  <c r="F213" i="6"/>
  <c r="F221" i="6"/>
  <c r="H244" i="2"/>
  <c r="AQ72" i="2"/>
  <c r="H243" i="2"/>
  <c r="H238" i="2"/>
  <c r="H234" i="2"/>
  <c r="H242" i="2"/>
  <c r="H239" i="2"/>
  <c r="H230" i="2"/>
  <c r="H235" i="2"/>
  <c r="H231" i="2"/>
  <c r="H232" i="2"/>
  <c r="H240" i="2"/>
  <c r="H236" i="2"/>
  <c r="H233" i="2"/>
  <c r="H241" i="2"/>
  <c r="H237" i="2"/>
  <c r="F216" i="6"/>
  <c r="F208" i="6"/>
  <c r="F210" i="6"/>
  <c r="F214" i="6"/>
  <c r="AQ71" i="2"/>
  <c r="E200" i="6"/>
  <c r="F206" i="6" s="1"/>
  <c r="E199" i="6"/>
  <c r="AE51" i="6" s="1"/>
  <c r="E198" i="6"/>
  <c r="E197" i="6"/>
  <c r="E196" i="6"/>
  <c r="E195" i="6"/>
  <c r="G223" i="2"/>
  <c r="G222" i="2"/>
  <c r="G221" i="2"/>
  <c r="G220" i="2"/>
  <c r="G219" i="2"/>
  <c r="G218" i="2"/>
  <c r="P324" i="6" l="1"/>
  <c r="T324" i="6"/>
  <c r="U324" i="6" s="1"/>
  <c r="R324" i="6"/>
  <c r="V500" i="2"/>
  <c r="X499" i="2"/>
  <c r="AF500" i="2"/>
  <c r="AH499" i="2"/>
  <c r="E500" i="2"/>
  <c r="J499" i="2"/>
  <c r="L500" i="2"/>
  <c r="N499" i="2"/>
  <c r="AA500" i="2"/>
  <c r="AC499" i="2"/>
  <c r="Q500" i="2"/>
  <c r="S499" i="2"/>
  <c r="AA383" i="2"/>
  <c r="AC382" i="2"/>
  <c r="H229" i="2"/>
  <c r="S294" i="2"/>
  <c r="Q295" i="2"/>
  <c r="N326" i="6"/>
  <c r="L327" i="6"/>
  <c r="J326" i="6"/>
  <c r="K326" i="6" s="1"/>
  <c r="H327" i="6"/>
  <c r="O325" i="6"/>
  <c r="F203" i="6"/>
  <c r="F205" i="6"/>
  <c r="F201" i="6"/>
  <c r="F204" i="6"/>
  <c r="F202" i="6"/>
  <c r="H227" i="2"/>
  <c r="H225" i="2"/>
  <c r="H228" i="2"/>
  <c r="H224" i="2"/>
  <c r="H226" i="2"/>
  <c r="AQ70" i="2"/>
  <c r="G217" i="2"/>
  <c r="G216" i="2"/>
  <c r="G215" i="2"/>
  <c r="G214" i="2"/>
  <c r="G213" i="2"/>
  <c r="E194" i="6"/>
  <c r="F200" i="6" s="1"/>
  <c r="E193" i="6"/>
  <c r="E192" i="6"/>
  <c r="E191" i="6"/>
  <c r="E190" i="6"/>
  <c r="P325" i="6" l="1"/>
  <c r="T325" i="6"/>
  <c r="U325" i="6" s="1"/>
  <c r="R325" i="6"/>
  <c r="AA501" i="2"/>
  <c r="AC500" i="2"/>
  <c r="E501" i="2"/>
  <c r="J500" i="2"/>
  <c r="X500" i="2"/>
  <c r="V501" i="2"/>
  <c r="AF501" i="2"/>
  <c r="AH500" i="2"/>
  <c r="Q501" i="2"/>
  <c r="S500" i="2"/>
  <c r="N500" i="2"/>
  <c r="L501" i="2"/>
  <c r="AA384" i="2"/>
  <c r="AC383" i="2"/>
  <c r="S295" i="2"/>
  <c r="Q296" i="2"/>
  <c r="H223" i="2"/>
  <c r="O326" i="6"/>
  <c r="N327" i="6"/>
  <c r="L328" i="6"/>
  <c r="J327" i="6"/>
  <c r="K327" i="6" s="1"/>
  <c r="H328" i="6"/>
  <c r="F198" i="6"/>
  <c r="F196" i="6"/>
  <c r="F197" i="6"/>
  <c r="F199" i="6"/>
  <c r="AE50" i="6"/>
  <c r="H222" i="2"/>
  <c r="H221" i="2"/>
  <c r="H220" i="2"/>
  <c r="H219" i="2"/>
  <c r="AQ69" i="2"/>
  <c r="E189" i="6"/>
  <c r="F195" i="6" s="1"/>
  <c r="E188" i="6"/>
  <c r="F194" i="6" s="1"/>
  <c r="E187" i="6"/>
  <c r="F193" i="6" s="1"/>
  <c r="E186" i="6"/>
  <c r="G212" i="2"/>
  <c r="G211" i="2"/>
  <c r="G210" i="2"/>
  <c r="G209" i="2"/>
  <c r="P326" i="6" l="1"/>
  <c r="T326" i="6"/>
  <c r="U326" i="6" s="1"/>
  <c r="R326" i="6"/>
  <c r="N501" i="2"/>
  <c r="L502" i="2"/>
  <c r="V502" i="2"/>
  <c r="X501" i="2"/>
  <c r="AF502" i="2"/>
  <c r="AH501" i="2"/>
  <c r="J501" i="2"/>
  <c r="E502" i="2"/>
  <c r="Q502" i="2"/>
  <c r="S501" i="2"/>
  <c r="AA502" i="2"/>
  <c r="AC501" i="2"/>
  <c r="AA385" i="2"/>
  <c r="AC384" i="2"/>
  <c r="H217" i="2"/>
  <c r="H218" i="2"/>
  <c r="S296" i="2"/>
  <c r="Q297" i="2"/>
  <c r="O327" i="6"/>
  <c r="N328" i="6"/>
  <c r="L329" i="6"/>
  <c r="J328" i="6"/>
  <c r="K328" i="6" s="1"/>
  <c r="H329" i="6"/>
  <c r="F192" i="6"/>
  <c r="H215" i="2"/>
  <c r="H216" i="2"/>
  <c r="E185" i="6"/>
  <c r="F191" i="6" s="1"/>
  <c r="E184" i="6"/>
  <c r="E183" i="6"/>
  <c r="F189" i="6" s="1"/>
  <c r="G208" i="2"/>
  <c r="G207" i="2"/>
  <c r="G206" i="2"/>
  <c r="P327" i="6" l="1"/>
  <c r="R327" i="6"/>
  <c r="T327" i="6"/>
  <c r="U327" i="6" s="1"/>
  <c r="V503" i="2"/>
  <c r="X502" i="2"/>
  <c r="N502" i="2"/>
  <c r="L503" i="2"/>
  <c r="S502" i="2"/>
  <c r="Q503" i="2"/>
  <c r="E503" i="2"/>
  <c r="J502" i="2"/>
  <c r="AC502" i="2"/>
  <c r="AA503" i="2"/>
  <c r="AH502" i="2"/>
  <c r="AF503" i="2"/>
  <c r="AA386" i="2"/>
  <c r="AC385" i="2"/>
  <c r="Q298" i="2"/>
  <c r="S297" i="2"/>
  <c r="H212" i="2"/>
  <c r="H214" i="2"/>
  <c r="O328" i="6"/>
  <c r="N329" i="6"/>
  <c r="L330" i="6"/>
  <c r="J329" i="6"/>
  <c r="K329" i="6" s="1"/>
  <c r="H330" i="6"/>
  <c r="F190" i="6"/>
  <c r="H213" i="2"/>
  <c r="AQ68" i="2"/>
  <c r="AE49" i="6"/>
  <c r="E182" i="6"/>
  <c r="F188" i="6" s="1"/>
  <c r="E181" i="6"/>
  <c r="F187" i="6" s="1"/>
  <c r="E180" i="6"/>
  <c r="F186" i="6" s="1"/>
  <c r="G205" i="2"/>
  <c r="G204" i="2"/>
  <c r="G203" i="2"/>
  <c r="P328" i="6" l="1"/>
  <c r="R328" i="6"/>
  <c r="T328" i="6"/>
  <c r="U328" i="6" s="1"/>
  <c r="AC503" i="2"/>
  <c r="AA504" i="2"/>
  <c r="S503" i="2"/>
  <c r="Q504" i="2"/>
  <c r="N503" i="2"/>
  <c r="L504" i="2"/>
  <c r="AH503" i="2"/>
  <c r="AF504" i="2"/>
  <c r="J503" i="2"/>
  <c r="E504" i="2"/>
  <c r="X503" i="2"/>
  <c r="V504" i="2"/>
  <c r="AA387" i="2"/>
  <c r="AC386" i="2"/>
  <c r="H211" i="2"/>
  <c r="S298" i="2"/>
  <c r="Q299" i="2"/>
  <c r="O329" i="6"/>
  <c r="N330" i="6"/>
  <c r="L331" i="6"/>
  <c r="J330" i="6"/>
  <c r="K330" i="6" s="1"/>
  <c r="H331" i="6"/>
  <c r="H209" i="2"/>
  <c r="H210" i="2"/>
  <c r="G202" i="2"/>
  <c r="E179" i="6"/>
  <c r="F185" i="6" s="1"/>
  <c r="P329" i="6" l="1"/>
  <c r="T329" i="6"/>
  <c r="U329" i="6" s="1"/>
  <c r="R329" i="6"/>
  <c r="AH504" i="2"/>
  <c r="AF505" i="2"/>
  <c r="N504" i="2"/>
  <c r="L505" i="2"/>
  <c r="X504" i="2"/>
  <c r="V505" i="2"/>
  <c r="S504" i="2"/>
  <c r="Q505" i="2"/>
  <c r="J504" i="2"/>
  <c r="E505" i="2"/>
  <c r="AC504" i="2"/>
  <c r="AA505" i="2"/>
  <c r="AA388" i="2"/>
  <c r="AC387" i="2"/>
  <c r="Q300" i="2"/>
  <c r="S299" i="2"/>
  <c r="H208" i="2"/>
  <c r="O330" i="6"/>
  <c r="J331" i="6"/>
  <c r="K331" i="6" s="1"/>
  <c r="H332" i="6"/>
  <c r="N331" i="6"/>
  <c r="L332" i="6"/>
  <c r="E178" i="6"/>
  <c r="F184" i="6" s="1"/>
  <c r="E177" i="6"/>
  <c r="G201" i="2"/>
  <c r="G200" i="2"/>
  <c r="P330" i="6" l="1"/>
  <c r="T330" i="6"/>
  <c r="U330" i="6" s="1"/>
  <c r="R330" i="6"/>
  <c r="X505" i="2"/>
  <c r="V506" i="2"/>
  <c r="AC505" i="2"/>
  <c r="AA506" i="2"/>
  <c r="S505" i="2"/>
  <c r="Q506" i="2"/>
  <c r="N505" i="2"/>
  <c r="L506" i="2"/>
  <c r="AH505" i="2"/>
  <c r="AF506" i="2"/>
  <c r="J505" i="2"/>
  <c r="E506" i="2"/>
  <c r="AA389" i="2"/>
  <c r="AC388" i="2"/>
  <c r="H207" i="2"/>
  <c r="Q301" i="2"/>
  <c r="S300" i="2"/>
  <c r="N332" i="6"/>
  <c r="L333" i="6"/>
  <c r="J332" i="6"/>
  <c r="K332" i="6" s="1"/>
  <c r="H333" i="6"/>
  <c r="O331" i="6"/>
  <c r="F183" i="6"/>
  <c r="H206" i="2"/>
  <c r="AQ67" i="2"/>
  <c r="G199" i="2"/>
  <c r="G198" i="2"/>
  <c r="AE48" i="6"/>
  <c r="E176" i="6"/>
  <c r="F182" i="6" s="1"/>
  <c r="E175" i="6"/>
  <c r="F181" i="6" s="1"/>
  <c r="P331" i="6" l="1"/>
  <c r="T331" i="6"/>
  <c r="U331" i="6" s="1"/>
  <c r="R331" i="6"/>
  <c r="J506" i="2"/>
  <c r="E507" i="2"/>
  <c r="N506" i="2"/>
  <c r="L507" i="2"/>
  <c r="X506" i="2"/>
  <c r="V507" i="2"/>
  <c r="AH506" i="2"/>
  <c r="AF507" i="2"/>
  <c r="AC506" i="2"/>
  <c r="AA507" i="2"/>
  <c r="S506" i="2"/>
  <c r="Q507" i="2"/>
  <c r="AA390" i="2"/>
  <c r="AC389" i="2"/>
  <c r="Q302" i="2"/>
  <c r="S301" i="2"/>
  <c r="H205" i="2"/>
  <c r="O332" i="6"/>
  <c r="N333" i="6"/>
  <c r="L334" i="6"/>
  <c r="J333" i="6"/>
  <c r="K333" i="6" s="1"/>
  <c r="H334" i="6"/>
  <c r="H204" i="2"/>
  <c r="E174" i="6"/>
  <c r="F180" i="6" s="1"/>
  <c r="G197" i="2"/>
  <c r="N164" i="2"/>
  <c r="L165" i="2"/>
  <c r="L166" i="2" s="1"/>
  <c r="L167" i="2" s="1"/>
  <c r="N167" i="2" s="1"/>
  <c r="P332" i="6" l="1"/>
  <c r="R332" i="6"/>
  <c r="T332" i="6"/>
  <c r="U332" i="6" s="1"/>
  <c r="J507" i="2"/>
  <c r="E508" i="2"/>
  <c r="N507" i="2"/>
  <c r="L508" i="2"/>
  <c r="S507" i="2"/>
  <c r="Q508" i="2"/>
  <c r="AH507" i="2"/>
  <c r="AF508" i="2"/>
  <c r="AC507" i="2"/>
  <c r="AA508" i="2"/>
  <c r="X507" i="2"/>
  <c r="V508" i="2"/>
  <c r="AA391" i="2"/>
  <c r="AC391" i="2" s="1"/>
  <c r="AC390" i="2"/>
  <c r="H203" i="2"/>
  <c r="Q303" i="2"/>
  <c r="S302" i="2"/>
  <c r="O333" i="6"/>
  <c r="J334" i="6"/>
  <c r="K334" i="6" s="1"/>
  <c r="H335" i="6"/>
  <c r="N334" i="6"/>
  <c r="L335" i="6"/>
  <c r="L168" i="2"/>
  <c r="L169" i="2" s="1"/>
  <c r="N166" i="2"/>
  <c r="N165" i="2"/>
  <c r="G196" i="2"/>
  <c r="G195" i="2"/>
  <c r="G194" i="2"/>
  <c r="E173" i="6"/>
  <c r="F179" i="6" s="1"/>
  <c r="E172" i="6"/>
  <c r="E171" i="6"/>
  <c r="P333" i="6" l="1"/>
  <c r="T333" i="6"/>
  <c r="U333" i="6" s="1"/>
  <c r="R333" i="6"/>
  <c r="E509" i="2"/>
  <c r="J508" i="2"/>
  <c r="S508" i="2"/>
  <c r="Q509" i="2"/>
  <c r="AC508" i="2"/>
  <c r="AA509" i="2"/>
  <c r="AH508" i="2"/>
  <c r="AF509" i="2"/>
  <c r="X508" i="2"/>
  <c r="V509" i="2"/>
  <c r="N508" i="2"/>
  <c r="L509" i="2"/>
  <c r="H200" i="2"/>
  <c r="H202" i="2"/>
  <c r="Q304" i="2"/>
  <c r="S303" i="2"/>
  <c r="H201" i="2"/>
  <c r="O334" i="6"/>
  <c r="J335" i="6"/>
  <c r="K335" i="6" s="1"/>
  <c r="H336" i="6"/>
  <c r="N335" i="6"/>
  <c r="L336" i="6"/>
  <c r="F177" i="6"/>
  <c r="AE47" i="6"/>
  <c r="F178" i="6"/>
  <c r="L170" i="2"/>
  <c r="N169" i="2"/>
  <c r="N168" i="2"/>
  <c r="E170" i="6"/>
  <c r="F176" i="6" s="1"/>
  <c r="E169" i="6"/>
  <c r="F175" i="6" s="1"/>
  <c r="E168" i="6"/>
  <c r="G193" i="2"/>
  <c r="G192" i="2"/>
  <c r="G191" i="2"/>
  <c r="P334" i="6" l="1"/>
  <c r="R334" i="6"/>
  <c r="T334" i="6"/>
  <c r="U334" i="6" s="1"/>
  <c r="J509" i="2"/>
  <c r="E510" i="2"/>
  <c r="S509" i="2"/>
  <c r="Q510" i="2"/>
  <c r="AH509" i="2"/>
  <c r="AF510" i="2"/>
  <c r="N509" i="2"/>
  <c r="L510" i="2"/>
  <c r="AC509" i="2"/>
  <c r="AA510" i="2"/>
  <c r="X509" i="2"/>
  <c r="V510" i="2"/>
  <c r="H199" i="2"/>
  <c r="Q305" i="2"/>
  <c r="S304" i="2"/>
  <c r="O335" i="6"/>
  <c r="N336" i="6"/>
  <c r="L337" i="6"/>
  <c r="J336" i="6"/>
  <c r="K336" i="6" s="1"/>
  <c r="H337" i="6"/>
  <c r="F174" i="6"/>
  <c r="H197" i="2"/>
  <c r="H198" i="2"/>
  <c r="L171" i="2"/>
  <c r="N170" i="2"/>
  <c r="AQ66" i="2"/>
  <c r="G190" i="2"/>
  <c r="E167" i="6"/>
  <c r="F173" i="6" s="1"/>
  <c r="P335" i="6" l="1"/>
  <c r="R335" i="6"/>
  <c r="T335" i="6"/>
  <c r="U335" i="6" s="1"/>
  <c r="S510" i="2"/>
  <c r="Q511" i="2"/>
  <c r="J510" i="2"/>
  <c r="E511" i="2"/>
  <c r="N510" i="2"/>
  <c r="L511" i="2"/>
  <c r="AC510" i="2"/>
  <c r="AA511" i="2"/>
  <c r="X510" i="2"/>
  <c r="V511" i="2"/>
  <c r="AH510" i="2"/>
  <c r="AF511" i="2"/>
  <c r="Q306" i="2"/>
  <c r="S305" i="2"/>
  <c r="H196" i="2"/>
  <c r="J337" i="6"/>
  <c r="K337" i="6" s="1"/>
  <c r="H338" i="6"/>
  <c r="O336" i="6"/>
  <c r="N337" i="6"/>
  <c r="L338" i="6"/>
  <c r="L172" i="2"/>
  <c r="N171" i="2"/>
  <c r="E166" i="6"/>
  <c r="F172" i="6" s="1"/>
  <c r="G189" i="2"/>
  <c r="P336" i="6" l="1"/>
  <c r="R336" i="6"/>
  <c r="T336" i="6"/>
  <c r="U336" i="6" s="1"/>
  <c r="S511" i="2"/>
  <c r="Q512" i="2"/>
  <c r="AC511" i="2"/>
  <c r="AA512" i="2"/>
  <c r="AH511" i="2"/>
  <c r="AF512" i="2"/>
  <c r="X511" i="2"/>
  <c r="V512" i="2"/>
  <c r="N511" i="2"/>
  <c r="L512" i="2"/>
  <c r="J511" i="2"/>
  <c r="E512" i="2"/>
  <c r="H195" i="2"/>
  <c r="Q307" i="2"/>
  <c r="S306" i="2"/>
  <c r="O337" i="6"/>
  <c r="N338" i="6"/>
  <c r="L339" i="6"/>
  <c r="J338" i="6"/>
  <c r="K338" i="6" s="1"/>
  <c r="H339" i="6"/>
  <c r="L173" i="2"/>
  <c r="N172" i="2"/>
  <c r="E165" i="6"/>
  <c r="F171" i="6" s="1"/>
  <c r="G188" i="2"/>
  <c r="P337" i="6" l="1"/>
  <c r="T337" i="6"/>
  <c r="U337" i="6" s="1"/>
  <c r="R337" i="6"/>
  <c r="N512" i="2"/>
  <c r="L513" i="2"/>
  <c r="S512" i="2"/>
  <c r="Q513" i="2"/>
  <c r="AC512" i="2"/>
  <c r="AA513" i="2"/>
  <c r="X512" i="2"/>
  <c r="V513" i="2"/>
  <c r="E513" i="2"/>
  <c r="J512" i="2"/>
  <c r="AH512" i="2"/>
  <c r="AF513" i="2"/>
  <c r="S307" i="2"/>
  <c r="Q308" i="2"/>
  <c r="H194" i="2"/>
  <c r="O338" i="6"/>
  <c r="L340" i="6"/>
  <c r="N339" i="6"/>
  <c r="J339" i="6"/>
  <c r="K339" i="6" s="1"/>
  <c r="H340" i="6"/>
  <c r="L174" i="2"/>
  <c r="N173" i="2"/>
  <c r="E164" i="6"/>
  <c r="F170" i="6" s="1"/>
  <c r="G187" i="2"/>
  <c r="P338" i="6" l="1"/>
  <c r="T338" i="6"/>
  <c r="U338" i="6" s="1"/>
  <c r="R338" i="6"/>
  <c r="X513" i="2"/>
  <c r="V514" i="2"/>
  <c r="AH513" i="2"/>
  <c r="AF514" i="2"/>
  <c r="AC513" i="2"/>
  <c r="AA514" i="2"/>
  <c r="S513" i="2"/>
  <c r="Q514" i="2"/>
  <c r="J513" i="2"/>
  <c r="E514" i="2"/>
  <c r="N513" i="2"/>
  <c r="L514" i="2"/>
  <c r="H193" i="2"/>
  <c r="Q309" i="2"/>
  <c r="S308" i="2"/>
  <c r="O339" i="6"/>
  <c r="J340" i="6"/>
  <c r="K340" i="6" s="1"/>
  <c r="H341" i="6"/>
  <c r="L341" i="6"/>
  <c r="N340" i="6"/>
  <c r="AE46" i="6"/>
  <c r="L175" i="2"/>
  <c r="N174" i="2"/>
  <c r="G186" i="2"/>
  <c r="G185" i="2"/>
  <c r="E163" i="6"/>
  <c r="F169" i="6" s="1"/>
  <c r="E162" i="6"/>
  <c r="F168" i="6" s="1"/>
  <c r="P339" i="6" l="1"/>
  <c r="T339" i="6"/>
  <c r="U339" i="6" s="1"/>
  <c r="R339" i="6"/>
  <c r="X514" i="2"/>
  <c r="V515" i="2"/>
  <c r="S514" i="2"/>
  <c r="Q515" i="2"/>
  <c r="AA515" i="2"/>
  <c r="AC514" i="2"/>
  <c r="N514" i="2"/>
  <c r="L515" i="2"/>
  <c r="J514" i="2"/>
  <c r="E515" i="2"/>
  <c r="AH514" i="2"/>
  <c r="AF515" i="2"/>
  <c r="S309" i="2"/>
  <c r="Q310" i="2"/>
  <c r="O340" i="6"/>
  <c r="J341" i="6"/>
  <c r="K341" i="6" s="1"/>
  <c r="H342" i="6"/>
  <c r="N341" i="6"/>
  <c r="L342" i="6"/>
  <c r="H191" i="2"/>
  <c r="L176" i="2"/>
  <c r="N175" i="2"/>
  <c r="H192" i="2"/>
  <c r="E161" i="6"/>
  <c r="F167" i="6" s="1"/>
  <c r="G184" i="2"/>
  <c r="P340" i="6" l="1"/>
  <c r="R340" i="6"/>
  <c r="T340" i="6"/>
  <c r="U340" i="6" s="1"/>
  <c r="J515" i="2"/>
  <c r="E516" i="2"/>
  <c r="AH515" i="2"/>
  <c r="AF516" i="2"/>
  <c r="Q516" i="2"/>
  <c r="S515" i="2"/>
  <c r="X515" i="2"/>
  <c r="V516" i="2"/>
  <c r="N515" i="2"/>
  <c r="L516" i="2"/>
  <c r="AA516" i="2"/>
  <c r="AC515" i="2"/>
  <c r="H190" i="2"/>
  <c r="S310" i="2"/>
  <c r="Q311" i="2"/>
  <c r="O341" i="6"/>
  <c r="N342" i="6"/>
  <c r="L343" i="6"/>
  <c r="J342" i="6"/>
  <c r="K342" i="6" s="1"/>
  <c r="H343" i="6"/>
  <c r="L177" i="2"/>
  <c r="N176" i="2"/>
  <c r="E160" i="6"/>
  <c r="F166" i="6" s="1"/>
  <c r="E159" i="6"/>
  <c r="F165" i="6" s="1"/>
  <c r="G183" i="2"/>
  <c r="P341" i="6" l="1"/>
  <c r="R341" i="6"/>
  <c r="T341" i="6"/>
  <c r="U341" i="6" s="1"/>
  <c r="AC516" i="2"/>
  <c r="AA517" i="2"/>
  <c r="AF517" i="2"/>
  <c r="AH516" i="2"/>
  <c r="E517" i="2"/>
  <c r="J516" i="2"/>
  <c r="N516" i="2"/>
  <c r="L517" i="2"/>
  <c r="X516" i="2"/>
  <c r="V517" i="2"/>
  <c r="S516" i="2"/>
  <c r="Q517" i="2"/>
  <c r="H189" i="2"/>
  <c r="Q312" i="2"/>
  <c r="S311" i="2"/>
  <c r="H344" i="6"/>
  <c r="J343" i="6"/>
  <c r="K343" i="6" s="1"/>
  <c r="O342" i="6"/>
  <c r="L344" i="6"/>
  <c r="N343" i="6"/>
  <c r="L178" i="2"/>
  <c r="N177" i="2"/>
  <c r="AQ65" i="2"/>
  <c r="G182" i="2"/>
  <c r="E158" i="6"/>
  <c r="F164" i="6" s="1"/>
  <c r="G181" i="2"/>
  <c r="P342" i="6" l="1"/>
  <c r="R342" i="6"/>
  <c r="T342" i="6"/>
  <c r="U342" i="6" s="1"/>
  <c r="AF518" i="2"/>
  <c r="AH517" i="2"/>
  <c r="L518" i="2"/>
  <c r="N517" i="2"/>
  <c r="S517" i="2"/>
  <c r="Q518" i="2"/>
  <c r="V518" i="2"/>
  <c r="X517" i="2"/>
  <c r="AA518" i="2"/>
  <c r="AC517" i="2"/>
  <c r="J517" i="2"/>
  <c r="E518" i="2"/>
  <c r="H188" i="2"/>
  <c r="Q313" i="2"/>
  <c r="S312" i="2"/>
  <c r="J344" i="6"/>
  <c r="K344" i="6" s="1"/>
  <c r="H345" i="6"/>
  <c r="L345" i="6"/>
  <c r="N344" i="6"/>
  <c r="O343" i="6"/>
  <c r="L179" i="2"/>
  <c r="N178" i="2"/>
  <c r="H187" i="2"/>
  <c r="G180" i="2"/>
  <c r="G179" i="2"/>
  <c r="G178" i="2"/>
  <c r="G177" i="2"/>
  <c r="G176" i="2"/>
  <c r="G175" i="2"/>
  <c r="G174" i="2"/>
  <c r="E157" i="6"/>
  <c r="F163" i="6" s="1"/>
  <c r="E156" i="6"/>
  <c r="F162" i="6" s="1"/>
  <c r="E155" i="6"/>
  <c r="F161" i="6" s="1"/>
  <c r="E154" i="6"/>
  <c r="F160" i="6" s="1"/>
  <c r="E153" i="6"/>
  <c r="F159" i="6" s="1"/>
  <c r="E152" i="6"/>
  <c r="E151" i="6"/>
  <c r="P343" i="6" l="1"/>
  <c r="R343" i="6"/>
  <c r="T343" i="6"/>
  <c r="U343" i="6" s="1"/>
  <c r="E519" i="2"/>
  <c r="J518" i="2"/>
  <c r="AC518" i="2"/>
  <c r="AA519" i="2"/>
  <c r="Q519" i="2"/>
  <c r="S518" i="2"/>
  <c r="AH518" i="2"/>
  <c r="AF519" i="2"/>
  <c r="N518" i="2"/>
  <c r="L519" i="2"/>
  <c r="X518" i="2"/>
  <c r="V519" i="2"/>
  <c r="S313" i="2"/>
  <c r="Q314" i="2"/>
  <c r="H186" i="2"/>
  <c r="O344" i="6"/>
  <c r="N345" i="6"/>
  <c r="L346" i="6"/>
  <c r="H346" i="6"/>
  <c r="J345" i="6"/>
  <c r="K345" i="6" s="1"/>
  <c r="AE45" i="6"/>
  <c r="F158" i="6"/>
  <c r="L180" i="2"/>
  <c r="N179" i="2"/>
  <c r="H182" i="2"/>
  <c r="H180" i="2"/>
  <c r="H183" i="2"/>
  <c r="H184" i="2"/>
  <c r="H185" i="2"/>
  <c r="H181" i="2"/>
  <c r="F157" i="6"/>
  <c r="AQ64" i="2"/>
  <c r="P344" i="6" l="1"/>
  <c r="R344" i="6"/>
  <c r="T344" i="6"/>
  <c r="U344" i="6" s="1"/>
  <c r="Q520" i="2"/>
  <c r="S519" i="2"/>
  <c r="AC519" i="2"/>
  <c r="AA520" i="2"/>
  <c r="J519" i="2"/>
  <c r="E520" i="2"/>
  <c r="N519" i="2"/>
  <c r="L520" i="2"/>
  <c r="V520" i="2"/>
  <c r="X519" i="2"/>
  <c r="AH519" i="2"/>
  <c r="AF520" i="2"/>
  <c r="S314" i="2"/>
  <c r="Q315" i="2"/>
  <c r="L347" i="6"/>
  <c r="N346" i="6"/>
  <c r="O345" i="6"/>
  <c r="H347" i="6"/>
  <c r="J346" i="6"/>
  <c r="K346" i="6" s="1"/>
  <c r="L181" i="2"/>
  <c r="N180" i="2"/>
  <c r="E150" i="6"/>
  <c r="E149" i="6"/>
  <c r="F155" i="6" s="1"/>
  <c r="E148" i="6"/>
  <c r="F154" i="6" s="1"/>
  <c r="G173" i="2"/>
  <c r="G172" i="2"/>
  <c r="G171" i="2"/>
  <c r="P345" i="6" l="1"/>
  <c r="T345" i="6"/>
  <c r="U345" i="6" s="1"/>
  <c r="R345" i="6"/>
  <c r="AC520" i="2"/>
  <c r="AA521" i="2"/>
  <c r="L521" i="2"/>
  <c r="N520" i="2"/>
  <c r="AF521" i="2"/>
  <c r="AH520" i="2"/>
  <c r="V521" i="2"/>
  <c r="X520" i="2"/>
  <c r="J520" i="2"/>
  <c r="E521" i="2"/>
  <c r="S520" i="2"/>
  <c r="Q521" i="2"/>
  <c r="H179" i="2"/>
  <c r="Q316" i="2"/>
  <c r="S315" i="2"/>
  <c r="O346" i="6"/>
  <c r="N347" i="6"/>
  <c r="L348" i="6"/>
  <c r="J347" i="6"/>
  <c r="K347" i="6" s="1"/>
  <c r="H348" i="6"/>
  <c r="AE44" i="6"/>
  <c r="F156" i="6"/>
  <c r="H178" i="2"/>
  <c r="L182" i="2"/>
  <c r="N181" i="2"/>
  <c r="H177" i="2"/>
  <c r="AQ63" i="2"/>
  <c r="G170" i="2"/>
  <c r="G169" i="2"/>
  <c r="G168" i="2"/>
  <c r="G167" i="2"/>
  <c r="E147" i="6"/>
  <c r="F153" i="6" s="1"/>
  <c r="E146" i="6"/>
  <c r="F152" i="6" s="1"/>
  <c r="E145" i="6"/>
  <c r="F151" i="6" s="1"/>
  <c r="E144" i="6"/>
  <c r="F150" i="6" s="1"/>
  <c r="P346" i="6" l="1"/>
  <c r="R346" i="6"/>
  <c r="T346" i="6"/>
  <c r="U346" i="6" s="1"/>
  <c r="AF522" i="2"/>
  <c r="AH521" i="2"/>
  <c r="E522" i="2"/>
  <c r="J521" i="2"/>
  <c r="S521" i="2"/>
  <c r="Q522" i="2"/>
  <c r="L522" i="2"/>
  <c r="N521" i="2"/>
  <c r="V522" i="2"/>
  <c r="X521" i="2"/>
  <c r="AC521" i="2"/>
  <c r="AA522" i="2"/>
  <c r="H176" i="2"/>
  <c r="Q317" i="2"/>
  <c r="S316" i="2"/>
  <c r="O347" i="6"/>
  <c r="N348" i="6"/>
  <c r="L349" i="6"/>
  <c r="H349" i="6"/>
  <c r="J348" i="6"/>
  <c r="K348" i="6" s="1"/>
  <c r="H174" i="2"/>
  <c r="L183" i="2"/>
  <c r="N182" i="2"/>
  <c r="H173" i="2"/>
  <c r="H175" i="2"/>
  <c r="G155" i="2"/>
  <c r="G166" i="2"/>
  <c r="G165" i="2"/>
  <c r="G164" i="2"/>
  <c r="G163" i="2"/>
  <c r="G162" i="2"/>
  <c r="G161" i="2"/>
  <c r="G160" i="2"/>
  <c r="G159" i="2"/>
  <c r="G158" i="2"/>
  <c r="G154" i="2"/>
  <c r="E143" i="6"/>
  <c r="E142" i="6"/>
  <c r="F148" i="6" s="1"/>
  <c r="E141" i="6"/>
  <c r="E140" i="6"/>
  <c r="F146" i="6" s="1"/>
  <c r="E139" i="6"/>
  <c r="E138" i="6"/>
  <c r="E137" i="6"/>
  <c r="E136" i="6"/>
  <c r="E135" i="6"/>
  <c r="E134" i="6"/>
  <c r="E133" i="6"/>
  <c r="E132" i="6"/>
  <c r="F138" i="6" s="1"/>
  <c r="E131" i="6"/>
  <c r="F137" i="6" s="1"/>
  <c r="P347" i="6" l="1"/>
  <c r="T347" i="6"/>
  <c r="U347" i="6" s="1"/>
  <c r="R347" i="6"/>
  <c r="X522" i="2"/>
  <c r="V523" i="2"/>
  <c r="Q523" i="2"/>
  <c r="S522" i="2"/>
  <c r="J522" i="2"/>
  <c r="E523" i="2"/>
  <c r="AH522" i="2"/>
  <c r="AF523" i="2"/>
  <c r="N522" i="2"/>
  <c r="L523" i="2"/>
  <c r="AA523" i="2"/>
  <c r="AC522" i="2"/>
  <c r="H172" i="2"/>
  <c r="Q318" i="2"/>
  <c r="S317" i="2"/>
  <c r="O348" i="6"/>
  <c r="J349" i="6"/>
  <c r="K349" i="6" s="1"/>
  <c r="H350" i="6"/>
  <c r="L350" i="6"/>
  <c r="N349" i="6"/>
  <c r="F139" i="6"/>
  <c r="F141" i="6"/>
  <c r="F140" i="6"/>
  <c r="F143" i="6"/>
  <c r="F147" i="6"/>
  <c r="F149" i="6"/>
  <c r="AE43" i="6"/>
  <c r="AE42" i="6"/>
  <c r="F144" i="6"/>
  <c r="F145" i="6"/>
  <c r="F142" i="6"/>
  <c r="H169" i="2"/>
  <c r="AQ62" i="2"/>
  <c r="L184" i="2"/>
  <c r="N183" i="2"/>
  <c r="H167" i="2"/>
  <c r="AQ61" i="2"/>
  <c r="H168" i="2"/>
  <c r="H166" i="2"/>
  <c r="H170" i="2"/>
  <c r="H165" i="2"/>
  <c r="H171" i="2"/>
  <c r="G156" i="2"/>
  <c r="G157" i="2"/>
  <c r="H164" i="2"/>
  <c r="E130" i="6"/>
  <c r="F136" i="6" s="1"/>
  <c r="E129" i="6"/>
  <c r="E128" i="6"/>
  <c r="E127" i="6"/>
  <c r="E126" i="6"/>
  <c r="G153" i="2"/>
  <c r="G152" i="2"/>
  <c r="G151" i="2"/>
  <c r="G150" i="2"/>
  <c r="G149" i="2"/>
  <c r="P348" i="6" l="1"/>
  <c r="T348" i="6"/>
  <c r="U348" i="6" s="1"/>
  <c r="R348" i="6"/>
  <c r="X523" i="2"/>
  <c r="V524" i="2"/>
  <c r="N523" i="2"/>
  <c r="L524" i="2"/>
  <c r="AH523" i="2"/>
  <c r="AF524" i="2"/>
  <c r="Q524" i="2"/>
  <c r="S523" i="2"/>
  <c r="AA524" i="2"/>
  <c r="AC523" i="2"/>
  <c r="J523" i="2"/>
  <c r="E524" i="2"/>
  <c r="S318" i="2"/>
  <c r="Q319" i="2"/>
  <c r="H163" i="2"/>
  <c r="O349" i="6"/>
  <c r="N350" i="6"/>
  <c r="L351" i="6"/>
  <c r="J350" i="6"/>
  <c r="K350" i="6" s="1"/>
  <c r="H351" i="6"/>
  <c r="F133" i="6"/>
  <c r="F132" i="6"/>
  <c r="F134" i="6"/>
  <c r="F135" i="6"/>
  <c r="L185" i="2"/>
  <c r="N184" i="2"/>
  <c r="H159" i="2"/>
  <c r="H155" i="2"/>
  <c r="H162" i="2"/>
  <c r="AQ60" i="2"/>
  <c r="H157" i="2"/>
  <c r="H158" i="2"/>
  <c r="H156" i="2"/>
  <c r="H160" i="2"/>
  <c r="H161" i="2"/>
  <c r="G148" i="2"/>
  <c r="G147" i="2"/>
  <c r="E125" i="6"/>
  <c r="F131" i="6" s="1"/>
  <c r="E124" i="6"/>
  <c r="F130" i="6" s="1"/>
  <c r="P349" i="6" l="1"/>
  <c r="T349" i="6"/>
  <c r="U349" i="6" s="1"/>
  <c r="R349" i="6"/>
  <c r="L525" i="2"/>
  <c r="N524" i="2"/>
  <c r="V525" i="2"/>
  <c r="X524" i="2"/>
  <c r="S524" i="2"/>
  <c r="Q525" i="2"/>
  <c r="J524" i="2"/>
  <c r="E525" i="2"/>
  <c r="AC524" i="2"/>
  <c r="AA525" i="2"/>
  <c r="AF525" i="2"/>
  <c r="AH524" i="2"/>
  <c r="H153" i="2"/>
  <c r="H154" i="2"/>
  <c r="S319" i="2"/>
  <c r="Q320" i="2"/>
  <c r="O350" i="6"/>
  <c r="H352" i="6"/>
  <c r="J351" i="6"/>
  <c r="K351" i="6" s="1"/>
  <c r="L352" i="6"/>
  <c r="N351" i="6"/>
  <c r="L186" i="2"/>
  <c r="N185" i="2"/>
  <c r="G146" i="2"/>
  <c r="AE41" i="6"/>
  <c r="E123" i="6"/>
  <c r="F129" i="6" s="1"/>
  <c r="P350" i="6" l="1"/>
  <c r="T350" i="6"/>
  <c r="U350" i="6" s="1"/>
  <c r="R350" i="6"/>
  <c r="AC525" i="2"/>
  <c r="AA526" i="2"/>
  <c r="E526" i="2"/>
  <c r="J525" i="2"/>
  <c r="S525" i="2"/>
  <c r="Q526" i="2"/>
  <c r="L526" i="2"/>
  <c r="N525" i="2"/>
  <c r="AF526" i="2"/>
  <c r="AH525" i="2"/>
  <c r="V526" i="2"/>
  <c r="X525" i="2"/>
  <c r="H152" i="2"/>
  <c r="Q321" i="2"/>
  <c r="S320" i="2"/>
  <c r="O351" i="6"/>
  <c r="L353" i="6"/>
  <c r="N352" i="6"/>
  <c r="J352" i="6"/>
  <c r="K352" i="6" s="1"/>
  <c r="H353" i="6"/>
  <c r="L187" i="2"/>
  <c r="N186" i="2"/>
  <c r="E122" i="6"/>
  <c r="F128" i="6" s="1"/>
  <c r="G145" i="2"/>
  <c r="P351" i="6" l="1"/>
  <c r="R351" i="6"/>
  <c r="T351" i="6"/>
  <c r="U351" i="6" s="1"/>
  <c r="X526" i="2"/>
  <c r="V527" i="2"/>
  <c r="AH526" i="2"/>
  <c r="AF527" i="2"/>
  <c r="J526" i="2"/>
  <c r="E527" i="2"/>
  <c r="AA527" i="2"/>
  <c r="AC526" i="2"/>
  <c r="N526" i="2"/>
  <c r="L527" i="2"/>
  <c r="Q527" i="2"/>
  <c r="S526" i="2"/>
  <c r="Q322" i="2"/>
  <c r="S321" i="2"/>
  <c r="H151" i="2"/>
  <c r="O352" i="6"/>
  <c r="H354" i="6"/>
  <c r="J353" i="6"/>
  <c r="K353" i="6" s="1"/>
  <c r="N353" i="6"/>
  <c r="L354" i="6"/>
  <c r="L188" i="2"/>
  <c r="N187" i="2"/>
  <c r="E121" i="6"/>
  <c r="F127" i="6" s="1"/>
  <c r="G144" i="2"/>
  <c r="E120" i="6"/>
  <c r="F126" i="6" s="1"/>
  <c r="G143" i="2"/>
  <c r="P352" i="6" l="1"/>
  <c r="T352" i="6"/>
  <c r="U352" i="6" s="1"/>
  <c r="AA528" i="2"/>
  <c r="AC527" i="2"/>
  <c r="AH527" i="2"/>
  <c r="AF528" i="2"/>
  <c r="N527" i="2"/>
  <c r="L528" i="2"/>
  <c r="Q528" i="2"/>
  <c r="S527" i="2"/>
  <c r="J527" i="2"/>
  <c r="E528" i="2"/>
  <c r="X527" i="2"/>
  <c r="V528" i="2"/>
  <c r="H150" i="2"/>
  <c r="S322" i="2"/>
  <c r="Q323" i="2"/>
  <c r="O353" i="6"/>
  <c r="L355" i="6"/>
  <c r="N354" i="6"/>
  <c r="H355" i="6"/>
  <c r="J354" i="6"/>
  <c r="K354" i="6" s="1"/>
  <c r="L189" i="2"/>
  <c r="N188" i="2"/>
  <c r="H149" i="2"/>
  <c r="G142" i="2"/>
  <c r="G141" i="2"/>
  <c r="E119" i="6"/>
  <c r="F125" i="6" s="1"/>
  <c r="E118" i="6"/>
  <c r="F124" i="6" s="1"/>
  <c r="P353" i="6" l="1"/>
  <c r="T353" i="6"/>
  <c r="U353" i="6" s="1"/>
  <c r="AF529" i="2"/>
  <c r="AH528" i="2"/>
  <c r="L529" i="2"/>
  <c r="N528" i="2"/>
  <c r="V529" i="2"/>
  <c r="X528" i="2"/>
  <c r="J528" i="2"/>
  <c r="E529" i="2"/>
  <c r="S528" i="2"/>
  <c r="Q529" i="2"/>
  <c r="AC528" i="2"/>
  <c r="AA529" i="2"/>
  <c r="H147" i="2"/>
  <c r="Q324" i="2"/>
  <c r="S323" i="2"/>
  <c r="H148" i="2"/>
  <c r="O354" i="6"/>
  <c r="N355" i="6"/>
  <c r="L356" i="6"/>
  <c r="J355" i="6"/>
  <c r="K355" i="6" s="1"/>
  <c r="H356" i="6"/>
  <c r="L190" i="2"/>
  <c r="N189" i="2"/>
  <c r="E117" i="6"/>
  <c r="F123" i="6" s="1"/>
  <c r="P354" i="6" l="1"/>
  <c r="T354" i="6"/>
  <c r="U354" i="6" s="1"/>
  <c r="J529" i="2"/>
  <c r="E530" i="2"/>
  <c r="AC529" i="2"/>
  <c r="AA530" i="2"/>
  <c r="V530" i="2"/>
  <c r="X529" i="2"/>
  <c r="S529" i="2"/>
  <c r="Q530" i="2"/>
  <c r="L530" i="2"/>
  <c r="N529" i="2"/>
  <c r="AF530" i="2"/>
  <c r="AH529" i="2"/>
  <c r="S324" i="2"/>
  <c r="Q325" i="2"/>
  <c r="O355" i="6"/>
  <c r="N356" i="6"/>
  <c r="L357" i="6"/>
  <c r="H357" i="6"/>
  <c r="J356" i="6"/>
  <c r="K356" i="6" s="1"/>
  <c r="L191" i="2"/>
  <c r="N190" i="2"/>
  <c r="G140" i="2"/>
  <c r="P355" i="6" l="1"/>
  <c r="T355" i="6"/>
  <c r="U355" i="6" s="1"/>
  <c r="N530" i="2"/>
  <c r="L531" i="2"/>
  <c r="AH530" i="2"/>
  <c r="AF531" i="2"/>
  <c r="J530" i="2"/>
  <c r="E531" i="2"/>
  <c r="Q531" i="2"/>
  <c r="S530" i="2"/>
  <c r="AA531" i="2"/>
  <c r="AC530" i="2"/>
  <c r="X530" i="2"/>
  <c r="V531" i="2"/>
  <c r="Q326" i="2"/>
  <c r="S325" i="2"/>
  <c r="O356" i="6"/>
  <c r="L358" i="6"/>
  <c r="N357" i="6"/>
  <c r="J357" i="6"/>
  <c r="K357" i="6" s="1"/>
  <c r="H358" i="6"/>
  <c r="L192" i="2"/>
  <c r="N191" i="2"/>
  <c r="H146" i="2"/>
  <c r="AQ59" i="2"/>
  <c r="E116" i="6"/>
  <c r="F122" i="6" s="1"/>
  <c r="G139" i="2"/>
  <c r="P356" i="6" l="1"/>
  <c r="T356" i="6"/>
  <c r="U356" i="6" s="1"/>
  <c r="AA532" i="2"/>
  <c r="AC531" i="2"/>
  <c r="N531" i="2"/>
  <c r="L532" i="2"/>
  <c r="J531" i="2"/>
  <c r="E532" i="2"/>
  <c r="X531" i="2"/>
  <c r="V532" i="2"/>
  <c r="Q532" i="2"/>
  <c r="S531" i="2"/>
  <c r="AH531" i="2"/>
  <c r="AF532" i="2"/>
  <c r="S326" i="2"/>
  <c r="Q327" i="2"/>
  <c r="H145" i="2"/>
  <c r="O357" i="6"/>
  <c r="J358" i="6"/>
  <c r="K358" i="6" s="1"/>
  <c r="H359" i="6"/>
  <c r="N358" i="6"/>
  <c r="L359" i="6"/>
  <c r="L193" i="2"/>
  <c r="N192" i="2"/>
  <c r="E115" i="6"/>
  <c r="F121" i="6" s="1"/>
  <c r="G138" i="2"/>
  <c r="G137" i="2"/>
  <c r="E114" i="6"/>
  <c r="P357" i="6" l="1"/>
  <c r="T357" i="6"/>
  <c r="U357" i="6" s="1"/>
  <c r="S532" i="2"/>
  <c r="Q533" i="2"/>
  <c r="J532" i="2"/>
  <c r="E533" i="2"/>
  <c r="AC532" i="2"/>
  <c r="AA533" i="2"/>
  <c r="AF533" i="2"/>
  <c r="AH532" i="2"/>
  <c r="L533" i="2"/>
  <c r="N532" i="2"/>
  <c r="V533" i="2"/>
  <c r="X532" i="2"/>
  <c r="H144" i="2"/>
  <c r="Q328" i="2"/>
  <c r="S327" i="2"/>
  <c r="L360" i="6"/>
  <c r="N359" i="6"/>
  <c r="H360" i="6"/>
  <c r="J359" i="6"/>
  <c r="K359" i="6" s="1"/>
  <c r="O358" i="6"/>
  <c r="F120" i="6"/>
  <c r="L194" i="2"/>
  <c r="N193" i="2"/>
  <c r="H143" i="2"/>
  <c r="AQ58" i="2"/>
  <c r="AE40" i="6"/>
  <c r="AE39" i="6"/>
  <c r="P358" i="6" l="1"/>
  <c r="T358" i="6"/>
  <c r="U358" i="6" s="1"/>
  <c r="L534" i="2"/>
  <c r="N533" i="2"/>
  <c r="AF534" i="2"/>
  <c r="AH533" i="2"/>
  <c r="AC533" i="2"/>
  <c r="AA534" i="2"/>
  <c r="E534" i="2"/>
  <c r="J533" i="2"/>
  <c r="S533" i="2"/>
  <c r="Q534" i="2"/>
  <c r="V534" i="2"/>
  <c r="X533" i="2"/>
  <c r="S328" i="2"/>
  <c r="Q329" i="2"/>
  <c r="O359" i="6"/>
  <c r="J360" i="6"/>
  <c r="K360" i="6" s="1"/>
  <c r="H361" i="6"/>
  <c r="L361" i="6"/>
  <c r="N360" i="6"/>
  <c r="L195" i="2"/>
  <c r="N194" i="2"/>
  <c r="E113" i="6"/>
  <c r="F119" i="6" s="1"/>
  <c r="G136" i="2"/>
  <c r="G135" i="2"/>
  <c r="E112" i="6"/>
  <c r="P359" i="6" l="1"/>
  <c r="T359" i="6"/>
  <c r="U359" i="6" s="1"/>
  <c r="AA535" i="2"/>
  <c r="AC534" i="2"/>
  <c r="X534" i="2"/>
  <c r="V535" i="2"/>
  <c r="AH534" i="2"/>
  <c r="AF535" i="2"/>
  <c r="Q535" i="2"/>
  <c r="S534" i="2"/>
  <c r="N534" i="2"/>
  <c r="L535" i="2"/>
  <c r="J534" i="2"/>
  <c r="E535" i="2"/>
  <c r="H142" i="2"/>
  <c r="Q330" i="2"/>
  <c r="S329" i="2"/>
  <c r="N361" i="6"/>
  <c r="L362" i="6"/>
  <c r="H362" i="6"/>
  <c r="J361" i="6"/>
  <c r="K361" i="6" s="1"/>
  <c r="O360" i="6"/>
  <c r="F118" i="6"/>
  <c r="L196" i="2"/>
  <c r="N195" i="2"/>
  <c r="H141" i="2"/>
  <c r="E111" i="6"/>
  <c r="F117" i="6" s="1"/>
  <c r="G134" i="2"/>
  <c r="P360" i="6" l="1"/>
  <c r="T360" i="6"/>
  <c r="U360" i="6" s="1"/>
  <c r="X535" i="2"/>
  <c r="V536" i="2"/>
  <c r="Q536" i="2"/>
  <c r="S535" i="2"/>
  <c r="AH535" i="2"/>
  <c r="AF536" i="2"/>
  <c r="N535" i="2"/>
  <c r="L536" i="2"/>
  <c r="J535" i="2"/>
  <c r="E536" i="2"/>
  <c r="AA536" i="2"/>
  <c r="AC535" i="2"/>
  <c r="H140" i="2"/>
  <c r="S330" i="2"/>
  <c r="Q331" i="2"/>
  <c r="O361" i="6"/>
  <c r="H363" i="6"/>
  <c r="J362" i="6"/>
  <c r="K362" i="6" s="1"/>
  <c r="L363" i="6"/>
  <c r="N362" i="6"/>
  <c r="N196" i="2"/>
  <c r="L197" i="2"/>
  <c r="G133" i="2"/>
  <c r="E110" i="6"/>
  <c r="F116" i="6" s="1"/>
  <c r="G132" i="2"/>
  <c r="E109" i="6"/>
  <c r="P361" i="6" l="1"/>
  <c r="T361" i="6"/>
  <c r="U361" i="6" s="1"/>
  <c r="L537" i="2"/>
  <c r="N536" i="2"/>
  <c r="AF537" i="2"/>
  <c r="AH536" i="2"/>
  <c r="S536" i="2"/>
  <c r="Q537" i="2"/>
  <c r="V537" i="2"/>
  <c r="X536" i="2"/>
  <c r="AC536" i="2"/>
  <c r="AA537" i="2"/>
  <c r="J536" i="2"/>
  <c r="E537" i="2"/>
  <c r="Q332" i="2"/>
  <c r="S331" i="2"/>
  <c r="H138" i="2"/>
  <c r="H139" i="2"/>
  <c r="N363" i="6"/>
  <c r="L364" i="6"/>
  <c r="O362" i="6"/>
  <c r="J363" i="6"/>
  <c r="K363" i="6" s="1"/>
  <c r="H364" i="6"/>
  <c r="F115" i="6"/>
  <c r="N197" i="2"/>
  <c r="L198" i="2"/>
  <c r="G131" i="2"/>
  <c r="E108" i="6"/>
  <c r="P362" i="6" l="1"/>
  <c r="T362" i="6"/>
  <c r="U362" i="6" s="1"/>
  <c r="V538" i="2"/>
  <c r="X537" i="2"/>
  <c r="AF538" i="2"/>
  <c r="AH537" i="2"/>
  <c r="L538" i="2"/>
  <c r="N537" i="2"/>
  <c r="S537" i="2"/>
  <c r="Q538" i="2"/>
  <c r="E538" i="2"/>
  <c r="J537" i="2"/>
  <c r="AC537" i="2"/>
  <c r="AA538" i="2"/>
  <c r="Q333" i="2"/>
  <c r="S332" i="2"/>
  <c r="H137" i="2"/>
  <c r="O363" i="6"/>
  <c r="H365" i="6"/>
  <c r="J364" i="6"/>
  <c r="K364" i="6" s="1"/>
  <c r="N364" i="6"/>
  <c r="L365" i="6"/>
  <c r="F114" i="6"/>
  <c r="AE38" i="6"/>
  <c r="N198" i="2"/>
  <c r="L199" i="2"/>
  <c r="E107" i="6"/>
  <c r="F113" i="6" s="1"/>
  <c r="E106" i="6"/>
  <c r="G130" i="2"/>
  <c r="G129" i="2"/>
  <c r="P363" i="6" l="1"/>
  <c r="T363" i="6"/>
  <c r="U363" i="6" s="1"/>
  <c r="Q539" i="2"/>
  <c r="S538" i="2"/>
  <c r="AA539" i="2"/>
  <c r="AC538" i="2"/>
  <c r="X538" i="2"/>
  <c r="V539" i="2"/>
  <c r="AH538" i="2"/>
  <c r="AF539" i="2"/>
  <c r="J538" i="2"/>
  <c r="E539" i="2"/>
  <c r="N538" i="2"/>
  <c r="L539" i="2"/>
  <c r="H135" i="2"/>
  <c r="Q334" i="2"/>
  <c r="S333" i="2"/>
  <c r="O364" i="6"/>
  <c r="L366" i="6"/>
  <c r="N365" i="6"/>
  <c r="J365" i="6"/>
  <c r="K365" i="6" s="1"/>
  <c r="H366" i="6"/>
  <c r="F112" i="6"/>
  <c r="N199" i="2"/>
  <c r="L200" i="2"/>
  <c r="AQ57" i="2"/>
  <c r="H136" i="2"/>
  <c r="P364" i="6" l="1"/>
  <c r="T364" i="6"/>
  <c r="U364" i="6" s="1"/>
  <c r="J539" i="2"/>
  <c r="E540" i="2"/>
  <c r="Q540" i="2"/>
  <c r="S539" i="2"/>
  <c r="X539" i="2"/>
  <c r="V540" i="2"/>
  <c r="N539" i="2"/>
  <c r="L540" i="2"/>
  <c r="AH539" i="2"/>
  <c r="AF540" i="2"/>
  <c r="AA540" i="2"/>
  <c r="AC539" i="2"/>
  <c r="Q335" i="2"/>
  <c r="S334" i="2"/>
  <c r="O365" i="6"/>
  <c r="J366" i="6"/>
  <c r="K366" i="6" s="1"/>
  <c r="H367" i="6"/>
  <c r="N366" i="6"/>
  <c r="L367" i="6"/>
  <c r="N200" i="2"/>
  <c r="L201" i="2"/>
  <c r="E105" i="6"/>
  <c r="F111" i="6" s="1"/>
  <c r="E104" i="6"/>
  <c r="F110" i="6" s="1"/>
  <c r="E103" i="6"/>
  <c r="F109" i="6" s="1"/>
  <c r="E102" i="6"/>
  <c r="F108" i="6" s="1"/>
  <c r="E101" i="6"/>
  <c r="G128" i="2"/>
  <c r="G127" i="2"/>
  <c r="G126" i="2"/>
  <c r="G125" i="2"/>
  <c r="G124" i="2"/>
  <c r="P365" i="6" l="1"/>
  <c r="T365" i="6"/>
  <c r="U365" i="6" s="1"/>
  <c r="S540" i="2"/>
  <c r="Q541" i="2"/>
  <c r="N540" i="2"/>
  <c r="L541" i="2"/>
  <c r="V541" i="2"/>
  <c r="X540" i="2"/>
  <c r="AF541" i="2"/>
  <c r="AH540" i="2"/>
  <c r="J540" i="2"/>
  <c r="E541" i="2"/>
  <c r="AC540" i="2"/>
  <c r="AA541" i="2"/>
  <c r="Q336" i="2"/>
  <c r="S335" i="2"/>
  <c r="H134" i="2"/>
  <c r="L368" i="6"/>
  <c r="N367" i="6"/>
  <c r="H368" i="6"/>
  <c r="J367" i="6"/>
  <c r="K367" i="6" s="1"/>
  <c r="O366" i="6"/>
  <c r="AE37" i="6"/>
  <c r="F107" i="6"/>
  <c r="N201" i="2"/>
  <c r="L202" i="2"/>
  <c r="H131" i="2"/>
  <c r="H132" i="2"/>
  <c r="H133" i="2"/>
  <c r="H130" i="2"/>
  <c r="G123" i="2"/>
  <c r="G122" i="2"/>
  <c r="H128" i="2" s="1"/>
  <c r="E100" i="6"/>
  <c r="F106" i="6" s="1"/>
  <c r="E99" i="6"/>
  <c r="F105" i="6" s="1"/>
  <c r="P366" i="6" l="1"/>
  <c r="T366" i="6"/>
  <c r="U366" i="6" s="1"/>
  <c r="AA542" i="2"/>
  <c r="AC541" i="2"/>
  <c r="L542" i="2"/>
  <c r="N541" i="2"/>
  <c r="J541" i="2"/>
  <c r="E542" i="2"/>
  <c r="S541" i="2"/>
  <c r="Q542" i="2"/>
  <c r="AF542" i="2"/>
  <c r="AH541" i="2"/>
  <c r="V542" i="2"/>
  <c r="X541" i="2"/>
  <c r="S336" i="2"/>
  <c r="Q337" i="2"/>
  <c r="O367" i="6"/>
  <c r="J368" i="6"/>
  <c r="K368" i="6" s="1"/>
  <c r="H369" i="6"/>
  <c r="L369" i="6"/>
  <c r="N368" i="6"/>
  <c r="N202" i="2"/>
  <c r="L203" i="2"/>
  <c r="AQ56" i="2"/>
  <c r="H129" i="2"/>
  <c r="G121" i="2"/>
  <c r="H127" i="2" s="1"/>
  <c r="E98" i="6"/>
  <c r="F104" i="6" s="1"/>
  <c r="P367" i="6" l="1"/>
  <c r="T367" i="6"/>
  <c r="U367" i="6" s="1"/>
  <c r="J542" i="2"/>
  <c r="E543" i="2"/>
  <c r="L543" i="2"/>
  <c r="N542" i="2"/>
  <c r="AH542" i="2"/>
  <c r="AF543" i="2"/>
  <c r="AC542" i="2"/>
  <c r="AA543" i="2"/>
  <c r="S542" i="2"/>
  <c r="Q543" i="2"/>
  <c r="X542" i="2"/>
  <c r="V543" i="2"/>
  <c r="S337" i="2"/>
  <c r="Q338" i="2"/>
  <c r="N369" i="6"/>
  <c r="L370" i="6"/>
  <c r="H370" i="6"/>
  <c r="J369" i="6"/>
  <c r="K369" i="6" s="1"/>
  <c r="O368" i="6"/>
  <c r="N203" i="2"/>
  <c r="L204" i="2"/>
  <c r="E97" i="6"/>
  <c r="F103" i="6" s="1"/>
  <c r="G120" i="2"/>
  <c r="H126" i="2" s="1"/>
  <c r="P368" i="6" l="1"/>
  <c r="T368" i="6"/>
  <c r="U368" i="6" s="1"/>
  <c r="X543" i="2"/>
  <c r="V544" i="2"/>
  <c r="J543" i="2"/>
  <c r="E544" i="2"/>
  <c r="AC543" i="2"/>
  <c r="AA544" i="2"/>
  <c r="S543" i="2"/>
  <c r="Q544" i="2"/>
  <c r="N543" i="2"/>
  <c r="L544" i="2"/>
  <c r="AH543" i="2"/>
  <c r="AF544" i="2"/>
  <c r="Q339" i="2"/>
  <c r="S338" i="2"/>
  <c r="O369" i="6"/>
  <c r="L371" i="6"/>
  <c r="N370" i="6"/>
  <c r="H371" i="6"/>
  <c r="J370" i="6"/>
  <c r="K370" i="6" s="1"/>
  <c r="N204" i="2"/>
  <c r="L205" i="2"/>
  <c r="G119" i="2"/>
  <c r="H125" i="2" s="1"/>
  <c r="E96" i="6"/>
  <c r="F102" i="6" s="1"/>
  <c r="P369" i="6" l="1"/>
  <c r="T369" i="6"/>
  <c r="U369" i="6" s="1"/>
  <c r="X544" i="2"/>
  <c r="V545" i="2"/>
  <c r="AC544" i="2"/>
  <c r="AA545" i="2"/>
  <c r="J544" i="2"/>
  <c r="E545" i="2"/>
  <c r="N544" i="2"/>
  <c r="L545" i="2"/>
  <c r="AH544" i="2"/>
  <c r="AF545" i="2"/>
  <c r="S544" i="2"/>
  <c r="Q545" i="2"/>
  <c r="Q340" i="2"/>
  <c r="S339" i="2"/>
  <c r="O370" i="6"/>
  <c r="J371" i="6"/>
  <c r="K371" i="6" s="1"/>
  <c r="H372" i="6"/>
  <c r="N371" i="6"/>
  <c r="L372" i="6"/>
  <c r="N205" i="2"/>
  <c r="L206" i="2"/>
  <c r="G118" i="2"/>
  <c r="H124" i="2" s="1"/>
  <c r="E95" i="6"/>
  <c r="F101" i="6" s="1"/>
  <c r="E94" i="6"/>
  <c r="P370" i="6" l="1"/>
  <c r="T370" i="6"/>
  <c r="U370" i="6" s="1"/>
  <c r="AC545" i="2"/>
  <c r="AA546" i="2"/>
  <c r="J545" i="2"/>
  <c r="E546" i="2"/>
  <c r="AH545" i="2"/>
  <c r="AF546" i="2"/>
  <c r="X545" i="2"/>
  <c r="V546" i="2"/>
  <c r="S545" i="2"/>
  <c r="Q546" i="2"/>
  <c r="N545" i="2"/>
  <c r="L546" i="2"/>
  <c r="S340" i="2"/>
  <c r="Q341" i="2"/>
  <c r="H373" i="6"/>
  <c r="J372" i="6"/>
  <c r="K372" i="6" s="1"/>
  <c r="N372" i="6"/>
  <c r="L373" i="6"/>
  <c r="O371" i="6"/>
  <c r="AE36" i="6"/>
  <c r="F100" i="6"/>
  <c r="N206" i="2"/>
  <c r="L207" i="2"/>
  <c r="G117" i="2"/>
  <c r="H123" i="2" s="1"/>
  <c r="G116" i="2"/>
  <c r="E93" i="6"/>
  <c r="F99" i="6" s="1"/>
  <c r="P371" i="6" l="1"/>
  <c r="T371" i="6"/>
  <c r="U371" i="6" s="1"/>
  <c r="AH546" i="2"/>
  <c r="AF547" i="2"/>
  <c r="J546" i="2"/>
  <c r="E547" i="2"/>
  <c r="S546" i="2"/>
  <c r="Q547" i="2"/>
  <c r="AC546" i="2"/>
  <c r="AA547" i="2"/>
  <c r="X546" i="2"/>
  <c r="V547" i="2"/>
  <c r="N546" i="2"/>
  <c r="L547" i="2"/>
  <c r="Q342" i="2"/>
  <c r="S341" i="2"/>
  <c r="O372" i="6"/>
  <c r="L374" i="6"/>
  <c r="N373" i="6"/>
  <c r="J373" i="6"/>
  <c r="K373" i="6" s="1"/>
  <c r="H374" i="6"/>
  <c r="N207" i="2"/>
  <c r="L208" i="2"/>
  <c r="AQ55" i="2"/>
  <c r="H122" i="2"/>
  <c r="G115" i="2"/>
  <c r="H121" i="2" s="1"/>
  <c r="G114" i="2"/>
  <c r="H120" i="2" s="1"/>
  <c r="E92" i="6"/>
  <c r="F98" i="6" s="1"/>
  <c r="E91" i="6"/>
  <c r="F97" i="6" s="1"/>
  <c r="P372" i="6" l="1"/>
  <c r="T372" i="6"/>
  <c r="U372" i="6" s="1"/>
  <c r="AC547" i="2"/>
  <c r="AA548" i="2"/>
  <c r="X547" i="2"/>
  <c r="V548" i="2"/>
  <c r="AH547" i="2"/>
  <c r="AF548" i="2"/>
  <c r="S547" i="2"/>
  <c r="Q548" i="2"/>
  <c r="N547" i="2"/>
  <c r="L548" i="2"/>
  <c r="J547" i="2"/>
  <c r="E548" i="2"/>
  <c r="Q343" i="2"/>
  <c r="S342" i="2"/>
  <c r="O373" i="6"/>
  <c r="J374" i="6"/>
  <c r="K374" i="6" s="1"/>
  <c r="H375" i="6"/>
  <c r="N374" i="6"/>
  <c r="L375" i="6"/>
  <c r="L209" i="2"/>
  <c r="N208" i="2"/>
  <c r="G113" i="2"/>
  <c r="G112" i="2"/>
  <c r="H118" i="2" s="1"/>
  <c r="E90" i="6"/>
  <c r="F96" i="6" s="1"/>
  <c r="P373" i="6" l="1"/>
  <c r="T373" i="6"/>
  <c r="U373" i="6" s="1"/>
  <c r="N548" i="2"/>
  <c r="L549" i="2"/>
  <c r="AH548" i="2"/>
  <c r="AF549" i="2"/>
  <c r="X548" i="2"/>
  <c r="V549" i="2"/>
  <c r="J548" i="2"/>
  <c r="E549" i="2"/>
  <c r="AC548" i="2"/>
  <c r="AA549" i="2"/>
  <c r="S548" i="2"/>
  <c r="Q549" i="2"/>
  <c r="S343" i="2"/>
  <c r="Q344" i="2"/>
  <c r="L376" i="6"/>
  <c r="N375" i="6"/>
  <c r="H376" i="6"/>
  <c r="J375" i="6"/>
  <c r="K375" i="6" s="1"/>
  <c r="O374" i="6"/>
  <c r="N209" i="2"/>
  <c r="L210" i="2"/>
  <c r="H119" i="2"/>
  <c r="E89" i="6"/>
  <c r="P374" i="6" l="1"/>
  <c r="T374" i="6"/>
  <c r="U374" i="6" s="1"/>
  <c r="X549" i="2"/>
  <c r="V550" i="2"/>
  <c r="J549" i="2"/>
  <c r="E550" i="2"/>
  <c r="AH549" i="2"/>
  <c r="AF550" i="2"/>
  <c r="S549" i="2"/>
  <c r="Q550" i="2"/>
  <c r="N549" i="2"/>
  <c r="L550" i="2"/>
  <c r="AC549" i="2"/>
  <c r="AA550" i="2"/>
  <c r="S344" i="2"/>
  <c r="Q345" i="2"/>
  <c r="O375" i="6"/>
  <c r="J376" i="6"/>
  <c r="K376" i="6" s="1"/>
  <c r="H377" i="6"/>
  <c r="L377" i="6"/>
  <c r="N376" i="6"/>
  <c r="F95" i="6"/>
  <c r="N210" i="2"/>
  <c r="L211" i="2"/>
  <c r="E88" i="6"/>
  <c r="G111" i="2"/>
  <c r="H117" i="2" s="1"/>
  <c r="P375" i="6" l="1"/>
  <c r="T375" i="6"/>
  <c r="U375" i="6" s="1"/>
  <c r="J550" i="2"/>
  <c r="E551" i="2"/>
  <c r="AC550" i="2"/>
  <c r="AA551" i="2"/>
  <c r="S550" i="2"/>
  <c r="Q551" i="2"/>
  <c r="AH550" i="2"/>
  <c r="AF551" i="2"/>
  <c r="X550" i="2"/>
  <c r="V551" i="2"/>
  <c r="N550" i="2"/>
  <c r="L551" i="2"/>
  <c r="S345" i="2"/>
  <c r="Q346" i="2"/>
  <c r="N377" i="6"/>
  <c r="L378" i="6"/>
  <c r="H378" i="6"/>
  <c r="J377" i="6"/>
  <c r="K377" i="6" s="1"/>
  <c r="O376" i="6"/>
  <c r="F94" i="6"/>
  <c r="N211" i="2"/>
  <c r="L212" i="2"/>
  <c r="E87" i="6"/>
  <c r="G110" i="2"/>
  <c r="H116" i="2" s="1"/>
  <c r="P376" i="6" l="1"/>
  <c r="T376" i="6"/>
  <c r="U376" i="6" s="1"/>
  <c r="J551" i="2"/>
  <c r="E552" i="2"/>
  <c r="AC551" i="2"/>
  <c r="AA552" i="2"/>
  <c r="S551" i="2"/>
  <c r="Q552" i="2"/>
  <c r="AH551" i="2"/>
  <c r="AF552" i="2"/>
  <c r="X551" i="2"/>
  <c r="V552" i="2"/>
  <c r="N551" i="2"/>
  <c r="L552" i="2"/>
  <c r="Q347" i="2"/>
  <c r="S346" i="2"/>
  <c r="O377" i="6"/>
  <c r="L379" i="6"/>
  <c r="N378" i="6"/>
  <c r="H379" i="6"/>
  <c r="J378" i="6"/>
  <c r="K378" i="6" s="1"/>
  <c r="AE35" i="6"/>
  <c r="F93" i="6"/>
  <c r="N212" i="2"/>
  <c r="L213" i="2"/>
  <c r="E86" i="6"/>
  <c r="F92" i="6" s="1"/>
  <c r="G109" i="2"/>
  <c r="P377" i="6" l="1"/>
  <c r="T377" i="6"/>
  <c r="U377" i="6" s="1"/>
  <c r="J552" i="2"/>
  <c r="E553" i="2"/>
  <c r="N552" i="2"/>
  <c r="L553" i="2"/>
  <c r="S552" i="2"/>
  <c r="Q553" i="2"/>
  <c r="X552" i="2"/>
  <c r="V553" i="2"/>
  <c r="AH552" i="2"/>
  <c r="AF553" i="2"/>
  <c r="AC552" i="2"/>
  <c r="AA553" i="2"/>
  <c r="Q348" i="2"/>
  <c r="S347" i="2"/>
  <c r="O378" i="6"/>
  <c r="J379" i="6"/>
  <c r="K379" i="6" s="1"/>
  <c r="H380" i="6"/>
  <c r="N379" i="6"/>
  <c r="L380" i="6"/>
  <c r="N213" i="2"/>
  <c r="L214" i="2"/>
  <c r="H115" i="2"/>
  <c r="AQ54" i="2"/>
  <c r="G108" i="2"/>
  <c r="H114" i="2" s="1"/>
  <c r="E85" i="6"/>
  <c r="F91" i="6" s="1"/>
  <c r="P378" i="6" l="1"/>
  <c r="T378" i="6"/>
  <c r="U378" i="6" s="1"/>
  <c r="AC553" i="2"/>
  <c r="AA554" i="2"/>
  <c r="X553" i="2"/>
  <c r="V554" i="2"/>
  <c r="S553" i="2"/>
  <c r="Q554" i="2"/>
  <c r="N553" i="2"/>
  <c r="L554" i="2"/>
  <c r="AH553" i="2"/>
  <c r="AF554" i="2"/>
  <c r="J553" i="2"/>
  <c r="E554" i="2"/>
  <c r="Q349" i="2"/>
  <c r="S348" i="2"/>
  <c r="N380" i="6"/>
  <c r="L381" i="6"/>
  <c r="H381" i="6"/>
  <c r="J380" i="6"/>
  <c r="K380" i="6" s="1"/>
  <c r="O379" i="6"/>
  <c r="N214" i="2"/>
  <c r="L215" i="2"/>
  <c r="G107" i="2"/>
  <c r="H113" i="2" s="1"/>
  <c r="E84" i="6"/>
  <c r="F90" i="6" s="1"/>
  <c r="P379" i="6" l="1"/>
  <c r="T379" i="6"/>
  <c r="U379" i="6" s="1"/>
  <c r="N554" i="2"/>
  <c r="L555" i="2"/>
  <c r="AC554" i="2"/>
  <c r="AA555" i="2"/>
  <c r="S554" i="2"/>
  <c r="Q555" i="2"/>
  <c r="J554" i="2"/>
  <c r="E555" i="2"/>
  <c r="X554" i="2"/>
  <c r="V555" i="2"/>
  <c r="AH554" i="2"/>
  <c r="AF555" i="2"/>
  <c r="S349" i="2"/>
  <c r="Q350" i="2"/>
  <c r="O380" i="6"/>
  <c r="J381" i="6"/>
  <c r="K381" i="6" s="1"/>
  <c r="H382" i="6"/>
  <c r="L382" i="6"/>
  <c r="N381" i="6"/>
  <c r="L216" i="2"/>
  <c r="N215" i="2"/>
  <c r="E83" i="6"/>
  <c r="F89" i="6" s="1"/>
  <c r="G106" i="2"/>
  <c r="H112" i="2" s="1"/>
  <c r="P380" i="6" l="1"/>
  <c r="T380" i="6"/>
  <c r="U380" i="6" s="1"/>
  <c r="S555" i="2"/>
  <c r="Q556" i="2"/>
  <c r="AC555" i="2"/>
  <c r="AA556" i="2"/>
  <c r="N555" i="2"/>
  <c r="L556" i="2"/>
  <c r="AH555" i="2"/>
  <c r="AF556" i="2"/>
  <c r="J555" i="2"/>
  <c r="E556" i="2"/>
  <c r="X555" i="2"/>
  <c r="V556" i="2"/>
  <c r="S350" i="2"/>
  <c r="Q351" i="2"/>
  <c r="N382" i="6"/>
  <c r="L383" i="6"/>
  <c r="J382" i="6"/>
  <c r="K382" i="6" s="1"/>
  <c r="H383" i="6"/>
  <c r="O381" i="6"/>
  <c r="N216" i="2"/>
  <c r="L217" i="2"/>
  <c r="E82" i="6"/>
  <c r="F88" i="6" s="1"/>
  <c r="G105" i="2"/>
  <c r="H111" i="2" s="1"/>
  <c r="P381" i="6" l="1"/>
  <c r="T381" i="6"/>
  <c r="U381" i="6" s="1"/>
  <c r="N556" i="2"/>
  <c r="L557" i="2"/>
  <c r="X556" i="2"/>
  <c r="V557" i="2"/>
  <c r="AH556" i="2"/>
  <c r="AF557" i="2"/>
  <c r="S556" i="2"/>
  <c r="Q557" i="2"/>
  <c r="J556" i="2"/>
  <c r="E557" i="2"/>
  <c r="AA557" i="2"/>
  <c r="AC556" i="2"/>
  <c r="Q352" i="2"/>
  <c r="S351" i="2"/>
  <c r="O382" i="6"/>
  <c r="H384" i="6"/>
  <c r="J383" i="6"/>
  <c r="K383" i="6" s="1"/>
  <c r="L384" i="6"/>
  <c r="N383" i="6"/>
  <c r="N217" i="2"/>
  <c r="L218" i="2"/>
  <c r="H53" i="6"/>
  <c r="J80" i="2"/>
  <c r="E81" i="6"/>
  <c r="F87" i="6" s="1"/>
  <c r="G104" i="2"/>
  <c r="H110" i="2" s="1"/>
  <c r="P382" i="6" l="1"/>
  <c r="T382" i="6"/>
  <c r="U382" i="6" s="1"/>
  <c r="AC557" i="2"/>
  <c r="AA558" i="2"/>
  <c r="J557" i="2"/>
  <c r="E558" i="2"/>
  <c r="AF558" i="2"/>
  <c r="AH557" i="2"/>
  <c r="L558" i="2"/>
  <c r="N557" i="2"/>
  <c r="V558" i="2"/>
  <c r="X557" i="2"/>
  <c r="S557" i="2"/>
  <c r="Q558" i="2"/>
  <c r="Q353" i="2"/>
  <c r="S352" i="2"/>
  <c r="O383" i="6"/>
  <c r="L385" i="6"/>
  <c r="N384" i="6"/>
  <c r="J384" i="6"/>
  <c r="K384" i="6" s="1"/>
  <c r="H385" i="6"/>
  <c r="L219" i="2"/>
  <c r="N218" i="2"/>
  <c r="H54" i="6"/>
  <c r="J53" i="6"/>
  <c r="J52" i="6"/>
  <c r="E80" i="6"/>
  <c r="G103" i="2"/>
  <c r="H109" i="2" s="1"/>
  <c r="P383" i="6" l="1"/>
  <c r="T383" i="6"/>
  <c r="U383" i="6" s="1"/>
  <c r="L559" i="2"/>
  <c r="N558" i="2"/>
  <c r="AC558" i="2"/>
  <c r="AA559" i="2"/>
  <c r="AF559" i="2"/>
  <c r="AH558" i="2"/>
  <c r="V559" i="2"/>
  <c r="X558" i="2"/>
  <c r="E559" i="2"/>
  <c r="J558" i="2"/>
  <c r="S558" i="2"/>
  <c r="Q559" i="2"/>
  <c r="Q354" i="2"/>
  <c r="S353" i="2"/>
  <c r="O384" i="6"/>
  <c r="H386" i="6"/>
  <c r="J385" i="6"/>
  <c r="K385" i="6" s="1"/>
  <c r="N385" i="6"/>
  <c r="L386" i="6"/>
  <c r="AE34" i="6"/>
  <c r="F86" i="6"/>
  <c r="N219" i="2"/>
  <c r="L220" i="2"/>
  <c r="H55" i="6"/>
  <c r="J54" i="6"/>
  <c r="E79" i="6"/>
  <c r="F85" i="6" s="1"/>
  <c r="E78" i="6"/>
  <c r="F84" i="6" s="1"/>
  <c r="E77" i="6"/>
  <c r="E76" i="6"/>
  <c r="G102" i="2"/>
  <c r="G101" i="2"/>
  <c r="G100" i="2"/>
  <c r="P384" i="6" l="1"/>
  <c r="T384" i="6"/>
  <c r="U384" i="6" s="1"/>
  <c r="X559" i="2"/>
  <c r="V560" i="2"/>
  <c r="J559" i="2"/>
  <c r="E560" i="2"/>
  <c r="AH559" i="2"/>
  <c r="AF560" i="2"/>
  <c r="S559" i="2"/>
  <c r="Q560" i="2"/>
  <c r="AA560" i="2"/>
  <c r="AC559" i="2"/>
  <c r="N559" i="2"/>
  <c r="L560" i="2"/>
  <c r="S354" i="2"/>
  <c r="Q355" i="2"/>
  <c r="O385" i="6"/>
  <c r="L387" i="6"/>
  <c r="N386" i="6"/>
  <c r="H387" i="6"/>
  <c r="J386" i="6"/>
  <c r="K386" i="6" s="1"/>
  <c r="F82" i="6"/>
  <c r="F83" i="6"/>
  <c r="H107" i="2"/>
  <c r="L221" i="2"/>
  <c r="N220" i="2"/>
  <c r="H108" i="2"/>
  <c r="AQ53" i="2"/>
  <c r="H106" i="2"/>
  <c r="H56" i="6"/>
  <c r="J55" i="6"/>
  <c r="E75" i="6"/>
  <c r="F81" i="6" s="1"/>
  <c r="G99" i="2"/>
  <c r="H105" i="2" s="1"/>
  <c r="P385" i="6" l="1"/>
  <c r="T385" i="6"/>
  <c r="U385" i="6" s="1"/>
  <c r="S560" i="2"/>
  <c r="Q561" i="2"/>
  <c r="J560" i="2"/>
  <c r="E561" i="2"/>
  <c r="AC560" i="2"/>
  <c r="AA561" i="2"/>
  <c r="X560" i="2"/>
  <c r="V561" i="2"/>
  <c r="N560" i="2"/>
  <c r="L561" i="2"/>
  <c r="AH560" i="2"/>
  <c r="AF561" i="2"/>
  <c r="S355" i="2"/>
  <c r="Q356" i="2"/>
  <c r="O386" i="6"/>
  <c r="J387" i="6"/>
  <c r="K387" i="6" s="1"/>
  <c r="H388" i="6"/>
  <c r="N387" i="6"/>
  <c r="L388" i="6"/>
  <c r="L222" i="2"/>
  <c r="N221" i="2"/>
  <c r="H57" i="6"/>
  <c r="J56" i="6"/>
  <c r="E74" i="6"/>
  <c r="F80" i="6" s="1"/>
  <c r="G98" i="2"/>
  <c r="H104" i="2" s="1"/>
  <c r="P386" i="6" l="1"/>
  <c r="T386" i="6"/>
  <c r="U386" i="6" s="1"/>
  <c r="J561" i="2"/>
  <c r="E562" i="2"/>
  <c r="S561" i="2"/>
  <c r="Q562" i="2"/>
  <c r="AC561" i="2"/>
  <c r="AA562" i="2"/>
  <c r="L562" i="2"/>
  <c r="N561" i="2"/>
  <c r="V562" i="2"/>
  <c r="X561" i="2"/>
  <c r="AF562" i="2"/>
  <c r="AH561" i="2"/>
  <c r="S356" i="2"/>
  <c r="Q357" i="2"/>
  <c r="N388" i="6"/>
  <c r="L389" i="6"/>
  <c r="H389" i="6"/>
  <c r="J388" i="6"/>
  <c r="K388" i="6" s="1"/>
  <c r="O387" i="6"/>
  <c r="N222" i="2"/>
  <c r="L223" i="2"/>
  <c r="H58" i="6"/>
  <c r="J57" i="6"/>
  <c r="G97" i="2"/>
  <c r="H103" i="2" s="1"/>
  <c r="E81" i="2"/>
  <c r="I2" i="2"/>
  <c r="P387" i="6" l="1"/>
  <c r="T387" i="6"/>
  <c r="U387" i="6" s="1"/>
  <c r="N562" i="2"/>
  <c r="L563" i="2"/>
  <c r="J562" i="2"/>
  <c r="E563" i="2"/>
  <c r="AC562" i="2"/>
  <c r="AA563" i="2"/>
  <c r="AH562" i="2"/>
  <c r="AF563" i="2"/>
  <c r="X562" i="2"/>
  <c r="V563" i="2"/>
  <c r="S562" i="2"/>
  <c r="Q563" i="2"/>
  <c r="Q358" i="2"/>
  <c r="S357" i="2"/>
  <c r="O388" i="6"/>
  <c r="J389" i="6"/>
  <c r="K389" i="6" s="1"/>
  <c r="H390" i="6"/>
  <c r="L390" i="6"/>
  <c r="N389" i="6"/>
  <c r="N223" i="2"/>
  <c r="L224" i="2"/>
  <c r="J81" i="2"/>
  <c r="K2" i="2"/>
  <c r="O2" i="2" s="1"/>
  <c r="T2" i="2" s="1"/>
  <c r="H59" i="6"/>
  <c r="J58" i="6"/>
  <c r="E82" i="2"/>
  <c r="E73" i="6"/>
  <c r="P388" i="6" l="1"/>
  <c r="T388" i="6"/>
  <c r="U388" i="6" s="1"/>
  <c r="X563" i="2"/>
  <c r="V564" i="2"/>
  <c r="AH563" i="2"/>
  <c r="AF564" i="2"/>
  <c r="N563" i="2"/>
  <c r="L564" i="2"/>
  <c r="Q564" i="2"/>
  <c r="S563" i="2"/>
  <c r="AA564" i="2"/>
  <c r="AC563" i="2"/>
  <c r="J563" i="2"/>
  <c r="E564" i="2"/>
  <c r="S358" i="2"/>
  <c r="Q359" i="2"/>
  <c r="N390" i="6"/>
  <c r="L391" i="6"/>
  <c r="J390" i="6"/>
  <c r="K390" i="6" s="1"/>
  <c r="H391" i="6"/>
  <c r="O389" i="6"/>
  <c r="F79" i="6"/>
  <c r="AE33" i="6"/>
  <c r="N224" i="2"/>
  <c r="L225" i="2"/>
  <c r="J82" i="2"/>
  <c r="H60" i="6"/>
  <c r="J59" i="6"/>
  <c r="E83" i="2"/>
  <c r="E72" i="6"/>
  <c r="F78" i="6" s="1"/>
  <c r="E71" i="6"/>
  <c r="F77" i="6" s="1"/>
  <c r="G96" i="2"/>
  <c r="H102" i="2" s="1"/>
  <c r="G95" i="2"/>
  <c r="AQ52" i="2" s="1"/>
  <c r="P389" i="6" l="1"/>
  <c r="T389" i="6"/>
  <c r="U389" i="6" s="1"/>
  <c r="AC564" i="2"/>
  <c r="AA565" i="2"/>
  <c r="AH564" i="2"/>
  <c r="AF565" i="2"/>
  <c r="S564" i="2"/>
  <c r="Q565" i="2"/>
  <c r="X564" i="2"/>
  <c r="V565" i="2"/>
  <c r="N564" i="2"/>
  <c r="L565" i="2"/>
  <c r="J564" i="2"/>
  <c r="E565" i="2"/>
  <c r="S359" i="2"/>
  <c r="Q360" i="2"/>
  <c r="O390" i="6"/>
  <c r="H392" i="6"/>
  <c r="J391" i="6"/>
  <c r="K391" i="6" s="1"/>
  <c r="L392" i="6"/>
  <c r="N391" i="6"/>
  <c r="N225" i="2"/>
  <c r="L226" i="2"/>
  <c r="H101" i="2"/>
  <c r="E84" i="2"/>
  <c r="J83" i="2"/>
  <c r="H61" i="6"/>
  <c r="J60" i="6"/>
  <c r="E70" i="6"/>
  <c r="F76" i="6" s="1"/>
  <c r="P390" i="6" l="1"/>
  <c r="T390" i="6"/>
  <c r="U390" i="6" s="1"/>
  <c r="J565" i="2"/>
  <c r="E566" i="2"/>
  <c r="AF566" i="2"/>
  <c r="AH565" i="2"/>
  <c r="L566" i="2"/>
  <c r="N565" i="2"/>
  <c r="V566" i="2"/>
  <c r="X565" i="2"/>
  <c r="S565" i="2"/>
  <c r="Q566" i="2"/>
  <c r="AC565" i="2"/>
  <c r="AA566" i="2"/>
  <c r="Q361" i="2"/>
  <c r="S360" i="2"/>
  <c r="O391" i="6"/>
  <c r="L393" i="6"/>
  <c r="N392" i="6"/>
  <c r="J392" i="6"/>
  <c r="K392" i="6" s="1"/>
  <c r="H393" i="6"/>
  <c r="N226" i="2"/>
  <c r="L227" i="2"/>
  <c r="J84" i="2"/>
  <c r="E85" i="2"/>
  <c r="H62" i="6"/>
  <c r="J61" i="6"/>
  <c r="E69" i="6"/>
  <c r="F75" i="6" s="1"/>
  <c r="G94" i="2"/>
  <c r="H100" i="2" s="1"/>
  <c r="P391" i="6" l="1"/>
  <c r="T391" i="6"/>
  <c r="U391" i="6" s="1"/>
  <c r="X566" i="2"/>
  <c r="V567" i="2"/>
  <c r="AH566" i="2"/>
  <c r="AF567" i="2"/>
  <c r="AC566" i="2"/>
  <c r="AA567" i="2"/>
  <c r="S566" i="2"/>
  <c r="Q567" i="2"/>
  <c r="N566" i="2"/>
  <c r="L567" i="2"/>
  <c r="J566" i="2"/>
  <c r="E567" i="2"/>
  <c r="Q362" i="2"/>
  <c r="S361" i="2"/>
  <c r="O392" i="6"/>
  <c r="H394" i="6"/>
  <c r="J393" i="6"/>
  <c r="K393" i="6" s="1"/>
  <c r="L394" i="6"/>
  <c r="N393" i="6"/>
  <c r="L228" i="2"/>
  <c r="N227" i="2"/>
  <c r="J85" i="2"/>
  <c r="E86" i="2"/>
  <c r="H63" i="6"/>
  <c r="J62" i="6"/>
  <c r="G93" i="2"/>
  <c r="H99" i="2" s="1"/>
  <c r="E68" i="6"/>
  <c r="F74" i="6" s="1"/>
  <c r="P392" i="6" l="1"/>
  <c r="T392" i="6"/>
  <c r="U392" i="6" s="1"/>
  <c r="N567" i="2"/>
  <c r="L568" i="2"/>
  <c r="J567" i="2"/>
  <c r="E568" i="2"/>
  <c r="AH567" i="2"/>
  <c r="AF568" i="2"/>
  <c r="Q568" i="2"/>
  <c r="S567" i="2"/>
  <c r="X567" i="2"/>
  <c r="V568" i="2"/>
  <c r="AA568" i="2"/>
  <c r="AC567" i="2"/>
  <c r="S362" i="2"/>
  <c r="Q363" i="2"/>
  <c r="O393" i="6"/>
  <c r="L395" i="6"/>
  <c r="N394" i="6"/>
  <c r="J394" i="6"/>
  <c r="K394" i="6" s="1"/>
  <c r="H395" i="6"/>
  <c r="L229" i="2"/>
  <c r="N228" i="2"/>
  <c r="J86" i="2"/>
  <c r="E87" i="2"/>
  <c r="H64" i="6"/>
  <c r="J63" i="6"/>
  <c r="E67" i="6"/>
  <c r="F73" i="6" s="1"/>
  <c r="G92" i="2"/>
  <c r="H98" i="2" s="1"/>
  <c r="P393" i="6" l="1"/>
  <c r="T393" i="6"/>
  <c r="U393" i="6" s="1"/>
  <c r="X568" i="2"/>
  <c r="V569" i="2"/>
  <c r="S568" i="2"/>
  <c r="Q569" i="2"/>
  <c r="J568" i="2"/>
  <c r="E569" i="2"/>
  <c r="N568" i="2"/>
  <c r="L569" i="2"/>
  <c r="AC568" i="2"/>
  <c r="AA569" i="2"/>
  <c r="AH568" i="2"/>
  <c r="AF569" i="2"/>
  <c r="S363" i="2"/>
  <c r="Q364" i="2"/>
  <c r="O394" i="6"/>
  <c r="H396" i="6"/>
  <c r="J395" i="6"/>
  <c r="K395" i="6" s="1"/>
  <c r="N395" i="6"/>
  <c r="L396" i="6"/>
  <c r="N229" i="2"/>
  <c r="L230" i="2"/>
  <c r="J87" i="2"/>
  <c r="E88" i="2"/>
  <c r="H65" i="6"/>
  <c r="J64" i="6"/>
  <c r="E89" i="2"/>
  <c r="G91" i="2"/>
  <c r="H97" i="2" s="1"/>
  <c r="G2" i="6"/>
  <c r="K2" i="6" s="1"/>
  <c r="O2" i="6" s="1"/>
  <c r="P394" i="6" l="1"/>
  <c r="T394" i="6"/>
  <c r="U394" i="6" s="1"/>
  <c r="S569" i="2"/>
  <c r="Q570" i="2"/>
  <c r="AC569" i="2"/>
  <c r="AA570" i="2"/>
  <c r="AF570" i="2"/>
  <c r="AH569" i="2"/>
  <c r="L570" i="2"/>
  <c r="N569" i="2"/>
  <c r="V570" i="2"/>
  <c r="X569" i="2"/>
  <c r="J569" i="2"/>
  <c r="E570" i="2"/>
  <c r="Q365" i="2"/>
  <c r="S364" i="2"/>
  <c r="O395" i="6"/>
  <c r="N396" i="6"/>
  <c r="L397" i="6"/>
  <c r="J396" i="6"/>
  <c r="K396" i="6" s="1"/>
  <c r="H397" i="6"/>
  <c r="L231" i="2"/>
  <c r="N230" i="2"/>
  <c r="J88" i="2"/>
  <c r="J89" i="2"/>
  <c r="H66" i="6"/>
  <c r="J65" i="6"/>
  <c r="E90" i="2"/>
  <c r="G90" i="2"/>
  <c r="H96" i="2" s="1"/>
  <c r="E66" i="6"/>
  <c r="P395" i="6" l="1"/>
  <c r="T395" i="6"/>
  <c r="U395" i="6" s="1"/>
  <c r="X570" i="2"/>
  <c r="V571" i="2"/>
  <c r="AH570" i="2"/>
  <c r="AF571" i="2"/>
  <c r="S570" i="2"/>
  <c r="Q571" i="2"/>
  <c r="J570" i="2"/>
  <c r="E571" i="2"/>
  <c r="N570" i="2"/>
  <c r="L571" i="2"/>
  <c r="AC570" i="2"/>
  <c r="AA571" i="2"/>
  <c r="S365" i="2"/>
  <c r="Q366" i="2"/>
  <c r="O396" i="6"/>
  <c r="N397" i="6"/>
  <c r="L398" i="6"/>
  <c r="H398" i="6"/>
  <c r="J397" i="6"/>
  <c r="K397" i="6" s="1"/>
  <c r="F72" i="6"/>
  <c r="AE32" i="6"/>
  <c r="L232" i="2"/>
  <c r="N231" i="2"/>
  <c r="J90" i="2"/>
  <c r="H67" i="6"/>
  <c r="J66" i="6"/>
  <c r="E91" i="2"/>
  <c r="E65" i="6"/>
  <c r="F71" i="6" s="1"/>
  <c r="G89" i="2"/>
  <c r="H95" i="2" s="1"/>
  <c r="P396" i="6" l="1"/>
  <c r="T396" i="6"/>
  <c r="U396" i="6" s="1"/>
  <c r="J571" i="2"/>
  <c r="E572" i="2"/>
  <c r="Q572" i="2"/>
  <c r="S571" i="2"/>
  <c r="AH571" i="2"/>
  <c r="AF572" i="2"/>
  <c r="X571" i="2"/>
  <c r="V572" i="2"/>
  <c r="AA572" i="2"/>
  <c r="AC571" i="2"/>
  <c r="N571" i="2"/>
  <c r="L572" i="2"/>
  <c r="Q367" i="2"/>
  <c r="S366" i="2"/>
  <c r="O397" i="6"/>
  <c r="N398" i="6"/>
  <c r="L399" i="6"/>
  <c r="H399" i="6"/>
  <c r="J398" i="6"/>
  <c r="K398" i="6" s="1"/>
  <c r="N232" i="2"/>
  <c r="L233" i="2"/>
  <c r="J91" i="2"/>
  <c r="H68" i="6"/>
  <c r="J67" i="6"/>
  <c r="E92" i="2"/>
  <c r="E64" i="6"/>
  <c r="F70" i="6" s="1"/>
  <c r="G88" i="2"/>
  <c r="P397" i="6" l="1"/>
  <c r="T397" i="6"/>
  <c r="U397" i="6" s="1"/>
  <c r="AC572" i="2"/>
  <c r="AA573" i="2"/>
  <c r="S572" i="2"/>
  <c r="Q573" i="2"/>
  <c r="X572" i="2"/>
  <c r="V573" i="2"/>
  <c r="J572" i="2"/>
  <c r="E573" i="2"/>
  <c r="AH572" i="2"/>
  <c r="AF573" i="2"/>
  <c r="N572" i="2"/>
  <c r="L573" i="2"/>
  <c r="S367" i="2"/>
  <c r="Q368" i="2"/>
  <c r="O398" i="6"/>
  <c r="N399" i="6"/>
  <c r="L400" i="6"/>
  <c r="J399" i="6"/>
  <c r="K399" i="6" s="1"/>
  <c r="H400" i="6"/>
  <c r="L234" i="2"/>
  <c r="N233" i="2"/>
  <c r="J92" i="2"/>
  <c r="H94" i="2"/>
  <c r="AQ51" i="2"/>
  <c r="H69" i="6"/>
  <c r="J68" i="6"/>
  <c r="E93" i="2"/>
  <c r="G87" i="2"/>
  <c r="H93" i="2" s="1"/>
  <c r="E63" i="6"/>
  <c r="F69" i="6" s="1"/>
  <c r="P398" i="6" l="1"/>
  <c r="T398" i="6"/>
  <c r="U398" i="6" s="1"/>
  <c r="V574" i="2"/>
  <c r="X573" i="2"/>
  <c r="AC573" i="2"/>
  <c r="AA574" i="2"/>
  <c r="L574" i="2"/>
  <c r="N573" i="2"/>
  <c r="J573" i="2"/>
  <c r="E574" i="2"/>
  <c r="S573" i="2"/>
  <c r="Q574" i="2"/>
  <c r="AF574" i="2"/>
  <c r="AH573" i="2"/>
  <c r="Q369" i="2"/>
  <c r="S368" i="2"/>
  <c r="O399" i="6"/>
  <c r="H401" i="6"/>
  <c r="J400" i="6"/>
  <c r="K400" i="6" s="1"/>
  <c r="N400" i="6"/>
  <c r="L401" i="6"/>
  <c r="N234" i="2"/>
  <c r="L235" i="2"/>
  <c r="J93" i="2"/>
  <c r="H70" i="6"/>
  <c r="J69" i="6"/>
  <c r="E94" i="2"/>
  <c r="E62" i="6"/>
  <c r="F68" i="6" s="1"/>
  <c r="G86" i="2"/>
  <c r="H92" i="2" s="1"/>
  <c r="P399" i="6" l="1"/>
  <c r="T399" i="6"/>
  <c r="U399" i="6" s="1"/>
  <c r="AH574" i="2"/>
  <c r="AF575" i="2"/>
  <c r="AC574" i="2"/>
  <c r="AA575" i="2"/>
  <c r="X574" i="2"/>
  <c r="V575" i="2"/>
  <c r="S574" i="2"/>
  <c r="Q575" i="2"/>
  <c r="N574" i="2"/>
  <c r="L575" i="2"/>
  <c r="J574" i="2"/>
  <c r="E575" i="2"/>
  <c r="Q370" i="2"/>
  <c r="S369" i="2"/>
  <c r="O400" i="6"/>
  <c r="N401" i="6"/>
  <c r="L402" i="6"/>
  <c r="H402" i="6"/>
  <c r="J401" i="6"/>
  <c r="K401" i="6" s="1"/>
  <c r="N235" i="2"/>
  <c r="L236" i="2"/>
  <c r="J94" i="2"/>
  <c r="H71" i="6"/>
  <c r="J70" i="6"/>
  <c r="E95" i="2"/>
  <c r="E61" i="6"/>
  <c r="F67" i="6" s="1"/>
  <c r="P400" i="6" l="1"/>
  <c r="T400" i="6"/>
  <c r="U400" i="6" s="1"/>
  <c r="Q576" i="2"/>
  <c r="S575" i="2"/>
  <c r="X575" i="2"/>
  <c r="V576" i="2"/>
  <c r="AF576" i="2"/>
  <c r="AH575" i="2"/>
  <c r="J575" i="2"/>
  <c r="E576" i="2"/>
  <c r="AA576" i="2"/>
  <c r="AC575" i="2"/>
  <c r="N575" i="2"/>
  <c r="L576" i="2"/>
  <c r="S370" i="2"/>
  <c r="Q371" i="2"/>
  <c r="O401" i="6"/>
  <c r="N402" i="6"/>
  <c r="L403" i="6"/>
  <c r="H403" i="6"/>
  <c r="J402" i="6"/>
  <c r="K402" i="6" s="1"/>
  <c r="N236" i="2"/>
  <c r="L237" i="2"/>
  <c r="J95" i="2"/>
  <c r="H72" i="6"/>
  <c r="J71" i="6"/>
  <c r="E96" i="2"/>
  <c r="G85" i="2"/>
  <c r="H91" i="2" s="1"/>
  <c r="P401" i="6" l="1"/>
  <c r="T401" i="6"/>
  <c r="U401" i="6" s="1"/>
  <c r="X576" i="2"/>
  <c r="V577" i="2"/>
  <c r="N576" i="2"/>
  <c r="L577" i="2"/>
  <c r="AC576" i="2"/>
  <c r="AA577" i="2"/>
  <c r="AH576" i="2"/>
  <c r="AF577" i="2"/>
  <c r="J576" i="2"/>
  <c r="E577" i="2"/>
  <c r="S576" i="2"/>
  <c r="Q577" i="2"/>
  <c r="S371" i="2"/>
  <c r="Q372" i="2"/>
  <c r="O402" i="6"/>
  <c r="N403" i="6"/>
  <c r="L404" i="6"/>
  <c r="H404" i="6"/>
  <c r="J403" i="6"/>
  <c r="K403" i="6" s="1"/>
  <c r="N237" i="2"/>
  <c r="L238" i="2"/>
  <c r="J96" i="2"/>
  <c r="H73" i="6"/>
  <c r="J72" i="6"/>
  <c r="E97" i="2"/>
  <c r="E60" i="6"/>
  <c r="F66" i="6" s="1"/>
  <c r="G84" i="2"/>
  <c r="H90" i="2" s="1"/>
  <c r="P402" i="6" l="1"/>
  <c r="T402" i="6"/>
  <c r="U402" i="6" s="1"/>
  <c r="L578" i="2"/>
  <c r="N577" i="2"/>
  <c r="J577" i="2"/>
  <c r="E578" i="2"/>
  <c r="AF578" i="2"/>
  <c r="AH577" i="2"/>
  <c r="Q578" i="2"/>
  <c r="S577" i="2"/>
  <c r="V578" i="2"/>
  <c r="X577" i="2"/>
  <c r="AC577" i="2"/>
  <c r="AA578" i="2"/>
  <c r="S372" i="2"/>
  <c r="Q373" i="2"/>
  <c r="O403" i="6"/>
  <c r="N404" i="6"/>
  <c r="L405" i="6"/>
  <c r="J404" i="6"/>
  <c r="K404" i="6" s="1"/>
  <c r="H405" i="6"/>
  <c r="N238" i="2"/>
  <c r="L239" i="2"/>
  <c r="J97" i="2"/>
  <c r="H74" i="6"/>
  <c r="J73" i="6"/>
  <c r="E98" i="2"/>
  <c r="E59" i="6"/>
  <c r="G83" i="2"/>
  <c r="H89" i="2" s="1"/>
  <c r="P403" i="6" l="1"/>
  <c r="T403" i="6"/>
  <c r="U403" i="6" s="1"/>
  <c r="X578" i="2"/>
  <c r="V579" i="2"/>
  <c r="X579" i="2" s="1"/>
  <c r="E579" i="2"/>
  <c r="J579" i="2" s="1"/>
  <c r="J578" i="2"/>
  <c r="N578" i="2"/>
  <c r="L579" i="2"/>
  <c r="N579" i="2" s="1"/>
  <c r="AH578" i="2"/>
  <c r="AF579" i="2"/>
  <c r="AH579" i="2" s="1"/>
  <c r="AC578" i="2"/>
  <c r="AA579" i="2"/>
  <c r="AC579" i="2" s="1"/>
  <c r="Q579" i="2"/>
  <c r="S579" i="2" s="1"/>
  <c r="S578" i="2"/>
  <c r="S373" i="2"/>
  <c r="Q374" i="2"/>
  <c r="O404" i="6"/>
  <c r="H406" i="6"/>
  <c r="J405" i="6"/>
  <c r="K405" i="6" s="1"/>
  <c r="N405" i="6"/>
  <c r="L406" i="6"/>
  <c r="F65" i="6"/>
  <c r="AE31" i="6"/>
  <c r="N239" i="2"/>
  <c r="L240" i="2"/>
  <c r="J98" i="2"/>
  <c r="H75" i="6"/>
  <c r="J74" i="6"/>
  <c r="E99" i="2"/>
  <c r="G82" i="2"/>
  <c r="H88" i="2" s="1"/>
  <c r="G81" i="2"/>
  <c r="E58" i="6"/>
  <c r="E57" i="6"/>
  <c r="P404" i="6" l="1"/>
  <c r="T404" i="6"/>
  <c r="U404" i="6" s="1"/>
  <c r="S374" i="2"/>
  <c r="Q375" i="2"/>
  <c r="N406" i="6"/>
  <c r="L407" i="6"/>
  <c r="O405" i="6"/>
  <c r="H407" i="6"/>
  <c r="J406" i="6"/>
  <c r="K406" i="6" s="1"/>
  <c r="N240" i="2"/>
  <c r="L241" i="2"/>
  <c r="J99" i="2"/>
  <c r="H87" i="2"/>
  <c r="AQ50" i="2"/>
  <c r="H76" i="6"/>
  <c r="J75" i="6"/>
  <c r="E100" i="2"/>
  <c r="F63" i="6"/>
  <c r="F64" i="6"/>
  <c r="E56" i="6"/>
  <c r="F62" i="6" s="1"/>
  <c r="E55" i="6"/>
  <c r="E54" i="6"/>
  <c r="E53" i="6"/>
  <c r="P405" i="6" l="1"/>
  <c r="T405" i="6"/>
  <c r="U405" i="6" s="1"/>
  <c r="S375" i="2"/>
  <c r="Q376" i="2"/>
  <c r="O406" i="6"/>
  <c r="J407" i="6"/>
  <c r="K407" i="6" s="1"/>
  <c r="H408" i="6"/>
  <c r="N407" i="6"/>
  <c r="L408" i="6"/>
  <c r="N241" i="2"/>
  <c r="L242" i="2"/>
  <c r="J100" i="2"/>
  <c r="H77" i="6"/>
  <c r="J76" i="6"/>
  <c r="F61" i="6"/>
  <c r="E101" i="2"/>
  <c r="F59" i="6"/>
  <c r="F60" i="6"/>
  <c r="G80" i="2"/>
  <c r="H86" i="2" s="1"/>
  <c r="E52" i="6"/>
  <c r="P406" i="6" l="1"/>
  <c r="T406" i="6"/>
  <c r="U406" i="6" s="1"/>
  <c r="Q377" i="2"/>
  <c r="S376" i="2"/>
  <c r="H409" i="6"/>
  <c r="J408" i="6"/>
  <c r="K408" i="6" s="1"/>
  <c r="N408" i="6"/>
  <c r="L409" i="6"/>
  <c r="O407" i="6"/>
  <c r="F58" i="6"/>
  <c r="AE30" i="6"/>
  <c r="L243" i="2"/>
  <c r="N242" i="2"/>
  <c r="J101" i="2"/>
  <c r="H78" i="6"/>
  <c r="J77" i="6"/>
  <c r="E102" i="2"/>
  <c r="E51" i="6"/>
  <c r="F57" i="6" s="1"/>
  <c r="G79" i="2"/>
  <c r="H85" i="2" s="1"/>
  <c r="P407" i="6" l="1"/>
  <c r="T407" i="6"/>
  <c r="U407" i="6" s="1"/>
  <c r="S377" i="2"/>
  <c r="Q378" i="2"/>
  <c r="N409" i="6"/>
  <c r="L410" i="6"/>
  <c r="O408" i="6"/>
  <c r="H410" i="6"/>
  <c r="J409" i="6"/>
  <c r="K409" i="6" s="1"/>
  <c r="L244" i="2"/>
  <c r="N243" i="2"/>
  <c r="J102" i="2"/>
  <c r="H79" i="6"/>
  <c r="J78" i="6"/>
  <c r="E103" i="2"/>
  <c r="G78" i="2"/>
  <c r="H84" i="2" s="1"/>
  <c r="P408" i="6" l="1"/>
  <c r="T408" i="6"/>
  <c r="U408" i="6" s="1"/>
  <c r="Q379" i="2"/>
  <c r="S378" i="2"/>
  <c r="O409" i="6"/>
  <c r="H411" i="6"/>
  <c r="J410" i="6"/>
  <c r="K410" i="6" s="1"/>
  <c r="N410" i="6"/>
  <c r="L411" i="6"/>
  <c r="N244" i="2"/>
  <c r="L245" i="2"/>
  <c r="J103" i="2"/>
  <c r="H80" i="6"/>
  <c r="J79" i="6"/>
  <c r="E104" i="2"/>
  <c r="E50" i="6"/>
  <c r="F56" i="6" s="1"/>
  <c r="G77" i="2"/>
  <c r="H83" i="2" s="1"/>
  <c r="P409" i="6" l="1"/>
  <c r="T409" i="6"/>
  <c r="U409" i="6" s="1"/>
  <c r="S379" i="2"/>
  <c r="Q380" i="2"/>
  <c r="N411" i="6"/>
  <c r="L412" i="6"/>
  <c r="O410" i="6"/>
  <c r="H412" i="6"/>
  <c r="J411" i="6"/>
  <c r="K411" i="6" s="1"/>
  <c r="N245" i="2"/>
  <c r="L246" i="2"/>
  <c r="J104" i="2"/>
  <c r="H81" i="6"/>
  <c r="J80" i="6"/>
  <c r="E105" i="2"/>
  <c r="P410" i="6" l="1"/>
  <c r="T410" i="6"/>
  <c r="U410" i="6" s="1"/>
  <c r="Q381" i="2"/>
  <c r="S380" i="2"/>
  <c r="O411" i="6"/>
  <c r="N412" i="6"/>
  <c r="L413" i="6"/>
  <c r="J412" i="6"/>
  <c r="K412" i="6" s="1"/>
  <c r="H413" i="6"/>
  <c r="L247" i="2"/>
  <c r="N246" i="2"/>
  <c r="J105" i="2"/>
  <c r="H82" i="6"/>
  <c r="J81" i="6"/>
  <c r="E106" i="2"/>
  <c r="E49" i="6"/>
  <c r="G76" i="2"/>
  <c r="H82" i="2" s="1"/>
  <c r="P411" i="6" l="1"/>
  <c r="T411" i="6"/>
  <c r="U411" i="6" s="1"/>
  <c r="S381" i="2"/>
  <c r="Q382" i="2"/>
  <c r="O412" i="6"/>
  <c r="H414" i="6"/>
  <c r="J413" i="6"/>
  <c r="K413" i="6" s="1"/>
  <c r="N413" i="6"/>
  <c r="L414" i="6"/>
  <c r="N247" i="2"/>
  <c r="L248" i="2"/>
  <c r="J106" i="2"/>
  <c r="H83" i="6"/>
  <c r="J82" i="6"/>
  <c r="E107" i="2"/>
  <c r="F55" i="6"/>
  <c r="E48" i="6"/>
  <c r="F54" i="6" s="1"/>
  <c r="G75" i="2"/>
  <c r="H81" i="2" s="1"/>
  <c r="P412" i="6" l="1"/>
  <c r="T412" i="6"/>
  <c r="U412" i="6" s="1"/>
  <c r="S382" i="2"/>
  <c r="Q383" i="2"/>
  <c r="O413" i="6"/>
  <c r="N414" i="6"/>
  <c r="L415" i="6"/>
  <c r="H415" i="6"/>
  <c r="J414" i="6"/>
  <c r="K414" i="6" s="1"/>
  <c r="N248" i="2"/>
  <c r="L249" i="2"/>
  <c r="J107" i="2"/>
  <c r="H84" i="6"/>
  <c r="J83" i="6"/>
  <c r="E108" i="2"/>
  <c r="E47" i="6"/>
  <c r="F53" i="6" s="1"/>
  <c r="G74" i="2"/>
  <c r="P413" i="6" l="1"/>
  <c r="T413" i="6"/>
  <c r="U413" i="6" s="1"/>
  <c r="S383" i="2"/>
  <c r="Q384" i="2"/>
  <c r="O414" i="6"/>
  <c r="N415" i="6"/>
  <c r="L416" i="6"/>
  <c r="J415" i="6"/>
  <c r="K415" i="6" s="1"/>
  <c r="H416" i="6"/>
  <c r="L250" i="2"/>
  <c r="N249" i="2"/>
  <c r="J108" i="2"/>
  <c r="H80" i="2"/>
  <c r="AQ49" i="2"/>
  <c r="H85" i="6"/>
  <c r="J84" i="6"/>
  <c r="E109" i="2"/>
  <c r="G73" i="2"/>
  <c r="H79" i="2" s="1"/>
  <c r="E46" i="6"/>
  <c r="F52" i="6" s="1"/>
  <c r="P414" i="6" l="1"/>
  <c r="T414" i="6"/>
  <c r="U414" i="6" s="1"/>
  <c r="Q385" i="2"/>
  <c r="S384" i="2"/>
  <c r="O415" i="6"/>
  <c r="H417" i="6"/>
  <c r="J416" i="6"/>
  <c r="K416" i="6" s="1"/>
  <c r="N416" i="6"/>
  <c r="L417" i="6"/>
  <c r="N250" i="2"/>
  <c r="L251" i="2"/>
  <c r="J109" i="2"/>
  <c r="H86" i="6"/>
  <c r="J85" i="6"/>
  <c r="E110" i="2"/>
  <c r="E45" i="6"/>
  <c r="G72" i="2"/>
  <c r="H78" i="2" s="1"/>
  <c r="P415" i="6" l="1"/>
  <c r="T415" i="6"/>
  <c r="U415" i="6" s="1"/>
  <c r="S385" i="2"/>
  <c r="Q386" i="2"/>
  <c r="N417" i="6"/>
  <c r="L418" i="6"/>
  <c r="O416" i="6"/>
  <c r="H418" i="6"/>
  <c r="J417" i="6"/>
  <c r="K417" i="6" s="1"/>
  <c r="F51" i="6"/>
  <c r="AE29" i="6"/>
  <c r="L252" i="2"/>
  <c r="N251" i="2"/>
  <c r="J110" i="2"/>
  <c r="H87" i="6"/>
  <c r="J86" i="6"/>
  <c r="E111" i="2"/>
  <c r="E44" i="6"/>
  <c r="F50" i="6" s="1"/>
  <c r="G71" i="2"/>
  <c r="H77" i="2" s="1"/>
  <c r="P416" i="6" l="1"/>
  <c r="T416" i="6"/>
  <c r="U416" i="6" s="1"/>
  <c r="Q387" i="2"/>
  <c r="S386" i="2"/>
  <c r="O417" i="6"/>
  <c r="H419" i="6"/>
  <c r="J418" i="6"/>
  <c r="K418" i="6" s="1"/>
  <c r="N418" i="6"/>
  <c r="L419" i="6"/>
  <c r="L253" i="2"/>
  <c r="N252" i="2"/>
  <c r="J111" i="2"/>
  <c r="H88" i="6"/>
  <c r="J87" i="6"/>
  <c r="E112" i="2"/>
  <c r="E43" i="6"/>
  <c r="F49" i="6" s="1"/>
  <c r="G70" i="2"/>
  <c r="H76" i="2" s="1"/>
  <c r="G69" i="2"/>
  <c r="G68" i="2"/>
  <c r="P417" i="6" l="1"/>
  <c r="T417" i="6"/>
  <c r="U417" i="6" s="1"/>
  <c r="S387" i="2"/>
  <c r="Q388" i="2"/>
  <c r="O418" i="6"/>
  <c r="N419" i="6"/>
  <c r="L420" i="6"/>
  <c r="H420" i="6"/>
  <c r="J419" i="6"/>
  <c r="K419" i="6" s="1"/>
  <c r="H74" i="2"/>
  <c r="H75" i="2"/>
  <c r="L254" i="2"/>
  <c r="N253" i="2"/>
  <c r="J112" i="2"/>
  <c r="H89" i="6"/>
  <c r="J88" i="6"/>
  <c r="E113" i="2"/>
  <c r="E42" i="6"/>
  <c r="F48" i="6" s="1"/>
  <c r="P418" i="6" l="1"/>
  <c r="T418" i="6"/>
  <c r="U418" i="6" s="1"/>
  <c r="Q389" i="2"/>
  <c r="S388" i="2"/>
  <c r="O419" i="6"/>
  <c r="J420" i="6"/>
  <c r="K420" i="6" s="1"/>
  <c r="H421" i="6"/>
  <c r="N420" i="6"/>
  <c r="L421" i="6"/>
  <c r="N254" i="2"/>
  <c r="L255" i="2"/>
  <c r="J113" i="2"/>
  <c r="H90" i="6"/>
  <c r="J89" i="6"/>
  <c r="E114" i="2"/>
  <c r="E41" i="6"/>
  <c r="F47" i="6" s="1"/>
  <c r="G67" i="2"/>
  <c r="P419" i="6" l="1"/>
  <c r="T419" i="6"/>
  <c r="U419" i="6" s="1"/>
  <c r="S389" i="2"/>
  <c r="Q390" i="2"/>
  <c r="H422" i="6"/>
  <c r="J421" i="6"/>
  <c r="K421" i="6" s="1"/>
  <c r="N421" i="6"/>
  <c r="L422" i="6"/>
  <c r="O420" i="6"/>
  <c r="N255" i="2"/>
  <c r="L256" i="2"/>
  <c r="J114" i="2"/>
  <c r="H73" i="2"/>
  <c r="AQ48" i="2"/>
  <c r="H91" i="6"/>
  <c r="J90" i="6"/>
  <c r="E115" i="2"/>
  <c r="G66" i="2"/>
  <c r="H72" i="2" s="1"/>
  <c r="E40" i="6"/>
  <c r="F46" i="6" s="1"/>
  <c r="P420" i="6" l="1"/>
  <c r="T420" i="6"/>
  <c r="U420" i="6" s="1"/>
  <c r="Q391" i="2"/>
  <c r="S391" i="2" s="1"/>
  <c r="S390" i="2"/>
  <c r="N422" i="6"/>
  <c r="L423" i="6"/>
  <c r="N423" i="6" s="1"/>
  <c r="O421" i="6"/>
  <c r="H423" i="6"/>
  <c r="J423" i="6" s="1"/>
  <c r="K423" i="6" s="1"/>
  <c r="J422" i="6"/>
  <c r="K422" i="6" s="1"/>
  <c r="N256" i="2"/>
  <c r="L257" i="2"/>
  <c r="J115" i="2"/>
  <c r="H92" i="6"/>
  <c r="J91" i="6"/>
  <c r="E116" i="2"/>
  <c r="E39" i="6"/>
  <c r="F45" i="6" s="1"/>
  <c r="G65" i="2"/>
  <c r="H71" i="2" s="1"/>
  <c r="P421" i="6" l="1"/>
  <c r="T421" i="6"/>
  <c r="U421" i="6" s="1"/>
  <c r="O422" i="6"/>
  <c r="O423" i="6"/>
  <c r="T423" i="6" s="1"/>
  <c r="L258" i="2"/>
  <c r="N257" i="2"/>
  <c r="J116" i="2"/>
  <c r="H93" i="6"/>
  <c r="J92" i="6"/>
  <c r="E117" i="2"/>
  <c r="E38" i="6"/>
  <c r="G64" i="2"/>
  <c r="H70" i="2" s="1"/>
  <c r="P422" i="6" l="1"/>
  <c r="T422" i="6"/>
  <c r="U422" i="6" s="1"/>
  <c r="U423" i="6"/>
  <c r="P423" i="6"/>
  <c r="F44" i="6"/>
  <c r="AE28" i="6"/>
  <c r="L259" i="2"/>
  <c r="N258" i="2"/>
  <c r="J117" i="2"/>
  <c r="H94" i="6"/>
  <c r="J93" i="6"/>
  <c r="E118" i="2"/>
  <c r="E37" i="6"/>
  <c r="F43" i="6" s="1"/>
  <c r="G63" i="2"/>
  <c r="H69" i="2" s="1"/>
  <c r="N259" i="2" l="1"/>
  <c r="L260" i="2"/>
  <c r="J118" i="2"/>
  <c r="H95" i="6"/>
  <c r="J94" i="6"/>
  <c r="E119" i="2"/>
  <c r="E36" i="6"/>
  <c r="F42" i="6" s="1"/>
  <c r="E35" i="6"/>
  <c r="F41" i="6" s="1"/>
  <c r="G62" i="2"/>
  <c r="H68" i="2" s="1"/>
  <c r="G61" i="2"/>
  <c r="N260" i="2" l="1"/>
  <c r="L261" i="2"/>
  <c r="J119" i="2"/>
  <c r="H67" i="2"/>
  <c r="H96" i="6"/>
  <c r="J95" i="6"/>
  <c r="E120" i="2"/>
  <c r="E34" i="6"/>
  <c r="F40" i="6" s="1"/>
  <c r="L262" i="2" l="1"/>
  <c r="N261" i="2"/>
  <c r="J120" i="2"/>
  <c r="H97" i="6"/>
  <c r="J96" i="6"/>
  <c r="E121" i="2"/>
  <c r="E33" i="6"/>
  <c r="F39" i="6" s="1"/>
  <c r="D58" i="2"/>
  <c r="D59" i="2" s="1"/>
  <c r="N262" i="2" l="1"/>
  <c r="L263" i="2"/>
  <c r="J121" i="2"/>
  <c r="H98" i="6"/>
  <c r="J97" i="6"/>
  <c r="E122" i="2"/>
  <c r="G60" i="2"/>
  <c r="G59" i="2"/>
  <c r="H65" i="2" s="1"/>
  <c r="G58" i="2"/>
  <c r="E32" i="6"/>
  <c r="F38" i="6" s="1"/>
  <c r="G57" i="2"/>
  <c r="H64" i="2" l="1"/>
  <c r="N263" i="2"/>
  <c r="L264" i="2"/>
  <c r="J122" i="2"/>
  <c r="H66" i="2"/>
  <c r="AQ47" i="2"/>
  <c r="H99" i="6"/>
  <c r="J98" i="6"/>
  <c r="H63" i="2"/>
  <c r="E123" i="2"/>
  <c r="E31" i="6"/>
  <c r="G56" i="2"/>
  <c r="H62" i="2" s="1"/>
  <c r="F37" i="6" l="1"/>
  <c r="AE27" i="6"/>
  <c r="N264" i="2"/>
  <c r="L265" i="2"/>
  <c r="J123" i="2"/>
  <c r="H100" i="6"/>
  <c r="J99" i="6"/>
  <c r="E124" i="2"/>
  <c r="G55" i="2"/>
  <c r="H61" i="2" s="1"/>
  <c r="L266" i="2" l="1"/>
  <c r="N265" i="2"/>
  <c r="J124" i="2"/>
  <c r="H101" i="6"/>
  <c r="J100" i="6"/>
  <c r="E125" i="2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AE23" i="6" s="1"/>
  <c r="E29" i="6"/>
  <c r="E30" i="6"/>
  <c r="F36" i="6" s="1"/>
  <c r="G54" i="2"/>
  <c r="H60" i="2" s="1"/>
  <c r="AE26" i="6" l="1"/>
  <c r="AE25" i="6"/>
  <c r="AE24" i="6"/>
  <c r="L267" i="2"/>
  <c r="N266" i="2"/>
  <c r="J125" i="2"/>
  <c r="F21" i="6"/>
  <c r="H102" i="6"/>
  <c r="J101" i="6"/>
  <c r="F29" i="6"/>
  <c r="E126" i="2"/>
  <c r="F31" i="6"/>
  <c r="F11" i="6"/>
  <c r="F27" i="6"/>
  <c r="F19" i="6"/>
  <c r="F12" i="6"/>
  <c r="F20" i="6"/>
  <c r="F28" i="6"/>
  <c r="F13" i="6"/>
  <c r="F22" i="6"/>
  <c r="F30" i="6"/>
  <c r="F16" i="6"/>
  <c r="F24" i="6"/>
  <c r="F32" i="6"/>
  <c r="F23" i="6"/>
  <c r="F17" i="6"/>
  <c r="F25" i="6"/>
  <c r="F33" i="6"/>
  <c r="F14" i="6"/>
  <c r="F15" i="6"/>
  <c r="F35" i="6"/>
  <c r="F9" i="6"/>
  <c r="F8" i="6"/>
  <c r="F10" i="6"/>
  <c r="F18" i="6"/>
  <c r="F26" i="6"/>
  <c r="F34" i="6"/>
  <c r="N267" i="2" l="1"/>
  <c r="L268" i="2"/>
  <c r="J126" i="2"/>
  <c r="H103" i="6"/>
  <c r="J102" i="6"/>
  <c r="E127" i="2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C3" i="6"/>
  <c r="D52" i="2"/>
  <c r="L269" i="2" l="1"/>
  <c r="N268" i="2"/>
  <c r="J127" i="2"/>
  <c r="H104" i="6"/>
  <c r="J103" i="6"/>
  <c r="E128" i="2"/>
  <c r="G3" i="6"/>
  <c r="C4" i="6"/>
  <c r="G53" i="2"/>
  <c r="G52" i="2"/>
  <c r="G51" i="2"/>
  <c r="N269" i="2" l="1"/>
  <c r="L270" i="2"/>
  <c r="J128" i="2"/>
  <c r="H58" i="2"/>
  <c r="H59" i="2"/>
  <c r="AQ46" i="2"/>
  <c r="H105" i="6"/>
  <c r="J104" i="6"/>
  <c r="K3" i="6"/>
  <c r="E129" i="2"/>
  <c r="G4" i="6"/>
  <c r="C5" i="6"/>
  <c r="H57" i="2"/>
  <c r="G50" i="2"/>
  <c r="H56" i="2" s="1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O3" i="6" l="1"/>
  <c r="H53" i="2"/>
  <c r="L271" i="2"/>
  <c r="N270" i="2"/>
  <c r="H55" i="2"/>
  <c r="AQ40" i="2"/>
  <c r="AQ39" i="2"/>
  <c r="AQ45" i="2"/>
  <c r="J129" i="2"/>
  <c r="AQ41" i="2"/>
  <c r="AQ44" i="2"/>
  <c r="AQ43" i="2"/>
  <c r="H106" i="6"/>
  <c r="J105" i="6"/>
  <c r="K4" i="6"/>
  <c r="H17" i="2"/>
  <c r="H25" i="2"/>
  <c r="H35" i="2"/>
  <c r="H43" i="2"/>
  <c r="H51" i="2"/>
  <c r="E130" i="2"/>
  <c r="H10" i="2"/>
  <c r="H18" i="2"/>
  <c r="H36" i="2"/>
  <c r="H44" i="2"/>
  <c r="H52" i="2"/>
  <c r="C6" i="6"/>
  <c r="C7" i="6" s="1"/>
  <c r="G6" i="6"/>
  <c r="K6" i="6" s="1"/>
  <c r="G5" i="6"/>
  <c r="H20" i="2"/>
  <c r="H38" i="2"/>
  <c r="H46" i="2"/>
  <c r="H54" i="2"/>
  <c r="H11" i="2"/>
  <c r="H47" i="2"/>
  <c r="H14" i="2"/>
  <c r="H22" i="2"/>
  <c r="H40" i="2"/>
  <c r="H48" i="2"/>
  <c r="H37" i="2"/>
  <c r="H13" i="2"/>
  <c r="H39" i="2"/>
  <c r="H15" i="2"/>
  <c r="H23" i="2"/>
  <c r="H41" i="2"/>
  <c r="H49" i="2"/>
  <c r="H8" i="2"/>
  <c r="H9" i="2"/>
  <c r="H19" i="2"/>
  <c r="H45" i="2"/>
  <c r="H12" i="2"/>
  <c r="H21" i="2"/>
  <c r="H16" i="2"/>
  <c r="H24" i="2"/>
  <c r="H34" i="2"/>
  <c r="H42" i="2"/>
  <c r="H50" i="2"/>
  <c r="O4" i="6" l="1"/>
  <c r="O6" i="6"/>
  <c r="N271" i="2"/>
  <c r="L272" i="2"/>
  <c r="J130" i="2"/>
  <c r="H107" i="6"/>
  <c r="J106" i="6"/>
  <c r="K5" i="6"/>
  <c r="E131" i="2"/>
  <c r="G7" i="6"/>
  <c r="C8" i="6"/>
  <c r="O5" i="6" l="1"/>
  <c r="N272" i="2"/>
  <c r="L273" i="2"/>
  <c r="J131" i="2"/>
  <c r="H108" i="6"/>
  <c r="J107" i="6"/>
  <c r="K7" i="6"/>
  <c r="E132" i="2"/>
  <c r="G8" i="6"/>
  <c r="C9" i="6"/>
  <c r="O7" i="6" l="1"/>
  <c r="N273" i="2"/>
  <c r="L274" i="2"/>
  <c r="J132" i="2"/>
  <c r="H109" i="6"/>
  <c r="J108" i="6"/>
  <c r="K8" i="6"/>
  <c r="E133" i="2"/>
  <c r="G9" i="6"/>
  <c r="C10" i="6"/>
  <c r="O8" i="6" l="1"/>
  <c r="N274" i="2"/>
  <c r="L275" i="2"/>
  <c r="J133" i="2"/>
  <c r="H110" i="6"/>
  <c r="J109" i="6"/>
  <c r="K9" i="6"/>
  <c r="E134" i="2"/>
  <c r="G10" i="6"/>
  <c r="C11" i="6"/>
  <c r="O9" i="6" l="1"/>
  <c r="AF23" i="6"/>
  <c r="L276" i="2"/>
  <c r="N275" i="2"/>
  <c r="J134" i="2"/>
  <c r="H111" i="6"/>
  <c r="J110" i="6"/>
  <c r="K10" i="6"/>
  <c r="E135" i="2"/>
  <c r="G11" i="6"/>
  <c r="C12" i="6"/>
  <c r="O10" i="6" l="1"/>
  <c r="L277" i="2"/>
  <c r="N276" i="2"/>
  <c r="J135" i="2"/>
  <c r="H112" i="6"/>
  <c r="J111" i="6"/>
  <c r="K11" i="6"/>
  <c r="E136" i="2"/>
  <c r="G12" i="6"/>
  <c r="C13" i="6"/>
  <c r="O11" i="6" l="1"/>
  <c r="L278" i="2"/>
  <c r="N277" i="2"/>
  <c r="J136" i="2"/>
  <c r="H113" i="6"/>
  <c r="J112" i="6"/>
  <c r="K12" i="6"/>
  <c r="E137" i="2"/>
  <c r="G13" i="6"/>
  <c r="C14" i="6"/>
  <c r="O12" i="6" l="1"/>
  <c r="N278" i="2"/>
  <c r="L279" i="2"/>
  <c r="J137" i="2"/>
  <c r="H114" i="6"/>
  <c r="J113" i="6"/>
  <c r="K13" i="6"/>
  <c r="E138" i="2"/>
  <c r="G14" i="6"/>
  <c r="C15" i="6"/>
  <c r="O13" i="6" l="1"/>
  <c r="N279" i="2"/>
  <c r="L280" i="2"/>
  <c r="J138" i="2"/>
  <c r="H115" i="6"/>
  <c r="J114" i="6"/>
  <c r="K14" i="6"/>
  <c r="E139" i="2"/>
  <c r="G15" i="6"/>
  <c r="C16" i="6"/>
  <c r="O14" i="6" l="1"/>
  <c r="N280" i="2"/>
  <c r="L281" i="2"/>
  <c r="J139" i="2"/>
  <c r="H116" i="6"/>
  <c r="J115" i="6"/>
  <c r="K15" i="6"/>
  <c r="E140" i="2"/>
  <c r="G16" i="6"/>
  <c r="C17" i="6"/>
  <c r="O15" i="6" l="1"/>
  <c r="N281" i="2"/>
  <c r="L282" i="2"/>
  <c r="J140" i="2"/>
  <c r="H117" i="6"/>
  <c r="J116" i="6"/>
  <c r="K16" i="6"/>
  <c r="E141" i="2"/>
  <c r="G17" i="6"/>
  <c r="C18" i="6"/>
  <c r="O16" i="6" l="1"/>
  <c r="AF24" i="6"/>
  <c r="N282" i="2"/>
  <c r="L283" i="2"/>
  <c r="J141" i="2"/>
  <c r="H118" i="6"/>
  <c r="J117" i="6"/>
  <c r="K17" i="6"/>
  <c r="E142" i="2"/>
  <c r="G18" i="6"/>
  <c r="C19" i="6"/>
  <c r="D26" i="2"/>
  <c r="C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O17" i="6" l="1"/>
  <c r="L284" i="2"/>
  <c r="N283" i="2"/>
  <c r="J142" i="2"/>
  <c r="H119" i="6"/>
  <c r="J118" i="6"/>
  <c r="K18" i="6"/>
  <c r="E143" i="2"/>
  <c r="G19" i="6"/>
  <c r="I3" i="2"/>
  <c r="C4" i="2"/>
  <c r="G27" i="2"/>
  <c r="H33" i="2" s="1"/>
  <c r="G26" i="2"/>
  <c r="C20" i="6"/>
  <c r="O18" i="6" l="1"/>
  <c r="L285" i="2"/>
  <c r="N284" i="2"/>
  <c r="J143" i="2"/>
  <c r="AQ42" i="2"/>
  <c r="K3" i="2"/>
  <c r="H120" i="6"/>
  <c r="J119" i="6"/>
  <c r="K19" i="6"/>
  <c r="E144" i="2"/>
  <c r="G20" i="6"/>
  <c r="I4" i="2"/>
  <c r="H32" i="2"/>
  <c r="H29" i="2"/>
  <c r="H31" i="2"/>
  <c r="H27" i="2"/>
  <c r="H28" i="2"/>
  <c r="H30" i="2"/>
  <c r="H26" i="2"/>
  <c r="C5" i="2"/>
  <c r="C21" i="6"/>
  <c r="O19" i="6" l="1"/>
  <c r="O3" i="2"/>
  <c r="L286" i="2"/>
  <c r="N285" i="2"/>
  <c r="J144" i="2"/>
  <c r="H121" i="6"/>
  <c r="J120" i="6"/>
  <c r="K20" i="6"/>
  <c r="K4" i="2"/>
  <c r="O4" i="2" s="1"/>
  <c r="P4" i="2" s="1"/>
  <c r="E145" i="2"/>
  <c r="G21" i="6"/>
  <c r="I5" i="2"/>
  <c r="C6" i="2"/>
  <c r="C22" i="6"/>
  <c r="O20" i="6" l="1"/>
  <c r="T3" i="2"/>
  <c r="P3" i="2"/>
  <c r="U3" i="2"/>
  <c r="T4" i="2"/>
  <c r="N286" i="2"/>
  <c r="L287" i="2"/>
  <c r="J145" i="2"/>
  <c r="K5" i="2"/>
  <c r="O5" i="2" s="1"/>
  <c r="P5" i="2" s="1"/>
  <c r="H122" i="6"/>
  <c r="J121" i="6"/>
  <c r="K21" i="6"/>
  <c r="E146" i="2"/>
  <c r="G22" i="6"/>
  <c r="I6" i="2"/>
  <c r="C7" i="2"/>
  <c r="C23" i="6"/>
  <c r="U4" i="2" l="1"/>
  <c r="Y4" i="2"/>
  <c r="O21" i="6"/>
  <c r="T5" i="2"/>
  <c r="N287" i="2"/>
  <c r="L288" i="2"/>
  <c r="J146" i="2"/>
  <c r="H123" i="6"/>
  <c r="J122" i="6"/>
  <c r="K22" i="6"/>
  <c r="K6" i="2"/>
  <c r="O6" i="2" s="1"/>
  <c r="P6" i="2" s="1"/>
  <c r="E147" i="2"/>
  <c r="G23" i="6"/>
  <c r="I7" i="2"/>
  <c r="C8" i="2"/>
  <c r="C24" i="6"/>
  <c r="Z4" i="2" l="1"/>
  <c r="AD4" i="2"/>
  <c r="U5" i="2"/>
  <c r="Y5" i="2"/>
  <c r="O22" i="6"/>
  <c r="T6" i="2"/>
  <c r="N288" i="2"/>
  <c r="L289" i="2"/>
  <c r="J147" i="2"/>
  <c r="H124" i="6"/>
  <c r="J123" i="6"/>
  <c r="K23" i="6"/>
  <c r="K7" i="2"/>
  <c r="O7" i="2" s="1"/>
  <c r="P7" i="2" s="1"/>
  <c r="E148" i="2"/>
  <c r="G24" i="6"/>
  <c r="I8" i="2"/>
  <c r="C9" i="2"/>
  <c r="C25" i="6"/>
  <c r="AE4" i="2" l="1"/>
  <c r="AI4" i="2"/>
  <c r="AJ4" i="2" s="1"/>
  <c r="Z5" i="2"/>
  <c r="AD5" i="2"/>
  <c r="U6" i="2"/>
  <c r="Y6" i="2"/>
  <c r="O23" i="6"/>
  <c r="AF25" i="6"/>
  <c r="T7" i="2"/>
  <c r="N289" i="2"/>
  <c r="L290" i="2"/>
  <c r="J148" i="2"/>
  <c r="H125" i="6"/>
  <c r="J124" i="6"/>
  <c r="K24" i="6"/>
  <c r="K8" i="2"/>
  <c r="O8" i="2" s="1"/>
  <c r="P8" i="2" s="1"/>
  <c r="E149" i="2"/>
  <c r="G25" i="6"/>
  <c r="I9" i="2"/>
  <c r="C10" i="2"/>
  <c r="C26" i="6"/>
  <c r="AE5" i="2" l="1"/>
  <c r="AI5" i="2"/>
  <c r="AJ5" i="2" s="1"/>
  <c r="Z6" i="2"/>
  <c r="AD6" i="2"/>
  <c r="U7" i="2"/>
  <c r="Y7" i="2"/>
  <c r="O24" i="6"/>
  <c r="T8" i="2"/>
  <c r="N290" i="2"/>
  <c r="L291" i="2"/>
  <c r="J149" i="2"/>
  <c r="K9" i="2"/>
  <c r="O9" i="2" s="1"/>
  <c r="P9" i="2" s="1"/>
  <c r="H126" i="6"/>
  <c r="J125" i="6"/>
  <c r="K25" i="6"/>
  <c r="E150" i="2"/>
  <c r="G26" i="6"/>
  <c r="I10" i="2"/>
  <c r="C11" i="2"/>
  <c r="C27" i="6"/>
  <c r="AE6" i="2" l="1"/>
  <c r="AI6" i="2"/>
  <c r="AJ6" i="2" s="1"/>
  <c r="Z7" i="2"/>
  <c r="AD7" i="2"/>
  <c r="U8" i="2"/>
  <c r="Y8" i="2"/>
  <c r="O25" i="6"/>
  <c r="T9" i="2"/>
  <c r="Y9" i="2" s="1"/>
  <c r="L292" i="2"/>
  <c r="N291" i="2"/>
  <c r="J150" i="2"/>
  <c r="K10" i="2"/>
  <c r="H127" i="6"/>
  <c r="J126" i="6"/>
  <c r="K26" i="6"/>
  <c r="E151" i="2"/>
  <c r="G27" i="6"/>
  <c r="I11" i="2"/>
  <c r="C12" i="2"/>
  <c r="C28" i="6"/>
  <c r="AE7" i="2" l="1"/>
  <c r="AI7" i="2"/>
  <c r="AJ7" i="2" s="1"/>
  <c r="Z8" i="2"/>
  <c r="AD8" i="2"/>
  <c r="Z9" i="2"/>
  <c r="AD9" i="2"/>
  <c r="O26" i="6"/>
  <c r="U9" i="2"/>
  <c r="O10" i="2"/>
  <c r="P10" i="2" s="1"/>
  <c r="N292" i="2"/>
  <c r="L293" i="2"/>
  <c r="J151" i="2"/>
  <c r="K11" i="2"/>
  <c r="O11" i="2" s="1"/>
  <c r="H128" i="6"/>
  <c r="J127" i="6"/>
  <c r="K27" i="6"/>
  <c r="E152" i="2"/>
  <c r="G28" i="6"/>
  <c r="I12" i="2"/>
  <c r="C13" i="2"/>
  <c r="C29" i="6"/>
  <c r="AE8" i="2" l="1"/>
  <c r="AI8" i="2"/>
  <c r="AJ8" i="2" s="1"/>
  <c r="AE9" i="2"/>
  <c r="AI9" i="2"/>
  <c r="AJ9" i="2" s="1"/>
  <c r="O27" i="6"/>
  <c r="T11" i="2"/>
  <c r="Y11" i="2" s="1"/>
  <c r="AD11" i="2" s="1"/>
  <c r="AI11" i="2" s="1"/>
  <c r="P11" i="2"/>
  <c r="T10" i="2"/>
  <c r="N293" i="2"/>
  <c r="L294" i="2"/>
  <c r="J152" i="2"/>
  <c r="K12" i="2"/>
  <c r="O12" i="2" s="1"/>
  <c r="P12" i="2" s="1"/>
  <c r="H129" i="6"/>
  <c r="J128" i="6"/>
  <c r="K28" i="6"/>
  <c r="E153" i="2"/>
  <c r="G29" i="6"/>
  <c r="I13" i="2"/>
  <c r="C14" i="2"/>
  <c r="C30" i="6"/>
  <c r="U10" i="2" l="1"/>
  <c r="AR39" i="2" s="1"/>
  <c r="Y10" i="2"/>
  <c r="Z11" i="2" s="1"/>
  <c r="O28" i="6"/>
  <c r="U11" i="2"/>
  <c r="T12" i="2"/>
  <c r="L295" i="2"/>
  <c r="N294" i="2"/>
  <c r="J153" i="2"/>
  <c r="K13" i="2"/>
  <c r="O13" i="2" s="1"/>
  <c r="P13" i="2" s="1"/>
  <c r="H130" i="6"/>
  <c r="J129" i="6"/>
  <c r="K29" i="6"/>
  <c r="E154" i="2"/>
  <c r="G30" i="6"/>
  <c r="I14" i="2"/>
  <c r="C15" i="2"/>
  <c r="C31" i="6"/>
  <c r="Z10" i="2" l="1"/>
  <c r="AD10" i="2"/>
  <c r="AI10" i="2" s="1"/>
  <c r="U12" i="2"/>
  <c r="Y12" i="2"/>
  <c r="O29" i="6"/>
  <c r="T13" i="2"/>
  <c r="N295" i="2"/>
  <c r="L296" i="2"/>
  <c r="L297" i="2" s="1"/>
  <c r="J154" i="2"/>
  <c r="H131" i="6"/>
  <c r="J130" i="6"/>
  <c r="K30" i="6"/>
  <c r="K14" i="2"/>
  <c r="O14" i="2" s="1"/>
  <c r="P14" i="2" s="1"/>
  <c r="E155" i="2"/>
  <c r="G31" i="6"/>
  <c r="I15" i="2"/>
  <c r="C16" i="2"/>
  <c r="C32" i="6"/>
  <c r="AJ10" i="2" l="1"/>
  <c r="AJ11" i="2"/>
  <c r="AE10" i="2"/>
  <c r="AE11" i="2"/>
  <c r="Z12" i="2"/>
  <c r="AD12" i="2"/>
  <c r="L298" i="2"/>
  <c r="N297" i="2"/>
  <c r="U13" i="2"/>
  <c r="Y13" i="2"/>
  <c r="O30" i="6"/>
  <c r="AF26" i="6"/>
  <c r="N296" i="2"/>
  <c r="T14" i="2"/>
  <c r="J155" i="2"/>
  <c r="H132" i="6"/>
  <c r="J131" i="6"/>
  <c r="K31" i="6"/>
  <c r="K15" i="2"/>
  <c r="O15" i="2" s="1"/>
  <c r="P15" i="2" s="1"/>
  <c r="E156" i="2"/>
  <c r="G32" i="6"/>
  <c r="I16" i="2"/>
  <c r="C17" i="2"/>
  <c r="C33" i="6"/>
  <c r="AE12" i="2" l="1"/>
  <c r="AI12" i="2"/>
  <c r="AJ12" i="2" s="1"/>
  <c r="Z13" i="2"/>
  <c r="AD13" i="2"/>
  <c r="L299" i="2"/>
  <c r="N298" i="2"/>
  <c r="U14" i="2"/>
  <c r="Y14" i="2"/>
  <c r="O31" i="6"/>
  <c r="T15" i="2"/>
  <c r="J156" i="2"/>
  <c r="H133" i="6"/>
  <c r="J132" i="6"/>
  <c r="K32" i="6"/>
  <c r="K16" i="2"/>
  <c r="O16" i="2" s="1"/>
  <c r="P16" i="2" s="1"/>
  <c r="E157" i="2"/>
  <c r="G33" i="6"/>
  <c r="I17" i="2"/>
  <c r="C18" i="2"/>
  <c r="C34" i="6"/>
  <c r="AE13" i="2" l="1"/>
  <c r="AI13" i="2"/>
  <c r="AJ13" i="2" s="1"/>
  <c r="Z14" i="2"/>
  <c r="AD14" i="2"/>
  <c r="N299" i="2"/>
  <c r="L300" i="2"/>
  <c r="U15" i="2"/>
  <c r="Y15" i="2"/>
  <c r="O32" i="6"/>
  <c r="T16" i="2"/>
  <c r="J157" i="2"/>
  <c r="K17" i="2"/>
  <c r="H134" i="6"/>
  <c r="J133" i="6"/>
  <c r="K33" i="6"/>
  <c r="E158" i="2"/>
  <c r="G34" i="6"/>
  <c r="I18" i="2"/>
  <c r="C19" i="2"/>
  <c r="C35" i="6"/>
  <c r="AE14" i="2" l="1"/>
  <c r="AI14" i="2"/>
  <c r="AJ14" i="2" s="1"/>
  <c r="Z15" i="2"/>
  <c r="AD15" i="2"/>
  <c r="N300" i="2"/>
  <c r="L301" i="2"/>
  <c r="U16" i="2"/>
  <c r="Y16" i="2"/>
  <c r="O33" i="6"/>
  <c r="O17" i="2"/>
  <c r="P17" i="2" s="1"/>
  <c r="J158" i="2"/>
  <c r="H135" i="6"/>
  <c r="J134" i="6"/>
  <c r="K34" i="6"/>
  <c r="K18" i="2"/>
  <c r="O18" i="2" s="1"/>
  <c r="E159" i="2"/>
  <c r="G35" i="6"/>
  <c r="I19" i="2"/>
  <c r="C20" i="2"/>
  <c r="C36" i="6"/>
  <c r="AE15" i="2" l="1"/>
  <c r="AI15" i="2"/>
  <c r="AJ15" i="2" s="1"/>
  <c r="Z16" i="2"/>
  <c r="AD16" i="2"/>
  <c r="N301" i="2"/>
  <c r="L302" i="2"/>
  <c r="P18" i="2"/>
  <c r="O34" i="6"/>
  <c r="T18" i="2"/>
  <c r="Y18" i="2" s="1"/>
  <c r="AD18" i="2" s="1"/>
  <c r="AI18" i="2" s="1"/>
  <c r="T17" i="2"/>
  <c r="Y17" i="2" s="1"/>
  <c r="J159" i="2"/>
  <c r="K19" i="2"/>
  <c r="O19" i="2" s="1"/>
  <c r="P19" i="2" s="1"/>
  <c r="H136" i="6"/>
  <c r="J135" i="6"/>
  <c r="K35" i="6"/>
  <c r="E160" i="2"/>
  <c r="G36" i="6"/>
  <c r="I20" i="2"/>
  <c r="C21" i="2"/>
  <c r="C37" i="6"/>
  <c r="AE16" i="2" l="1"/>
  <c r="AI16" i="2"/>
  <c r="AJ16" i="2" s="1"/>
  <c r="Z17" i="2"/>
  <c r="AD17" i="2"/>
  <c r="L303" i="2"/>
  <c r="N302" i="2"/>
  <c r="Z18" i="2"/>
  <c r="O35" i="6"/>
  <c r="T19" i="2"/>
  <c r="Y19" i="2" s="1"/>
  <c r="U18" i="2"/>
  <c r="U17" i="2"/>
  <c r="AR40" i="2" s="1"/>
  <c r="J160" i="2"/>
  <c r="H137" i="6"/>
  <c r="J136" i="6"/>
  <c r="K36" i="6"/>
  <c r="K20" i="2"/>
  <c r="O20" i="2" s="1"/>
  <c r="P20" i="2" s="1"/>
  <c r="E161" i="2"/>
  <c r="G37" i="6"/>
  <c r="I21" i="2"/>
  <c r="C22" i="2"/>
  <c r="C38" i="6"/>
  <c r="AE17" i="2" l="1"/>
  <c r="AI17" i="2"/>
  <c r="Z19" i="2"/>
  <c r="AD19" i="2"/>
  <c r="AE18" i="2"/>
  <c r="L304" i="2"/>
  <c r="N303" i="2"/>
  <c r="O36" i="6"/>
  <c r="U19" i="2"/>
  <c r="T20" i="2"/>
  <c r="J161" i="2"/>
  <c r="K21" i="2"/>
  <c r="O21" i="2" s="1"/>
  <c r="P21" i="2" s="1"/>
  <c r="H138" i="6"/>
  <c r="J137" i="6"/>
  <c r="K37" i="6"/>
  <c r="E162" i="2"/>
  <c r="G38" i="6"/>
  <c r="I22" i="2"/>
  <c r="C23" i="2"/>
  <c r="C39" i="6"/>
  <c r="AE19" i="2" l="1"/>
  <c r="AI19" i="2"/>
  <c r="AJ19" i="2" s="1"/>
  <c r="AJ17" i="2"/>
  <c r="AJ18" i="2"/>
  <c r="L305" i="2"/>
  <c r="N304" i="2"/>
  <c r="U20" i="2"/>
  <c r="Y20" i="2"/>
  <c r="O37" i="6"/>
  <c r="AF27" i="6"/>
  <c r="T21" i="2"/>
  <c r="J162" i="2"/>
  <c r="H139" i="6"/>
  <c r="J138" i="6"/>
  <c r="K38" i="6"/>
  <c r="K22" i="2"/>
  <c r="O22" i="2" s="1"/>
  <c r="P22" i="2" s="1"/>
  <c r="E163" i="2"/>
  <c r="G39" i="6"/>
  <c r="I23" i="2"/>
  <c r="C24" i="2"/>
  <c r="C40" i="6"/>
  <c r="Z20" i="2" l="1"/>
  <c r="AD20" i="2"/>
  <c r="N305" i="2"/>
  <c r="L306" i="2"/>
  <c r="U21" i="2"/>
  <c r="Y21" i="2"/>
  <c r="O38" i="6"/>
  <c r="T22" i="2"/>
  <c r="J163" i="2"/>
  <c r="H140" i="6"/>
  <c r="J139" i="6"/>
  <c r="K39" i="6"/>
  <c r="K23" i="2"/>
  <c r="O23" i="2" s="1"/>
  <c r="P23" i="2" s="1"/>
  <c r="E164" i="2"/>
  <c r="G40" i="6"/>
  <c r="I24" i="2"/>
  <c r="C25" i="2"/>
  <c r="C41" i="6"/>
  <c r="AE20" i="2" l="1"/>
  <c r="AI20" i="2"/>
  <c r="AJ20" i="2" s="1"/>
  <c r="Z21" i="2"/>
  <c r="AD21" i="2"/>
  <c r="N306" i="2"/>
  <c r="L307" i="2"/>
  <c r="U22" i="2"/>
  <c r="Y22" i="2"/>
  <c r="O39" i="6"/>
  <c r="T23" i="2"/>
  <c r="J164" i="2"/>
  <c r="H141" i="6"/>
  <c r="J140" i="6"/>
  <c r="K40" i="6"/>
  <c r="K24" i="2"/>
  <c r="E165" i="2"/>
  <c r="G41" i="6"/>
  <c r="I25" i="2"/>
  <c r="C26" i="2"/>
  <c r="C42" i="6"/>
  <c r="AE21" i="2" l="1"/>
  <c r="AI21" i="2"/>
  <c r="AJ21" i="2" s="1"/>
  <c r="Z22" i="2"/>
  <c r="AD22" i="2"/>
  <c r="N307" i="2"/>
  <c r="L308" i="2"/>
  <c r="U23" i="2"/>
  <c r="Y23" i="2"/>
  <c r="O40" i="6"/>
  <c r="O24" i="2"/>
  <c r="P24" i="2" s="1"/>
  <c r="J165" i="2"/>
  <c r="K25" i="2"/>
  <c r="O25" i="2" s="1"/>
  <c r="H142" i="6"/>
  <c r="J141" i="6"/>
  <c r="K41" i="6"/>
  <c r="E166" i="2"/>
  <c r="G42" i="6"/>
  <c r="I26" i="2"/>
  <c r="C27" i="2"/>
  <c r="C43" i="6"/>
  <c r="AE22" i="2" l="1"/>
  <c r="AI22" i="2"/>
  <c r="AJ22" i="2" s="1"/>
  <c r="Z23" i="2"/>
  <c r="AD23" i="2"/>
  <c r="P25" i="2"/>
  <c r="L309" i="2"/>
  <c r="N308" i="2"/>
  <c r="O41" i="6"/>
  <c r="T25" i="2"/>
  <c r="Y25" i="2" s="1"/>
  <c r="AD25" i="2" s="1"/>
  <c r="AI25" i="2" s="1"/>
  <c r="T24" i="2"/>
  <c r="J166" i="2"/>
  <c r="K26" i="2"/>
  <c r="O26" i="2" s="1"/>
  <c r="P26" i="2" s="1"/>
  <c r="H143" i="6"/>
  <c r="J142" i="6"/>
  <c r="K42" i="6"/>
  <c r="E167" i="2"/>
  <c r="G43" i="6"/>
  <c r="I27" i="2"/>
  <c r="C28" i="2"/>
  <c r="C44" i="6"/>
  <c r="AE23" i="2" l="1"/>
  <c r="AI23" i="2"/>
  <c r="AJ23" i="2" s="1"/>
  <c r="L310" i="2"/>
  <c r="N309" i="2"/>
  <c r="U24" i="2"/>
  <c r="AR41" i="2" s="1"/>
  <c r="Y24" i="2"/>
  <c r="O42" i="6"/>
  <c r="T26" i="2"/>
  <c r="U25" i="2"/>
  <c r="J167" i="2"/>
  <c r="K27" i="2"/>
  <c r="O27" i="2" s="1"/>
  <c r="P27" i="2" s="1"/>
  <c r="H144" i="6"/>
  <c r="J143" i="6"/>
  <c r="K43" i="6"/>
  <c r="E168" i="2"/>
  <c r="G44" i="6"/>
  <c r="I28" i="2"/>
  <c r="C29" i="2"/>
  <c r="C45" i="6"/>
  <c r="Z24" i="2" l="1"/>
  <c r="AD24" i="2"/>
  <c r="AI24" i="2" s="1"/>
  <c r="L311" i="2"/>
  <c r="N310" i="2"/>
  <c r="Z25" i="2"/>
  <c r="U26" i="2"/>
  <c r="Y26" i="2"/>
  <c r="O43" i="6"/>
  <c r="T27" i="2"/>
  <c r="Y27" i="2" s="1"/>
  <c r="J168" i="2"/>
  <c r="H145" i="6"/>
  <c r="J144" i="6"/>
  <c r="K44" i="6"/>
  <c r="K28" i="2"/>
  <c r="O28" i="2" s="1"/>
  <c r="P28" i="2" s="1"/>
  <c r="E169" i="2"/>
  <c r="G45" i="6"/>
  <c r="I29" i="2"/>
  <c r="C30" i="2"/>
  <c r="C46" i="6"/>
  <c r="AJ24" i="2" l="1"/>
  <c r="AJ25" i="2"/>
  <c r="Z26" i="2"/>
  <c r="AD26" i="2"/>
  <c r="AE24" i="2"/>
  <c r="AE25" i="2"/>
  <c r="Z27" i="2"/>
  <c r="AD27" i="2"/>
  <c r="L312" i="2"/>
  <c r="N311" i="2"/>
  <c r="O44" i="6"/>
  <c r="AF28" i="6"/>
  <c r="T28" i="2"/>
  <c r="Y28" i="2" s="1"/>
  <c r="U27" i="2"/>
  <c r="J169" i="2"/>
  <c r="K29" i="2"/>
  <c r="O29" i="2" s="1"/>
  <c r="P29" i="2" s="1"/>
  <c r="H146" i="6"/>
  <c r="J145" i="6"/>
  <c r="K45" i="6"/>
  <c r="E170" i="2"/>
  <c r="G46" i="6"/>
  <c r="I30" i="2"/>
  <c r="C31" i="2"/>
  <c r="C47" i="6"/>
  <c r="AE27" i="2" l="1"/>
  <c r="AI27" i="2"/>
  <c r="AE26" i="2"/>
  <c r="AI26" i="2"/>
  <c r="AJ26" i="2" s="1"/>
  <c r="U28" i="2"/>
  <c r="Z28" i="2"/>
  <c r="AD28" i="2"/>
  <c r="L313" i="2"/>
  <c r="N312" i="2"/>
  <c r="O45" i="6"/>
  <c r="T29" i="2"/>
  <c r="J170" i="2"/>
  <c r="H147" i="6"/>
  <c r="J146" i="6"/>
  <c r="K46" i="6"/>
  <c r="K30" i="2"/>
  <c r="O30" i="2" s="1"/>
  <c r="P30" i="2" s="1"/>
  <c r="E171" i="2"/>
  <c r="G47" i="6"/>
  <c r="I31" i="2"/>
  <c r="C32" i="2"/>
  <c r="C48" i="6"/>
  <c r="AE28" i="2" l="1"/>
  <c r="AI28" i="2"/>
  <c r="AJ28" i="2" s="1"/>
  <c r="AJ27" i="2"/>
  <c r="L314" i="2"/>
  <c r="N313" i="2"/>
  <c r="U29" i="2"/>
  <c r="Y29" i="2"/>
  <c r="O46" i="6"/>
  <c r="T30" i="2"/>
  <c r="J171" i="2"/>
  <c r="H148" i="6"/>
  <c r="J147" i="6"/>
  <c r="K47" i="6"/>
  <c r="K31" i="2"/>
  <c r="E172" i="2"/>
  <c r="G48" i="6"/>
  <c r="I32" i="2"/>
  <c r="C33" i="2"/>
  <c r="C49" i="6"/>
  <c r="Z29" i="2" l="1"/>
  <c r="AD29" i="2"/>
  <c r="N314" i="2"/>
  <c r="L315" i="2"/>
  <c r="U30" i="2"/>
  <c r="Y30" i="2"/>
  <c r="O47" i="6"/>
  <c r="O31" i="2"/>
  <c r="P31" i="2" s="1"/>
  <c r="J172" i="2"/>
  <c r="H149" i="6"/>
  <c r="J148" i="6"/>
  <c r="K48" i="6"/>
  <c r="K32" i="2"/>
  <c r="O32" i="2" s="1"/>
  <c r="E173" i="2"/>
  <c r="G49" i="6"/>
  <c r="C34" i="2"/>
  <c r="C35" i="2" s="1"/>
  <c r="I33" i="2"/>
  <c r="C50" i="6"/>
  <c r="AE29" i="2" l="1"/>
  <c r="AI29" i="2"/>
  <c r="AJ29" i="2" s="1"/>
  <c r="Z30" i="2"/>
  <c r="AD30" i="2"/>
  <c r="N315" i="2"/>
  <c r="L316" i="2"/>
  <c r="P32" i="2"/>
  <c r="O48" i="6"/>
  <c r="T32" i="2"/>
  <c r="Y32" i="2" s="1"/>
  <c r="AD32" i="2" s="1"/>
  <c r="AI32" i="2" s="1"/>
  <c r="T31" i="2"/>
  <c r="J173" i="2"/>
  <c r="H150" i="6"/>
  <c r="J149" i="6"/>
  <c r="K49" i="6"/>
  <c r="K33" i="2"/>
  <c r="O33" i="2" s="1"/>
  <c r="P33" i="2" s="1"/>
  <c r="I34" i="2"/>
  <c r="E174" i="2"/>
  <c r="G50" i="6"/>
  <c r="I35" i="2"/>
  <c r="C51" i="6"/>
  <c r="C36" i="2"/>
  <c r="AE30" i="2" l="1"/>
  <c r="AI30" i="2"/>
  <c r="AJ30" i="2" s="1"/>
  <c r="L317" i="2"/>
  <c r="N316" i="2"/>
  <c r="U31" i="2"/>
  <c r="AR42" i="2" s="1"/>
  <c r="Y31" i="2"/>
  <c r="O49" i="6"/>
  <c r="U32" i="2"/>
  <c r="T33" i="2"/>
  <c r="Y33" i="2" s="1"/>
  <c r="J174" i="2"/>
  <c r="K34" i="2"/>
  <c r="O34" i="2" s="1"/>
  <c r="P34" i="2" s="1"/>
  <c r="H151" i="6"/>
  <c r="J150" i="6"/>
  <c r="K50" i="6"/>
  <c r="K35" i="2"/>
  <c r="O35" i="2" s="1"/>
  <c r="E175" i="2"/>
  <c r="G51" i="6"/>
  <c r="I36" i="2"/>
  <c r="C52" i="6"/>
  <c r="C37" i="2"/>
  <c r="Z33" i="2" l="1"/>
  <c r="AD33" i="2"/>
  <c r="Z31" i="2"/>
  <c r="AD31" i="2"/>
  <c r="AI31" i="2" s="1"/>
  <c r="N317" i="2"/>
  <c r="L318" i="2"/>
  <c r="Z32" i="2"/>
  <c r="P35" i="2"/>
  <c r="O50" i="6"/>
  <c r="T34" i="2"/>
  <c r="U33" i="2"/>
  <c r="T35" i="2"/>
  <c r="Y35" i="2" s="1"/>
  <c r="AD35" i="2" s="1"/>
  <c r="AI35" i="2" s="1"/>
  <c r="J175" i="2"/>
  <c r="K36" i="2"/>
  <c r="O36" i="2" s="1"/>
  <c r="P36" i="2" s="1"/>
  <c r="H152" i="6"/>
  <c r="J151" i="6"/>
  <c r="K51" i="6"/>
  <c r="E176" i="2"/>
  <c r="G52" i="6"/>
  <c r="I52" i="6" s="1"/>
  <c r="I37" i="2"/>
  <c r="C53" i="6"/>
  <c r="C38" i="2"/>
  <c r="AJ31" i="2" l="1"/>
  <c r="AJ32" i="2"/>
  <c r="AE33" i="2"/>
  <c r="AI33" i="2"/>
  <c r="AJ33" i="2" s="1"/>
  <c r="AE31" i="2"/>
  <c r="AE32" i="2"/>
  <c r="N318" i="2"/>
  <c r="L319" i="2"/>
  <c r="U34" i="2"/>
  <c r="Y34" i="2"/>
  <c r="Z35" i="2" s="1"/>
  <c r="O51" i="6"/>
  <c r="AF29" i="6"/>
  <c r="T36" i="2"/>
  <c r="U35" i="2"/>
  <c r="J176" i="2"/>
  <c r="H153" i="6"/>
  <c r="J152" i="6"/>
  <c r="K52" i="6"/>
  <c r="O52" i="6" s="1"/>
  <c r="K37" i="2"/>
  <c r="O37" i="2" s="1"/>
  <c r="P37" i="2" s="1"/>
  <c r="E177" i="2"/>
  <c r="G53" i="6"/>
  <c r="I53" i="6" s="1"/>
  <c r="I38" i="2"/>
  <c r="C54" i="6"/>
  <c r="C39" i="2"/>
  <c r="Z34" i="2" l="1"/>
  <c r="AD34" i="2"/>
  <c r="AI34" i="2" s="1"/>
  <c r="N319" i="2"/>
  <c r="L320" i="2"/>
  <c r="Y36" i="2"/>
  <c r="T37" i="2"/>
  <c r="J177" i="2"/>
  <c r="K38" i="2"/>
  <c r="H154" i="6"/>
  <c r="J153" i="6"/>
  <c r="K53" i="6"/>
  <c r="O53" i="6" s="1"/>
  <c r="E178" i="2"/>
  <c r="G54" i="6"/>
  <c r="I54" i="6" s="1"/>
  <c r="I39" i="2"/>
  <c r="C55" i="6"/>
  <c r="C40" i="2"/>
  <c r="AJ34" i="2" l="1"/>
  <c r="AJ35" i="2"/>
  <c r="Z36" i="2"/>
  <c r="AD36" i="2"/>
  <c r="AE34" i="2"/>
  <c r="AE35" i="2"/>
  <c r="N320" i="2"/>
  <c r="L321" i="2"/>
  <c r="U37" i="2"/>
  <c r="Y37" i="2"/>
  <c r="O38" i="2"/>
  <c r="P38" i="2" s="1"/>
  <c r="J178" i="2"/>
  <c r="H155" i="6"/>
  <c r="J154" i="6"/>
  <c r="K54" i="6"/>
  <c r="O54" i="6" s="1"/>
  <c r="K39" i="2"/>
  <c r="O39" i="2" s="1"/>
  <c r="E179" i="2"/>
  <c r="G55" i="6"/>
  <c r="I55" i="6" s="1"/>
  <c r="I40" i="2"/>
  <c r="C56" i="6"/>
  <c r="C41" i="2"/>
  <c r="AE36" i="2" l="1"/>
  <c r="AI36" i="2"/>
  <c r="AJ36" i="2" s="1"/>
  <c r="Z37" i="2"/>
  <c r="AD37" i="2"/>
  <c r="N321" i="2"/>
  <c r="L322" i="2"/>
  <c r="P39" i="2"/>
  <c r="T39" i="2"/>
  <c r="Y39" i="2" s="1"/>
  <c r="AD39" i="2" s="1"/>
  <c r="AI39" i="2" s="1"/>
  <c r="T38" i="2"/>
  <c r="J179" i="2"/>
  <c r="K40" i="2"/>
  <c r="O40" i="2" s="1"/>
  <c r="P40" i="2" s="1"/>
  <c r="H156" i="6"/>
  <c r="J155" i="6"/>
  <c r="K55" i="6"/>
  <c r="O55" i="6" s="1"/>
  <c r="E180" i="2"/>
  <c r="G56" i="6"/>
  <c r="I41" i="2"/>
  <c r="C57" i="6"/>
  <c r="C42" i="2"/>
  <c r="AE37" i="2" l="1"/>
  <c r="AI37" i="2"/>
  <c r="AJ37" i="2" s="1"/>
  <c r="L323" i="2"/>
  <c r="N322" i="2"/>
  <c r="U38" i="2"/>
  <c r="AR43" i="2" s="1"/>
  <c r="Y38" i="2"/>
  <c r="Z39" i="2" s="1"/>
  <c r="K56" i="6"/>
  <c r="O56" i="6" s="1"/>
  <c r="I56" i="6"/>
  <c r="U39" i="2"/>
  <c r="T40" i="2"/>
  <c r="J180" i="2"/>
  <c r="K41" i="2"/>
  <c r="O41" i="2" s="1"/>
  <c r="P41" i="2" s="1"/>
  <c r="H157" i="6"/>
  <c r="J156" i="6"/>
  <c r="E181" i="2"/>
  <c r="G57" i="6"/>
  <c r="I57" i="6" s="1"/>
  <c r="I42" i="2"/>
  <c r="C58" i="6"/>
  <c r="C43" i="2"/>
  <c r="Z38" i="2" l="1"/>
  <c r="AD38" i="2"/>
  <c r="AI38" i="2" s="1"/>
  <c r="L324" i="2"/>
  <c r="N323" i="2"/>
  <c r="U40" i="2"/>
  <c r="Y40" i="2"/>
  <c r="T41" i="2"/>
  <c r="Y41" i="2" s="1"/>
  <c r="J181" i="2"/>
  <c r="K42" i="2"/>
  <c r="O42" i="2" s="1"/>
  <c r="P42" i="2" s="1"/>
  <c r="H158" i="6"/>
  <c r="J157" i="6"/>
  <c r="K57" i="6"/>
  <c r="O57" i="6" s="1"/>
  <c r="E182" i="2"/>
  <c r="G58" i="6"/>
  <c r="I58" i="6" s="1"/>
  <c r="I43" i="2"/>
  <c r="C59" i="6"/>
  <c r="C44" i="2"/>
  <c r="AJ38" i="2" l="1"/>
  <c r="AJ39" i="2"/>
  <c r="Z41" i="2"/>
  <c r="AD41" i="2"/>
  <c r="AI41" i="2" s="1"/>
  <c r="Z40" i="2"/>
  <c r="AD40" i="2"/>
  <c r="AE38" i="2"/>
  <c r="AE39" i="2"/>
  <c r="L325" i="2"/>
  <c r="N324" i="2"/>
  <c r="U41" i="2"/>
  <c r="T42" i="2"/>
  <c r="J182" i="2"/>
  <c r="K43" i="2"/>
  <c r="O43" i="2" s="1"/>
  <c r="P43" i="2" s="1"/>
  <c r="H159" i="6"/>
  <c r="J158" i="6"/>
  <c r="K58" i="6"/>
  <c r="O58" i="6" s="1"/>
  <c r="E183" i="2"/>
  <c r="G59" i="6"/>
  <c r="I59" i="6" s="1"/>
  <c r="I44" i="2"/>
  <c r="C60" i="6"/>
  <c r="C45" i="2"/>
  <c r="AE40" i="2" l="1"/>
  <c r="AI40" i="2"/>
  <c r="AJ40" i="2" s="1"/>
  <c r="AE41" i="2"/>
  <c r="L326" i="2"/>
  <c r="N325" i="2"/>
  <c r="U42" i="2"/>
  <c r="Y42" i="2"/>
  <c r="T43" i="2"/>
  <c r="Y43" i="2" s="1"/>
  <c r="J183" i="2"/>
  <c r="AF30" i="6"/>
  <c r="K44" i="2"/>
  <c r="O44" i="2" s="1"/>
  <c r="P44" i="2" s="1"/>
  <c r="H160" i="6"/>
  <c r="J159" i="6"/>
  <c r="K59" i="6"/>
  <c r="O59" i="6" s="1"/>
  <c r="E184" i="2"/>
  <c r="G60" i="6"/>
  <c r="I60" i="6" s="1"/>
  <c r="I45" i="2"/>
  <c r="C61" i="6"/>
  <c r="C46" i="2"/>
  <c r="AJ41" i="2" l="1"/>
  <c r="Z42" i="2"/>
  <c r="AD42" i="2"/>
  <c r="Z43" i="2"/>
  <c r="AD43" i="2"/>
  <c r="L327" i="2"/>
  <c r="N326" i="2"/>
  <c r="T44" i="2"/>
  <c r="U43" i="2"/>
  <c r="J184" i="2"/>
  <c r="K45" i="2"/>
  <c r="H161" i="6"/>
  <c r="J160" i="6"/>
  <c r="K60" i="6"/>
  <c r="O60" i="6" s="1"/>
  <c r="E185" i="2"/>
  <c r="G61" i="6"/>
  <c r="I61" i="6" s="1"/>
  <c r="I46" i="2"/>
  <c r="C62" i="6"/>
  <c r="C47" i="2"/>
  <c r="AE42" i="2" l="1"/>
  <c r="AI42" i="2"/>
  <c r="AJ42" i="2" s="1"/>
  <c r="AE43" i="2"/>
  <c r="AI43" i="2"/>
  <c r="L328" i="2"/>
  <c r="N327" i="2"/>
  <c r="U44" i="2"/>
  <c r="Y44" i="2"/>
  <c r="O45" i="2"/>
  <c r="P45" i="2" s="1"/>
  <c r="J185" i="2"/>
  <c r="H162" i="6"/>
  <c r="J161" i="6"/>
  <c r="K61" i="6"/>
  <c r="O61" i="6" s="1"/>
  <c r="K46" i="2"/>
  <c r="O46" i="2" s="1"/>
  <c r="E186" i="2"/>
  <c r="G62" i="6"/>
  <c r="I62" i="6" s="1"/>
  <c r="I47" i="2"/>
  <c r="C63" i="6"/>
  <c r="C48" i="2"/>
  <c r="AJ43" i="2" l="1"/>
  <c r="Z44" i="2"/>
  <c r="AD44" i="2"/>
  <c r="N328" i="2"/>
  <c r="L329" i="2"/>
  <c r="P46" i="2"/>
  <c r="T46" i="2"/>
  <c r="Y46" i="2" s="1"/>
  <c r="AD46" i="2" s="1"/>
  <c r="AI46" i="2" s="1"/>
  <c r="T45" i="2"/>
  <c r="J186" i="2"/>
  <c r="H163" i="6"/>
  <c r="J162" i="6"/>
  <c r="K62" i="6"/>
  <c r="O62" i="6" s="1"/>
  <c r="K47" i="2"/>
  <c r="O47" i="2" s="1"/>
  <c r="P47" i="2" s="1"/>
  <c r="E187" i="2"/>
  <c r="G63" i="6"/>
  <c r="I63" i="6" s="1"/>
  <c r="I48" i="2"/>
  <c r="C64" i="6"/>
  <c r="C49" i="2"/>
  <c r="AE44" i="2" l="1"/>
  <c r="AI44" i="2"/>
  <c r="AJ44" i="2" s="1"/>
  <c r="L330" i="2"/>
  <c r="N329" i="2"/>
  <c r="U45" i="2"/>
  <c r="AR44" i="2" s="1"/>
  <c r="Y45" i="2"/>
  <c r="Z46" i="2"/>
  <c r="T47" i="2"/>
  <c r="U46" i="2"/>
  <c r="J187" i="2"/>
  <c r="H164" i="6"/>
  <c r="J163" i="6"/>
  <c r="K63" i="6"/>
  <c r="O63" i="6" s="1"/>
  <c r="K48" i="2"/>
  <c r="O48" i="2" s="1"/>
  <c r="P48" i="2" s="1"/>
  <c r="E188" i="2"/>
  <c r="G64" i="6"/>
  <c r="I64" i="6" s="1"/>
  <c r="I49" i="2"/>
  <c r="C65" i="6"/>
  <c r="C50" i="2"/>
  <c r="Z45" i="2" l="1"/>
  <c r="AD45" i="2"/>
  <c r="AI45" i="2" s="1"/>
  <c r="L331" i="2"/>
  <c r="N330" i="2"/>
  <c r="U47" i="2"/>
  <c r="Y47" i="2"/>
  <c r="T48" i="2"/>
  <c r="J188" i="2"/>
  <c r="K49" i="2"/>
  <c r="O49" i="2" s="1"/>
  <c r="P49" i="2" s="1"/>
  <c r="H165" i="6"/>
  <c r="J164" i="6"/>
  <c r="K64" i="6"/>
  <c r="O64" i="6" s="1"/>
  <c r="E189" i="2"/>
  <c r="G65" i="6"/>
  <c r="I65" i="6" s="1"/>
  <c r="I50" i="2"/>
  <c r="C66" i="6"/>
  <c r="C51" i="2"/>
  <c r="AJ45" i="2" l="1"/>
  <c r="AJ46" i="2"/>
  <c r="Z47" i="2"/>
  <c r="AD47" i="2"/>
  <c r="AE45" i="2"/>
  <c r="AE46" i="2"/>
  <c r="N331" i="2"/>
  <c r="L332" i="2"/>
  <c r="U48" i="2"/>
  <c r="Y48" i="2"/>
  <c r="T49" i="2"/>
  <c r="Y49" i="2" s="1"/>
  <c r="J189" i="2"/>
  <c r="H166" i="6"/>
  <c r="J165" i="6"/>
  <c r="K65" i="6"/>
  <c r="O65" i="6" s="1"/>
  <c r="K50" i="2"/>
  <c r="O50" i="2" s="1"/>
  <c r="P50" i="2" s="1"/>
  <c r="E190" i="2"/>
  <c r="G66" i="6"/>
  <c r="I66" i="6" s="1"/>
  <c r="I51" i="2"/>
  <c r="C67" i="6"/>
  <c r="C52" i="2"/>
  <c r="AE47" i="2" l="1"/>
  <c r="AI47" i="2"/>
  <c r="AJ47" i="2" s="1"/>
  <c r="Z48" i="2"/>
  <c r="AD48" i="2"/>
  <c r="Z49" i="2"/>
  <c r="AD49" i="2"/>
  <c r="N332" i="2"/>
  <c r="L333" i="2"/>
  <c r="U49" i="2"/>
  <c r="T50" i="2"/>
  <c r="J190" i="2"/>
  <c r="AF31" i="6"/>
  <c r="K51" i="2"/>
  <c r="O51" i="2" s="1"/>
  <c r="P51" i="2" s="1"/>
  <c r="H167" i="6"/>
  <c r="J166" i="6"/>
  <c r="K66" i="6"/>
  <c r="O66" i="6" s="1"/>
  <c r="E191" i="2"/>
  <c r="G67" i="6"/>
  <c r="I67" i="6" s="1"/>
  <c r="I52" i="2"/>
  <c r="C68" i="6"/>
  <c r="C53" i="2"/>
  <c r="AE49" i="2" l="1"/>
  <c r="AI49" i="2"/>
  <c r="AE48" i="2"/>
  <c r="AI48" i="2"/>
  <c r="AJ48" i="2" s="1"/>
  <c r="N333" i="2"/>
  <c r="L334" i="2"/>
  <c r="U50" i="2"/>
  <c r="Y50" i="2"/>
  <c r="T51" i="2"/>
  <c r="Y51" i="2" s="1"/>
  <c r="J191" i="2"/>
  <c r="H168" i="6"/>
  <c r="J167" i="6"/>
  <c r="K67" i="6"/>
  <c r="O67" i="6" s="1"/>
  <c r="K52" i="2"/>
  <c r="E192" i="2"/>
  <c r="G68" i="6"/>
  <c r="I68" i="6" s="1"/>
  <c r="I53" i="2"/>
  <c r="C69" i="6"/>
  <c r="C54" i="2"/>
  <c r="AJ49" i="2" l="1"/>
  <c r="Z51" i="2"/>
  <c r="AD51" i="2"/>
  <c r="AI51" i="2" s="1"/>
  <c r="Z50" i="2"/>
  <c r="AD50" i="2"/>
  <c r="L335" i="2"/>
  <c r="N334" i="2"/>
  <c r="U51" i="2"/>
  <c r="O52" i="2"/>
  <c r="P52" i="2" s="1"/>
  <c r="J192" i="2"/>
  <c r="K53" i="2"/>
  <c r="O53" i="2" s="1"/>
  <c r="H169" i="6"/>
  <c r="J168" i="6"/>
  <c r="K68" i="6"/>
  <c r="O68" i="6" s="1"/>
  <c r="E193" i="2"/>
  <c r="G69" i="6"/>
  <c r="I69" i="6" s="1"/>
  <c r="I54" i="2"/>
  <c r="C70" i="6"/>
  <c r="C55" i="2"/>
  <c r="AE50" i="2" l="1"/>
  <c r="AI50" i="2"/>
  <c r="AJ50" i="2" s="1"/>
  <c r="P53" i="2"/>
  <c r="AE51" i="2"/>
  <c r="L336" i="2"/>
  <c r="N335" i="2"/>
  <c r="T52" i="2"/>
  <c r="T53" i="2"/>
  <c r="Y53" i="2" s="1"/>
  <c r="AD53" i="2" s="1"/>
  <c r="AI53" i="2" s="1"/>
  <c r="J193" i="2"/>
  <c r="K54" i="2"/>
  <c r="O54" i="2" s="1"/>
  <c r="P54" i="2" s="1"/>
  <c r="H170" i="6"/>
  <c r="J169" i="6"/>
  <c r="K69" i="6"/>
  <c r="O69" i="6" s="1"/>
  <c r="E194" i="2"/>
  <c r="G70" i="6"/>
  <c r="I70" i="6" s="1"/>
  <c r="I55" i="2"/>
  <c r="C71" i="6"/>
  <c r="C56" i="2"/>
  <c r="AJ51" i="2" l="1"/>
  <c r="L337" i="2"/>
  <c r="N336" i="2"/>
  <c r="U52" i="2"/>
  <c r="AR45" i="2" s="1"/>
  <c r="Y52" i="2"/>
  <c r="U53" i="2"/>
  <c r="T54" i="2"/>
  <c r="J194" i="2"/>
  <c r="H171" i="6"/>
  <c r="J170" i="6"/>
  <c r="K70" i="6"/>
  <c r="O70" i="6" s="1"/>
  <c r="K55" i="2"/>
  <c r="O55" i="2" s="1"/>
  <c r="P55" i="2" s="1"/>
  <c r="E195" i="2"/>
  <c r="G71" i="6"/>
  <c r="I71" i="6" s="1"/>
  <c r="I56" i="2"/>
  <c r="C72" i="6"/>
  <c r="C57" i="2"/>
  <c r="Z52" i="2" l="1"/>
  <c r="AD52" i="2"/>
  <c r="AI52" i="2" s="1"/>
  <c r="L338" i="2"/>
  <c r="N337" i="2"/>
  <c r="U54" i="2"/>
  <c r="Y54" i="2"/>
  <c r="Z53" i="2"/>
  <c r="T55" i="2"/>
  <c r="J195" i="2"/>
  <c r="H172" i="6"/>
  <c r="J171" i="6"/>
  <c r="K71" i="6"/>
  <c r="O71" i="6" s="1"/>
  <c r="K56" i="2"/>
  <c r="O56" i="2" s="1"/>
  <c r="P56" i="2" s="1"/>
  <c r="E196" i="2"/>
  <c r="G72" i="6"/>
  <c r="I72" i="6" s="1"/>
  <c r="I57" i="2"/>
  <c r="C73" i="6"/>
  <c r="C58" i="2"/>
  <c r="AJ52" i="2" l="1"/>
  <c r="AJ53" i="2"/>
  <c r="Z54" i="2"/>
  <c r="AD54" i="2"/>
  <c r="AE52" i="2"/>
  <c r="AE53" i="2"/>
  <c r="N338" i="2"/>
  <c r="L339" i="2"/>
  <c r="U55" i="2"/>
  <c r="Y55" i="2"/>
  <c r="T56" i="2"/>
  <c r="J196" i="2"/>
  <c r="K57" i="2"/>
  <c r="O57" i="2" s="1"/>
  <c r="P57" i="2" s="1"/>
  <c r="H173" i="6"/>
  <c r="J172" i="6"/>
  <c r="K72" i="6"/>
  <c r="O72" i="6" s="1"/>
  <c r="E197" i="2"/>
  <c r="G73" i="6"/>
  <c r="I73" i="6" s="1"/>
  <c r="I58" i="2"/>
  <c r="C74" i="6"/>
  <c r="C59" i="2"/>
  <c r="AE54" i="2" l="1"/>
  <c r="AI54" i="2"/>
  <c r="AJ54" i="2" s="1"/>
  <c r="Z55" i="2"/>
  <c r="AD55" i="2"/>
  <c r="L340" i="2"/>
  <c r="N339" i="2"/>
  <c r="U56" i="2"/>
  <c r="Y56" i="2"/>
  <c r="T57" i="2"/>
  <c r="Y57" i="2" s="1"/>
  <c r="J197" i="2"/>
  <c r="AF32" i="6"/>
  <c r="H174" i="6"/>
  <c r="J173" i="6"/>
  <c r="K73" i="6"/>
  <c r="O73" i="6" s="1"/>
  <c r="K58" i="2"/>
  <c r="O58" i="2" s="1"/>
  <c r="P58" i="2" s="1"/>
  <c r="E198" i="2"/>
  <c r="G74" i="6"/>
  <c r="I74" i="6" s="1"/>
  <c r="I59" i="2"/>
  <c r="C75" i="6"/>
  <c r="C60" i="2"/>
  <c r="AE55" i="2" l="1"/>
  <c r="AI55" i="2"/>
  <c r="AJ55" i="2" s="1"/>
  <c r="Z56" i="2"/>
  <c r="AD56" i="2"/>
  <c r="Z57" i="2"/>
  <c r="AD57" i="2"/>
  <c r="N340" i="2"/>
  <c r="L341" i="2"/>
  <c r="U57" i="2"/>
  <c r="T58" i="2"/>
  <c r="J198" i="2"/>
  <c r="K59" i="2"/>
  <c r="H175" i="6"/>
  <c r="J174" i="6"/>
  <c r="K74" i="6"/>
  <c r="O74" i="6" s="1"/>
  <c r="E199" i="2"/>
  <c r="G75" i="6"/>
  <c r="I75" i="6" s="1"/>
  <c r="I60" i="2"/>
  <c r="C76" i="6"/>
  <c r="C61" i="2"/>
  <c r="AE56" i="2" l="1"/>
  <c r="AI56" i="2"/>
  <c r="AJ56" i="2" s="1"/>
  <c r="AE57" i="2"/>
  <c r="AI57" i="2"/>
  <c r="AJ57" i="2" s="1"/>
  <c r="L342" i="2"/>
  <c r="N341" i="2"/>
  <c r="U58" i="2"/>
  <c r="Y58" i="2"/>
  <c r="O59" i="2"/>
  <c r="P59" i="2" s="1"/>
  <c r="J199" i="2"/>
  <c r="H176" i="6"/>
  <c r="J175" i="6"/>
  <c r="K75" i="6"/>
  <c r="O75" i="6" s="1"/>
  <c r="K60" i="2"/>
  <c r="O60" i="2" s="1"/>
  <c r="E200" i="2"/>
  <c r="G76" i="6"/>
  <c r="I76" i="6" s="1"/>
  <c r="I61" i="2"/>
  <c r="C77" i="6"/>
  <c r="C62" i="2"/>
  <c r="Z58" i="2" l="1"/>
  <c r="AD58" i="2"/>
  <c r="N342" i="2"/>
  <c r="L343" i="2"/>
  <c r="T60" i="2"/>
  <c r="Y60" i="2" s="1"/>
  <c r="AD60" i="2" s="1"/>
  <c r="AI60" i="2" s="1"/>
  <c r="P60" i="2"/>
  <c r="T59" i="2"/>
  <c r="Y59" i="2" s="1"/>
  <c r="J200" i="2"/>
  <c r="K61" i="2"/>
  <c r="O61" i="2" s="1"/>
  <c r="P61" i="2" s="1"/>
  <c r="H177" i="6"/>
  <c r="J176" i="6"/>
  <c r="K76" i="6"/>
  <c r="O76" i="6" s="1"/>
  <c r="E201" i="2"/>
  <c r="G77" i="6"/>
  <c r="I77" i="6" s="1"/>
  <c r="I62" i="2"/>
  <c r="C78" i="6"/>
  <c r="C63" i="2"/>
  <c r="AE58" i="2" l="1"/>
  <c r="AI58" i="2"/>
  <c r="AJ58" i="2" s="1"/>
  <c r="Z59" i="2"/>
  <c r="AD59" i="2"/>
  <c r="L344" i="2"/>
  <c r="N343" i="2"/>
  <c r="Z60" i="2"/>
  <c r="T61" i="2"/>
  <c r="U60" i="2"/>
  <c r="U59" i="2"/>
  <c r="AR46" i="2" s="1"/>
  <c r="J201" i="2"/>
  <c r="H178" i="6"/>
  <c r="J177" i="6"/>
  <c r="K77" i="6"/>
  <c r="O77" i="6" s="1"/>
  <c r="K62" i="2"/>
  <c r="O62" i="2" s="1"/>
  <c r="P62" i="2" s="1"/>
  <c r="E202" i="2"/>
  <c r="G78" i="6"/>
  <c r="I78" i="6" s="1"/>
  <c r="I63" i="2"/>
  <c r="C79" i="6"/>
  <c r="C64" i="2"/>
  <c r="AE59" i="2" l="1"/>
  <c r="AI59" i="2"/>
  <c r="AE60" i="2"/>
  <c r="L345" i="2"/>
  <c r="N344" i="2"/>
  <c r="U61" i="2"/>
  <c r="Y61" i="2"/>
  <c r="T62" i="2"/>
  <c r="J202" i="2"/>
  <c r="H179" i="6"/>
  <c r="J178" i="6"/>
  <c r="K78" i="6"/>
  <c r="O78" i="6" s="1"/>
  <c r="K63" i="2"/>
  <c r="O63" i="2" s="1"/>
  <c r="P63" i="2" s="1"/>
  <c r="E203" i="2"/>
  <c r="G79" i="6"/>
  <c r="I79" i="6" s="1"/>
  <c r="I64" i="2"/>
  <c r="C80" i="6"/>
  <c r="C65" i="2"/>
  <c r="AJ59" i="2" l="1"/>
  <c r="AJ60" i="2"/>
  <c r="Z61" i="2"/>
  <c r="AD61" i="2"/>
  <c r="N345" i="2"/>
  <c r="L346" i="2"/>
  <c r="U62" i="2"/>
  <c r="Y62" i="2"/>
  <c r="T63" i="2"/>
  <c r="J203" i="2"/>
  <c r="H180" i="6"/>
  <c r="J179" i="6"/>
  <c r="K79" i="6"/>
  <c r="O79" i="6" s="1"/>
  <c r="K64" i="2"/>
  <c r="O64" i="2" s="1"/>
  <c r="P64" i="2" s="1"/>
  <c r="E204" i="2"/>
  <c r="G80" i="6"/>
  <c r="I80" i="6" s="1"/>
  <c r="I65" i="2"/>
  <c r="C81" i="6"/>
  <c r="C66" i="2"/>
  <c r="AE61" i="2" l="1"/>
  <c r="AI61" i="2"/>
  <c r="AJ61" i="2" s="1"/>
  <c r="Z62" i="2"/>
  <c r="AD62" i="2"/>
  <c r="L347" i="2"/>
  <c r="N346" i="2"/>
  <c r="U63" i="2"/>
  <c r="Y63" i="2"/>
  <c r="T64" i="2"/>
  <c r="J204" i="2"/>
  <c r="AF33" i="6"/>
  <c r="K65" i="2"/>
  <c r="O65" i="2" s="1"/>
  <c r="P65" i="2" s="1"/>
  <c r="H181" i="6"/>
  <c r="J180" i="6"/>
  <c r="K80" i="6"/>
  <c r="O80" i="6" s="1"/>
  <c r="E205" i="2"/>
  <c r="G81" i="6"/>
  <c r="I81" i="6" s="1"/>
  <c r="I66" i="2"/>
  <c r="C82" i="6"/>
  <c r="C67" i="2"/>
  <c r="AE62" i="2" l="1"/>
  <c r="AI62" i="2"/>
  <c r="AJ62" i="2" s="1"/>
  <c r="Z63" i="2"/>
  <c r="AD63" i="2"/>
  <c r="N347" i="2"/>
  <c r="L348" i="2"/>
  <c r="U64" i="2"/>
  <c r="Y64" i="2"/>
  <c r="T65" i="2"/>
  <c r="Y65" i="2" s="1"/>
  <c r="J205" i="2"/>
  <c r="H182" i="6"/>
  <c r="J181" i="6"/>
  <c r="K81" i="6"/>
  <c r="O81" i="6" s="1"/>
  <c r="K66" i="2"/>
  <c r="E206" i="2"/>
  <c r="G82" i="6"/>
  <c r="I82" i="6" s="1"/>
  <c r="I67" i="2"/>
  <c r="C83" i="6"/>
  <c r="C68" i="2"/>
  <c r="AE63" i="2" l="1"/>
  <c r="AI63" i="2"/>
  <c r="AJ63" i="2" s="1"/>
  <c r="Z64" i="2"/>
  <c r="AD64" i="2"/>
  <c r="Z65" i="2"/>
  <c r="AD65" i="2"/>
  <c r="N348" i="2"/>
  <c r="L349" i="2"/>
  <c r="U65" i="2"/>
  <c r="O66" i="2"/>
  <c r="P66" i="2" s="1"/>
  <c r="J206" i="2"/>
  <c r="K67" i="2"/>
  <c r="O67" i="2" s="1"/>
  <c r="H183" i="6"/>
  <c r="J182" i="6"/>
  <c r="K82" i="6"/>
  <c r="O82" i="6" s="1"/>
  <c r="E207" i="2"/>
  <c r="G83" i="6"/>
  <c r="I83" i="6" s="1"/>
  <c r="I68" i="2"/>
  <c r="C84" i="6"/>
  <c r="C69" i="2"/>
  <c r="AE64" i="2" l="1"/>
  <c r="AI64" i="2"/>
  <c r="AJ64" i="2" s="1"/>
  <c r="AE65" i="2"/>
  <c r="AI65" i="2"/>
  <c r="AJ65" i="2" s="1"/>
  <c r="N349" i="2"/>
  <c r="L350" i="2"/>
  <c r="P67" i="2"/>
  <c r="T67" i="2"/>
  <c r="Y67" i="2" s="1"/>
  <c r="AD67" i="2" s="1"/>
  <c r="AI67" i="2" s="1"/>
  <c r="T66" i="2"/>
  <c r="J207" i="2"/>
  <c r="K68" i="2"/>
  <c r="O68" i="2" s="1"/>
  <c r="P68" i="2" s="1"/>
  <c r="H184" i="6"/>
  <c r="J183" i="6"/>
  <c r="K83" i="6"/>
  <c r="O83" i="6" s="1"/>
  <c r="E208" i="2"/>
  <c r="G84" i="6"/>
  <c r="I84" i="6" s="1"/>
  <c r="I69" i="2"/>
  <c r="C85" i="6"/>
  <c r="C70" i="2"/>
  <c r="L351" i="2" l="1"/>
  <c r="N350" i="2"/>
  <c r="U66" i="2"/>
  <c r="AR47" i="2" s="1"/>
  <c r="Y66" i="2"/>
  <c r="T68" i="2"/>
  <c r="U67" i="2"/>
  <c r="J208" i="2"/>
  <c r="K69" i="2"/>
  <c r="O69" i="2" s="1"/>
  <c r="P69" i="2" s="1"/>
  <c r="H185" i="6"/>
  <c r="J184" i="6"/>
  <c r="K84" i="6"/>
  <c r="O84" i="6" s="1"/>
  <c r="E209" i="2"/>
  <c r="G85" i="6"/>
  <c r="I85" i="6" s="1"/>
  <c r="I70" i="2"/>
  <c r="C86" i="6"/>
  <c r="C71" i="2"/>
  <c r="Z66" i="2" l="1"/>
  <c r="AD66" i="2"/>
  <c r="AI66" i="2" s="1"/>
  <c r="L352" i="2"/>
  <c r="N351" i="2"/>
  <c r="Z67" i="2"/>
  <c r="U68" i="2"/>
  <c r="Y68" i="2"/>
  <c r="T69" i="2"/>
  <c r="J209" i="2"/>
  <c r="H186" i="6"/>
  <c r="J185" i="6"/>
  <c r="K85" i="6"/>
  <c r="O85" i="6" s="1"/>
  <c r="K70" i="2"/>
  <c r="O70" i="2" s="1"/>
  <c r="P70" i="2" s="1"/>
  <c r="E210" i="2"/>
  <c r="G86" i="6"/>
  <c r="I86" i="6" s="1"/>
  <c r="I71" i="2"/>
  <c r="C87" i="6"/>
  <c r="C72" i="2"/>
  <c r="AJ66" i="2" l="1"/>
  <c r="AJ67" i="2"/>
  <c r="AE66" i="2"/>
  <c r="AE67" i="2"/>
  <c r="Z68" i="2"/>
  <c r="AD68" i="2"/>
  <c r="L353" i="2"/>
  <c r="N352" i="2"/>
  <c r="U69" i="2"/>
  <c r="Y69" i="2"/>
  <c r="T70" i="2"/>
  <c r="J210" i="2"/>
  <c r="H187" i="6"/>
  <c r="J186" i="6"/>
  <c r="K86" i="6"/>
  <c r="O86" i="6" s="1"/>
  <c r="K71" i="2"/>
  <c r="O71" i="2" s="1"/>
  <c r="P71" i="2" s="1"/>
  <c r="E211" i="2"/>
  <c r="G87" i="6"/>
  <c r="I87" i="6" s="1"/>
  <c r="I72" i="2"/>
  <c r="C88" i="6"/>
  <c r="C73" i="2"/>
  <c r="AE68" i="2" l="1"/>
  <c r="AI68" i="2"/>
  <c r="AJ68" i="2" s="1"/>
  <c r="Z69" i="2"/>
  <c r="AD69" i="2"/>
  <c r="N353" i="2"/>
  <c r="L354" i="2"/>
  <c r="U70" i="2"/>
  <c r="Y70" i="2"/>
  <c r="T71" i="2"/>
  <c r="J211" i="2"/>
  <c r="AF34" i="6"/>
  <c r="H188" i="6"/>
  <c r="J187" i="6"/>
  <c r="K87" i="6"/>
  <c r="O87" i="6" s="1"/>
  <c r="K72" i="2"/>
  <c r="O72" i="2" s="1"/>
  <c r="P72" i="2" s="1"/>
  <c r="E212" i="2"/>
  <c r="G88" i="6"/>
  <c r="I88" i="6" s="1"/>
  <c r="I73" i="2"/>
  <c r="C89" i="6"/>
  <c r="C74" i="2"/>
  <c r="AE69" i="2" l="1"/>
  <c r="AI69" i="2"/>
  <c r="AJ69" i="2" s="1"/>
  <c r="Z70" i="2"/>
  <c r="AD70" i="2"/>
  <c r="L355" i="2"/>
  <c r="N354" i="2"/>
  <c r="U71" i="2"/>
  <c r="Y71" i="2"/>
  <c r="T72" i="2"/>
  <c r="J212" i="2"/>
  <c r="K73" i="2"/>
  <c r="H189" i="6"/>
  <c r="J188" i="6"/>
  <c r="K88" i="6"/>
  <c r="O88" i="6" s="1"/>
  <c r="E213" i="2"/>
  <c r="G89" i="6"/>
  <c r="I89" i="6" s="1"/>
  <c r="I74" i="2"/>
  <c r="C90" i="6"/>
  <c r="C75" i="2"/>
  <c r="AE70" i="2" l="1"/>
  <c r="AI70" i="2"/>
  <c r="AJ70" i="2" s="1"/>
  <c r="Z71" i="2"/>
  <c r="AD71" i="2"/>
  <c r="N355" i="2"/>
  <c r="L356" i="2"/>
  <c r="U72" i="2"/>
  <c r="Y72" i="2"/>
  <c r="O73" i="2"/>
  <c r="P73" i="2" s="1"/>
  <c r="J213" i="2"/>
  <c r="H190" i="6"/>
  <c r="J189" i="6"/>
  <c r="K89" i="6"/>
  <c r="O89" i="6" s="1"/>
  <c r="K74" i="2"/>
  <c r="O74" i="2" s="1"/>
  <c r="E214" i="2"/>
  <c r="G90" i="6"/>
  <c r="I90" i="6" s="1"/>
  <c r="I75" i="2"/>
  <c r="C91" i="6"/>
  <c r="C76" i="2"/>
  <c r="AE71" i="2" l="1"/>
  <c r="AI71" i="2"/>
  <c r="AJ71" i="2" s="1"/>
  <c r="Z72" i="2"/>
  <c r="AD72" i="2"/>
  <c r="L357" i="2"/>
  <c r="N356" i="2"/>
  <c r="T74" i="2"/>
  <c r="Y74" i="2" s="1"/>
  <c r="AD74" i="2" s="1"/>
  <c r="AI74" i="2" s="1"/>
  <c r="P74" i="2"/>
  <c r="T73" i="2"/>
  <c r="Y73" i="2" s="1"/>
  <c r="J214" i="2"/>
  <c r="K75" i="2"/>
  <c r="O75" i="2" s="1"/>
  <c r="P75" i="2" s="1"/>
  <c r="H191" i="6"/>
  <c r="J190" i="6"/>
  <c r="K90" i="6"/>
  <c r="O90" i="6" s="1"/>
  <c r="E215" i="2"/>
  <c r="G91" i="6"/>
  <c r="I91" i="6" s="1"/>
  <c r="I76" i="2"/>
  <c r="C92" i="6"/>
  <c r="C77" i="2"/>
  <c r="AE72" i="2" l="1"/>
  <c r="AI72" i="2"/>
  <c r="AJ72" i="2" s="1"/>
  <c r="Z73" i="2"/>
  <c r="AD73" i="2"/>
  <c r="AE74" i="2"/>
  <c r="L358" i="2"/>
  <c r="N357" i="2"/>
  <c r="Z74" i="2"/>
  <c r="T75" i="2"/>
  <c r="Y75" i="2" s="1"/>
  <c r="U74" i="2"/>
  <c r="U73" i="2"/>
  <c r="AR48" i="2" s="1"/>
  <c r="J215" i="2"/>
  <c r="K76" i="2"/>
  <c r="O76" i="2" s="1"/>
  <c r="P76" i="2" s="1"/>
  <c r="H192" i="6"/>
  <c r="J191" i="6"/>
  <c r="K91" i="6"/>
  <c r="O91" i="6" s="1"/>
  <c r="E216" i="2"/>
  <c r="G92" i="6"/>
  <c r="I92" i="6" s="1"/>
  <c r="I77" i="2"/>
  <c r="C93" i="6"/>
  <c r="C78" i="2"/>
  <c r="AE73" i="2" l="1"/>
  <c r="AI73" i="2"/>
  <c r="Z75" i="2"/>
  <c r="AD75" i="2"/>
  <c r="L359" i="2"/>
  <c r="N358" i="2"/>
  <c r="T76" i="2"/>
  <c r="U75" i="2"/>
  <c r="J216" i="2"/>
  <c r="K77" i="2"/>
  <c r="O77" i="2" s="1"/>
  <c r="P77" i="2" s="1"/>
  <c r="H193" i="6"/>
  <c r="J192" i="6"/>
  <c r="K92" i="6"/>
  <c r="O92" i="6" s="1"/>
  <c r="E217" i="2"/>
  <c r="G93" i="6"/>
  <c r="I93" i="6" s="1"/>
  <c r="I78" i="2"/>
  <c r="C94" i="6"/>
  <c r="C79" i="2"/>
  <c r="AE75" i="2" l="1"/>
  <c r="AI75" i="2"/>
  <c r="AJ75" i="2" s="1"/>
  <c r="AJ73" i="2"/>
  <c r="AJ74" i="2"/>
  <c r="N359" i="2"/>
  <c r="L360" i="2"/>
  <c r="U76" i="2"/>
  <c r="Y76" i="2"/>
  <c r="T77" i="2"/>
  <c r="J217" i="2"/>
  <c r="H194" i="6"/>
  <c r="J193" i="6"/>
  <c r="K93" i="6"/>
  <c r="O93" i="6" s="1"/>
  <c r="K78" i="2"/>
  <c r="O78" i="2" s="1"/>
  <c r="P78" i="2" s="1"/>
  <c r="E218" i="2"/>
  <c r="G94" i="6"/>
  <c r="I94" i="6" s="1"/>
  <c r="I79" i="2"/>
  <c r="C95" i="6"/>
  <c r="C80" i="2"/>
  <c r="Z76" i="2" l="1"/>
  <c r="AD76" i="2"/>
  <c r="N360" i="2"/>
  <c r="L361" i="2"/>
  <c r="U77" i="2"/>
  <c r="Y77" i="2"/>
  <c r="T78" i="2"/>
  <c r="J218" i="2"/>
  <c r="AF35" i="6"/>
  <c r="H195" i="6"/>
  <c r="J194" i="6"/>
  <c r="K94" i="6"/>
  <c r="O94" i="6" s="1"/>
  <c r="K79" i="2"/>
  <c r="O79" i="2" s="1"/>
  <c r="P79" i="2" s="1"/>
  <c r="E219" i="2"/>
  <c r="G95" i="6"/>
  <c r="I95" i="6" s="1"/>
  <c r="I80" i="2"/>
  <c r="C96" i="6"/>
  <c r="C81" i="2"/>
  <c r="AE76" i="2" l="1"/>
  <c r="AI76" i="2"/>
  <c r="AJ76" i="2" s="1"/>
  <c r="Z77" i="2"/>
  <c r="AD77" i="2"/>
  <c r="L362" i="2"/>
  <c r="N361" i="2"/>
  <c r="U78" i="2"/>
  <c r="Y78" i="2"/>
  <c r="T79" i="2"/>
  <c r="J219" i="2"/>
  <c r="H196" i="6"/>
  <c r="J195" i="6"/>
  <c r="K95" i="6"/>
  <c r="O95" i="6" s="1"/>
  <c r="K80" i="2"/>
  <c r="E220" i="2"/>
  <c r="G96" i="6"/>
  <c r="I96" i="6" s="1"/>
  <c r="I81" i="2"/>
  <c r="C97" i="6"/>
  <c r="C82" i="2"/>
  <c r="AE77" i="2" l="1"/>
  <c r="AI77" i="2"/>
  <c r="AJ77" i="2" s="1"/>
  <c r="Z78" i="2"/>
  <c r="AD78" i="2"/>
  <c r="N362" i="2"/>
  <c r="L363" i="2"/>
  <c r="U79" i="2"/>
  <c r="Y79" i="2"/>
  <c r="O80" i="2"/>
  <c r="P80" i="2" s="1"/>
  <c r="J220" i="2"/>
  <c r="K81" i="2"/>
  <c r="H197" i="6"/>
  <c r="J196" i="6"/>
  <c r="K96" i="6"/>
  <c r="O96" i="6" s="1"/>
  <c r="E221" i="2"/>
  <c r="G97" i="6"/>
  <c r="I97" i="6" s="1"/>
  <c r="I82" i="2"/>
  <c r="C98" i="6"/>
  <c r="C83" i="2"/>
  <c r="AE78" i="2" l="1"/>
  <c r="AI78" i="2"/>
  <c r="AJ78" i="2" s="1"/>
  <c r="Z79" i="2"/>
  <c r="AD79" i="2"/>
  <c r="L364" i="2"/>
  <c r="N363" i="2"/>
  <c r="T80" i="2"/>
  <c r="O81" i="2"/>
  <c r="P81" i="2" s="1"/>
  <c r="J221" i="2"/>
  <c r="K82" i="2"/>
  <c r="H198" i="6"/>
  <c r="J197" i="6"/>
  <c r="K97" i="6"/>
  <c r="O97" i="6" s="1"/>
  <c r="E222" i="2"/>
  <c r="G98" i="6"/>
  <c r="I98" i="6" s="1"/>
  <c r="F82" i="2"/>
  <c r="I83" i="2"/>
  <c r="C99" i="6"/>
  <c r="C84" i="2"/>
  <c r="AE79" i="2" l="1"/>
  <c r="AI79" i="2"/>
  <c r="AJ79" i="2" s="1"/>
  <c r="L365" i="2"/>
  <c r="N364" i="2"/>
  <c r="U80" i="2"/>
  <c r="AR49" i="2" s="1"/>
  <c r="Y80" i="2"/>
  <c r="T81" i="2"/>
  <c r="Y81" i="2" s="1"/>
  <c r="O82" i="2"/>
  <c r="P82" i="2" s="1"/>
  <c r="J222" i="2"/>
  <c r="K83" i="2"/>
  <c r="H199" i="6"/>
  <c r="J198" i="6"/>
  <c r="K98" i="6"/>
  <c r="O98" i="6" s="1"/>
  <c r="E223" i="2"/>
  <c r="G99" i="6"/>
  <c r="I99" i="6" s="1"/>
  <c r="F83" i="2"/>
  <c r="I84" i="2"/>
  <c r="C100" i="6"/>
  <c r="C85" i="2"/>
  <c r="Z81" i="2" l="1"/>
  <c r="AD81" i="2"/>
  <c r="AI81" i="2" s="1"/>
  <c r="Z80" i="2"/>
  <c r="AD80" i="2"/>
  <c r="N365" i="2"/>
  <c r="L366" i="2"/>
  <c r="T82" i="2"/>
  <c r="Y82" i="2" s="1"/>
  <c r="U81" i="2"/>
  <c r="O83" i="2"/>
  <c r="P83" i="2" s="1"/>
  <c r="J223" i="2"/>
  <c r="K84" i="2"/>
  <c r="H200" i="6"/>
  <c r="J199" i="6"/>
  <c r="K99" i="6"/>
  <c r="O99" i="6" s="1"/>
  <c r="E224" i="2"/>
  <c r="G100" i="6"/>
  <c r="I100" i="6" s="1"/>
  <c r="F84" i="2"/>
  <c r="I85" i="2"/>
  <c r="C101" i="6"/>
  <c r="C86" i="2"/>
  <c r="AE80" i="2" l="1"/>
  <c r="AI80" i="2"/>
  <c r="AJ80" i="2" s="1"/>
  <c r="Z82" i="2"/>
  <c r="AD82" i="2"/>
  <c r="AE81" i="2"/>
  <c r="N366" i="2"/>
  <c r="L367" i="2"/>
  <c r="U82" i="2"/>
  <c r="T83" i="2"/>
  <c r="Y83" i="2" s="1"/>
  <c r="O84" i="2"/>
  <c r="P84" i="2" s="1"/>
  <c r="J224" i="2"/>
  <c r="K85" i="2"/>
  <c r="H201" i="6"/>
  <c r="J200" i="6"/>
  <c r="K100" i="6"/>
  <c r="O100" i="6" s="1"/>
  <c r="E225" i="2"/>
  <c r="G101" i="6"/>
  <c r="I101" i="6" s="1"/>
  <c r="F85" i="2"/>
  <c r="I86" i="2"/>
  <c r="C102" i="6"/>
  <c r="C87" i="2"/>
  <c r="AJ81" i="2" l="1"/>
  <c r="AE82" i="2"/>
  <c r="AI82" i="2"/>
  <c r="AJ82" i="2" s="1"/>
  <c r="Z83" i="2"/>
  <c r="AD83" i="2"/>
  <c r="N367" i="2"/>
  <c r="L368" i="2"/>
  <c r="T84" i="2"/>
  <c r="Y84" i="2" s="1"/>
  <c r="U83" i="2"/>
  <c r="O85" i="2"/>
  <c r="P85" i="2" s="1"/>
  <c r="J225" i="2"/>
  <c r="AF36" i="6"/>
  <c r="K86" i="2"/>
  <c r="H202" i="6"/>
  <c r="J201" i="6"/>
  <c r="K101" i="6"/>
  <c r="O101" i="6" s="1"/>
  <c r="E226" i="2"/>
  <c r="G102" i="6"/>
  <c r="I102" i="6" s="1"/>
  <c r="F86" i="2"/>
  <c r="I87" i="2"/>
  <c r="C103" i="6"/>
  <c r="C88" i="2"/>
  <c r="U84" i="2" l="1"/>
  <c r="AE83" i="2"/>
  <c r="AI83" i="2"/>
  <c r="AJ83" i="2" s="1"/>
  <c r="Z84" i="2"/>
  <c r="AD84" i="2"/>
  <c r="N368" i="2"/>
  <c r="L369" i="2"/>
  <c r="T85" i="2"/>
  <c r="O86" i="2"/>
  <c r="P86" i="2" s="1"/>
  <c r="J226" i="2"/>
  <c r="K87" i="2"/>
  <c r="H203" i="6"/>
  <c r="J202" i="6"/>
  <c r="K102" i="6"/>
  <c r="O102" i="6" s="1"/>
  <c r="E227" i="2"/>
  <c r="G103" i="6"/>
  <c r="I103" i="6" s="1"/>
  <c r="F87" i="2"/>
  <c r="I88" i="2"/>
  <c r="C104" i="6"/>
  <c r="C89" i="2"/>
  <c r="AE84" i="2" l="1"/>
  <c r="AI84" i="2"/>
  <c r="AJ84" i="2" s="1"/>
  <c r="L370" i="2"/>
  <c r="N369" i="2"/>
  <c r="U85" i="2"/>
  <c r="Y85" i="2"/>
  <c r="T86" i="2"/>
  <c r="O87" i="2"/>
  <c r="P87" i="2" s="1"/>
  <c r="J227" i="2"/>
  <c r="K88" i="2"/>
  <c r="H204" i="6"/>
  <c r="J203" i="6"/>
  <c r="K103" i="6"/>
  <c r="O103" i="6" s="1"/>
  <c r="E228" i="2"/>
  <c r="G104" i="6"/>
  <c r="I104" i="6" s="1"/>
  <c r="F88" i="2"/>
  <c r="I89" i="2"/>
  <c r="C105" i="6"/>
  <c r="C90" i="2"/>
  <c r="Z85" i="2" l="1"/>
  <c r="AD85" i="2"/>
  <c r="N370" i="2"/>
  <c r="L371" i="2"/>
  <c r="U86" i="2"/>
  <c r="Y86" i="2"/>
  <c r="T87" i="2"/>
  <c r="O88" i="2"/>
  <c r="P88" i="2" s="1"/>
  <c r="J228" i="2"/>
  <c r="K89" i="2"/>
  <c r="H205" i="6"/>
  <c r="J204" i="6"/>
  <c r="K104" i="6"/>
  <c r="O104" i="6" s="1"/>
  <c r="E229" i="2"/>
  <c r="G105" i="6"/>
  <c r="I105" i="6" s="1"/>
  <c r="F89" i="2"/>
  <c r="I90" i="2"/>
  <c r="C106" i="6"/>
  <c r="C91" i="2"/>
  <c r="AE85" i="2" l="1"/>
  <c r="AI85" i="2"/>
  <c r="AJ85" i="2" s="1"/>
  <c r="Z86" i="2"/>
  <c r="AD86" i="2"/>
  <c r="L372" i="2"/>
  <c r="N371" i="2"/>
  <c r="U87" i="2"/>
  <c r="AR50" i="2" s="1"/>
  <c r="Y87" i="2"/>
  <c r="T88" i="2"/>
  <c r="O89" i="2"/>
  <c r="P89" i="2" s="1"/>
  <c r="J229" i="2"/>
  <c r="K90" i="2"/>
  <c r="H206" i="6"/>
  <c r="J205" i="6"/>
  <c r="K105" i="6"/>
  <c r="O105" i="6" s="1"/>
  <c r="E230" i="2"/>
  <c r="G106" i="6"/>
  <c r="I106" i="6" s="1"/>
  <c r="F90" i="2"/>
  <c r="I91" i="2"/>
  <c r="C107" i="6"/>
  <c r="C92" i="2"/>
  <c r="AE86" i="2" l="1"/>
  <c r="AI86" i="2"/>
  <c r="AJ86" i="2" s="1"/>
  <c r="Z87" i="2"/>
  <c r="AD87" i="2"/>
  <c r="L373" i="2"/>
  <c r="N372" i="2"/>
  <c r="U88" i="2"/>
  <c r="Y88" i="2"/>
  <c r="T89" i="2"/>
  <c r="Y89" i="2" s="1"/>
  <c r="O90" i="2"/>
  <c r="P90" i="2" s="1"/>
  <c r="J230" i="2"/>
  <c r="K91" i="2"/>
  <c r="H207" i="6"/>
  <c r="J206" i="6"/>
  <c r="K106" i="6"/>
  <c r="O106" i="6" s="1"/>
  <c r="E231" i="2"/>
  <c r="G107" i="6"/>
  <c r="I107" i="6" s="1"/>
  <c r="F91" i="2"/>
  <c r="I92" i="2"/>
  <c r="C108" i="6"/>
  <c r="C93" i="2"/>
  <c r="AE87" i="2" l="1"/>
  <c r="AI87" i="2"/>
  <c r="AJ87" i="2" s="1"/>
  <c r="Z88" i="2"/>
  <c r="AD88" i="2"/>
  <c r="Z89" i="2"/>
  <c r="AD89" i="2"/>
  <c r="L374" i="2"/>
  <c r="N373" i="2"/>
  <c r="T90" i="2"/>
  <c r="U89" i="2"/>
  <c r="O91" i="2"/>
  <c r="P91" i="2" s="1"/>
  <c r="J231" i="2"/>
  <c r="K92" i="2"/>
  <c r="H208" i="6"/>
  <c r="J207" i="6"/>
  <c r="K107" i="6"/>
  <c r="O107" i="6" s="1"/>
  <c r="E232" i="2"/>
  <c r="G108" i="6"/>
  <c r="I108" i="6" s="1"/>
  <c r="F92" i="2"/>
  <c r="I93" i="2"/>
  <c r="C109" i="6"/>
  <c r="C94" i="2"/>
  <c r="AE89" i="2" l="1"/>
  <c r="AI89" i="2"/>
  <c r="AE88" i="2"/>
  <c r="AI88" i="2"/>
  <c r="AJ88" i="2" s="1"/>
  <c r="N374" i="2"/>
  <c r="L375" i="2"/>
  <c r="U90" i="2"/>
  <c r="Y90" i="2"/>
  <c r="T91" i="2"/>
  <c r="Y91" i="2" s="1"/>
  <c r="O92" i="2"/>
  <c r="P92" i="2" s="1"/>
  <c r="J232" i="2"/>
  <c r="AF37" i="6"/>
  <c r="K93" i="2"/>
  <c r="H209" i="6"/>
  <c r="J208" i="6"/>
  <c r="K108" i="6"/>
  <c r="O108" i="6" s="1"/>
  <c r="E233" i="2"/>
  <c r="G109" i="6"/>
  <c r="I109" i="6" s="1"/>
  <c r="F93" i="2"/>
  <c r="I94" i="2"/>
  <c r="C110" i="6"/>
  <c r="C95" i="2"/>
  <c r="AJ89" i="2" l="1"/>
  <c r="Z91" i="2"/>
  <c r="AD91" i="2"/>
  <c r="AI91" i="2" s="1"/>
  <c r="Z90" i="2"/>
  <c r="AD90" i="2"/>
  <c r="L376" i="2"/>
  <c r="N375" i="2"/>
  <c r="T92" i="2"/>
  <c r="U91" i="2"/>
  <c r="O93" i="2"/>
  <c r="P93" i="2" s="1"/>
  <c r="J233" i="2"/>
  <c r="K94" i="2"/>
  <c r="H210" i="6"/>
  <c r="J209" i="6"/>
  <c r="K109" i="6"/>
  <c r="O109" i="6" s="1"/>
  <c r="E234" i="2"/>
  <c r="G110" i="6"/>
  <c r="I110" i="6" s="1"/>
  <c r="F94" i="2"/>
  <c r="I95" i="2"/>
  <c r="C111" i="6"/>
  <c r="C96" i="2"/>
  <c r="AE90" i="2" l="1"/>
  <c r="AI90" i="2"/>
  <c r="AJ90" i="2" s="1"/>
  <c r="AE91" i="2"/>
  <c r="N376" i="2"/>
  <c r="L377" i="2"/>
  <c r="U92" i="2"/>
  <c r="Y92" i="2"/>
  <c r="T93" i="2"/>
  <c r="O94" i="2"/>
  <c r="P94" i="2" s="1"/>
  <c r="J234" i="2"/>
  <c r="K95" i="2"/>
  <c r="H211" i="6"/>
  <c r="J210" i="6"/>
  <c r="K110" i="6"/>
  <c r="O110" i="6" s="1"/>
  <c r="E235" i="2"/>
  <c r="G111" i="6"/>
  <c r="I111" i="6" s="1"/>
  <c r="F95" i="2"/>
  <c r="I96" i="2"/>
  <c r="C112" i="6"/>
  <c r="C97" i="2"/>
  <c r="AJ91" i="2" l="1"/>
  <c r="Z92" i="2"/>
  <c r="AD92" i="2"/>
  <c r="N377" i="2"/>
  <c r="L378" i="2"/>
  <c r="U93" i="2"/>
  <c r="Y93" i="2"/>
  <c r="T94" i="2"/>
  <c r="O95" i="2"/>
  <c r="P95" i="2" s="1"/>
  <c r="J235" i="2"/>
  <c r="K96" i="2"/>
  <c r="H212" i="6"/>
  <c r="J211" i="6"/>
  <c r="K111" i="6"/>
  <c r="O111" i="6" s="1"/>
  <c r="E236" i="2"/>
  <c r="G112" i="6"/>
  <c r="I112" i="6" s="1"/>
  <c r="F96" i="2"/>
  <c r="I97" i="2"/>
  <c r="C113" i="6"/>
  <c r="C98" i="2"/>
  <c r="AE92" i="2" l="1"/>
  <c r="AI92" i="2"/>
  <c r="AJ92" i="2" s="1"/>
  <c r="Z93" i="2"/>
  <c r="AD93" i="2"/>
  <c r="N378" i="2"/>
  <c r="L379" i="2"/>
  <c r="U94" i="2"/>
  <c r="AR51" i="2" s="1"/>
  <c r="Y94" i="2"/>
  <c r="T95" i="2"/>
  <c r="O96" i="2"/>
  <c r="P96" i="2" s="1"/>
  <c r="J236" i="2"/>
  <c r="K97" i="2"/>
  <c r="H213" i="6"/>
  <c r="J212" i="6"/>
  <c r="K112" i="6"/>
  <c r="O112" i="6" s="1"/>
  <c r="E237" i="2"/>
  <c r="G113" i="6"/>
  <c r="I113" i="6" s="1"/>
  <c r="F97" i="2"/>
  <c r="I98" i="2"/>
  <c r="C114" i="6"/>
  <c r="C99" i="2"/>
  <c r="AE93" i="2" l="1"/>
  <c r="AI93" i="2"/>
  <c r="AJ93" i="2" s="1"/>
  <c r="Z94" i="2"/>
  <c r="AD94" i="2"/>
  <c r="L380" i="2"/>
  <c r="N379" i="2"/>
  <c r="U95" i="2"/>
  <c r="Y95" i="2"/>
  <c r="T96" i="2"/>
  <c r="O97" i="2"/>
  <c r="P97" i="2" s="1"/>
  <c r="J237" i="2"/>
  <c r="K98" i="2"/>
  <c r="H214" i="6"/>
  <c r="J213" i="6"/>
  <c r="K113" i="6"/>
  <c r="O113" i="6" s="1"/>
  <c r="E238" i="2"/>
  <c r="F98" i="2"/>
  <c r="G114" i="6"/>
  <c r="I114" i="6" s="1"/>
  <c r="I99" i="2"/>
  <c r="C115" i="6"/>
  <c r="C100" i="2"/>
  <c r="AE94" i="2" l="1"/>
  <c r="AI94" i="2"/>
  <c r="AJ94" i="2" s="1"/>
  <c r="Z95" i="2"/>
  <c r="AD95" i="2"/>
  <c r="L381" i="2"/>
  <c r="N380" i="2"/>
  <c r="U96" i="2"/>
  <c r="Y96" i="2"/>
  <c r="T97" i="2"/>
  <c r="Y97" i="2" s="1"/>
  <c r="O98" i="2"/>
  <c r="P98" i="2" s="1"/>
  <c r="J238" i="2"/>
  <c r="K99" i="2"/>
  <c r="H215" i="6"/>
  <c r="J214" i="6"/>
  <c r="K114" i="6"/>
  <c r="O114" i="6" s="1"/>
  <c r="E239" i="2"/>
  <c r="F99" i="2"/>
  <c r="G115" i="6"/>
  <c r="I115" i="6" s="1"/>
  <c r="I100" i="2"/>
  <c r="C116" i="6"/>
  <c r="C101" i="2"/>
  <c r="AE95" i="2" l="1"/>
  <c r="AI95" i="2"/>
  <c r="AJ95" i="2" s="1"/>
  <c r="Z96" i="2"/>
  <c r="AD96" i="2"/>
  <c r="Z97" i="2"/>
  <c r="AD97" i="2"/>
  <c r="N381" i="2"/>
  <c r="L382" i="2"/>
  <c r="T98" i="2"/>
  <c r="Y98" i="2" s="1"/>
  <c r="U97" i="2"/>
  <c r="O99" i="2"/>
  <c r="P99" i="2" s="1"/>
  <c r="J239" i="2"/>
  <c r="AF38" i="6"/>
  <c r="H216" i="6"/>
  <c r="J215" i="6"/>
  <c r="K115" i="6"/>
  <c r="O115" i="6" s="1"/>
  <c r="F100" i="2"/>
  <c r="K100" i="2"/>
  <c r="E240" i="2"/>
  <c r="G116" i="6"/>
  <c r="I116" i="6" s="1"/>
  <c r="I101" i="2"/>
  <c r="C117" i="6"/>
  <c r="C102" i="2"/>
  <c r="AE97" i="2" l="1"/>
  <c r="AI97" i="2"/>
  <c r="AE96" i="2"/>
  <c r="AI96" i="2"/>
  <c r="AJ96" i="2" s="1"/>
  <c r="Z98" i="2"/>
  <c r="AD98" i="2"/>
  <c r="N382" i="2"/>
  <c r="L383" i="2"/>
  <c r="U98" i="2"/>
  <c r="T99" i="2"/>
  <c r="Y99" i="2" s="1"/>
  <c r="O100" i="2"/>
  <c r="P100" i="2" s="1"/>
  <c r="J240" i="2"/>
  <c r="K101" i="2"/>
  <c r="H217" i="6"/>
  <c r="J216" i="6"/>
  <c r="K116" i="6"/>
  <c r="O116" i="6" s="1"/>
  <c r="E241" i="2"/>
  <c r="F101" i="2"/>
  <c r="G117" i="6"/>
  <c r="I117" i="6" s="1"/>
  <c r="I102" i="2"/>
  <c r="C118" i="6"/>
  <c r="C103" i="2"/>
  <c r="AE98" i="2" l="1"/>
  <c r="AI98" i="2"/>
  <c r="AJ98" i="2" s="1"/>
  <c r="AJ97" i="2"/>
  <c r="Z99" i="2"/>
  <c r="AD99" i="2"/>
  <c r="N383" i="2"/>
  <c r="L384" i="2"/>
  <c r="T100" i="2"/>
  <c r="U99" i="2"/>
  <c r="O101" i="2"/>
  <c r="P101" i="2" s="1"/>
  <c r="J241" i="2"/>
  <c r="K102" i="2"/>
  <c r="H218" i="6"/>
  <c r="J217" i="6"/>
  <c r="K117" i="6"/>
  <c r="O117" i="6" s="1"/>
  <c r="E242" i="2"/>
  <c r="F102" i="2"/>
  <c r="G118" i="6"/>
  <c r="I118" i="6" s="1"/>
  <c r="I103" i="2"/>
  <c r="C119" i="6"/>
  <c r="C104" i="2"/>
  <c r="AE99" i="2" l="1"/>
  <c r="AI99" i="2"/>
  <c r="AJ99" i="2" s="1"/>
  <c r="L385" i="2"/>
  <c r="N384" i="2"/>
  <c r="U100" i="2"/>
  <c r="Y100" i="2"/>
  <c r="T101" i="2"/>
  <c r="O102" i="2"/>
  <c r="P102" i="2" s="1"/>
  <c r="J242" i="2"/>
  <c r="K103" i="2"/>
  <c r="H219" i="6"/>
  <c r="J218" i="6"/>
  <c r="K118" i="6"/>
  <c r="O118" i="6" s="1"/>
  <c r="E243" i="2"/>
  <c r="F103" i="2"/>
  <c r="G119" i="6"/>
  <c r="I119" i="6" s="1"/>
  <c r="I104" i="2"/>
  <c r="C120" i="6"/>
  <c r="C105" i="2"/>
  <c r="Z100" i="2" l="1"/>
  <c r="AD100" i="2"/>
  <c r="N385" i="2"/>
  <c r="L386" i="2"/>
  <c r="U101" i="2"/>
  <c r="AR52" i="2" s="1"/>
  <c r="Y101" i="2"/>
  <c r="T102" i="2"/>
  <c r="O103" i="2"/>
  <c r="P103" i="2" s="1"/>
  <c r="J243" i="2"/>
  <c r="K104" i="2"/>
  <c r="H220" i="6"/>
  <c r="J219" i="6"/>
  <c r="K119" i="6"/>
  <c r="O119" i="6" s="1"/>
  <c r="E244" i="2"/>
  <c r="F104" i="2"/>
  <c r="G120" i="6"/>
  <c r="I120" i="6" s="1"/>
  <c r="I105" i="2"/>
  <c r="C121" i="6"/>
  <c r="C106" i="2"/>
  <c r="AE100" i="2" l="1"/>
  <c r="AI100" i="2"/>
  <c r="AJ100" i="2" s="1"/>
  <c r="Z101" i="2"/>
  <c r="AD101" i="2"/>
  <c r="L387" i="2"/>
  <c r="N386" i="2"/>
  <c r="U102" i="2"/>
  <c r="Y102" i="2"/>
  <c r="T103" i="2"/>
  <c r="O104" i="2"/>
  <c r="P104" i="2" s="1"/>
  <c r="J244" i="2"/>
  <c r="K105" i="2"/>
  <c r="F105" i="2"/>
  <c r="H221" i="6"/>
  <c r="J220" i="6"/>
  <c r="K120" i="6"/>
  <c r="O120" i="6" s="1"/>
  <c r="E245" i="2"/>
  <c r="G121" i="6"/>
  <c r="I121" i="6" s="1"/>
  <c r="I106" i="2"/>
  <c r="C122" i="6"/>
  <c r="C107" i="2"/>
  <c r="AE101" i="2" l="1"/>
  <c r="AI101" i="2"/>
  <c r="AJ101" i="2" s="1"/>
  <c r="Z102" i="2"/>
  <c r="AD102" i="2"/>
  <c r="N387" i="2"/>
  <c r="L388" i="2"/>
  <c r="U103" i="2"/>
  <c r="Y103" i="2"/>
  <c r="T104" i="2"/>
  <c r="O105" i="2"/>
  <c r="P105" i="2" s="1"/>
  <c r="J245" i="2"/>
  <c r="F106" i="2"/>
  <c r="H222" i="6"/>
  <c r="J221" i="6"/>
  <c r="K121" i="6"/>
  <c r="O121" i="6" s="1"/>
  <c r="K106" i="2"/>
  <c r="E246" i="2"/>
  <c r="G122" i="6"/>
  <c r="I122" i="6" s="1"/>
  <c r="I107" i="2"/>
  <c r="C123" i="6"/>
  <c r="C108" i="2"/>
  <c r="AE102" i="2" l="1"/>
  <c r="AI102" i="2"/>
  <c r="AJ102" i="2" s="1"/>
  <c r="Z103" i="2"/>
  <c r="AD103" i="2"/>
  <c r="L389" i="2"/>
  <c r="N388" i="2"/>
  <c r="U104" i="2"/>
  <c r="Y104" i="2"/>
  <c r="T105" i="2"/>
  <c r="Y105" i="2" s="1"/>
  <c r="O106" i="2"/>
  <c r="P106" i="2" s="1"/>
  <c r="J246" i="2"/>
  <c r="AF39" i="6"/>
  <c r="K107" i="2"/>
  <c r="F107" i="2"/>
  <c r="H223" i="6"/>
  <c r="J222" i="6"/>
  <c r="K122" i="6"/>
  <c r="O122" i="6" s="1"/>
  <c r="E247" i="2"/>
  <c r="G123" i="6"/>
  <c r="I123" i="6" s="1"/>
  <c r="I108" i="2"/>
  <c r="C124" i="6"/>
  <c r="C109" i="2"/>
  <c r="AE103" i="2" l="1"/>
  <c r="AI103" i="2"/>
  <c r="AJ103" i="2" s="1"/>
  <c r="Z104" i="2"/>
  <c r="AD104" i="2"/>
  <c r="Z105" i="2"/>
  <c r="AD105" i="2"/>
  <c r="N389" i="2"/>
  <c r="L390" i="2"/>
  <c r="T106" i="2"/>
  <c r="U105" i="2"/>
  <c r="O107" i="2"/>
  <c r="P107" i="2" s="1"/>
  <c r="J247" i="2"/>
  <c r="K108" i="2"/>
  <c r="F108" i="2"/>
  <c r="H224" i="6"/>
  <c r="J223" i="6"/>
  <c r="K123" i="6"/>
  <c r="O123" i="6" s="1"/>
  <c r="E248" i="2"/>
  <c r="G124" i="6"/>
  <c r="I124" i="6" s="1"/>
  <c r="I109" i="2"/>
  <c r="C125" i="6"/>
  <c r="C110" i="2"/>
  <c r="AE104" i="2" l="1"/>
  <c r="AI104" i="2"/>
  <c r="AJ104" i="2" s="1"/>
  <c r="AE105" i="2"/>
  <c r="AI105" i="2"/>
  <c r="AJ105" i="2" s="1"/>
  <c r="N390" i="2"/>
  <c r="L391" i="2"/>
  <c r="N391" i="2" s="1"/>
  <c r="U106" i="2"/>
  <c r="Y106" i="2"/>
  <c r="T107" i="2"/>
  <c r="Y107" i="2" s="1"/>
  <c r="O108" i="2"/>
  <c r="P108" i="2" s="1"/>
  <c r="J248" i="2"/>
  <c r="K109" i="2"/>
  <c r="F109" i="2"/>
  <c r="H225" i="6"/>
  <c r="J224" i="6"/>
  <c r="K124" i="6"/>
  <c r="O124" i="6" s="1"/>
  <c r="E249" i="2"/>
  <c r="G125" i="6"/>
  <c r="I125" i="6" s="1"/>
  <c r="I110" i="2"/>
  <c r="C126" i="6"/>
  <c r="C111" i="2"/>
  <c r="Z107" i="2" l="1"/>
  <c r="AD107" i="2"/>
  <c r="AI107" i="2" s="1"/>
  <c r="Z106" i="2"/>
  <c r="AD106" i="2"/>
  <c r="T108" i="2"/>
  <c r="U107" i="2"/>
  <c r="O109" i="2"/>
  <c r="P109" i="2" s="1"/>
  <c r="J249" i="2"/>
  <c r="F110" i="2"/>
  <c r="H226" i="6"/>
  <c r="J225" i="6"/>
  <c r="K125" i="6"/>
  <c r="O125" i="6" s="1"/>
  <c r="K110" i="2"/>
  <c r="E250" i="2"/>
  <c r="G126" i="6"/>
  <c r="I126" i="6" s="1"/>
  <c r="I111" i="2"/>
  <c r="C127" i="6"/>
  <c r="C112" i="2"/>
  <c r="AE106" i="2" l="1"/>
  <c r="AI106" i="2"/>
  <c r="AJ106" i="2" s="1"/>
  <c r="AJ107" i="2"/>
  <c r="AE107" i="2"/>
  <c r="U108" i="2"/>
  <c r="Y108" i="2"/>
  <c r="AR53" i="2"/>
  <c r="T109" i="2"/>
  <c r="O110" i="2"/>
  <c r="P110" i="2" s="1"/>
  <c r="J250" i="2"/>
  <c r="F111" i="2"/>
  <c r="H227" i="6"/>
  <c r="J226" i="6"/>
  <c r="K126" i="6"/>
  <c r="O126" i="6" s="1"/>
  <c r="K111" i="2"/>
  <c r="E251" i="2"/>
  <c r="G127" i="6"/>
  <c r="I127" i="6" s="1"/>
  <c r="I112" i="2"/>
  <c r="C128" i="6"/>
  <c r="C113" i="2"/>
  <c r="Z108" i="2" l="1"/>
  <c r="AD108" i="2"/>
  <c r="U109" i="2"/>
  <c r="Y109" i="2"/>
  <c r="T110" i="2"/>
  <c r="O111" i="2"/>
  <c r="P111" i="2" s="1"/>
  <c r="J251" i="2"/>
  <c r="F112" i="2"/>
  <c r="H228" i="6"/>
  <c r="J227" i="6"/>
  <c r="K127" i="6"/>
  <c r="O127" i="6" s="1"/>
  <c r="K112" i="2"/>
  <c r="E252" i="2"/>
  <c r="G128" i="6"/>
  <c r="I128" i="6" s="1"/>
  <c r="I113" i="2"/>
  <c r="C129" i="6"/>
  <c r="C114" i="2"/>
  <c r="AE108" i="2" l="1"/>
  <c r="AI108" i="2"/>
  <c r="AJ108" i="2" s="1"/>
  <c r="Z109" i="2"/>
  <c r="AD109" i="2"/>
  <c r="U110" i="2"/>
  <c r="Y110" i="2"/>
  <c r="T111" i="2"/>
  <c r="O112" i="2"/>
  <c r="P112" i="2" s="1"/>
  <c r="J252" i="2"/>
  <c r="F113" i="2"/>
  <c r="H229" i="6"/>
  <c r="J228" i="6"/>
  <c r="K128" i="6"/>
  <c r="O128" i="6" s="1"/>
  <c r="K113" i="2"/>
  <c r="E253" i="2"/>
  <c r="G129" i="6"/>
  <c r="I129" i="6" s="1"/>
  <c r="I114" i="2"/>
  <c r="C130" i="6"/>
  <c r="C115" i="2"/>
  <c r="AE109" i="2" l="1"/>
  <c r="AI109" i="2"/>
  <c r="AJ109" i="2" s="1"/>
  <c r="Z110" i="2"/>
  <c r="AD110" i="2"/>
  <c r="U111" i="2"/>
  <c r="Y111" i="2"/>
  <c r="T112" i="2"/>
  <c r="O113" i="2"/>
  <c r="P113" i="2" s="1"/>
  <c r="J253" i="2"/>
  <c r="AF40" i="6"/>
  <c r="F114" i="2"/>
  <c r="H230" i="6"/>
  <c r="J229" i="6"/>
  <c r="K129" i="6"/>
  <c r="O129" i="6" s="1"/>
  <c r="K114" i="2"/>
  <c r="E254" i="2"/>
  <c r="G130" i="6"/>
  <c r="I130" i="6" s="1"/>
  <c r="I115" i="2"/>
  <c r="F115" i="2" s="1"/>
  <c r="C131" i="6"/>
  <c r="C116" i="2"/>
  <c r="AE110" i="2" l="1"/>
  <c r="AI110" i="2"/>
  <c r="AJ110" i="2" s="1"/>
  <c r="Z111" i="2"/>
  <c r="AD111" i="2"/>
  <c r="U112" i="2"/>
  <c r="Y112" i="2"/>
  <c r="T113" i="2"/>
  <c r="Y113" i="2" s="1"/>
  <c r="O114" i="2"/>
  <c r="P114" i="2" s="1"/>
  <c r="J254" i="2"/>
  <c r="K115" i="2"/>
  <c r="H231" i="6"/>
  <c r="J230" i="6"/>
  <c r="K130" i="6"/>
  <c r="O130" i="6" s="1"/>
  <c r="E255" i="2"/>
  <c r="G131" i="6"/>
  <c r="I131" i="6" s="1"/>
  <c r="I116" i="2"/>
  <c r="F116" i="2" s="1"/>
  <c r="C132" i="6"/>
  <c r="C117" i="2"/>
  <c r="AE111" i="2" l="1"/>
  <c r="AI111" i="2"/>
  <c r="AJ111" i="2" s="1"/>
  <c r="Z112" i="2"/>
  <c r="AD112" i="2"/>
  <c r="Z113" i="2"/>
  <c r="AD113" i="2"/>
  <c r="U113" i="2"/>
  <c r="T114" i="2"/>
  <c r="O115" i="2"/>
  <c r="P115" i="2" s="1"/>
  <c r="J255" i="2"/>
  <c r="K116" i="2"/>
  <c r="H232" i="6"/>
  <c r="J231" i="6"/>
  <c r="K131" i="6"/>
  <c r="O131" i="6" s="1"/>
  <c r="E256" i="2"/>
  <c r="G132" i="6"/>
  <c r="I132" i="6" s="1"/>
  <c r="I117" i="2"/>
  <c r="F117" i="2" s="1"/>
  <c r="C133" i="6"/>
  <c r="C118" i="2"/>
  <c r="AE112" i="2" l="1"/>
  <c r="AI112" i="2"/>
  <c r="AJ112" i="2" s="1"/>
  <c r="AE113" i="2"/>
  <c r="AI113" i="2"/>
  <c r="AJ113" i="2" s="1"/>
  <c r="U114" i="2"/>
  <c r="Y114" i="2"/>
  <c r="T115" i="2"/>
  <c r="Y115" i="2" s="1"/>
  <c r="O116" i="2"/>
  <c r="P116" i="2" s="1"/>
  <c r="J256" i="2"/>
  <c r="K117" i="2"/>
  <c r="H233" i="6"/>
  <c r="J232" i="6"/>
  <c r="K132" i="6"/>
  <c r="O132" i="6" s="1"/>
  <c r="E257" i="2"/>
  <c r="G133" i="6"/>
  <c r="I133" i="6" s="1"/>
  <c r="I118" i="2"/>
  <c r="F118" i="2" s="1"/>
  <c r="C134" i="6"/>
  <c r="C119" i="2"/>
  <c r="Z115" i="2" l="1"/>
  <c r="AD115" i="2"/>
  <c r="AI115" i="2" s="1"/>
  <c r="Z114" i="2"/>
  <c r="AD114" i="2"/>
  <c r="U115" i="2"/>
  <c r="AR54" i="2" s="1"/>
  <c r="T116" i="2"/>
  <c r="O117" i="2"/>
  <c r="P117" i="2" s="1"/>
  <c r="J257" i="2"/>
  <c r="K118" i="2"/>
  <c r="H234" i="6"/>
  <c r="J233" i="6"/>
  <c r="K133" i="6"/>
  <c r="O133" i="6" s="1"/>
  <c r="E258" i="2"/>
  <c r="G134" i="6"/>
  <c r="I134" i="6" s="1"/>
  <c r="I119" i="2"/>
  <c r="C135" i="6"/>
  <c r="C120" i="2"/>
  <c r="AE114" i="2" l="1"/>
  <c r="AI114" i="2"/>
  <c r="AJ114" i="2" s="1"/>
  <c r="AE115" i="2"/>
  <c r="U116" i="2"/>
  <c r="Y116" i="2"/>
  <c r="T117" i="2"/>
  <c r="O118" i="2"/>
  <c r="P118" i="2" s="1"/>
  <c r="J258" i="2"/>
  <c r="F119" i="2"/>
  <c r="H235" i="6"/>
  <c r="J234" i="6"/>
  <c r="K134" i="6"/>
  <c r="O134" i="6" s="1"/>
  <c r="K119" i="2"/>
  <c r="E259" i="2"/>
  <c r="G135" i="6"/>
  <c r="I135" i="6" s="1"/>
  <c r="I120" i="2"/>
  <c r="C136" i="6"/>
  <c r="C121" i="2"/>
  <c r="AJ115" i="2" l="1"/>
  <c r="Z116" i="2"/>
  <c r="AD116" i="2"/>
  <c r="U117" i="2"/>
  <c r="Y117" i="2"/>
  <c r="T118" i="2"/>
  <c r="O119" i="2"/>
  <c r="P119" i="2" s="1"/>
  <c r="J259" i="2"/>
  <c r="F120" i="2"/>
  <c r="H236" i="6"/>
  <c r="J235" i="6"/>
  <c r="K135" i="6"/>
  <c r="O135" i="6" s="1"/>
  <c r="K120" i="2"/>
  <c r="E260" i="2"/>
  <c r="G136" i="6"/>
  <c r="I136" i="6" s="1"/>
  <c r="I121" i="2"/>
  <c r="F121" i="2" s="1"/>
  <c r="C137" i="6"/>
  <c r="C122" i="2"/>
  <c r="AE116" i="2" l="1"/>
  <c r="AI116" i="2"/>
  <c r="AJ116" i="2" s="1"/>
  <c r="Z117" i="2"/>
  <c r="AD117" i="2"/>
  <c r="U118" i="2"/>
  <c r="Y118" i="2"/>
  <c r="T119" i="2"/>
  <c r="O120" i="2"/>
  <c r="P120" i="2" s="1"/>
  <c r="J260" i="2"/>
  <c r="AF41" i="6"/>
  <c r="K121" i="2"/>
  <c r="H237" i="6"/>
  <c r="J236" i="6"/>
  <c r="K136" i="6"/>
  <c r="O136" i="6" s="1"/>
  <c r="E261" i="2"/>
  <c r="G137" i="6"/>
  <c r="I137" i="6" s="1"/>
  <c r="I122" i="2"/>
  <c r="F122" i="2" s="1"/>
  <c r="C138" i="6"/>
  <c r="C123" i="2"/>
  <c r="AE117" i="2" l="1"/>
  <c r="AI117" i="2"/>
  <c r="AJ117" i="2" s="1"/>
  <c r="Z118" i="2"/>
  <c r="AD118" i="2"/>
  <c r="U119" i="2"/>
  <c r="Y119" i="2"/>
  <c r="T120" i="2"/>
  <c r="O121" i="2"/>
  <c r="P121" i="2" s="1"/>
  <c r="J261" i="2"/>
  <c r="K122" i="2"/>
  <c r="H238" i="6"/>
  <c r="J237" i="6"/>
  <c r="K137" i="6"/>
  <c r="E262" i="2"/>
  <c r="G138" i="6"/>
  <c r="I138" i="6" s="1"/>
  <c r="I123" i="2"/>
  <c r="F123" i="2" s="1"/>
  <c r="C139" i="6"/>
  <c r="C124" i="2"/>
  <c r="AE118" i="2" l="1"/>
  <c r="AI118" i="2"/>
  <c r="AJ118" i="2" s="1"/>
  <c r="Z119" i="2"/>
  <c r="AD119" i="2"/>
  <c r="U120" i="2"/>
  <c r="Y120" i="2"/>
  <c r="O137" i="6"/>
  <c r="T121" i="2"/>
  <c r="Y121" i="2" s="1"/>
  <c r="O122" i="2"/>
  <c r="P122" i="2" s="1"/>
  <c r="J262" i="2"/>
  <c r="K123" i="2"/>
  <c r="H239" i="6"/>
  <c r="J238" i="6"/>
  <c r="K138" i="6"/>
  <c r="E263" i="2"/>
  <c r="G139" i="6"/>
  <c r="I139" i="6" s="1"/>
  <c r="I124" i="2"/>
  <c r="F124" i="2" s="1"/>
  <c r="C140" i="6"/>
  <c r="C125" i="2"/>
  <c r="AE119" i="2" l="1"/>
  <c r="AI119" i="2"/>
  <c r="AJ119" i="2" s="1"/>
  <c r="Z121" i="2"/>
  <c r="AD121" i="2"/>
  <c r="AI121" i="2" s="1"/>
  <c r="Z120" i="2"/>
  <c r="AD120" i="2"/>
  <c r="O138" i="6"/>
  <c r="T122" i="2"/>
  <c r="U121" i="2"/>
  <c r="O123" i="2"/>
  <c r="P123" i="2" s="1"/>
  <c r="J263" i="2"/>
  <c r="K124" i="2"/>
  <c r="H240" i="6"/>
  <c r="J239" i="6"/>
  <c r="K139" i="6"/>
  <c r="E264" i="2"/>
  <c r="G140" i="6"/>
  <c r="I140" i="6" s="1"/>
  <c r="I125" i="2"/>
  <c r="F125" i="2" s="1"/>
  <c r="C141" i="6"/>
  <c r="C126" i="2"/>
  <c r="AE120" i="2" l="1"/>
  <c r="AI120" i="2"/>
  <c r="AJ120" i="2" s="1"/>
  <c r="AE121" i="2"/>
  <c r="U122" i="2"/>
  <c r="AR55" i="2" s="1"/>
  <c r="Y122" i="2"/>
  <c r="O139" i="6"/>
  <c r="T123" i="2"/>
  <c r="Y123" i="2" s="1"/>
  <c r="O124" i="2"/>
  <c r="P124" i="2" s="1"/>
  <c r="J264" i="2"/>
  <c r="K125" i="2"/>
  <c r="H241" i="6"/>
  <c r="J240" i="6"/>
  <c r="K140" i="6"/>
  <c r="E265" i="2"/>
  <c r="G141" i="6"/>
  <c r="I141" i="6" s="1"/>
  <c r="I126" i="2"/>
  <c r="F126" i="2" s="1"/>
  <c r="C142" i="6"/>
  <c r="C127" i="2"/>
  <c r="AJ121" i="2" l="1"/>
  <c r="Z123" i="2"/>
  <c r="AD123" i="2"/>
  <c r="AI123" i="2" s="1"/>
  <c r="Z122" i="2"/>
  <c r="AD122" i="2"/>
  <c r="O140" i="6"/>
  <c r="T124" i="2"/>
  <c r="U123" i="2"/>
  <c r="O125" i="2"/>
  <c r="P125" i="2" s="1"/>
  <c r="J265" i="2"/>
  <c r="K126" i="2"/>
  <c r="H242" i="6"/>
  <c r="J241" i="6"/>
  <c r="K141" i="6"/>
  <c r="E266" i="2"/>
  <c r="G142" i="6"/>
  <c r="I142" i="6" s="1"/>
  <c r="I127" i="2"/>
  <c r="C143" i="6"/>
  <c r="C128" i="2"/>
  <c r="AE122" i="2" l="1"/>
  <c r="AI122" i="2"/>
  <c r="AJ122" i="2" s="1"/>
  <c r="AE123" i="2"/>
  <c r="U124" i="2"/>
  <c r="Y124" i="2"/>
  <c r="O141" i="6"/>
  <c r="T125" i="2"/>
  <c r="O126" i="2"/>
  <c r="P126" i="2" s="1"/>
  <c r="J266" i="2"/>
  <c r="F127" i="2"/>
  <c r="H243" i="6"/>
  <c r="J242" i="6"/>
  <c r="K142" i="6"/>
  <c r="K127" i="2"/>
  <c r="E267" i="2"/>
  <c r="G143" i="6"/>
  <c r="I143" i="6" s="1"/>
  <c r="I128" i="2"/>
  <c r="C144" i="6"/>
  <c r="C129" i="2"/>
  <c r="AJ123" i="2" l="1"/>
  <c r="Z124" i="2"/>
  <c r="AD124" i="2"/>
  <c r="U125" i="2"/>
  <c r="Y125" i="2"/>
  <c r="AF42" i="6"/>
  <c r="O142" i="6"/>
  <c r="T126" i="2"/>
  <c r="O127" i="2"/>
  <c r="P127" i="2" s="1"/>
  <c r="J267" i="2"/>
  <c r="F128" i="2"/>
  <c r="H244" i="6"/>
  <c r="J243" i="6"/>
  <c r="K143" i="6"/>
  <c r="O143" i="6" s="1"/>
  <c r="K128" i="2"/>
  <c r="E268" i="2"/>
  <c r="G144" i="6"/>
  <c r="I144" i="6" s="1"/>
  <c r="I129" i="2"/>
  <c r="F129" i="2" s="1"/>
  <c r="C145" i="6"/>
  <c r="C130" i="2"/>
  <c r="AE124" i="2" l="1"/>
  <c r="AI124" i="2"/>
  <c r="AJ124" i="2" s="1"/>
  <c r="Z125" i="2"/>
  <c r="AD125" i="2"/>
  <c r="U126" i="2"/>
  <c r="Y126" i="2"/>
  <c r="T127" i="2"/>
  <c r="O128" i="2"/>
  <c r="P128" i="2" s="1"/>
  <c r="J268" i="2"/>
  <c r="K129" i="2"/>
  <c r="H245" i="6"/>
  <c r="J244" i="6"/>
  <c r="K144" i="6"/>
  <c r="E269" i="2"/>
  <c r="G145" i="6"/>
  <c r="I145" i="6" s="1"/>
  <c r="I130" i="2"/>
  <c r="C146" i="6"/>
  <c r="C131" i="2"/>
  <c r="AE125" i="2" l="1"/>
  <c r="AI125" i="2"/>
  <c r="AJ125" i="2" s="1"/>
  <c r="Z126" i="2"/>
  <c r="AD126" i="2"/>
  <c r="U127" i="2"/>
  <c r="Y127" i="2"/>
  <c r="O144" i="6"/>
  <c r="T128" i="2"/>
  <c r="O129" i="2"/>
  <c r="P129" i="2" s="1"/>
  <c r="J269" i="2"/>
  <c r="F130" i="2"/>
  <c r="H246" i="6"/>
  <c r="J245" i="6"/>
  <c r="K145" i="6"/>
  <c r="K130" i="2"/>
  <c r="E270" i="2"/>
  <c r="G146" i="6"/>
  <c r="I146" i="6" s="1"/>
  <c r="I131" i="2"/>
  <c r="C147" i="6"/>
  <c r="C132" i="2"/>
  <c r="AE126" i="2" l="1"/>
  <c r="AI126" i="2"/>
  <c r="AJ126" i="2" s="1"/>
  <c r="Z127" i="2"/>
  <c r="AD127" i="2"/>
  <c r="U128" i="2"/>
  <c r="Y128" i="2"/>
  <c r="O145" i="6"/>
  <c r="T129" i="2"/>
  <c r="Y129" i="2" s="1"/>
  <c r="O130" i="2"/>
  <c r="P130" i="2" s="1"/>
  <c r="J270" i="2"/>
  <c r="F131" i="2"/>
  <c r="H247" i="6"/>
  <c r="J246" i="6"/>
  <c r="K146" i="6"/>
  <c r="K131" i="2"/>
  <c r="E271" i="2"/>
  <c r="G147" i="6"/>
  <c r="I147" i="6" s="1"/>
  <c r="I132" i="2"/>
  <c r="C148" i="6"/>
  <c r="C133" i="2"/>
  <c r="AE127" i="2" l="1"/>
  <c r="AI127" i="2"/>
  <c r="AJ127" i="2" s="1"/>
  <c r="Z129" i="2"/>
  <c r="AD129" i="2"/>
  <c r="AI129" i="2" s="1"/>
  <c r="Z128" i="2"/>
  <c r="AD128" i="2"/>
  <c r="O146" i="6"/>
  <c r="T130" i="2"/>
  <c r="U129" i="2"/>
  <c r="AR56" i="2" s="1"/>
  <c r="O131" i="2"/>
  <c r="P131" i="2" s="1"/>
  <c r="J271" i="2"/>
  <c r="F132" i="2"/>
  <c r="H248" i="6"/>
  <c r="J247" i="6"/>
  <c r="K147" i="6"/>
  <c r="K132" i="2"/>
  <c r="E272" i="2"/>
  <c r="G148" i="6"/>
  <c r="I148" i="6" s="1"/>
  <c r="I133" i="2"/>
  <c r="F133" i="2" s="1"/>
  <c r="C149" i="6"/>
  <c r="C134" i="2"/>
  <c r="AE128" i="2" l="1"/>
  <c r="AI128" i="2"/>
  <c r="AJ128" i="2" s="1"/>
  <c r="AE129" i="2"/>
  <c r="U130" i="2"/>
  <c r="Y130" i="2"/>
  <c r="O147" i="6"/>
  <c r="T131" i="2"/>
  <c r="Y131" i="2" s="1"/>
  <c r="O132" i="2"/>
  <c r="P132" i="2" s="1"/>
  <c r="J272" i="2"/>
  <c r="K133" i="2"/>
  <c r="H249" i="6"/>
  <c r="J248" i="6"/>
  <c r="K148" i="6"/>
  <c r="E273" i="2"/>
  <c r="G149" i="6"/>
  <c r="I149" i="6" s="1"/>
  <c r="I134" i="2"/>
  <c r="F134" i="2" s="1"/>
  <c r="C150" i="6"/>
  <c r="C135" i="2"/>
  <c r="AJ129" i="2" l="1"/>
  <c r="Z131" i="2"/>
  <c r="AD131" i="2"/>
  <c r="AI131" i="2" s="1"/>
  <c r="Z130" i="2"/>
  <c r="AD130" i="2"/>
  <c r="O148" i="6"/>
  <c r="T132" i="2"/>
  <c r="U131" i="2"/>
  <c r="O133" i="2"/>
  <c r="P133" i="2" s="1"/>
  <c r="J273" i="2"/>
  <c r="K134" i="2"/>
  <c r="H250" i="6"/>
  <c r="J249" i="6"/>
  <c r="K149" i="6"/>
  <c r="E274" i="2"/>
  <c r="G150" i="6"/>
  <c r="I150" i="6" s="1"/>
  <c r="I135" i="2"/>
  <c r="C151" i="6"/>
  <c r="C136" i="2"/>
  <c r="AE130" i="2" l="1"/>
  <c r="AI130" i="2"/>
  <c r="AJ130" i="2" s="1"/>
  <c r="AJ131" i="2"/>
  <c r="AE131" i="2"/>
  <c r="U132" i="2"/>
  <c r="Y132" i="2"/>
  <c r="AF43" i="6"/>
  <c r="O149" i="6"/>
  <c r="T133" i="2"/>
  <c r="O134" i="2"/>
  <c r="P134" i="2" s="1"/>
  <c r="J274" i="2"/>
  <c r="F135" i="2"/>
  <c r="H251" i="6"/>
  <c r="J250" i="6"/>
  <c r="K150" i="6"/>
  <c r="K135" i="2"/>
  <c r="E275" i="2"/>
  <c r="G151" i="6"/>
  <c r="I151" i="6" s="1"/>
  <c r="I136" i="2"/>
  <c r="C152" i="6"/>
  <c r="C137" i="2"/>
  <c r="Z132" i="2" l="1"/>
  <c r="AD132" i="2"/>
  <c r="U133" i="2"/>
  <c r="Y133" i="2"/>
  <c r="O150" i="6"/>
  <c r="T134" i="2"/>
  <c r="O135" i="2"/>
  <c r="P135" i="2" s="1"/>
  <c r="J275" i="2"/>
  <c r="F136" i="2"/>
  <c r="H252" i="6"/>
  <c r="J251" i="6"/>
  <c r="K151" i="6"/>
  <c r="K136" i="2"/>
  <c r="E276" i="2"/>
  <c r="G152" i="6"/>
  <c r="I152" i="6" s="1"/>
  <c r="I137" i="2"/>
  <c r="F137" i="2" s="1"/>
  <c r="C153" i="6"/>
  <c r="C138" i="2"/>
  <c r="AE132" i="2" l="1"/>
  <c r="AI132" i="2"/>
  <c r="AJ132" i="2" s="1"/>
  <c r="Z133" i="2"/>
  <c r="AD133" i="2"/>
  <c r="U134" i="2"/>
  <c r="Y134" i="2"/>
  <c r="O151" i="6"/>
  <c r="T135" i="2"/>
  <c r="O136" i="2"/>
  <c r="P136" i="2" s="1"/>
  <c r="J276" i="2"/>
  <c r="K137" i="2"/>
  <c r="H253" i="6"/>
  <c r="J252" i="6"/>
  <c r="K152" i="6"/>
  <c r="E277" i="2"/>
  <c r="G153" i="6"/>
  <c r="I153" i="6" s="1"/>
  <c r="I138" i="2"/>
  <c r="F138" i="2" s="1"/>
  <c r="C154" i="6"/>
  <c r="C139" i="2"/>
  <c r="AE133" i="2" l="1"/>
  <c r="AI133" i="2"/>
  <c r="AJ133" i="2" s="1"/>
  <c r="Z134" i="2"/>
  <c r="AD134" i="2"/>
  <c r="U135" i="2"/>
  <c r="Y135" i="2"/>
  <c r="O152" i="6"/>
  <c r="T136" i="2"/>
  <c r="O137" i="2"/>
  <c r="P137" i="2" s="1"/>
  <c r="J277" i="2"/>
  <c r="K138" i="2"/>
  <c r="H254" i="6"/>
  <c r="J253" i="6"/>
  <c r="K153" i="6"/>
  <c r="E278" i="2"/>
  <c r="G154" i="6"/>
  <c r="I154" i="6" s="1"/>
  <c r="I139" i="2"/>
  <c r="F139" i="2" s="1"/>
  <c r="C155" i="6"/>
  <c r="C140" i="2"/>
  <c r="AE134" i="2" l="1"/>
  <c r="AI134" i="2"/>
  <c r="AJ134" i="2" s="1"/>
  <c r="Z135" i="2"/>
  <c r="AD135" i="2"/>
  <c r="U136" i="2"/>
  <c r="AR57" i="2" s="1"/>
  <c r="Y136" i="2"/>
  <c r="O153" i="6"/>
  <c r="T137" i="2"/>
  <c r="Y137" i="2" s="1"/>
  <c r="O138" i="2"/>
  <c r="P138" i="2" s="1"/>
  <c r="J278" i="2"/>
  <c r="K139" i="2"/>
  <c r="H255" i="6"/>
  <c r="J254" i="6"/>
  <c r="K154" i="6"/>
  <c r="E279" i="2"/>
  <c r="G155" i="6"/>
  <c r="I155" i="6" s="1"/>
  <c r="I140" i="2"/>
  <c r="F140" i="2" s="1"/>
  <c r="C156" i="6"/>
  <c r="C141" i="2"/>
  <c r="AE135" i="2" l="1"/>
  <c r="AI135" i="2"/>
  <c r="AJ135" i="2" s="1"/>
  <c r="Z137" i="2"/>
  <c r="AD137" i="2"/>
  <c r="AI137" i="2" s="1"/>
  <c r="Z136" i="2"/>
  <c r="AD136" i="2"/>
  <c r="O154" i="6"/>
  <c r="T138" i="2"/>
  <c r="Y138" i="2" s="1"/>
  <c r="U137" i="2"/>
  <c r="O139" i="2"/>
  <c r="P139" i="2" s="1"/>
  <c r="J279" i="2"/>
  <c r="K140" i="2"/>
  <c r="H256" i="6"/>
  <c r="J255" i="6"/>
  <c r="K155" i="6"/>
  <c r="E280" i="2"/>
  <c r="G156" i="6"/>
  <c r="I156" i="6" s="1"/>
  <c r="I141" i="2"/>
  <c r="F141" i="2" s="1"/>
  <c r="C157" i="6"/>
  <c r="C142" i="2"/>
  <c r="AE136" i="2" l="1"/>
  <c r="AI136" i="2"/>
  <c r="AJ136" i="2" s="1"/>
  <c r="AJ137" i="2"/>
  <c r="AE137" i="2"/>
  <c r="U138" i="2"/>
  <c r="Z138" i="2"/>
  <c r="AD138" i="2"/>
  <c r="O155" i="6"/>
  <c r="T139" i="2"/>
  <c r="Y139" i="2" s="1"/>
  <c r="O140" i="2"/>
  <c r="P140" i="2" s="1"/>
  <c r="J280" i="2"/>
  <c r="K141" i="2"/>
  <c r="H257" i="6"/>
  <c r="J256" i="6"/>
  <c r="K156" i="6"/>
  <c r="E281" i="2"/>
  <c r="G157" i="6"/>
  <c r="I157" i="6" s="1"/>
  <c r="I142" i="2"/>
  <c r="F142" i="2" s="1"/>
  <c r="C158" i="6"/>
  <c r="C143" i="2"/>
  <c r="AE138" i="2" l="1"/>
  <c r="AI138" i="2"/>
  <c r="AJ138" i="2" s="1"/>
  <c r="Z139" i="2"/>
  <c r="AD139" i="2"/>
  <c r="AF44" i="6"/>
  <c r="O156" i="6"/>
  <c r="U139" i="2"/>
  <c r="T140" i="2"/>
  <c r="O141" i="2"/>
  <c r="P141" i="2" s="1"/>
  <c r="J281" i="2"/>
  <c r="K142" i="2"/>
  <c r="H258" i="6"/>
  <c r="J257" i="6"/>
  <c r="K157" i="6"/>
  <c r="E282" i="2"/>
  <c r="G158" i="6"/>
  <c r="I158" i="6" s="1"/>
  <c r="I143" i="2"/>
  <c r="C159" i="6"/>
  <c r="C144" i="2"/>
  <c r="AE139" i="2" l="1"/>
  <c r="AI139" i="2"/>
  <c r="AJ139" i="2" s="1"/>
  <c r="U140" i="2"/>
  <c r="Y140" i="2"/>
  <c r="O157" i="6"/>
  <c r="T141" i="2"/>
  <c r="O142" i="2"/>
  <c r="P142" i="2" s="1"/>
  <c r="J282" i="2"/>
  <c r="F143" i="2"/>
  <c r="H259" i="6"/>
  <c r="J258" i="6"/>
  <c r="K158" i="6"/>
  <c r="K143" i="2"/>
  <c r="E283" i="2"/>
  <c r="G159" i="6"/>
  <c r="I159" i="6" s="1"/>
  <c r="I144" i="2"/>
  <c r="C160" i="6"/>
  <c r="C145" i="2"/>
  <c r="Z140" i="2" l="1"/>
  <c r="AD140" i="2"/>
  <c r="U141" i="2"/>
  <c r="Y141" i="2"/>
  <c r="O158" i="6"/>
  <c r="T142" i="2"/>
  <c r="O143" i="2"/>
  <c r="P143" i="2" s="1"/>
  <c r="J283" i="2"/>
  <c r="F144" i="2"/>
  <c r="H260" i="6"/>
  <c r="J259" i="6"/>
  <c r="K159" i="6"/>
  <c r="K144" i="2"/>
  <c r="E284" i="2"/>
  <c r="G160" i="6"/>
  <c r="I160" i="6" s="1"/>
  <c r="I145" i="2"/>
  <c r="F145" i="2" s="1"/>
  <c r="C161" i="6"/>
  <c r="C146" i="2"/>
  <c r="AE140" i="2" l="1"/>
  <c r="AI140" i="2"/>
  <c r="AJ140" i="2" s="1"/>
  <c r="Z141" i="2"/>
  <c r="AD141" i="2"/>
  <c r="U142" i="2"/>
  <c r="Y142" i="2"/>
  <c r="O159" i="6"/>
  <c r="T143" i="2"/>
  <c r="O144" i="2"/>
  <c r="P144" i="2" s="1"/>
  <c r="J284" i="2"/>
  <c r="K145" i="2"/>
  <c r="H261" i="6"/>
  <c r="J260" i="6"/>
  <c r="K160" i="6"/>
  <c r="E285" i="2"/>
  <c r="G161" i="6"/>
  <c r="I161" i="6" s="1"/>
  <c r="I146" i="2"/>
  <c r="F146" i="2" s="1"/>
  <c r="C162" i="6"/>
  <c r="C147" i="2"/>
  <c r="AE141" i="2" l="1"/>
  <c r="AI141" i="2"/>
  <c r="AJ141" i="2" s="1"/>
  <c r="Z142" i="2"/>
  <c r="AD142" i="2"/>
  <c r="U143" i="2"/>
  <c r="AR58" i="2" s="1"/>
  <c r="Y143" i="2"/>
  <c r="O160" i="6"/>
  <c r="T144" i="2"/>
  <c r="O145" i="2"/>
  <c r="P145" i="2" s="1"/>
  <c r="J285" i="2"/>
  <c r="K146" i="2"/>
  <c r="H262" i="6"/>
  <c r="J261" i="6"/>
  <c r="K161" i="6"/>
  <c r="E286" i="2"/>
  <c r="G162" i="6"/>
  <c r="I162" i="6" s="1"/>
  <c r="I147" i="2"/>
  <c r="F147" i="2" s="1"/>
  <c r="C163" i="6"/>
  <c r="C148" i="2"/>
  <c r="AE142" i="2" l="1"/>
  <c r="AI142" i="2"/>
  <c r="AJ142" i="2" s="1"/>
  <c r="Z143" i="2"/>
  <c r="AD143" i="2"/>
  <c r="U144" i="2"/>
  <c r="Y144" i="2"/>
  <c r="O161" i="6"/>
  <c r="T145" i="2"/>
  <c r="Y145" i="2" s="1"/>
  <c r="O146" i="2"/>
  <c r="P146" i="2" s="1"/>
  <c r="J286" i="2"/>
  <c r="K147" i="2"/>
  <c r="H263" i="6"/>
  <c r="J262" i="6"/>
  <c r="K162" i="6"/>
  <c r="E287" i="2"/>
  <c r="G163" i="6"/>
  <c r="I163" i="6" s="1"/>
  <c r="I148" i="2"/>
  <c r="F148" i="2" s="1"/>
  <c r="C164" i="6"/>
  <c r="C149" i="2"/>
  <c r="AE143" i="2" l="1"/>
  <c r="AI143" i="2"/>
  <c r="AJ143" i="2" s="1"/>
  <c r="Z145" i="2"/>
  <c r="AD145" i="2"/>
  <c r="AI145" i="2" s="1"/>
  <c r="Z144" i="2"/>
  <c r="AD144" i="2"/>
  <c r="O162" i="6"/>
  <c r="U145" i="2"/>
  <c r="T146" i="2"/>
  <c r="O147" i="2"/>
  <c r="P147" i="2" s="1"/>
  <c r="J287" i="2"/>
  <c r="K148" i="2"/>
  <c r="H264" i="6"/>
  <c r="J263" i="6"/>
  <c r="K163" i="6"/>
  <c r="E288" i="2"/>
  <c r="G164" i="6"/>
  <c r="I164" i="6" s="1"/>
  <c r="I149" i="2"/>
  <c r="F149" i="2" s="1"/>
  <c r="C165" i="6"/>
  <c r="C150" i="2"/>
  <c r="AE144" i="2" l="1"/>
  <c r="AI144" i="2"/>
  <c r="AJ144" i="2" s="1"/>
  <c r="AE145" i="2"/>
  <c r="U146" i="2"/>
  <c r="Y146" i="2"/>
  <c r="AF45" i="6"/>
  <c r="O163" i="6"/>
  <c r="T147" i="2"/>
  <c r="Y147" i="2" s="1"/>
  <c r="O148" i="2"/>
  <c r="P148" i="2" s="1"/>
  <c r="J288" i="2"/>
  <c r="K149" i="2"/>
  <c r="H265" i="6"/>
  <c r="J264" i="6"/>
  <c r="K164" i="6"/>
  <c r="E289" i="2"/>
  <c r="G165" i="6"/>
  <c r="I165" i="6" s="1"/>
  <c r="I150" i="2"/>
  <c r="F150" i="2" s="1"/>
  <c r="C166" i="6"/>
  <c r="C151" i="2"/>
  <c r="AJ145" i="2" l="1"/>
  <c r="Z147" i="2"/>
  <c r="AD147" i="2"/>
  <c r="AI147" i="2" s="1"/>
  <c r="Z146" i="2"/>
  <c r="AD146" i="2"/>
  <c r="O164" i="6"/>
  <c r="T148" i="2"/>
  <c r="Y148" i="2" s="1"/>
  <c r="U147" i="2"/>
  <c r="O149" i="2"/>
  <c r="P149" i="2" s="1"/>
  <c r="J289" i="2"/>
  <c r="K150" i="2"/>
  <c r="H266" i="6"/>
  <c r="J265" i="6"/>
  <c r="K165" i="6"/>
  <c r="E290" i="2"/>
  <c r="G166" i="6"/>
  <c r="I166" i="6" s="1"/>
  <c r="I151" i="2"/>
  <c r="F151" i="2" s="1"/>
  <c r="C167" i="6"/>
  <c r="C152" i="2"/>
  <c r="AE146" i="2" l="1"/>
  <c r="AI146" i="2"/>
  <c r="AJ146" i="2" s="1"/>
  <c r="AJ147" i="2"/>
  <c r="U148" i="2"/>
  <c r="AE147" i="2"/>
  <c r="Z148" i="2"/>
  <c r="AD148" i="2"/>
  <c r="O165" i="6"/>
  <c r="T149" i="2"/>
  <c r="O150" i="2"/>
  <c r="P150" i="2" s="1"/>
  <c r="J290" i="2"/>
  <c r="K151" i="2"/>
  <c r="H267" i="6"/>
  <c r="J266" i="6"/>
  <c r="K166" i="6"/>
  <c r="E291" i="2"/>
  <c r="G167" i="6"/>
  <c r="I167" i="6" s="1"/>
  <c r="I152" i="2"/>
  <c r="C168" i="6"/>
  <c r="C153" i="2"/>
  <c r="AE148" i="2" l="1"/>
  <c r="AI148" i="2"/>
  <c r="AJ148" i="2" s="1"/>
  <c r="U149" i="2"/>
  <c r="Y149" i="2"/>
  <c r="O166" i="6"/>
  <c r="T150" i="2"/>
  <c r="O151" i="2"/>
  <c r="P151" i="2" s="1"/>
  <c r="J291" i="2"/>
  <c r="F152" i="2"/>
  <c r="H268" i="6"/>
  <c r="J267" i="6"/>
  <c r="K167" i="6"/>
  <c r="K152" i="2"/>
  <c r="E292" i="2"/>
  <c r="G168" i="6"/>
  <c r="I168" i="6" s="1"/>
  <c r="I153" i="2"/>
  <c r="F153" i="2" s="1"/>
  <c r="C169" i="6"/>
  <c r="C154" i="2"/>
  <c r="Z149" i="2" l="1"/>
  <c r="AD149" i="2"/>
  <c r="U150" i="2"/>
  <c r="AR59" i="2" s="1"/>
  <c r="Y150" i="2"/>
  <c r="O167" i="6"/>
  <c r="T151" i="2"/>
  <c r="O152" i="2"/>
  <c r="P152" i="2" s="1"/>
  <c r="J292" i="2"/>
  <c r="K153" i="2"/>
  <c r="H269" i="6"/>
  <c r="J268" i="6"/>
  <c r="K168" i="6"/>
  <c r="E293" i="2"/>
  <c r="G169" i="6"/>
  <c r="I169" i="6" s="1"/>
  <c r="I154" i="2"/>
  <c r="F154" i="2" s="1"/>
  <c r="C170" i="6"/>
  <c r="C155" i="2"/>
  <c r="AE149" i="2" l="1"/>
  <c r="AI149" i="2"/>
  <c r="AJ149" i="2" s="1"/>
  <c r="Z150" i="2"/>
  <c r="AD150" i="2"/>
  <c r="U151" i="2"/>
  <c r="Y151" i="2"/>
  <c r="O168" i="6"/>
  <c r="T152" i="2"/>
  <c r="O153" i="2"/>
  <c r="P153" i="2" s="1"/>
  <c r="J293" i="2"/>
  <c r="K154" i="2"/>
  <c r="H270" i="6"/>
  <c r="J269" i="6"/>
  <c r="K169" i="6"/>
  <c r="E294" i="2"/>
  <c r="G170" i="6"/>
  <c r="I170" i="6" s="1"/>
  <c r="I155" i="2"/>
  <c r="F155" i="2" s="1"/>
  <c r="C171" i="6"/>
  <c r="C156" i="2"/>
  <c r="AE150" i="2" l="1"/>
  <c r="AI150" i="2"/>
  <c r="AJ150" i="2" s="1"/>
  <c r="Z151" i="2"/>
  <c r="AD151" i="2"/>
  <c r="U152" i="2"/>
  <c r="Y152" i="2"/>
  <c r="O169" i="6"/>
  <c r="T153" i="2"/>
  <c r="Y153" i="2" s="1"/>
  <c r="O154" i="2"/>
  <c r="P154" i="2" s="1"/>
  <c r="J294" i="2"/>
  <c r="K155" i="2"/>
  <c r="O155" i="2" s="1"/>
  <c r="H271" i="6"/>
  <c r="J270" i="6"/>
  <c r="K170" i="6"/>
  <c r="E295" i="2"/>
  <c r="G171" i="6"/>
  <c r="I171" i="6" s="1"/>
  <c r="I156" i="2"/>
  <c r="F156" i="2" s="1"/>
  <c r="C172" i="6"/>
  <c r="C157" i="2"/>
  <c r="AE151" i="2" l="1"/>
  <c r="AI151" i="2"/>
  <c r="AJ151" i="2" s="1"/>
  <c r="Z153" i="2"/>
  <c r="AD153" i="2"/>
  <c r="AI153" i="2" s="1"/>
  <c r="Z152" i="2"/>
  <c r="AD152" i="2"/>
  <c r="P155" i="2"/>
  <c r="AF46" i="6"/>
  <c r="O170" i="6"/>
  <c r="T155" i="2"/>
  <c r="Y155" i="2" s="1"/>
  <c r="AD155" i="2" s="1"/>
  <c r="AI155" i="2" s="1"/>
  <c r="T154" i="2"/>
  <c r="U153" i="2"/>
  <c r="J295" i="2"/>
  <c r="K156" i="2"/>
  <c r="O156" i="2" s="1"/>
  <c r="P156" i="2" s="1"/>
  <c r="H272" i="6"/>
  <c r="J271" i="6"/>
  <c r="K171" i="6"/>
  <c r="E296" i="2"/>
  <c r="E297" i="2" s="1"/>
  <c r="G172" i="6"/>
  <c r="I172" i="6" s="1"/>
  <c r="I157" i="2"/>
  <c r="F157" i="2" s="1"/>
  <c r="C173" i="6"/>
  <c r="C158" i="2"/>
  <c r="AE152" i="2" l="1"/>
  <c r="AI152" i="2"/>
  <c r="AJ152" i="2" s="1"/>
  <c r="AE153" i="2"/>
  <c r="E298" i="2"/>
  <c r="J297" i="2"/>
  <c r="U154" i="2"/>
  <c r="Y154" i="2"/>
  <c r="Z155" i="2" s="1"/>
  <c r="O171" i="6"/>
  <c r="T156" i="2"/>
  <c r="U155" i="2"/>
  <c r="J296" i="2"/>
  <c r="K157" i="2"/>
  <c r="O157" i="2" s="1"/>
  <c r="P157" i="2" s="1"/>
  <c r="H273" i="6"/>
  <c r="J272" i="6"/>
  <c r="K172" i="6"/>
  <c r="G173" i="6"/>
  <c r="I173" i="6" s="1"/>
  <c r="I158" i="2"/>
  <c r="F158" i="2" s="1"/>
  <c r="C174" i="6"/>
  <c r="C159" i="2"/>
  <c r="AJ153" i="2" l="1"/>
  <c r="Z154" i="2"/>
  <c r="AD154" i="2"/>
  <c r="AI154" i="2" s="1"/>
  <c r="J298" i="2"/>
  <c r="E299" i="2"/>
  <c r="U156" i="2"/>
  <c r="Y156" i="2"/>
  <c r="O172" i="6"/>
  <c r="T157" i="2"/>
  <c r="K158" i="2"/>
  <c r="O158" i="2" s="1"/>
  <c r="P158" i="2" s="1"/>
  <c r="H274" i="6"/>
  <c r="J273" i="6"/>
  <c r="K173" i="6"/>
  <c r="G174" i="6"/>
  <c r="I174" i="6" s="1"/>
  <c r="I159" i="2"/>
  <c r="F159" i="2" s="1"/>
  <c r="C175" i="6"/>
  <c r="C160" i="2"/>
  <c r="AJ154" i="2" l="1"/>
  <c r="AJ155" i="2"/>
  <c r="AE154" i="2"/>
  <c r="AE155" i="2"/>
  <c r="Z156" i="2"/>
  <c r="AD156" i="2"/>
  <c r="J299" i="2"/>
  <c r="E300" i="2"/>
  <c r="U157" i="2"/>
  <c r="AR60" i="2" s="1"/>
  <c r="Y157" i="2"/>
  <c r="O173" i="6"/>
  <c r="T158" i="2"/>
  <c r="K159" i="2"/>
  <c r="O159" i="2" s="1"/>
  <c r="P159" i="2" s="1"/>
  <c r="H275" i="6"/>
  <c r="J274" i="6"/>
  <c r="K174" i="6"/>
  <c r="G175" i="6"/>
  <c r="I175" i="6" s="1"/>
  <c r="I160" i="2"/>
  <c r="C176" i="6"/>
  <c r="C161" i="2"/>
  <c r="AE156" i="2" l="1"/>
  <c r="AI156" i="2"/>
  <c r="AJ156" i="2" s="1"/>
  <c r="Z157" i="2"/>
  <c r="AD157" i="2"/>
  <c r="E301" i="2"/>
  <c r="J300" i="2"/>
  <c r="U158" i="2"/>
  <c r="Y158" i="2"/>
  <c r="O174" i="6"/>
  <c r="T159" i="2"/>
  <c r="F160" i="2"/>
  <c r="H276" i="6"/>
  <c r="J275" i="6"/>
  <c r="K175" i="6"/>
  <c r="K160" i="2"/>
  <c r="O160" i="2" s="1"/>
  <c r="P160" i="2" s="1"/>
  <c r="G176" i="6"/>
  <c r="I176" i="6" s="1"/>
  <c r="I161" i="2"/>
  <c r="F161" i="2" s="1"/>
  <c r="C177" i="6"/>
  <c r="C162" i="2"/>
  <c r="AE157" i="2" l="1"/>
  <c r="AI157" i="2"/>
  <c r="AJ157" i="2" s="1"/>
  <c r="E302" i="2"/>
  <c r="J301" i="2"/>
  <c r="Z158" i="2"/>
  <c r="AD158" i="2"/>
  <c r="U159" i="2"/>
  <c r="Y159" i="2"/>
  <c r="O175" i="6"/>
  <c r="T160" i="2"/>
  <c r="K161" i="2"/>
  <c r="O161" i="2" s="1"/>
  <c r="P161" i="2" s="1"/>
  <c r="H277" i="6"/>
  <c r="J276" i="6"/>
  <c r="K176" i="6"/>
  <c r="G177" i="6"/>
  <c r="I177" i="6" s="1"/>
  <c r="I162" i="2"/>
  <c r="F162" i="2" s="1"/>
  <c r="C178" i="6"/>
  <c r="C163" i="2"/>
  <c r="AE158" i="2" l="1"/>
  <c r="AI158" i="2"/>
  <c r="AJ158" i="2" s="1"/>
  <c r="Z159" i="2"/>
  <c r="AD159" i="2"/>
  <c r="J302" i="2"/>
  <c r="E303" i="2"/>
  <c r="U160" i="2"/>
  <c r="Y160" i="2"/>
  <c r="O176" i="6"/>
  <c r="T161" i="2"/>
  <c r="Y161" i="2" s="1"/>
  <c r="K162" i="2"/>
  <c r="O162" i="2" s="1"/>
  <c r="P162" i="2" s="1"/>
  <c r="H278" i="6"/>
  <c r="J277" i="6"/>
  <c r="K177" i="6"/>
  <c r="G178" i="6"/>
  <c r="I178" i="6" s="1"/>
  <c r="I163" i="2"/>
  <c r="F163" i="2" s="1"/>
  <c r="C179" i="6"/>
  <c r="C164" i="2"/>
  <c r="AE159" i="2" l="1"/>
  <c r="AI159" i="2"/>
  <c r="AJ159" i="2" s="1"/>
  <c r="Z160" i="2"/>
  <c r="AD160" i="2"/>
  <c r="J303" i="2"/>
  <c r="E304" i="2"/>
  <c r="Z161" i="2"/>
  <c r="AD161" i="2"/>
  <c r="AF47" i="6"/>
  <c r="O177" i="6"/>
  <c r="T162" i="2"/>
  <c r="Y162" i="2" s="1"/>
  <c r="U161" i="2"/>
  <c r="K163" i="2"/>
  <c r="O163" i="2" s="1"/>
  <c r="P163" i="2" s="1"/>
  <c r="H279" i="6"/>
  <c r="J278" i="6"/>
  <c r="K178" i="6"/>
  <c r="G179" i="6"/>
  <c r="I179" i="6" s="1"/>
  <c r="I164" i="2"/>
  <c r="F164" i="2" s="1"/>
  <c r="C180" i="6"/>
  <c r="C165" i="2"/>
  <c r="AE161" i="2" l="1"/>
  <c r="AI161" i="2"/>
  <c r="AE160" i="2"/>
  <c r="AI160" i="2"/>
  <c r="AJ160" i="2" s="1"/>
  <c r="U162" i="2"/>
  <c r="J304" i="2"/>
  <c r="E305" i="2"/>
  <c r="Z162" i="2"/>
  <c r="AD162" i="2"/>
  <c r="O178" i="6"/>
  <c r="T163" i="2"/>
  <c r="Y163" i="2" s="1"/>
  <c r="K164" i="2"/>
  <c r="O164" i="2" s="1"/>
  <c r="P164" i="2" s="1"/>
  <c r="H280" i="6"/>
  <c r="J279" i="6"/>
  <c r="K179" i="6"/>
  <c r="G180" i="6"/>
  <c r="I180" i="6" s="1"/>
  <c r="I165" i="2"/>
  <c r="F165" i="2" s="1"/>
  <c r="C181" i="6"/>
  <c r="C166" i="2"/>
  <c r="AJ161" i="2" l="1"/>
  <c r="AE162" i="2"/>
  <c r="AI162" i="2"/>
  <c r="AJ162" i="2" s="1"/>
  <c r="E306" i="2"/>
  <c r="J305" i="2"/>
  <c r="Z163" i="2"/>
  <c r="AD163" i="2"/>
  <c r="O179" i="6"/>
  <c r="T164" i="2"/>
  <c r="U163" i="2"/>
  <c r="K165" i="2"/>
  <c r="O165" i="2" s="1"/>
  <c r="P165" i="2" s="1"/>
  <c r="H281" i="6"/>
  <c r="J280" i="6"/>
  <c r="K180" i="6"/>
  <c r="G181" i="6"/>
  <c r="I181" i="6" s="1"/>
  <c r="I166" i="2"/>
  <c r="F166" i="2" s="1"/>
  <c r="C182" i="6"/>
  <c r="C167" i="2"/>
  <c r="AE163" i="2" l="1"/>
  <c r="AI163" i="2"/>
  <c r="AJ163" i="2" s="1"/>
  <c r="E307" i="2"/>
  <c r="J306" i="2"/>
  <c r="U164" i="2"/>
  <c r="Y164" i="2"/>
  <c r="AR61" i="2"/>
  <c r="O180" i="6"/>
  <c r="T165" i="2"/>
  <c r="K166" i="2"/>
  <c r="O166" i="2" s="1"/>
  <c r="P166" i="2" s="1"/>
  <c r="H282" i="6"/>
  <c r="J281" i="6"/>
  <c r="K181" i="6"/>
  <c r="G182" i="6"/>
  <c r="I182" i="6" s="1"/>
  <c r="I167" i="2"/>
  <c r="F167" i="2" s="1"/>
  <c r="C183" i="6"/>
  <c r="C168" i="2"/>
  <c r="Z164" i="2" l="1"/>
  <c r="AD164" i="2"/>
  <c r="J307" i="2"/>
  <c r="E308" i="2"/>
  <c r="U165" i="2"/>
  <c r="Y165" i="2"/>
  <c r="O181" i="6"/>
  <c r="T166" i="2"/>
  <c r="K167" i="2"/>
  <c r="H283" i="6"/>
  <c r="J282" i="6"/>
  <c r="K182" i="6"/>
  <c r="G183" i="6"/>
  <c r="I183" i="6" s="1"/>
  <c r="I168" i="2"/>
  <c r="C184" i="6"/>
  <c r="C169" i="2"/>
  <c r="AE164" i="2" l="1"/>
  <c r="AI164" i="2"/>
  <c r="AJ164" i="2" s="1"/>
  <c r="Z165" i="2"/>
  <c r="AD165" i="2"/>
  <c r="E309" i="2"/>
  <c r="J308" i="2"/>
  <c r="U166" i="2"/>
  <c r="Y166" i="2"/>
  <c r="O182" i="6"/>
  <c r="O167" i="2"/>
  <c r="P167" i="2" s="1"/>
  <c r="M167" i="2"/>
  <c r="F168" i="2"/>
  <c r="H284" i="6"/>
  <c r="J283" i="6"/>
  <c r="K183" i="6"/>
  <c r="K168" i="2"/>
  <c r="G184" i="6"/>
  <c r="I184" i="6" s="1"/>
  <c r="I169" i="2"/>
  <c r="F169" i="2" s="1"/>
  <c r="C185" i="6"/>
  <c r="C170" i="2"/>
  <c r="AE165" i="2" l="1"/>
  <c r="AI165" i="2"/>
  <c r="AJ165" i="2" s="1"/>
  <c r="Z166" i="2"/>
  <c r="AD166" i="2"/>
  <c r="E310" i="2"/>
  <c r="J309" i="2"/>
  <c r="O183" i="6"/>
  <c r="T167" i="2"/>
  <c r="O168" i="2"/>
  <c r="P168" i="2" s="1"/>
  <c r="M168" i="2"/>
  <c r="K169" i="2"/>
  <c r="H285" i="6"/>
  <c r="J284" i="6"/>
  <c r="K184" i="6"/>
  <c r="G185" i="6"/>
  <c r="I185" i="6" s="1"/>
  <c r="I170" i="2"/>
  <c r="F170" i="2" s="1"/>
  <c r="C186" i="6"/>
  <c r="C171" i="2"/>
  <c r="AE166" i="2" l="1"/>
  <c r="AI166" i="2"/>
  <c r="AJ166" i="2" s="1"/>
  <c r="E311" i="2"/>
  <c r="J310" i="2"/>
  <c r="U167" i="2"/>
  <c r="Y167" i="2"/>
  <c r="AF48" i="6"/>
  <c r="O184" i="6"/>
  <c r="T168" i="2"/>
  <c r="O169" i="2"/>
  <c r="P169" i="2" s="1"/>
  <c r="M169" i="2"/>
  <c r="K170" i="2"/>
  <c r="H286" i="6"/>
  <c r="J285" i="6"/>
  <c r="K185" i="6"/>
  <c r="G186" i="6"/>
  <c r="I186" i="6" s="1"/>
  <c r="I171" i="2"/>
  <c r="C187" i="6"/>
  <c r="C172" i="2"/>
  <c r="Z167" i="2" l="1"/>
  <c r="AD167" i="2"/>
  <c r="E312" i="2"/>
  <c r="J311" i="2"/>
  <c r="U168" i="2"/>
  <c r="Y168" i="2"/>
  <c r="O185" i="6"/>
  <c r="T169" i="2"/>
  <c r="Y169" i="2" s="1"/>
  <c r="O170" i="2"/>
  <c r="P170" i="2" s="1"/>
  <c r="M170" i="2"/>
  <c r="F171" i="2"/>
  <c r="H287" i="6"/>
  <c r="J286" i="6"/>
  <c r="K186" i="6"/>
  <c r="K171" i="2"/>
  <c r="G187" i="6"/>
  <c r="I187" i="6" s="1"/>
  <c r="I172" i="2"/>
  <c r="F172" i="2" s="1"/>
  <c r="C188" i="6"/>
  <c r="C173" i="2"/>
  <c r="AE167" i="2" l="1"/>
  <c r="AI167" i="2"/>
  <c r="AJ167" i="2" s="1"/>
  <c r="Z169" i="2"/>
  <c r="AD169" i="2"/>
  <c r="AI169" i="2" s="1"/>
  <c r="E313" i="2"/>
  <c r="J312" i="2"/>
  <c r="Z168" i="2"/>
  <c r="AD168" i="2"/>
  <c r="O186" i="6"/>
  <c r="T170" i="2"/>
  <c r="Y170" i="2" s="1"/>
  <c r="U169" i="2"/>
  <c r="O171" i="2"/>
  <c r="P171" i="2" s="1"/>
  <c r="M171" i="2"/>
  <c r="K172" i="2"/>
  <c r="H288" i="6"/>
  <c r="J287" i="6"/>
  <c r="K187" i="6"/>
  <c r="G188" i="6"/>
  <c r="I188" i="6" s="1"/>
  <c r="I173" i="2"/>
  <c r="F173" i="2" s="1"/>
  <c r="C189" i="6"/>
  <c r="C174" i="2"/>
  <c r="AE168" i="2" l="1"/>
  <c r="AI168" i="2"/>
  <c r="AJ168" i="2" s="1"/>
  <c r="AJ169" i="2"/>
  <c r="Z170" i="2"/>
  <c r="AD170" i="2"/>
  <c r="E314" i="2"/>
  <c r="J313" i="2"/>
  <c r="AE169" i="2"/>
  <c r="U170" i="2"/>
  <c r="O187" i="6"/>
  <c r="T171" i="2"/>
  <c r="Y171" i="2" s="1"/>
  <c r="O172" i="2"/>
  <c r="P172" i="2" s="1"/>
  <c r="M172" i="2"/>
  <c r="K173" i="2"/>
  <c r="H289" i="6"/>
  <c r="J288" i="6"/>
  <c r="K188" i="6"/>
  <c r="G189" i="6"/>
  <c r="I189" i="6" s="1"/>
  <c r="I174" i="2"/>
  <c r="F174" i="2" s="1"/>
  <c r="C190" i="6"/>
  <c r="C175" i="2"/>
  <c r="AE170" i="2" l="1"/>
  <c r="AI170" i="2"/>
  <c r="AJ170" i="2" s="1"/>
  <c r="Z171" i="2"/>
  <c r="AD171" i="2"/>
  <c r="J314" i="2"/>
  <c r="E315" i="2"/>
  <c r="O188" i="6"/>
  <c r="T172" i="2"/>
  <c r="U171" i="2"/>
  <c r="AR62" i="2" s="1"/>
  <c r="O173" i="2"/>
  <c r="P173" i="2" s="1"/>
  <c r="M173" i="2"/>
  <c r="K174" i="2"/>
  <c r="H290" i="6"/>
  <c r="J289" i="6"/>
  <c r="K189" i="6"/>
  <c r="G190" i="6"/>
  <c r="I190" i="6" s="1"/>
  <c r="I175" i="2"/>
  <c r="F175" i="2" s="1"/>
  <c r="C191" i="6"/>
  <c r="C176" i="2"/>
  <c r="AE171" i="2" l="1"/>
  <c r="AI171" i="2"/>
  <c r="AJ171" i="2" s="1"/>
  <c r="J315" i="2"/>
  <c r="E316" i="2"/>
  <c r="U172" i="2"/>
  <c r="Y172" i="2"/>
  <c r="O189" i="6"/>
  <c r="T173" i="2"/>
  <c r="O174" i="2"/>
  <c r="P174" i="2" s="1"/>
  <c r="M174" i="2"/>
  <c r="K175" i="2"/>
  <c r="H291" i="6"/>
  <c r="J290" i="6"/>
  <c r="K190" i="6"/>
  <c r="G191" i="6"/>
  <c r="I191" i="6" s="1"/>
  <c r="I176" i="2"/>
  <c r="C192" i="6"/>
  <c r="C177" i="2"/>
  <c r="Z172" i="2" l="1"/>
  <c r="AD172" i="2"/>
  <c r="J316" i="2"/>
  <c r="E317" i="2"/>
  <c r="U173" i="2"/>
  <c r="Y173" i="2"/>
  <c r="O190" i="6"/>
  <c r="T174" i="2"/>
  <c r="O175" i="2"/>
  <c r="P175" i="2" s="1"/>
  <c r="M175" i="2"/>
  <c r="F176" i="2"/>
  <c r="H292" i="6"/>
  <c r="J291" i="6"/>
  <c r="K191" i="6"/>
  <c r="K176" i="2"/>
  <c r="G192" i="6"/>
  <c r="I192" i="6" s="1"/>
  <c r="I177" i="2"/>
  <c r="C193" i="6"/>
  <c r="C178" i="2"/>
  <c r="AE172" i="2" l="1"/>
  <c r="AI172" i="2"/>
  <c r="AJ172" i="2" s="1"/>
  <c r="E318" i="2"/>
  <c r="J317" i="2"/>
  <c r="Z173" i="2"/>
  <c r="AD173" i="2"/>
  <c r="U174" i="2"/>
  <c r="Y174" i="2"/>
  <c r="AF49" i="6"/>
  <c r="O191" i="6"/>
  <c r="T175" i="2"/>
  <c r="O176" i="2"/>
  <c r="P176" i="2" s="1"/>
  <c r="M176" i="2"/>
  <c r="F177" i="2"/>
  <c r="H293" i="6"/>
  <c r="J292" i="6"/>
  <c r="K192" i="6"/>
  <c r="K177" i="2"/>
  <c r="G193" i="6"/>
  <c r="I193" i="6" s="1"/>
  <c r="I178" i="2"/>
  <c r="C194" i="6"/>
  <c r="C179" i="2"/>
  <c r="AE173" i="2" l="1"/>
  <c r="AI173" i="2"/>
  <c r="AJ173" i="2" s="1"/>
  <c r="Z174" i="2"/>
  <c r="AD174" i="2"/>
  <c r="E319" i="2"/>
  <c r="J318" i="2"/>
  <c r="U175" i="2"/>
  <c r="Y175" i="2"/>
  <c r="O192" i="6"/>
  <c r="T176" i="2"/>
  <c r="O177" i="2"/>
  <c r="P177" i="2" s="1"/>
  <c r="M177" i="2"/>
  <c r="F178" i="2"/>
  <c r="H294" i="6"/>
  <c r="J293" i="6"/>
  <c r="K193" i="6"/>
  <c r="K178" i="2"/>
  <c r="G194" i="6"/>
  <c r="I194" i="6" s="1"/>
  <c r="I179" i="2"/>
  <c r="F179" i="2" s="1"/>
  <c r="C195" i="6"/>
  <c r="C180" i="2"/>
  <c r="AE174" i="2" l="1"/>
  <c r="AI174" i="2"/>
  <c r="AJ174" i="2" s="1"/>
  <c r="Z175" i="2"/>
  <c r="AD175" i="2"/>
  <c r="J319" i="2"/>
  <c r="E320" i="2"/>
  <c r="U176" i="2"/>
  <c r="Y176" i="2"/>
  <c r="O193" i="6"/>
  <c r="T177" i="2"/>
  <c r="Y177" i="2" s="1"/>
  <c r="O178" i="2"/>
  <c r="P178" i="2" s="1"/>
  <c r="M178" i="2"/>
  <c r="K179" i="2"/>
  <c r="H295" i="6"/>
  <c r="J294" i="6"/>
  <c r="K194" i="6"/>
  <c r="G195" i="6"/>
  <c r="I195" i="6" s="1"/>
  <c r="I180" i="2"/>
  <c r="F180" i="2" s="1"/>
  <c r="C196" i="6"/>
  <c r="C181" i="2"/>
  <c r="AE175" i="2" l="1"/>
  <c r="AI175" i="2"/>
  <c r="AJ175" i="2" s="1"/>
  <c r="E321" i="2"/>
  <c r="J320" i="2"/>
  <c r="Z177" i="2"/>
  <c r="AD177" i="2"/>
  <c r="AI177" i="2" s="1"/>
  <c r="Z176" i="2"/>
  <c r="AD176" i="2"/>
  <c r="O194" i="6"/>
  <c r="T178" i="2"/>
  <c r="U177" i="2"/>
  <c r="O179" i="2"/>
  <c r="P179" i="2" s="1"/>
  <c r="M179" i="2"/>
  <c r="K180" i="2"/>
  <c r="H296" i="6"/>
  <c r="J296" i="6" s="1"/>
  <c r="J295" i="6"/>
  <c r="K195" i="6"/>
  <c r="G196" i="6"/>
  <c r="I196" i="6" s="1"/>
  <c r="I181" i="2"/>
  <c r="F181" i="2" s="1"/>
  <c r="C197" i="6"/>
  <c r="C182" i="2"/>
  <c r="AE176" i="2" l="1"/>
  <c r="AI176" i="2"/>
  <c r="AJ176" i="2" s="1"/>
  <c r="AJ177" i="2"/>
  <c r="AE177" i="2"/>
  <c r="E322" i="2"/>
  <c r="J321" i="2"/>
  <c r="U178" i="2"/>
  <c r="AR63" i="2" s="1"/>
  <c r="Y178" i="2"/>
  <c r="O195" i="6"/>
  <c r="T179" i="2"/>
  <c r="Y179" i="2" s="1"/>
  <c r="O180" i="2"/>
  <c r="P180" i="2" s="1"/>
  <c r="M180" i="2"/>
  <c r="K181" i="2"/>
  <c r="K196" i="6"/>
  <c r="G197" i="6"/>
  <c r="I197" i="6" s="1"/>
  <c r="I182" i="2"/>
  <c r="F182" i="2" s="1"/>
  <c r="C198" i="6"/>
  <c r="C183" i="2"/>
  <c r="Z179" i="2" l="1"/>
  <c r="AD179" i="2"/>
  <c r="AI179" i="2" s="1"/>
  <c r="Z178" i="2"/>
  <c r="AD178" i="2"/>
  <c r="J322" i="2"/>
  <c r="E323" i="2"/>
  <c r="O196" i="6"/>
  <c r="T180" i="2"/>
  <c r="U179" i="2"/>
  <c r="O181" i="2"/>
  <c r="P181" i="2" s="1"/>
  <c r="M181" i="2"/>
  <c r="K182" i="2"/>
  <c r="K197" i="6"/>
  <c r="G198" i="6"/>
  <c r="I198" i="6" s="1"/>
  <c r="I183" i="2"/>
  <c r="F183" i="2" s="1"/>
  <c r="C199" i="6"/>
  <c r="C184" i="2"/>
  <c r="AE178" i="2" l="1"/>
  <c r="AI178" i="2"/>
  <c r="AJ178" i="2" s="1"/>
  <c r="AJ179" i="2"/>
  <c r="E324" i="2"/>
  <c r="J323" i="2"/>
  <c r="AE179" i="2"/>
  <c r="U180" i="2"/>
  <c r="Y180" i="2"/>
  <c r="O197" i="6"/>
  <c r="T181" i="2"/>
  <c r="O182" i="2"/>
  <c r="P182" i="2" s="1"/>
  <c r="M182" i="2"/>
  <c r="K183" i="2"/>
  <c r="K198" i="6"/>
  <c r="G199" i="6"/>
  <c r="I199" i="6" s="1"/>
  <c r="I184" i="2"/>
  <c r="F184" i="2" s="1"/>
  <c r="C200" i="6"/>
  <c r="C185" i="2"/>
  <c r="Z180" i="2" l="1"/>
  <c r="AD180" i="2"/>
  <c r="E325" i="2"/>
  <c r="J324" i="2"/>
  <c r="U181" i="2"/>
  <c r="Y181" i="2"/>
  <c r="AF50" i="6"/>
  <c r="O198" i="6"/>
  <c r="T182" i="2"/>
  <c r="O183" i="2"/>
  <c r="P183" i="2" s="1"/>
  <c r="M183" i="2"/>
  <c r="K184" i="2"/>
  <c r="K199" i="6"/>
  <c r="G200" i="6"/>
  <c r="I200" i="6" s="1"/>
  <c r="I185" i="2"/>
  <c r="F185" i="2" s="1"/>
  <c r="C201" i="6"/>
  <c r="C186" i="2"/>
  <c r="AE180" i="2" l="1"/>
  <c r="AI180" i="2"/>
  <c r="AJ180" i="2" s="1"/>
  <c r="Z181" i="2"/>
  <c r="AD181" i="2"/>
  <c r="E326" i="2"/>
  <c r="J325" i="2"/>
  <c r="U182" i="2"/>
  <c r="Y182" i="2"/>
  <c r="O199" i="6"/>
  <c r="T183" i="2"/>
  <c r="O184" i="2"/>
  <c r="P184" i="2" s="1"/>
  <c r="M184" i="2"/>
  <c r="K185" i="2"/>
  <c r="K200" i="6"/>
  <c r="G201" i="6"/>
  <c r="I201" i="6" s="1"/>
  <c r="I186" i="2"/>
  <c r="F186" i="2" s="1"/>
  <c r="C202" i="6"/>
  <c r="C187" i="2"/>
  <c r="AE181" i="2" l="1"/>
  <c r="AI181" i="2"/>
  <c r="AJ181" i="2" s="1"/>
  <c r="Z182" i="2"/>
  <c r="AD182" i="2"/>
  <c r="E327" i="2"/>
  <c r="J326" i="2"/>
  <c r="U183" i="2"/>
  <c r="Y183" i="2"/>
  <c r="O200" i="6"/>
  <c r="T184" i="2"/>
  <c r="O185" i="2"/>
  <c r="P185" i="2" s="1"/>
  <c r="M185" i="2"/>
  <c r="K186" i="2"/>
  <c r="K201" i="6"/>
  <c r="G202" i="6"/>
  <c r="I202" i="6" s="1"/>
  <c r="I187" i="2"/>
  <c r="C203" i="6"/>
  <c r="C188" i="2"/>
  <c r="AE182" i="2" l="1"/>
  <c r="AI182" i="2"/>
  <c r="AJ182" i="2" s="1"/>
  <c r="Z183" i="2"/>
  <c r="AD183" i="2"/>
  <c r="E328" i="2"/>
  <c r="J327" i="2"/>
  <c r="U184" i="2"/>
  <c r="Y184" i="2"/>
  <c r="O201" i="6"/>
  <c r="T185" i="2"/>
  <c r="Y185" i="2" s="1"/>
  <c r="O186" i="2"/>
  <c r="P186" i="2" s="1"/>
  <c r="M186" i="2"/>
  <c r="F187" i="2"/>
  <c r="K202" i="6"/>
  <c r="K187" i="2"/>
  <c r="G203" i="6"/>
  <c r="I203" i="6" s="1"/>
  <c r="I188" i="2"/>
  <c r="C204" i="6"/>
  <c r="C189" i="2"/>
  <c r="AE183" i="2" l="1"/>
  <c r="AI183" i="2"/>
  <c r="AJ183" i="2" s="1"/>
  <c r="Z185" i="2"/>
  <c r="AD185" i="2"/>
  <c r="AI185" i="2" s="1"/>
  <c r="Z184" i="2"/>
  <c r="AD184" i="2"/>
  <c r="E329" i="2"/>
  <c r="J328" i="2"/>
  <c r="O202" i="6"/>
  <c r="T186" i="2"/>
  <c r="U185" i="2"/>
  <c r="AR64" i="2" s="1"/>
  <c r="O187" i="2"/>
  <c r="P187" i="2" s="1"/>
  <c r="M187" i="2"/>
  <c r="F188" i="2"/>
  <c r="K203" i="6"/>
  <c r="K188" i="2"/>
  <c r="G204" i="6"/>
  <c r="I204" i="6" s="1"/>
  <c r="I189" i="2"/>
  <c r="F189" i="2" s="1"/>
  <c r="C205" i="6"/>
  <c r="C190" i="2"/>
  <c r="AE184" i="2" l="1"/>
  <c r="AI184" i="2"/>
  <c r="AJ184" i="2" s="1"/>
  <c r="AJ185" i="2"/>
  <c r="AE185" i="2"/>
  <c r="E330" i="2"/>
  <c r="J329" i="2"/>
  <c r="U186" i="2"/>
  <c r="AR65" i="2" s="1"/>
  <c r="Y186" i="2"/>
  <c r="O203" i="6"/>
  <c r="T187" i="2"/>
  <c r="Y187" i="2" s="1"/>
  <c r="O188" i="2"/>
  <c r="P188" i="2" s="1"/>
  <c r="M188" i="2"/>
  <c r="K189" i="2"/>
  <c r="K204" i="6"/>
  <c r="G205" i="6"/>
  <c r="I205" i="6" s="1"/>
  <c r="I190" i="2"/>
  <c r="F190" i="2" s="1"/>
  <c r="C206" i="6"/>
  <c r="C191" i="2"/>
  <c r="Z187" i="2" l="1"/>
  <c r="AD187" i="2"/>
  <c r="AI187" i="2" s="1"/>
  <c r="Z186" i="2"/>
  <c r="AD186" i="2"/>
  <c r="J330" i="2"/>
  <c r="E331" i="2"/>
  <c r="O204" i="6"/>
  <c r="T188" i="2"/>
  <c r="U187" i="2"/>
  <c r="O189" i="2"/>
  <c r="P189" i="2" s="1"/>
  <c r="M189" i="2"/>
  <c r="K190" i="2"/>
  <c r="K205" i="6"/>
  <c r="G206" i="6"/>
  <c r="I206" i="6" s="1"/>
  <c r="I191" i="2"/>
  <c r="F191" i="2" s="1"/>
  <c r="C207" i="6"/>
  <c r="C192" i="2"/>
  <c r="AE186" i="2" l="1"/>
  <c r="AI186" i="2"/>
  <c r="AJ186" i="2" s="1"/>
  <c r="E332" i="2"/>
  <c r="J331" i="2"/>
  <c r="AE187" i="2"/>
  <c r="U188" i="2"/>
  <c r="Y188" i="2"/>
  <c r="AF51" i="6"/>
  <c r="O205" i="6"/>
  <c r="T189" i="2"/>
  <c r="O190" i="2"/>
  <c r="P190" i="2" s="1"/>
  <c r="M190" i="2"/>
  <c r="K191" i="2"/>
  <c r="K206" i="6"/>
  <c r="G207" i="6"/>
  <c r="I207" i="6" s="1"/>
  <c r="I192" i="2"/>
  <c r="F192" i="2" s="1"/>
  <c r="C208" i="6"/>
  <c r="C193" i="2"/>
  <c r="AJ187" i="2" l="1"/>
  <c r="Z188" i="2"/>
  <c r="AD188" i="2"/>
  <c r="E333" i="2"/>
  <c r="J332" i="2"/>
  <c r="U189" i="2"/>
  <c r="Y189" i="2"/>
  <c r="O206" i="6"/>
  <c r="T190" i="2"/>
  <c r="O191" i="2"/>
  <c r="P191" i="2" s="1"/>
  <c r="M191" i="2"/>
  <c r="K192" i="2"/>
  <c r="K207" i="6"/>
  <c r="G208" i="6"/>
  <c r="I208" i="6" s="1"/>
  <c r="I193" i="2"/>
  <c r="F193" i="2" s="1"/>
  <c r="C209" i="6"/>
  <c r="C194" i="2"/>
  <c r="AE188" i="2" l="1"/>
  <c r="AI188" i="2"/>
  <c r="AJ188" i="2" s="1"/>
  <c r="Z189" i="2"/>
  <c r="AD189" i="2"/>
  <c r="E334" i="2"/>
  <c r="J333" i="2"/>
  <c r="U190" i="2"/>
  <c r="Y190" i="2"/>
  <c r="O207" i="6"/>
  <c r="T191" i="2"/>
  <c r="O192" i="2"/>
  <c r="P192" i="2" s="1"/>
  <c r="M192" i="2"/>
  <c r="K193" i="2"/>
  <c r="K208" i="6"/>
  <c r="G209" i="6"/>
  <c r="I209" i="6" s="1"/>
  <c r="I194" i="2"/>
  <c r="F194" i="2" s="1"/>
  <c r="C210" i="6"/>
  <c r="C195" i="2"/>
  <c r="AE189" i="2" l="1"/>
  <c r="AI189" i="2"/>
  <c r="AJ189" i="2" s="1"/>
  <c r="Z190" i="2"/>
  <c r="AD190" i="2"/>
  <c r="J334" i="2"/>
  <c r="E335" i="2"/>
  <c r="U191" i="2"/>
  <c r="Y191" i="2"/>
  <c r="O208" i="6"/>
  <c r="T192" i="2"/>
  <c r="O193" i="2"/>
  <c r="P193" i="2" s="1"/>
  <c r="M193" i="2"/>
  <c r="K194" i="2"/>
  <c r="K209" i="6"/>
  <c r="G210" i="6"/>
  <c r="I210" i="6" s="1"/>
  <c r="I195" i="2"/>
  <c r="C211" i="6"/>
  <c r="C196" i="2"/>
  <c r="AE190" i="2" l="1"/>
  <c r="AI190" i="2"/>
  <c r="AJ190" i="2" s="1"/>
  <c r="Z191" i="2"/>
  <c r="AD191" i="2"/>
  <c r="E336" i="2"/>
  <c r="J335" i="2"/>
  <c r="U192" i="2"/>
  <c r="Y192" i="2"/>
  <c r="O209" i="6"/>
  <c r="T193" i="2"/>
  <c r="Y193" i="2" s="1"/>
  <c r="O194" i="2"/>
  <c r="P194" i="2" s="1"/>
  <c r="M194" i="2"/>
  <c r="F195" i="2"/>
  <c r="K210" i="6"/>
  <c r="K195" i="2"/>
  <c r="G211" i="6"/>
  <c r="I211" i="6" s="1"/>
  <c r="I196" i="2"/>
  <c r="F196" i="2" s="1"/>
  <c r="C212" i="6"/>
  <c r="C197" i="2"/>
  <c r="AE191" i="2" l="1"/>
  <c r="AI191" i="2"/>
  <c r="AJ191" i="2" s="1"/>
  <c r="Z193" i="2"/>
  <c r="AD193" i="2"/>
  <c r="AI193" i="2" s="1"/>
  <c r="Z192" i="2"/>
  <c r="AD192" i="2"/>
  <c r="J336" i="2"/>
  <c r="E337" i="2"/>
  <c r="O210" i="6"/>
  <c r="T194" i="2"/>
  <c r="Y194" i="2" s="1"/>
  <c r="U193" i="2"/>
  <c r="O195" i="2"/>
  <c r="P195" i="2" s="1"/>
  <c r="M195" i="2"/>
  <c r="K196" i="2"/>
  <c r="K211" i="6"/>
  <c r="G212" i="6"/>
  <c r="I212" i="6" s="1"/>
  <c r="I197" i="2"/>
  <c r="F197" i="2" s="1"/>
  <c r="C213" i="6"/>
  <c r="C198" i="2"/>
  <c r="AE192" i="2" l="1"/>
  <c r="AI192" i="2"/>
  <c r="AJ192" i="2" s="1"/>
  <c r="J337" i="2"/>
  <c r="E338" i="2"/>
  <c r="Z194" i="2"/>
  <c r="AD194" i="2"/>
  <c r="AE193" i="2"/>
  <c r="U194" i="2"/>
  <c r="O211" i="6"/>
  <c r="T195" i="2"/>
  <c r="Y195" i="2" s="1"/>
  <c r="O196" i="2"/>
  <c r="P196" i="2" s="1"/>
  <c r="M196" i="2"/>
  <c r="K197" i="2"/>
  <c r="M197" i="2" s="1"/>
  <c r="K212" i="6"/>
  <c r="G213" i="6"/>
  <c r="I213" i="6" s="1"/>
  <c r="I198" i="2"/>
  <c r="F198" i="2" s="1"/>
  <c r="C214" i="6"/>
  <c r="C199" i="2"/>
  <c r="AE194" i="2" l="1"/>
  <c r="AI194" i="2"/>
  <c r="AJ194" i="2" s="1"/>
  <c r="AJ193" i="2"/>
  <c r="Z195" i="2"/>
  <c r="AD195" i="2"/>
  <c r="E339" i="2"/>
  <c r="J338" i="2"/>
  <c r="AF52" i="6"/>
  <c r="O212" i="6"/>
  <c r="T196" i="2"/>
  <c r="U195" i="2"/>
  <c r="O197" i="2"/>
  <c r="K198" i="2"/>
  <c r="M198" i="2" s="1"/>
  <c r="K213" i="6"/>
  <c r="G214" i="6"/>
  <c r="I214" i="6" s="1"/>
  <c r="I199" i="2"/>
  <c r="F199" i="2" s="1"/>
  <c r="C215" i="6"/>
  <c r="C200" i="2"/>
  <c r="AE195" i="2" l="1"/>
  <c r="AI195" i="2"/>
  <c r="AJ195" i="2" s="1"/>
  <c r="E340" i="2"/>
  <c r="J339" i="2"/>
  <c r="U196" i="2"/>
  <c r="Y196" i="2"/>
  <c r="O213" i="6"/>
  <c r="T197" i="2"/>
  <c r="P197" i="2"/>
  <c r="O198" i="2"/>
  <c r="P198" i="2" s="1"/>
  <c r="K199" i="2"/>
  <c r="M199" i="2" s="1"/>
  <c r="K214" i="6"/>
  <c r="G215" i="6"/>
  <c r="I215" i="6" s="1"/>
  <c r="I200" i="2"/>
  <c r="F200" i="2" s="1"/>
  <c r="C216" i="6"/>
  <c r="C201" i="2"/>
  <c r="Z196" i="2" l="1"/>
  <c r="AD196" i="2"/>
  <c r="E341" i="2"/>
  <c r="J340" i="2"/>
  <c r="U197" i="2"/>
  <c r="Y197" i="2"/>
  <c r="O214" i="6"/>
  <c r="T198" i="2"/>
  <c r="O199" i="2"/>
  <c r="P199" i="2" s="1"/>
  <c r="K200" i="2"/>
  <c r="M200" i="2" s="1"/>
  <c r="K215" i="6"/>
  <c r="G216" i="6"/>
  <c r="I216" i="6" s="1"/>
  <c r="I201" i="2"/>
  <c r="F201" i="2" s="1"/>
  <c r="C217" i="6"/>
  <c r="C202" i="2"/>
  <c r="AE196" i="2" l="1"/>
  <c r="AI196" i="2"/>
  <c r="AJ196" i="2" s="1"/>
  <c r="Z197" i="2"/>
  <c r="AD197" i="2"/>
  <c r="E342" i="2"/>
  <c r="J341" i="2"/>
  <c r="U198" i="2"/>
  <c r="Y198" i="2"/>
  <c r="O215" i="6"/>
  <c r="T199" i="2"/>
  <c r="O200" i="2"/>
  <c r="P200" i="2" s="1"/>
  <c r="K201" i="2"/>
  <c r="M201" i="2" s="1"/>
  <c r="K216" i="6"/>
  <c r="G217" i="6"/>
  <c r="I217" i="6" s="1"/>
  <c r="I202" i="2"/>
  <c r="F202" i="2" s="1"/>
  <c r="C218" i="6"/>
  <c r="C203" i="2"/>
  <c r="AE197" i="2" l="1"/>
  <c r="AI197" i="2"/>
  <c r="AJ197" i="2" s="1"/>
  <c r="Z198" i="2"/>
  <c r="AD198" i="2"/>
  <c r="E343" i="2"/>
  <c r="J342" i="2"/>
  <c r="U199" i="2"/>
  <c r="AR66" i="2" s="1"/>
  <c r="Y199" i="2"/>
  <c r="O216" i="6"/>
  <c r="T200" i="2"/>
  <c r="O201" i="2"/>
  <c r="P201" i="2" s="1"/>
  <c r="K202" i="2"/>
  <c r="M202" i="2" s="1"/>
  <c r="K217" i="6"/>
  <c r="G218" i="6"/>
  <c r="I218" i="6" s="1"/>
  <c r="I203" i="2"/>
  <c r="F203" i="2" s="1"/>
  <c r="C219" i="6"/>
  <c r="C204" i="2"/>
  <c r="AE198" i="2" l="1"/>
  <c r="AI198" i="2"/>
  <c r="AJ198" i="2" s="1"/>
  <c r="Z199" i="2"/>
  <c r="AD199" i="2"/>
  <c r="J343" i="2"/>
  <c r="E344" i="2"/>
  <c r="U200" i="2"/>
  <c r="Y200" i="2"/>
  <c r="O217" i="6"/>
  <c r="T201" i="2"/>
  <c r="Y201" i="2" s="1"/>
  <c r="O202" i="2"/>
  <c r="P202" i="2" s="1"/>
  <c r="K218" i="6"/>
  <c r="K203" i="2"/>
  <c r="M203" i="2" s="1"/>
  <c r="G219" i="6"/>
  <c r="I219" i="6" s="1"/>
  <c r="I204" i="2"/>
  <c r="F204" i="2" s="1"/>
  <c r="C220" i="6"/>
  <c r="C205" i="2"/>
  <c r="AE199" i="2" l="1"/>
  <c r="AI199" i="2"/>
  <c r="AJ199" i="2" s="1"/>
  <c r="Z200" i="2"/>
  <c r="AD200" i="2"/>
  <c r="Z201" i="2"/>
  <c r="AD201" i="2"/>
  <c r="E345" i="2"/>
  <c r="J344" i="2"/>
  <c r="O218" i="6"/>
  <c r="T202" i="2"/>
  <c r="U201" i="2"/>
  <c r="O203" i="2"/>
  <c r="P203" i="2" s="1"/>
  <c r="K219" i="6"/>
  <c r="K204" i="2"/>
  <c r="M204" i="2" s="1"/>
  <c r="G220" i="6"/>
  <c r="I220" i="6" s="1"/>
  <c r="I205" i="2"/>
  <c r="F205" i="2" s="1"/>
  <c r="C221" i="6"/>
  <c r="C206" i="2"/>
  <c r="AE201" i="2" l="1"/>
  <c r="AI201" i="2"/>
  <c r="AE200" i="2"/>
  <c r="AI200" i="2"/>
  <c r="AJ200" i="2" s="1"/>
  <c r="E346" i="2"/>
  <c r="J345" i="2"/>
  <c r="U202" i="2"/>
  <c r="Y202" i="2"/>
  <c r="AF53" i="6"/>
  <c r="O219" i="6"/>
  <c r="T203" i="2"/>
  <c r="Y203" i="2" s="1"/>
  <c r="O204" i="2"/>
  <c r="P204" i="2" s="1"/>
  <c r="K205" i="2"/>
  <c r="M205" i="2" s="1"/>
  <c r="K220" i="6"/>
  <c r="G221" i="6"/>
  <c r="I221" i="6" s="1"/>
  <c r="I206" i="2"/>
  <c r="F206" i="2" s="1"/>
  <c r="C222" i="6"/>
  <c r="C207" i="2"/>
  <c r="AJ201" i="2" l="1"/>
  <c r="Z202" i="2"/>
  <c r="AD202" i="2"/>
  <c r="Z203" i="2"/>
  <c r="AD203" i="2"/>
  <c r="J346" i="2"/>
  <c r="E347" i="2"/>
  <c r="O220" i="6"/>
  <c r="T204" i="2"/>
  <c r="U203" i="2"/>
  <c r="O205" i="2"/>
  <c r="P205" i="2" s="1"/>
  <c r="K206" i="2"/>
  <c r="M206" i="2" s="1"/>
  <c r="K221" i="6"/>
  <c r="G222" i="6"/>
  <c r="I222" i="6" s="1"/>
  <c r="I207" i="2"/>
  <c r="F207" i="2" s="1"/>
  <c r="C223" i="6"/>
  <c r="C208" i="2"/>
  <c r="AE202" i="2" l="1"/>
  <c r="AI202" i="2"/>
  <c r="AJ202" i="2" s="1"/>
  <c r="AE203" i="2"/>
  <c r="AI203" i="2"/>
  <c r="AJ203" i="2" s="1"/>
  <c r="J347" i="2"/>
  <c r="E348" i="2"/>
  <c r="U204" i="2"/>
  <c r="Y204" i="2"/>
  <c r="O221" i="6"/>
  <c r="T205" i="2"/>
  <c r="O206" i="2"/>
  <c r="P206" i="2" s="1"/>
  <c r="K207" i="2"/>
  <c r="M207" i="2" s="1"/>
  <c r="K222" i="6"/>
  <c r="G223" i="6"/>
  <c r="I223" i="6" s="1"/>
  <c r="I208" i="2"/>
  <c r="F208" i="2" s="1"/>
  <c r="C224" i="6"/>
  <c r="C209" i="2"/>
  <c r="Z204" i="2" l="1"/>
  <c r="AD204" i="2"/>
  <c r="E349" i="2"/>
  <c r="J348" i="2"/>
  <c r="U205" i="2"/>
  <c r="Y205" i="2"/>
  <c r="O222" i="6"/>
  <c r="T206" i="2"/>
  <c r="O207" i="2"/>
  <c r="P207" i="2" s="1"/>
  <c r="K208" i="2"/>
  <c r="M208" i="2" s="1"/>
  <c r="K223" i="6"/>
  <c r="G224" i="6"/>
  <c r="I224" i="6" s="1"/>
  <c r="I209" i="2"/>
  <c r="F209" i="2" s="1"/>
  <c r="C225" i="6"/>
  <c r="C210" i="2"/>
  <c r="AE204" i="2" l="1"/>
  <c r="AI204" i="2"/>
  <c r="AJ204" i="2" s="1"/>
  <c r="Z205" i="2"/>
  <c r="AD205" i="2"/>
  <c r="J349" i="2"/>
  <c r="E350" i="2"/>
  <c r="U206" i="2"/>
  <c r="AR67" i="2" s="1"/>
  <c r="Y206" i="2"/>
  <c r="O223" i="6"/>
  <c r="T207" i="2"/>
  <c r="O208" i="2"/>
  <c r="P208" i="2" s="1"/>
  <c r="K209" i="2"/>
  <c r="M209" i="2" s="1"/>
  <c r="K224" i="6"/>
  <c r="G225" i="6"/>
  <c r="I225" i="6" s="1"/>
  <c r="I210" i="2"/>
  <c r="F210" i="2" s="1"/>
  <c r="C226" i="6"/>
  <c r="C211" i="2"/>
  <c r="AE205" i="2" l="1"/>
  <c r="AI205" i="2"/>
  <c r="AJ205" i="2" s="1"/>
  <c r="Z206" i="2"/>
  <c r="AD206" i="2"/>
  <c r="E351" i="2"/>
  <c r="J350" i="2"/>
  <c r="U207" i="2"/>
  <c r="Y207" i="2"/>
  <c r="O224" i="6"/>
  <c r="T208" i="2"/>
  <c r="O209" i="2"/>
  <c r="P209" i="2" s="1"/>
  <c r="K210" i="2"/>
  <c r="M210" i="2" s="1"/>
  <c r="K225" i="6"/>
  <c r="G226" i="6"/>
  <c r="I226" i="6" s="1"/>
  <c r="I211" i="2"/>
  <c r="F211" i="2" s="1"/>
  <c r="C227" i="6"/>
  <c r="C212" i="2"/>
  <c r="AE206" i="2" l="1"/>
  <c r="AI206" i="2"/>
  <c r="AJ206" i="2" s="1"/>
  <c r="Z207" i="2"/>
  <c r="AD207" i="2"/>
  <c r="J351" i="2"/>
  <c r="E352" i="2"/>
  <c r="U208" i="2"/>
  <c r="Y208" i="2"/>
  <c r="O225" i="6"/>
  <c r="T209" i="2"/>
  <c r="Y209" i="2" s="1"/>
  <c r="O210" i="2"/>
  <c r="P210" i="2" s="1"/>
  <c r="K211" i="2"/>
  <c r="M211" i="2" s="1"/>
  <c r="K226" i="6"/>
  <c r="G227" i="6"/>
  <c r="I227" i="6" s="1"/>
  <c r="I212" i="2"/>
  <c r="F212" i="2" s="1"/>
  <c r="C228" i="6"/>
  <c r="C213" i="2"/>
  <c r="AE207" i="2" l="1"/>
  <c r="AI207" i="2"/>
  <c r="AJ207" i="2" s="1"/>
  <c r="Z208" i="2"/>
  <c r="AD208" i="2"/>
  <c r="E353" i="2"/>
  <c r="J352" i="2"/>
  <c r="Z209" i="2"/>
  <c r="AD209" i="2"/>
  <c r="O226" i="6"/>
  <c r="P226" i="6" s="1"/>
  <c r="AF54" i="6" s="1"/>
  <c r="U209" i="2"/>
  <c r="T210" i="2"/>
  <c r="O211" i="2"/>
  <c r="P211" i="2" s="1"/>
  <c r="K212" i="2"/>
  <c r="M212" i="2" s="1"/>
  <c r="K227" i="6"/>
  <c r="G228" i="6"/>
  <c r="I228" i="6" s="1"/>
  <c r="I213" i="2"/>
  <c r="F213" i="2" s="1"/>
  <c r="C229" i="6"/>
  <c r="C214" i="2"/>
  <c r="AE209" i="2" l="1"/>
  <c r="AI209" i="2"/>
  <c r="AE208" i="2"/>
  <c r="AI208" i="2"/>
  <c r="AJ208" i="2" s="1"/>
  <c r="E354" i="2"/>
  <c r="J353" i="2"/>
  <c r="U210" i="2"/>
  <c r="Y210" i="2"/>
  <c r="O227" i="6"/>
  <c r="P227" i="6" s="1"/>
  <c r="T211" i="2"/>
  <c r="Y211" i="2" s="1"/>
  <c r="O212" i="2"/>
  <c r="K213" i="2"/>
  <c r="M213" i="2" s="1"/>
  <c r="K228" i="6"/>
  <c r="G229" i="6"/>
  <c r="I229" i="6" s="1"/>
  <c r="I214" i="2"/>
  <c r="F214" i="2" s="1"/>
  <c r="C230" i="6"/>
  <c r="C215" i="2"/>
  <c r="AJ209" i="2" l="1"/>
  <c r="Z211" i="2"/>
  <c r="AD211" i="2"/>
  <c r="AI211" i="2" s="1"/>
  <c r="Z210" i="2"/>
  <c r="AD210" i="2"/>
  <c r="J354" i="2"/>
  <c r="E355" i="2"/>
  <c r="M228" i="6"/>
  <c r="O228" i="6"/>
  <c r="P228" i="6" s="1"/>
  <c r="R212" i="2"/>
  <c r="P212" i="2"/>
  <c r="T212" i="2"/>
  <c r="U211" i="2"/>
  <c r="O213" i="2"/>
  <c r="K214" i="2"/>
  <c r="M214" i="2" s="1"/>
  <c r="K229" i="6"/>
  <c r="G230" i="6"/>
  <c r="I230" i="6" s="1"/>
  <c r="I215" i="2"/>
  <c r="F215" i="2" s="1"/>
  <c r="C231" i="6"/>
  <c r="C216" i="2"/>
  <c r="AE210" i="2" l="1"/>
  <c r="AI210" i="2"/>
  <c r="AJ210" i="2" s="1"/>
  <c r="J355" i="2"/>
  <c r="E356" i="2"/>
  <c r="AE211" i="2"/>
  <c r="U212" i="2"/>
  <c r="Y212" i="2"/>
  <c r="M229" i="6"/>
  <c r="O229" i="6"/>
  <c r="P229" i="6" s="1"/>
  <c r="R213" i="2"/>
  <c r="P213" i="2"/>
  <c r="T213" i="2"/>
  <c r="O214" i="2"/>
  <c r="K230" i="6"/>
  <c r="K215" i="2"/>
  <c r="M215" i="2" s="1"/>
  <c r="G231" i="6"/>
  <c r="I231" i="6" s="1"/>
  <c r="I216" i="2"/>
  <c r="F216" i="2" s="1"/>
  <c r="C232" i="6"/>
  <c r="C217" i="2"/>
  <c r="AJ211" i="2" l="1"/>
  <c r="Z212" i="2"/>
  <c r="AD212" i="2"/>
  <c r="J356" i="2"/>
  <c r="E357" i="2"/>
  <c r="U213" i="2"/>
  <c r="AR68" i="2" s="1"/>
  <c r="Y213" i="2"/>
  <c r="M230" i="6"/>
  <c r="O230" i="6"/>
  <c r="P230" i="6" s="1"/>
  <c r="R214" i="2"/>
  <c r="P214" i="2"/>
  <c r="T214" i="2"/>
  <c r="O215" i="2"/>
  <c r="K231" i="6"/>
  <c r="K216" i="2"/>
  <c r="M216" i="2" s="1"/>
  <c r="G232" i="6"/>
  <c r="I232" i="6" s="1"/>
  <c r="I217" i="2"/>
  <c r="F217" i="2" s="1"/>
  <c r="C233" i="6"/>
  <c r="C218" i="2"/>
  <c r="AE212" i="2" l="1"/>
  <c r="AI212" i="2"/>
  <c r="AJ212" i="2" s="1"/>
  <c r="J357" i="2"/>
  <c r="E358" i="2"/>
  <c r="Z213" i="2"/>
  <c r="AD213" i="2"/>
  <c r="U214" i="2"/>
  <c r="Y214" i="2"/>
  <c r="O231" i="6"/>
  <c r="P231" i="6" s="1"/>
  <c r="M231" i="6"/>
  <c r="R215" i="2"/>
  <c r="P215" i="2"/>
  <c r="T215" i="2"/>
  <c r="O216" i="2"/>
  <c r="K232" i="6"/>
  <c r="K217" i="2"/>
  <c r="M217" i="2" s="1"/>
  <c r="G233" i="6"/>
  <c r="I233" i="6" s="1"/>
  <c r="I218" i="2"/>
  <c r="F218" i="2" s="1"/>
  <c r="C234" i="6"/>
  <c r="C219" i="2"/>
  <c r="AE213" i="2" l="1"/>
  <c r="AI213" i="2"/>
  <c r="AJ213" i="2" s="1"/>
  <c r="Z214" i="2"/>
  <c r="AD214" i="2"/>
  <c r="E359" i="2"/>
  <c r="J358" i="2"/>
  <c r="U215" i="2"/>
  <c r="Y215" i="2"/>
  <c r="O232" i="6"/>
  <c r="P232" i="6" s="1"/>
  <c r="M232" i="6"/>
  <c r="R216" i="2"/>
  <c r="P216" i="2"/>
  <c r="T216" i="2"/>
  <c r="O217" i="2"/>
  <c r="K233" i="6"/>
  <c r="K218" i="2"/>
  <c r="M218" i="2" s="1"/>
  <c r="G234" i="6"/>
  <c r="I234" i="6" s="1"/>
  <c r="I219" i="2"/>
  <c r="F219" i="2" s="1"/>
  <c r="C235" i="6"/>
  <c r="C220" i="2"/>
  <c r="AE214" i="2" l="1"/>
  <c r="AI214" i="2"/>
  <c r="AJ214" i="2" s="1"/>
  <c r="Z215" i="2"/>
  <c r="AD215" i="2"/>
  <c r="J359" i="2"/>
  <c r="E360" i="2"/>
  <c r="U216" i="2"/>
  <c r="Y216" i="2"/>
  <c r="O233" i="6"/>
  <c r="P233" i="6" s="1"/>
  <c r="AF55" i="6" s="1"/>
  <c r="M233" i="6"/>
  <c r="R217" i="2"/>
  <c r="P217" i="2"/>
  <c r="T217" i="2"/>
  <c r="Y217" i="2" s="1"/>
  <c r="O218" i="2"/>
  <c r="K234" i="6"/>
  <c r="K219" i="2"/>
  <c r="M219" i="2" s="1"/>
  <c r="G235" i="6"/>
  <c r="I235" i="6" s="1"/>
  <c r="I220" i="2"/>
  <c r="F220" i="2" s="1"/>
  <c r="C236" i="6"/>
  <c r="C221" i="2"/>
  <c r="AE215" i="2" l="1"/>
  <c r="AI215" i="2"/>
  <c r="AJ215" i="2" s="1"/>
  <c r="Z216" i="2"/>
  <c r="AD216" i="2"/>
  <c r="J360" i="2"/>
  <c r="E361" i="2"/>
  <c r="Z217" i="2"/>
  <c r="AD217" i="2"/>
  <c r="M234" i="6"/>
  <c r="O234" i="6"/>
  <c r="P234" i="6" s="1"/>
  <c r="R218" i="2"/>
  <c r="P218" i="2"/>
  <c r="T218" i="2"/>
  <c r="U217" i="2"/>
  <c r="O219" i="2"/>
  <c r="K220" i="2"/>
  <c r="M220" i="2" s="1"/>
  <c r="K235" i="6"/>
  <c r="G236" i="6"/>
  <c r="I236" i="6" s="1"/>
  <c r="I221" i="2"/>
  <c r="F221" i="2" s="1"/>
  <c r="C237" i="6"/>
  <c r="C222" i="2"/>
  <c r="AE217" i="2" l="1"/>
  <c r="AI217" i="2"/>
  <c r="AE216" i="2"/>
  <c r="AI216" i="2"/>
  <c r="AJ216" i="2" s="1"/>
  <c r="J361" i="2"/>
  <c r="E362" i="2"/>
  <c r="U218" i="2"/>
  <c r="Y218" i="2"/>
  <c r="M235" i="6"/>
  <c r="O235" i="6"/>
  <c r="P235" i="6" s="1"/>
  <c r="R219" i="2"/>
  <c r="P219" i="2"/>
  <c r="T219" i="2"/>
  <c r="Y219" i="2" s="1"/>
  <c r="O220" i="2"/>
  <c r="K221" i="2"/>
  <c r="M221" i="2" s="1"/>
  <c r="K236" i="6"/>
  <c r="G237" i="6"/>
  <c r="I237" i="6" s="1"/>
  <c r="I222" i="2"/>
  <c r="F222" i="2" s="1"/>
  <c r="C238" i="6"/>
  <c r="C223" i="2"/>
  <c r="AJ217" i="2" l="1"/>
  <c r="Z218" i="2"/>
  <c r="AD218" i="2"/>
  <c r="Z219" i="2"/>
  <c r="AD219" i="2"/>
  <c r="J362" i="2"/>
  <c r="E363" i="2"/>
  <c r="M236" i="6"/>
  <c r="O236" i="6"/>
  <c r="P236" i="6" s="1"/>
  <c r="R220" i="2"/>
  <c r="P220" i="2"/>
  <c r="U219" i="2"/>
  <c r="T220" i="2"/>
  <c r="O221" i="2"/>
  <c r="K222" i="2"/>
  <c r="M222" i="2" s="1"/>
  <c r="K237" i="6"/>
  <c r="G238" i="6"/>
  <c r="I223" i="2"/>
  <c r="F223" i="2" s="1"/>
  <c r="C239" i="6"/>
  <c r="C224" i="2"/>
  <c r="AE218" i="2" l="1"/>
  <c r="AI218" i="2"/>
  <c r="AJ218" i="2" s="1"/>
  <c r="AE219" i="2"/>
  <c r="AI219" i="2"/>
  <c r="AJ219" i="2" s="1"/>
  <c r="E364" i="2"/>
  <c r="J363" i="2"/>
  <c r="U220" i="2"/>
  <c r="AR69" i="2" s="1"/>
  <c r="Y220" i="2"/>
  <c r="M237" i="6"/>
  <c r="O237" i="6"/>
  <c r="P237" i="6" s="1"/>
  <c r="R221" i="2"/>
  <c r="P221" i="2"/>
  <c r="T221" i="2"/>
  <c r="O222" i="2"/>
  <c r="K223" i="2"/>
  <c r="M223" i="2" s="1"/>
  <c r="K238" i="6"/>
  <c r="G239" i="6"/>
  <c r="I224" i="2"/>
  <c r="F224" i="2" s="1"/>
  <c r="C240" i="6"/>
  <c r="C225" i="2"/>
  <c r="Z220" i="2" l="1"/>
  <c r="AD220" i="2"/>
  <c r="E365" i="2"/>
  <c r="J364" i="2"/>
  <c r="U221" i="2"/>
  <c r="Y221" i="2"/>
  <c r="O238" i="6"/>
  <c r="P238" i="6" s="1"/>
  <c r="R222" i="2"/>
  <c r="P222" i="2"/>
  <c r="T222" i="2"/>
  <c r="O223" i="2"/>
  <c r="K224" i="2"/>
  <c r="M224" i="2" s="1"/>
  <c r="K239" i="6"/>
  <c r="G240" i="6"/>
  <c r="I225" i="2"/>
  <c r="F225" i="2" s="1"/>
  <c r="C241" i="6"/>
  <c r="C226" i="2"/>
  <c r="AE220" i="2" l="1"/>
  <c r="AI220" i="2"/>
  <c r="AJ220" i="2" s="1"/>
  <c r="Z221" i="2"/>
  <c r="AD221" i="2"/>
  <c r="E366" i="2"/>
  <c r="J365" i="2"/>
  <c r="U222" i="2"/>
  <c r="Y222" i="2"/>
  <c r="O239" i="6"/>
  <c r="P239" i="6" s="1"/>
  <c r="R223" i="2"/>
  <c r="P223" i="2"/>
  <c r="T223" i="2"/>
  <c r="O224" i="2"/>
  <c r="K225" i="2"/>
  <c r="M225" i="2" s="1"/>
  <c r="K240" i="6"/>
  <c r="G241" i="6"/>
  <c r="I226" i="2"/>
  <c r="F226" i="2" s="1"/>
  <c r="C242" i="6"/>
  <c r="C227" i="2"/>
  <c r="AE221" i="2" l="1"/>
  <c r="AI221" i="2"/>
  <c r="AJ221" i="2" s="1"/>
  <c r="Z222" i="2"/>
  <c r="AD222" i="2"/>
  <c r="J366" i="2"/>
  <c r="E367" i="2"/>
  <c r="U223" i="2"/>
  <c r="Y223" i="2"/>
  <c r="O240" i="6"/>
  <c r="P240" i="6" s="1"/>
  <c r="AF56" i="6" s="1"/>
  <c r="R224" i="2"/>
  <c r="P224" i="2"/>
  <c r="T224" i="2"/>
  <c r="O225" i="2"/>
  <c r="K226" i="2"/>
  <c r="M226" i="2" s="1"/>
  <c r="K241" i="6"/>
  <c r="G242" i="6"/>
  <c r="I227" i="2"/>
  <c r="F227" i="2" s="1"/>
  <c r="C243" i="6"/>
  <c r="C228" i="2"/>
  <c r="AE222" i="2" l="1"/>
  <c r="AI222" i="2"/>
  <c r="AJ222" i="2" s="1"/>
  <c r="J367" i="2"/>
  <c r="E368" i="2"/>
  <c r="Z223" i="2"/>
  <c r="AD223" i="2"/>
  <c r="U224" i="2"/>
  <c r="Y224" i="2"/>
  <c r="O241" i="6"/>
  <c r="P241" i="6" s="1"/>
  <c r="R225" i="2"/>
  <c r="P225" i="2"/>
  <c r="T225" i="2"/>
  <c r="Y225" i="2" s="1"/>
  <c r="O226" i="2"/>
  <c r="K227" i="2"/>
  <c r="M227" i="2" s="1"/>
  <c r="K242" i="6"/>
  <c r="G243" i="6"/>
  <c r="I228" i="2"/>
  <c r="F228" i="2" s="1"/>
  <c r="C244" i="6"/>
  <c r="C229" i="2"/>
  <c r="AE223" i="2" l="1"/>
  <c r="AI223" i="2"/>
  <c r="AJ223" i="2" s="1"/>
  <c r="Z224" i="2"/>
  <c r="AD224" i="2"/>
  <c r="J368" i="2"/>
  <c r="E369" i="2"/>
  <c r="Z225" i="2"/>
  <c r="AD225" i="2"/>
  <c r="O242" i="6"/>
  <c r="P242" i="6" s="1"/>
  <c r="R226" i="2"/>
  <c r="P226" i="2"/>
  <c r="T226" i="2"/>
  <c r="U225" i="2"/>
  <c r="O227" i="2"/>
  <c r="K228" i="2"/>
  <c r="M228" i="2" s="1"/>
  <c r="K243" i="6"/>
  <c r="G244" i="6"/>
  <c r="I229" i="2"/>
  <c r="F229" i="2" s="1"/>
  <c r="C245" i="6"/>
  <c r="C230" i="2"/>
  <c r="AE224" i="2" l="1"/>
  <c r="AI224" i="2"/>
  <c r="AJ224" i="2" s="1"/>
  <c r="AE225" i="2"/>
  <c r="AI225" i="2"/>
  <c r="AJ225" i="2" s="1"/>
  <c r="J369" i="2"/>
  <c r="E370" i="2"/>
  <c r="U226" i="2"/>
  <c r="Y226" i="2"/>
  <c r="O243" i="6"/>
  <c r="P243" i="6" s="1"/>
  <c r="R227" i="2"/>
  <c r="P227" i="2"/>
  <c r="T227" i="2"/>
  <c r="Y227" i="2" s="1"/>
  <c r="O228" i="2"/>
  <c r="K229" i="2"/>
  <c r="M229" i="2" s="1"/>
  <c r="K244" i="6"/>
  <c r="G245" i="6"/>
  <c r="I230" i="2"/>
  <c r="F230" i="2" s="1"/>
  <c r="C246" i="6"/>
  <c r="C231" i="2"/>
  <c r="Z227" i="2" l="1"/>
  <c r="AD227" i="2"/>
  <c r="AI227" i="2" s="1"/>
  <c r="Z226" i="2"/>
  <c r="AD226" i="2"/>
  <c r="J370" i="2"/>
  <c r="E371" i="2"/>
  <c r="O244" i="6"/>
  <c r="P244" i="6" s="1"/>
  <c r="R228" i="2"/>
  <c r="P228" i="2"/>
  <c r="U227" i="2"/>
  <c r="AR70" i="2" s="1"/>
  <c r="T228" i="2"/>
  <c r="O229" i="2"/>
  <c r="K230" i="2"/>
  <c r="M230" i="2" s="1"/>
  <c r="K245" i="6"/>
  <c r="G246" i="6"/>
  <c r="I231" i="2"/>
  <c r="F231" i="2" s="1"/>
  <c r="C247" i="6"/>
  <c r="C232" i="2"/>
  <c r="AE226" i="2" l="1"/>
  <c r="AI226" i="2"/>
  <c r="AJ226" i="2" s="1"/>
  <c r="J371" i="2"/>
  <c r="E372" i="2"/>
  <c r="AE227" i="2"/>
  <c r="U228" i="2"/>
  <c r="Y228" i="2"/>
  <c r="O245" i="6"/>
  <c r="P245" i="6" s="1"/>
  <c r="R229" i="2"/>
  <c r="P229" i="2"/>
  <c r="T229" i="2"/>
  <c r="O230" i="2"/>
  <c r="K231" i="2"/>
  <c r="M231" i="2" s="1"/>
  <c r="K246" i="6"/>
  <c r="G247" i="6"/>
  <c r="I232" i="2"/>
  <c r="F232" i="2" s="1"/>
  <c r="C248" i="6"/>
  <c r="C233" i="2"/>
  <c r="AJ227" i="2" l="1"/>
  <c r="Z228" i="2"/>
  <c r="AD228" i="2"/>
  <c r="E373" i="2"/>
  <c r="J372" i="2"/>
  <c r="U229" i="2"/>
  <c r="Y229" i="2"/>
  <c r="O246" i="6"/>
  <c r="P246" i="6" s="1"/>
  <c r="R230" i="2"/>
  <c r="P230" i="2"/>
  <c r="T230" i="2"/>
  <c r="O231" i="2"/>
  <c r="K232" i="2"/>
  <c r="M232" i="2" s="1"/>
  <c r="K247" i="6"/>
  <c r="G248" i="6"/>
  <c r="I233" i="2"/>
  <c r="F233" i="2" s="1"/>
  <c r="C249" i="6"/>
  <c r="C234" i="2"/>
  <c r="AE228" i="2" l="1"/>
  <c r="AI228" i="2"/>
  <c r="AJ228" i="2" s="1"/>
  <c r="Z229" i="2"/>
  <c r="AD229" i="2"/>
  <c r="J373" i="2"/>
  <c r="E374" i="2"/>
  <c r="U230" i="2"/>
  <c r="Y230" i="2"/>
  <c r="O247" i="6"/>
  <c r="P247" i="6" s="1"/>
  <c r="AF57" i="6" s="1"/>
  <c r="R231" i="2"/>
  <c r="P231" i="2"/>
  <c r="T231" i="2"/>
  <c r="O232" i="2"/>
  <c r="K233" i="2"/>
  <c r="M233" i="2" s="1"/>
  <c r="K248" i="6"/>
  <c r="G249" i="6"/>
  <c r="I234" i="2"/>
  <c r="F234" i="2" s="1"/>
  <c r="C250" i="6"/>
  <c r="C235" i="2"/>
  <c r="AE229" i="2" l="1"/>
  <c r="AI229" i="2"/>
  <c r="AJ229" i="2" s="1"/>
  <c r="Z230" i="2"/>
  <c r="AD230" i="2"/>
  <c r="J374" i="2"/>
  <c r="E375" i="2"/>
  <c r="U231" i="2"/>
  <c r="Y231" i="2"/>
  <c r="O248" i="6"/>
  <c r="P248" i="6" s="1"/>
  <c r="R232" i="2"/>
  <c r="P232" i="2"/>
  <c r="T232" i="2"/>
  <c r="O233" i="2"/>
  <c r="K234" i="2"/>
  <c r="M234" i="2" s="1"/>
  <c r="K249" i="6"/>
  <c r="G250" i="6"/>
  <c r="I235" i="2"/>
  <c r="F235" i="2" s="1"/>
  <c r="C251" i="6"/>
  <c r="C236" i="2"/>
  <c r="AE230" i="2" l="1"/>
  <c r="AI230" i="2"/>
  <c r="AJ230" i="2" s="1"/>
  <c r="Z231" i="2"/>
  <c r="AD231" i="2"/>
  <c r="E376" i="2"/>
  <c r="J375" i="2"/>
  <c r="U232" i="2"/>
  <c r="Y232" i="2"/>
  <c r="O249" i="6"/>
  <c r="P249" i="6" s="1"/>
  <c r="R233" i="2"/>
  <c r="P233" i="2"/>
  <c r="T233" i="2"/>
  <c r="Y233" i="2" s="1"/>
  <c r="O234" i="2"/>
  <c r="K235" i="2"/>
  <c r="M235" i="2" s="1"/>
  <c r="K250" i="6"/>
  <c r="G251" i="6"/>
  <c r="I236" i="2"/>
  <c r="F236" i="2" s="1"/>
  <c r="C252" i="6"/>
  <c r="C237" i="2"/>
  <c r="AE231" i="2" l="1"/>
  <c r="AI231" i="2"/>
  <c r="AJ231" i="2" s="1"/>
  <c r="Z232" i="2"/>
  <c r="AD232" i="2"/>
  <c r="Z233" i="2"/>
  <c r="AD233" i="2"/>
  <c r="J376" i="2"/>
  <c r="E377" i="2"/>
  <c r="O250" i="6"/>
  <c r="P250" i="6" s="1"/>
  <c r="R234" i="2"/>
  <c r="P234" i="2"/>
  <c r="T234" i="2"/>
  <c r="U233" i="2"/>
  <c r="O235" i="2"/>
  <c r="K236" i="2"/>
  <c r="M236" i="2" s="1"/>
  <c r="K251" i="6"/>
  <c r="G252" i="6"/>
  <c r="I237" i="2"/>
  <c r="F237" i="2" s="1"/>
  <c r="C253" i="6"/>
  <c r="C238" i="2"/>
  <c r="AE233" i="2" l="1"/>
  <c r="AI233" i="2"/>
  <c r="AE232" i="2"/>
  <c r="AI232" i="2"/>
  <c r="AJ232" i="2" s="1"/>
  <c r="E378" i="2"/>
  <c r="J377" i="2"/>
  <c r="U234" i="2"/>
  <c r="AR71" i="2" s="1"/>
  <c r="Y234" i="2"/>
  <c r="O251" i="6"/>
  <c r="P251" i="6" s="1"/>
  <c r="R235" i="2"/>
  <c r="P235" i="2"/>
  <c r="T235" i="2"/>
  <c r="Y235" i="2" s="1"/>
  <c r="O236" i="2"/>
  <c r="K237" i="2"/>
  <c r="M237" i="2" s="1"/>
  <c r="K252" i="6"/>
  <c r="G253" i="6"/>
  <c r="I238" i="2"/>
  <c r="F238" i="2" s="1"/>
  <c r="C254" i="6"/>
  <c r="C239" i="2"/>
  <c r="AJ233" i="2" l="1"/>
  <c r="Z234" i="2"/>
  <c r="AD234" i="2"/>
  <c r="Z235" i="2"/>
  <c r="AD235" i="2"/>
  <c r="J378" i="2"/>
  <c r="E379" i="2"/>
  <c r="O252" i="6"/>
  <c r="P252" i="6" s="1"/>
  <c r="R236" i="2"/>
  <c r="P236" i="2"/>
  <c r="U235" i="2"/>
  <c r="T236" i="2"/>
  <c r="O237" i="2"/>
  <c r="K253" i="6"/>
  <c r="K238" i="2"/>
  <c r="M238" i="2" s="1"/>
  <c r="G254" i="6"/>
  <c r="I239" i="2"/>
  <c r="F239" i="2" s="1"/>
  <c r="C255" i="6"/>
  <c r="C240" i="2"/>
  <c r="AE234" i="2" l="1"/>
  <c r="AI234" i="2"/>
  <c r="AJ234" i="2" s="1"/>
  <c r="AE235" i="2"/>
  <c r="AI235" i="2"/>
  <c r="AJ235" i="2" s="1"/>
  <c r="E380" i="2"/>
  <c r="J379" i="2"/>
  <c r="U236" i="2"/>
  <c r="Y236" i="2"/>
  <c r="O253" i="6"/>
  <c r="P253" i="6" s="1"/>
  <c r="R237" i="2"/>
  <c r="P237" i="2"/>
  <c r="T237" i="2"/>
  <c r="O238" i="2"/>
  <c r="K254" i="6"/>
  <c r="K239" i="2"/>
  <c r="M239" i="2" s="1"/>
  <c r="G255" i="6"/>
  <c r="I240" i="2"/>
  <c r="F240" i="2" s="1"/>
  <c r="C256" i="6"/>
  <c r="C241" i="2"/>
  <c r="Z236" i="2" l="1"/>
  <c r="AD236" i="2"/>
  <c r="J380" i="2"/>
  <c r="E381" i="2"/>
  <c r="U237" i="2"/>
  <c r="Y237" i="2"/>
  <c r="O254" i="6"/>
  <c r="P254" i="6" s="1"/>
  <c r="AF58" i="6" s="1"/>
  <c r="R238" i="2"/>
  <c r="P238" i="2"/>
  <c r="T238" i="2"/>
  <c r="O239" i="2"/>
  <c r="K255" i="6"/>
  <c r="K240" i="2"/>
  <c r="M240" i="2" s="1"/>
  <c r="G256" i="6"/>
  <c r="I241" i="2"/>
  <c r="F241" i="2" s="1"/>
  <c r="C257" i="6"/>
  <c r="C242" i="2"/>
  <c r="AE236" i="2" l="1"/>
  <c r="AI236" i="2"/>
  <c r="AJ236" i="2" s="1"/>
  <c r="Z237" i="2"/>
  <c r="AD237" i="2"/>
  <c r="E382" i="2"/>
  <c r="J381" i="2"/>
  <c r="U238" i="2"/>
  <c r="Y238" i="2"/>
  <c r="O255" i="6"/>
  <c r="P255" i="6" s="1"/>
  <c r="R239" i="2"/>
  <c r="P239" i="2"/>
  <c r="T239" i="2"/>
  <c r="O240" i="2"/>
  <c r="K241" i="2"/>
  <c r="M241" i="2" s="1"/>
  <c r="K256" i="6"/>
  <c r="G257" i="6"/>
  <c r="I242" i="2"/>
  <c r="F242" i="2" s="1"/>
  <c r="C258" i="6"/>
  <c r="C243" i="2"/>
  <c r="AE237" i="2" l="1"/>
  <c r="AI237" i="2"/>
  <c r="AJ237" i="2" s="1"/>
  <c r="Z238" i="2"/>
  <c r="AD238" i="2"/>
  <c r="J382" i="2"/>
  <c r="E383" i="2"/>
  <c r="U239" i="2"/>
  <c r="Y239" i="2"/>
  <c r="O256" i="6"/>
  <c r="P256" i="6" s="1"/>
  <c r="R240" i="2"/>
  <c r="P240" i="2"/>
  <c r="T240" i="2"/>
  <c r="O241" i="2"/>
  <c r="K242" i="2"/>
  <c r="M242" i="2" s="1"/>
  <c r="K257" i="6"/>
  <c r="G258" i="6"/>
  <c r="I243" i="2"/>
  <c r="F243" i="2" s="1"/>
  <c r="C259" i="6"/>
  <c r="C244" i="2"/>
  <c r="AE238" i="2" l="1"/>
  <c r="AI238" i="2"/>
  <c r="AJ238" i="2" s="1"/>
  <c r="Z239" i="2"/>
  <c r="AD239" i="2"/>
  <c r="J383" i="2"/>
  <c r="E384" i="2"/>
  <c r="U240" i="2"/>
  <c r="Y240" i="2"/>
  <c r="O257" i="6"/>
  <c r="P257" i="6" s="1"/>
  <c r="R241" i="2"/>
  <c r="P241" i="2"/>
  <c r="T241" i="2"/>
  <c r="Y241" i="2" s="1"/>
  <c r="O242" i="2"/>
  <c r="K258" i="6"/>
  <c r="K243" i="2"/>
  <c r="M243" i="2" s="1"/>
  <c r="G259" i="6"/>
  <c r="I244" i="2"/>
  <c r="C260" i="6"/>
  <c r="C245" i="2"/>
  <c r="AE239" i="2" l="1"/>
  <c r="AI239" i="2"/>
  <c r="AJ239" i="2" s="1"/>
  <c r="Z240" i="2"/>
  <c r="AD240" i="2"/>
  <c r="E385" i="2"/>
  <c r="J384" i="2"/>
  <c r="Z241" i="2"/>
  <c r="AD241" i="2"/>
  <c r="O258" i="6"/>
  <c r="P258" i="6" s="1"/>
  <c r="R242" i="2"/>
  <c r="P242" i="2"/>
  <c r="T242" i="2"/>
  <c r="U241" i="2"/>
  <c r="AR72" i="2" s="1"/>
  <c r="O243" i="2"/>
  <c r="K244" i="2"/>
  <c r="M244" i="2" s="1"/>
  <c r="K259" i="6"/>
  <c r="G260" i="6"/>
  <c r="I245" i="2"/>
  <c r="C261" i="6"/>
  <c r="C246" i="2"/>
  <c r="AE241" i="2" l="1"/>
  <c r="AI241" i="2"/>
  <c r="AE240" i="2"/>
  <c r="AI240" i="2"/>
  <c r="AJ240" i="2" s="1"/>
  <c r="J385" i="2"/>
  <c r="E386" i="2"/>
  <c r="U242" i="2"/>
  <c r="Y242" i="2"/>
  <c r="O259" i="6"/>
  <c r="P259" i="6" s="1"/>
  <c r="R243" i="2"/>
  <c r="P243" i="2"/>
  <c r="T243" i="2"/>
  <c r="Y243" i="2" s="1"/>
  <c r="O244" i="2"/>
  <c r="K245" i="2"/>
  <c r="M245" i="2" s="1"/>
  <c r="K260" i="6"/>
  <c r="G261" i="6"/>
  <c r="I246" i="2"/>
  <c r="C262" i="6"/>
  <c r="C247" i="2"/>
  <c r="AJ241" i="2" l="1"/>
  <c r="Z243" i="2"/>
  <c r="AD243" i="2"/>
  <c r="AI243" i="2" s="1"/>
  <c r="Z242" i="2"/>
  <c r="AD242" i="2"/>
  <c r="J386" i="2"/>
  <c r="E387" i="2"/>
  <c r="O260" i="6"/>
  <c r="P260" i="6" s="1"/>
  <c r="R244" i="2"/>
  <c r="P244" i="2"/>
  <c r="T244" i="2"/>
  <c r="U243" i="2"/>
  <c r="O245" i="2"/>
  <c r="K246" i="2"/>
  <c r="M246" i="2" s="1"/>
  <c r="K261" i="6"/>
  <c r="G262" i="6"/>
  <c r="I247" i="2"/>
  <c r="C263" i="6"/>
  <c r="C248" i="2"/>
  <c r="AE242" i="2" l="1"/>
  <c r="AI242" i="2"/>
  <c r="AJ242" i="2" s="1"/>
  <c r="AJ243" i="2"/>
  <c r="J387" i="2"/>
  <c r="E388" i="2"/>
  <c r="AE243" i="2"/>
  <c r="U244" i="2"/>
  <c r="Y244" i="2"/>
  <c r="P245" i="2"/>
  <c r="R245" i="2"/>
  <c r="O261" i="6"/>
  <c r="P261" i="6" s="1"/>
  <c r="AF59" i="6" s="1"/>
  <c r="T245" i="2"/>
  <c r="O246" i="2"/>
  <c r="K247" i="2"/>
  <c r="M247" i="2" s="1"/>
  <c r="K262" i="6"/>
  <c r="G263" i="6"/>
  <c r="I248" i="2"/>
  <c r="C264" i="6"/>
  <c r="C249" i="2"/>
  <c r="Z244" i="2" l="1"/>
  <c r="AD244" i="2"/>
  <c r="E389" i="2"/>
  <c r="J388" i="2"/>
  <c r="U245" i="2"/>
  <c r="Y245" i="2"/>
  <c r="P246" i="2"/>
  <c r="R246" i="2"/>
  <c r="O262" i="6"/>
  <c r="P262" i="6" s="1"/>
  <c r="T246" i="2"/>
  <c r="O247" i="2"/>
  <c r="K248" i="2"/>
  <c r="M248" i="2" s="1"/>
  <c r="K263" i="6"/>
  <c r="G264" i="6"/>
  <c r="I249" i="2"/>
  <c r="C265" i="6"/>
  <c r="C250" i="2"/>
  <c r="AE244" i="2" l="1"/>
  <c r="AI244" i="2"/>
  <c r="AJ244" i="2" s="1"/>
  <c r="Z245" i="2"/>
  <c r="AD245" i="2"/>
  <c r="E390" i="2"/>
  <c r="J389" i="2"/>
  <c r="U246" i="2"/>
  <c r="Y246" i="2"/>
  <c r="P247" i="2"/>
  <c r="R247" i="2"/>
  <c r="O263" i="6"/>
  <c r="P263" i="6" s="1"/>
  <c r="T247" i="2"/>
  <c r="O248" i="2"/>
  <c r="K249" i="2"/>
  <c r="M249" i="2" s="1"/>
  <c r="K264" i="6"/>
  <c r="G265" i="6"/>
  <c r="I250" i="2"/>
  <c r="C266" i="6"/>
  <c r="C251" i="2"/>
  <c r="AE245" i="2" l="1"/>
  <c r="AI245" i="2"/>
  <c r="AJ245" i="2" s="1"/>
  <c r="E391" i="2"/>
  <c r="J391" i="2" s="1"/>
  <c r="J390" i="2"/>
  <c r="Z246" i="2"/>
  <c r="AD246" i="2"/>
  <c r="U247" i="2"/>
  <c r="Y247" i="2"/>
  <c r="P248" i="2"/>
  <c r="R248" i="2"/>
  <c r="O264" i="6"/>
  <c r="P264" i="6" s="1"/>
  <c r="T248" i="2"/>
  <c r="O249" i="2"/>
  <c r="K250" i="2"/>
  <c r="M250" i="2" s="1"/>
  <c r="K265" i="6"/>
  <c r="G266" i="6"/>
  <c r="I251" i="2"/>
  <c r="C267" i="6"/>
  <c r="C252" i="2"/>
  <c r="AE246" i="2" l="1"/>
  <c r="AI246" i="2"/>
  <c r="AJ246" i="2" s="1"/>
  <c r="Z247" i="2"/>
  <c r="AD247" i="2"/>
  <c r="U248" i="2"/>
  <c r="AR73" i="2" s="1"/>
  <c r="Y248" i="2"/>
  <c r="P249" i="2"/>
  <c r="R249" i="2"/>
  <c r="O265" i="6"/>
  <c r="P265" i="6" s="1"/>
  <c r="T249" i="2"/>
  <c r="Y249" i="2" s="1"/>
  <c r="O250" i="2"/>
  <c r="K251" i="2"/>
  <c r="M251" i="2" s="1"/>
  <c r="K266" i="6"/>
  <c r="G267" i="6"/>
  <c r="I252" i="2"/>
  <c r="C268" i="6"/>
  <c r="C253" i="2"/>
  <c r="AE247" i="2" l="1"/>
  <c r="AI247" i="2"/>
  <c r="AJ247" i="2" s="1"/>
  <c r="Z248" i="2"/>
  <c r="AD248" i="2"/>
  <c r="Z249" i="2"/>
  <c r="AD249" i="2"/>
  <c r="P250" i="2"/>
  <c r="R250" i="2"/>
  <c r="O266" i="6"/>
  <c r="P266" i="6" s="1"/>
  <c r="T250" i="2"/>
  <c r="U249" i="2"/>
  <c r="O251" i="2"/>
  <c r="K252" i="2"/>
  <c r="M252" i="2" s="1"/>
  <c r="K267" i="6"/>
  <c r="G268" i="6"/>
  <c r="I253" i="2"/>
  <c r="C269" i="6"/>
  <c r="C254" i="2"/>
  <c r="AE249" i="2" l="1"/>
  <c r="AI249" i="2"/>
  <c r="AE248" i="2"/>
  <c r="AI248" i="2"/>
  <c r="AJ248" i="2" s="1"/>
  <c r="U250" i="2"/>
  <c r="Y250" i="2"/>
  <c r="P251" i="2"/>
  <c r="R251" i="2"/>
  <c r="O267" i="6"/>
  <c r="P267" i="6" s="1"/>
  <c r="T251" i="2"/>
  <c r="Y251" i="2" s="1"/>
  <c r="O252" i="2"/>
  <c r="K253" i="2"/>
  <c r="M253" i="2" s="1"/>
  <c r="K268" i="6"/>
  <c r="G269" i="6"/>
  <c r="I254" i="2"/>
  <c r="C270" i="6"/>
  <c r="C255" i="2"/>
  <c r="AJ249" i="2" l="1"/>
  <c r="Z251" i="2"/>
  <c r="AD251" i="2"/>
  <c r="AI251" i="2" s="1"/>
  <c r="Z250" i="2"/>
  <c r="AD250" i="2"/>
  <c r="P252" i="2"/>
  <c r="R252" i="2"/>
  <c r="O268" i="6"/>
  <c r="P268" i="6" s="1"/>
  <c r="AF60" i="6" s="1"/>
  <c r="T252" i="2"/>
  <c r="U251" i="2"/>
  <c r="O253" i="2"/>
  <c r="K254" i="2"/>
  <c r="M254" i="2" s="1"/>
  <c r="K269" i="6"/>
  <c r="G270" i="6"/>
  <c r="I255" i="2"/>
  <c r="C271" i="6"/>
  <c r="C256" i="2"/>
  <c r="AE250" i="2" l="1"/>
  <c r="AI250" i="2"/>
  <c r="AJ250" i="2" s="1"/>
  <c r="AJ251" i="2"/>
  <c r="AE251" i="2"/>
  <c r="U252" i="2"/>
  <c r="Y252" i="2"/>
  <c r="P253" i="2"/>
  <c r="R253" i="2"/>
  <c r="O269" i="6"/>
  <c r="P269" i="6" s="1"/>
  <c r="T253" i="2"/>
  <c r="O254" i="2"/>
  <c r="K255" i="2"/>
  <c r="M255" i="2" s="1"/>
  <c r="K270" i="6"/>
  <c r="G271" i="6"/>
  <c r="I256" i="2"/>
  <c r="C272" i="6"/>
  <c r="C257" i="2"/>
  <c r="Z252" i="2" l="1"/>
  <c r="AD252" i="2"/>
  <c r="U253" i="2"/>
  <c r="Y253" i="2"/>
  <c r="P254" i="2"/>
  <c r="R254" i="2"/>
  <c r="O270" i="6"/>
  <c r="P270" i="6" s="1"/>
  <c r="T254" i="2"/>
  <c r="O255" i="2"/>
  <c r="K256" i="2"/>
  <c r="M256" i="2" s="1"/>
  <c r="K271" i="6"/>
  <c r="G272" i="6"/>
  <c r="I257" i="2"/>
  <c r="C273" i="6"/>
  <c r="C258" i="2"/>
  <c r="AE252" i="2" l="1"/>
  <c r="AI252" i="2"/>
  <c r="AJ252" i="2" s="1"/>
  <c r="Z253" i="2"/>
  <c r="AD253" i="2"/>
  <c r="U254" i="2"/>
  <c r="Y254" i="2"/>
  <c r="P255" i="2"/>
  <c r="R255" i="2"/>
  <c r="O271" i="6"/>
  <c r="P271" i="6" s="1"/>
  <c r="T255" i="2"/>
  <c r="O256" i="2"/>
  <c r="K272" i="6"/>
  <c r="K257" i="2"/>
  <c r="M257" i="2" s="1"/>
  <c r="G273" i="6"/>
  <c r="I258" i="2"/>
  <c r="C274" i="6"/>
  <c r="C259" i="2"/>
  <c r="AE253" i="2" l="1"/>
  <c r="AI253" i="2"/>
  <c r="AJ253" i="2" s="1"/>
  <c r="Z254" i="2"/>
  <c r="AD254" i="2"/>
  <c r="U255" i="2"/>
  <c r="AR74" i="2" s="1"/>
  <c r="Y255" i="2"/>
  <c r="P256" i="2"/>
  <c r="R256" i="2"/>
  <c r="O272" i="6"/>
  <c r="P272" i="6" s="1"/>
  <c r="T256" i="2"/>
  <c r="O257" i="2"/>
  <c r="K273" i="6"/>
  <c r="K258" i="2"/>
  <c r="M258" i="2" s="1"/>
  <c r="G274" i="6"/>
  <c r="I259" i="2"/>
  <c r="C275" i="6"/>
  <c r="C260" i="2"/>
  <c r="AE254" i="2" l="1"/>
  <c r="AI254" i="2"/>
  <c r="AJ254" i="2" s="1"/>
  <c r="Z255" i="2"/>
  <c r="AD255" i="2"/>
  <c r="U256" i="2"/>
  <c r="AR75" i="2" s="1"/>
  <c r="Y256" i="2"/>
  <c r="P257" i="2"/>
  <c r="R257" i="2"/>
  <c r="O273" i="6"/>
  <c r="P273" i="6" s="1"/>
  <c r="T257" i="2"/>
  <c r="Y257" i="2" s="1"/>
  <c r="O258" i="2"/>
  <c r="K274" i="6"/>
  <c r="K259" i="2"/>
  <c r="M259" i="2" s="1"/>
  <c r="G275" i="6"/>
  <c r="I260" i="2"/>
  <c r="C276" i="6"/>
  <c r="C261" i="2"/>
  <c r="AE255" i="2" l="1"/>
  <c r="AI255" i="2"/>
  <c r="AJ255" i="2" s="1"/>
  <c r="Z257" i="2"/>
  <c r="AD257" i="2"/>
  <c r="AI257" i="2" s="1"/>
  <c r="Z256" i="2"/>
  <c r="AD256" i="2"/>
  <c r="P258" i="2"/>
  <c r="R258" i="2"/>
  <c r="O274" i="6"/>
  <c r="P274" i="6" s="1"/>
  <c r="U257" i="2"/>
  <c r="T258" i="2"/>
  <c r="O259" i="2"/>
  <c r="K275" i="6"/>
  <c r="K260" i="2"/>
  <c r="M260" i="2" s="1"/>
  <c r="G276" i="6"/>
  <c r="I261" i="2"/>
  <c r="C277" i="6"/>
  <c r="C262" i="2"/>
  <c r="AE256" i="2" l="1"/>
  <c r="AI256" i="2"/>
  <c r="AJ256" i="2" s="1"/>
  <c r="AE257" i="2"/>
  <c r="U258" i="2"/>
  <c r="Y258" i="2"/>
  <c r="P259" i="2"/>
  <c r="R259" i="2"/>
  <c r="O275" i="6"/>
  <c r="P275" i="6" s="1"/>
  <c r="AF61" i="6" s="1"/>
  <c r="T259" i="2"/>
  <c r="Y259" i="2" s="1"/>
  <c r="O260" i="2"/>
  <c r="K261" i="2"/>
  <c r="M261" i="2" s="1"/>
  <c r="K276" i="6"/>
  <c r="G277" i="6"/>
  <c r="I262" i="2"/>
  <c r="C278" i="6"/>
  <c r="C263" i="2"/>
  <c r="AJ257" i="2" l="1"/>
  <c r="Z259" i="2"/>
  <c r="AD259" i="2"/>
  <c r="AI259" i="2" s="1"/>
  <c r="Z258" i="2"/>
  <c r="AD258" i="2"/>
  <c r="P260" i="2"/>
  <c r="R260" i="2"/>
  <c r="O276" i="6"/>
  <c r="P276" i="6" s="1"/>
  <c r="T260" i="2"/>
  <c r="U259" i="2"/>
  <c r="O261" i="2"/>
  <c r="K277" i="6"/>
  <c r="K262" i="2"/>
  <c r="M262" i="2" s="1"/>
  <c r="G278" i="6"/>
  <c r="I263" i="2"/>
  <c r="C279" i="6"/>
  <c r="C264" i="2"/>
  <c r="AE258" i="2" l="1"/>
  <c r="AI258" i="2"/>
  <c r="AJ258" i="2" s="1"/>
  <c r="AJ259" i="2"/>
  <c r="AE259" i="2"/>
  <c r="U260" i="2"/>
  <c r="Y260" i="2"/>
  <c r="P261" i="2"/>
  <c r="R261" i="2"/>
  <c r="O277" i="6"/>
  <c r="P277" i="6" s="1"/>
  <c r="T261" i="2"/>
  <c r="O262" i="2"/>
  <c r="K278" i="6"/>
  <c r="K263" i="2"/>
  <c r="M263" i="2" s="1"/>
  <c r="G279" i="6"/>
  <c r="I264" i="2"/>
  <c r="C280" i="6"/>
  <c r="C265" i="2"/>
  <c r="Z260" i="2" l="1"/>
  <c r="AD260" i="2"/>
  <c r="U261" i="2"/>
  <c r="Y261" i="2"/>
  <c r="P262" i="2"/>
  <c r="R262" i="2"/>
  <c r="O278" i="6"/>
  <c r="P278" i="6" s="1"/>
  <c r="T262" i="2"/>
  <c r="O263" i="2"/>
  <c r="K279" i="6"/>
  <c r="K264" i="2"/>
  <c r="M264" i="2" s="1"/>
  <c r="G280" i="6"/>
  <c r="I265" i="2"/>
  <c r="C281" i="6"/>
  <c r="C266" i="2"/>
  <c r="AE260" i="2" l="1"/>
  <c r="AI260" i="2"/>
  <c r="AJ260" i="2" s="1"/>
  <c r="Z261" i="2"/>
  <c r="AD261" i="2"/>
  <c r="U262" i="2"/>
  <c r="Y262" i="2"/>
  <c r="P263" i="2"/>
  <c r="R263" i="2"/>
  <c r="O279" i="6"/>
  <c r="P279" i="6" s="1"/>
  <c r="T263" i="2"/>
  <c r="O264" i="2"/>
  <c r="K265" i="2"/>
  <c r="M265" i="2" s="1"/>
  <c r="K280" i="6"/>
  <c r="G281" i="6"/>
  <c r="I266" i="2"/>
  <c r="C282" i="6"/>
  <c r="C267" i="2"/>
  <c r="AE261" i="2" l="1"/>
  <c r="AI261" i="2"/>
  <c r="AJ261" i="2" s="1"/>
  <c r="Z262" i="2"/>
  <c r="AD262" i="2"/>
  <c r="U263" i="2"/>
  <c r="AR76" i="2" s="1"/>
  <c r="Y263" i="2"/>
  <c r="P264" i="2"/>
  <c r="R264" i="2"/>
  <c r="O280" i="6"/>
  <c r="P280" i="6" s="1"/>
  <c r="T264" i="2"/>
  <c r="O265" i="2"/>
  <c r="K281" i="6"/>
  <c r="K266" i="2"/>
  <c r="M266" i="2" s="1"/>
  <c r="G282" i="6"/>
  <c r="I267" i="2"/>
  <c r="C283" i="6"/>
  <c r="C268" i="2"/>
  <c r="AE262" i="2" l="1"/>
  <c r="AI262" i="2"/>
  <c r="AJ262" i="2" s="1"/>
  <c r="Z263" i="2"/>
  <c r="AD263" i="2"/>
  <c r="U264" i="2"/>
  <c r="Y264" i="2"/>
  <c r="P265" i="2"/>
  <c r="R265" i="2"/>
  <c r="O281" i="6"/>
  <c r="P281" i="6" s="1"/>
  <c r="T265" i="2"/>
  <c r="Y265" i="2" s="1"/>
  <c r="O266" i="2"/>
  <c r="K267" i="2"/>
  <c r="M267" i="2" s="1"/>
  <c r="K282" i="6"/>
  <c r="G283" i="6"/>
  <c r="I268" i="2"/>
  <c r="C284" i="6"/>
  <c r="C269" i="2"/>
  <c r="AE263" i="2" l="1"/>
  <c r="AI263" i="2"/>
  <c r="AJ263" i="2" s="1"/>
  <c r="Z265" i="2"/>
  <c r="AD265" i="2"/>
  <c r="AI265" i="2" s="1"/>
  <c r="Z264" i="2"/>
  <c r="AD264" i="2"/>
  <c r="P266" i="2"/>
  <c r="R266" i="2"/>
  <c r="O282" i="6"/>
  <c r="P282" i="6" s="1"/>
  <c r="AF62" i="6" s="1"/>
  <c r="T266" i="2"/>
  <c r="U265" i="2"/>
  <c r="O267" i="2"/>
  <c r="K268" i="2"/>
  <c r="M268" i="2" s="1"/>
  <c r="K283" i="6"/>
  <c r="G284" i="6"/>
  <c r="I269" i="2"/>
  <c r="C285" i="6"/>
  <c r="C270" i="2"/>
  <c r="AE264" i="2" l="1"/>
  <c r="AI264" i="2"/>
  <c r="AJ264" i="2" s="1"/>
  <c r="AE265" i="2"/>
  <c r="U266" i="2"/>
  <c r="Y266" i="2"/>
  <c r="P267" i="2"/>
  <c r="R267" i="2"/>
  <c r="O283" i="6"/>
  <c r="P283" i="6" s="1"/>
  <c r="T267" i="2"/>
  <c r="Y267" i="2" s="1"/>
  <c r="O268" i="2"/>
  <c r="K269" i="2"/>
  <c r="M269" i="2" s="1"/>
  <c r="K284" i="6"/>
  <c r="G285" i="6"/>
  <c r="I270" i="2"/>
  <c r="C286" i="6"/>
  <c r="C271" i="2"/>
  <c r="AJ265" i="2" l="1"/>
  <c r="Z267" i="2"/>
  <c r="AD267" i="2"/>
  <c r="AI267" i="2" s="1"/>
  <c r="Z266" i="2"/>
  <c r="AD266" i="2"/>
  <c r="P268" i="2"/>
  <c r="R268" i="2"/>
  <c r="O284" i="6"/>
  <c r="P284" i="6" s="1"/>
  <c r="T268" i="2"/>
  <c r="U267" i="2"/>
  <c r="O269" i="2"/>
  <c r="K270" i="2"/>
  <c r="M270" i="2" s="1"/>
  <c r="K285" i="6"/>
  <c r="G286" i="6"/>
  <c r="I271" i="2"/>
  <c r="C287" i="6"/>
  <c r="C272" i="2"/>
  <c r="AE266" i="2" l="1"/>
  <c r="AI266" i="2"/>
  <c r="AJ266" i="2" s="1"/>
  <c r="AE267" i="2"/>
  <c r="U268" i="2"/>
  <c r="Y268" i="2"/>
  <c r="P269" i="2"/>
  <c r="R269" i="2"/>
  <c r="O285" i="6"/>
  <c r="P285" i="6" s="1"/>
  <c r="T269" i="2"/>
  <c r="O270" i="2"/>
  <c r="K286" i="6"/>
  <c r="K271" i="2"/>
  <c r="M271" i="2" s="1"/>
  <c r="G287" i="6"/>
  <c r="I272" i="2"/>
  <c r="C288" i="6"/>
  <c r="C273" i="2"/>
  <c r="AJ267" i="2" l="1"/>
  <c r="Z268" i="2"/>
  <c r="AD268" i="2"/>
  <c r="U269" i="2"/>
  <c r="Y269" i="2"/>
  <c r="P270" i="2"/>
  <c r="R270" i="2"/>
  <c r="O286" i="6"/>
  <c r="P286" i="6" s="1"/>
  <c r="T270" i="2"/>
  <c r="O271" i="2"/>
  <c r="K287" i="6"/>
  <c r="K272" i="2"/>
  <c r="M272" i="2" s="1"/>
  <c r="G288" i="6"/>
  <c r="I273" i="2"/>
  <c r="C289" i="6"/>
  <c r="C274" i="2"/>
  <c r="AE268" i="2" l="1"/>
  <c r="AI268" i="2"/>
  <c r="AJ268" i="2" s="1"/>
  <c r="Z269" i="2"/>
  <c r="AD269" i="2"/>
  <c r="U270" i="2"/>
  <c r="AR77" i="2" s="1"/>
  <c r="Y270" i="2"/>
  <c r="P271" i="2"/>
  <c r="R271" i="2"/>
  <c r="O287" i="6"/>
  <c r="P287" i="6" s="1"/>
  <c r="T271" i="2"/>
  <c r="O272" i="2"/>
  <c r="K273" i="2"/>
  <c r="M273" i="2" s="1"/>
  <c r="K288" i="6"/>
  <c r="G289" i="6"/>
  <c r="I274" i="2"/>
  <c r="C290" i="6"/>
  <c r="C275" i="2"/>
  <c r="AE269" i="2" l="1"/>
  <c r="AI269" i="2"/>
  <c r="AJ269" i="2" s="1"/>
  <c r="Z270" i="2"/>
  <c r="AD270" i="2"/>
  <c r="U271" i="2"/>
  <c r="Y271" i="2"/>
  <c r="P272" i="2"/>
  <c r="R272" i="2"/>
  <c r="O288" i="6"/>
  <c r="P288" i="6" s="1"/>
  <c r="T272" i="2"/>
  <c r="O273" i="2"/>
  <c r="K274" i="2"/>
  <c r="M274" i="2" s="1"/>
  <c r="K289" i="6"/>
  <c r="G290" i="6"/>
  <c r="I275" i="2"/>
  <c r="C291" i="6"/>
  <c r="C276" i="2"/>
  <c r="AE270" i="2" l="1"/>
  <c r="AI270" i="2"/>
  <c r="AJ270" i="2" s="1"/>
  <c r="Z271" i="2"/>
  <c r="AD271" i="2"/>
  <c r="U272" i="2"/>
  <c r="Y272" i="2"/>
  <c r="P273" i="2"/>
  <c r="R273" i="2"/>
  <c r="O289" i="6"/>
  <c r="P289" i="6" s="1"/>
  <c r="AF63" i="6" s="1"/>
  <c r="T273" i="2"/>
  <c r="Y273" i="2" s="1"/>
  <c r="O274" i="2"/>
  <c r="K275" i="2"/>
  <c r="M275" i="2" s="1"/>
  <c r="K290" i="6"/>
  <c r="G291" i="6"/>
  <c r="I276" i="2"/>
  <c r="C292" i="6"/>
  <c r="C277" i="2"/>
  <c r="AE271" i="2" l="1"/>
  <c r="AI271" i="2"/>
  <c r="AJ271" i="2" s="1"/>
  <c r="Z273" i="2"/>
  <c r="AD273" i="2"/>
  <c r="AI273" i="2" s="1"/>
  <c r="Z272" i="2"/>
  <c r="AD272" i="2"/>
  <c r="P274" i="2"/>
  <c r="R274" i="2"/>
  <c r="O290" i="6"/>
  <c r="P290" i="6" s="1"/>
  <c r="T274" i="2"/>
  <c r="U273" i="2"/>
  <c r="O275" i="2"/>
  <c r="K276" i="2"/>
  <c r="M276" i="2" s="1"/>
  <c r="K291" i="6"/>
  <c r="G292" i="6"/>
  <c r="I277" i="2"/>
  <c r="C293" i="6"/>
  <c r="C278" i="2"/>
  <c r="AE272" i="2" l="1"/>
  <c r="AI272" i="2"/>
  <c r="AJ272" i="2" s="1"/>
  <c r="AJ273" i="2"/>
  <c r="AE273" i="2"/>
  <c r="U274" i="2"/>
  <c r="Y274" i="2"/>
  <c r="P275" i="2"/>
  <c r="R275" i="2"/>
  <c r="O291" i="6"/>
  <c r="P291" i="6" s="1"/>
  <c r="T275" i="2"/>
  <c r="Y275" i="2" s="1"/>
  <c r="O276" i="2"/>
  <c r="K277" i="2"/>
  <c r="M277" i="2" s="1"/>
  <c r="K292" i="6"/>
  <c r="G293" i="6"/>
  <c r="I278" i="2"/>
  <c r="C294" i="6"/>
  <c r="C279" i="2"/>
  <c r="Z275" i="2" l="1"/>
  <c r="AD275" i="2"/>
  <c r="AI275" i="2" s="1"/>
  <c r="Z274" i="2"/>
  <c r="AD274" i="2"/>
  <c r="P276" i="2"/>
  <c r="R276" i="2"/>
  <c r="O292" i="6"/>
  <c r="P292" i="6" s="1"/>
  <c r="T276" i="2"/>
  <c r="U275" i="2"/>
  <c r="O277" i="2"/>
  <c r="K278" i="2"/>
  <c r="M278" i="2" s="1"/>
  <c r="K293" i="6"/>
  <c r="G294" i="6"/>
  <c r="I279" i="2"/>
  <c r="C295" i="6"/>
  <c r="C280" i="2"/>
  <c r="AE274" i="2" l="1"/>
  <c r="AI274" i="2"/>
  <c r="AJ274" i="2" s="1"/>
  <c r="AE275" i="2"/>
  <c r="U276" i="2"/>
  <c r="Y276" i="2"/>
  <c r="P277" i="2"/>
  <c r="R277" i="2"/>
  <c r="O293" i="6"/>
  <c r="P293" i="6" s="1"/>
  <c r="T277" i="2"/>
  <c r="O278" i="2"/>
  <c r="K294" i="6"/>
  <c r="K279" i="2"/>
  <c r="M279" i="2" s="1"/>
  <c r="G295" i="6"/>
  <c r="I280" i="2"/>
  <c r="C296" i="6"/>
  <c r="C281" i="2"/>
  <c r="AJ275" i="2" l="1"/>
  <c r="Z276" i="2"/>
  <c r="AD276" i="2"/>
  <c r="U277" i="2"/>
  <c r="AR78" i="2" s="1"/>
  <c r="Y277" i="2"/>
  <c r="P278" i="2"/>
  <c r="R278" i="2"/>
  <c r="O294" i="6"/>
  <c r="P294" i="6" s="1"/>
  <c r="T278" i="2"/>
  <c r="O279" i="2"/>
  <c r="K280" i="2"/>
  <c r="M280" i="2" s="1"/>
  <c r="K295" i="6"/>
  <c r="G296" i="6"/>
  <c r="I281" i="2"/>
  <c r="C282" i="2"/>
  <c r="AE276" i="2" l="1"/>
  <c r="AI276" i="2"/>
  <c r="AJ276" i="2" s="1"/>
  <c r="Z277" i="2"/>
  <c r="AD277" i="2"/>
  <c r="U278" i="2"/>
  <c r="Y278" i="2"/>
  <c r="P279" i="2"/>
  <c r="R279" i="2"/>
  <c r="O295" i="6"/>
  <c r="P295" i="6" s="1"/>
  <c r="T279" i="2"/>
  <c r="O280" i="2"/>
  <c r="K281" i="2"/>
  <c r="M281" i="2" s="1"/>
  <c r="K296" i="6"/>
  <c r="I282" i="2"/>
  <c r="C283" i="2"/>
  <c r="AE277" i="2" l="1"/>
  <c r="AI277" i="2"/>
  <c r="AJ277" i="2" s="1"/>
  <c r="Z278" i="2"/>
  <c r="AD278" i="2"/>
  <c r="U279" i="2"/>
  <c r="Y279" i="2"/>
  <c r="P280" i="2"/>
  <c r="R280" i="2"/>
  <c r="O296" i="6"/>
  <c r="T280" i="2"/>
  <c r="O281" i="2"/>
  <c r="K282" i="2"/>
  <c r="M282" i="2" s="1"/>
  <c r="I283" i="2"/>
  <c r="C284" i="2"/>
  <c r="AE278" i="2" l="1"/>
  <c r="AI278" i="2"/>
  <c r="AJ278" i="2" s="1"/>
  <c r="Z279" i="2"/>
  <c r="AD279" i="2"/>
  <c r="U280" i="2"/>
  <c r="Y280" i="2"/>
  <c r="P281" i="2"/>
  <c r="R281" i="2"/>
  <c r="P296" i="6"/>
  <c r="P297" i="6"/>
  <c r="T281" i="2"/>
  <c r="Y281" i="2" s="1"/>
  <c r="AD281" i="2" s="1"/>
  <c r="AI281" i="2" s="1"/>
  <c r="O282" i="2"/>
  <c r="K283" i="2"/>
  <c r="M283" i="2" s="1"/>
  <c r="I284" i="2"/>
  <c r="C285" i="2"/>
  <c r="AE279" i="2" l="1"/>
  <c r="AI279" i="2"/>
  <c r="AJ279" i="2" s="1"/>
  <c r="Z280" i="2"/>
  <c r="AD280" i="2"/>
  <c r="AE281" i="2"/>
  <c r="Z281" i="2"/>
  <c r="P282" i="2"/>
  <c r="R282" i="2"/>
  <c r="T282" i="2"/>
  <c r="U281" i="2"/>
  <c r="O283" i="2"/>
  <c r="K284" i="2"/>
  <c r="M284" i="2" s="1"/>
  <c r="I285" i="2"/>
  <c r="C286" i="2"/>
  <c r="AE280" i="2" l="1"/>
  <c r="AI280" i="2"/>
  <c r="U282" i="2"/>
  <c r="Y282" i="2"/>
  <c r="P283" i="2"/>
  <c r="R283" i="2"/>
  <c r="T283" i="2"/>
  <c r="Y283" i="2" s="1"/>
  <c r="O284" i="2"/>
  <c r="K285" i="2"/>
  <c r="M285" i="2" s="1"/>
  <c r="I286" i="2"/>
  <c r="C287" i="2"/>
  <c r="AJ280" i="2" l="1"/>
  <c r="AJ281" i="2"/>
  <c r="Z283" i="2"/>
  <c r="AD283" i="2"/>
  <c r="AI283" i="2" s="1"/>
  <c r="Z282" i="2"/>
  <c r="AD282" i="2"/>
  <c r="P284" i="2"/>
  <c r="R284" i="2"/>
  <c r="T284" i="2"/>
  <c r="U283" i="2"/>
  <c r="O285" i="2"/>
  <c r="K286" i="2"/>
  <c r="M286" i="2" s="1"/>
  <c r="I287" i="2"/>
  <c r="C288" i="2"/>
  <c r="AE282" i="2" l="1"/>
  <c r="AI282" i="2"/>
  <c r="AJ282" i="2" s="1"/>
  <c r="AE283" i="2"/>
  <c r="U284" i="2"/>
  <c r="Y284" i="2"/>
  <c r="P285" i="2"/>
  <c r="R285" i="2"/>
  <c r="T285" i="2"/>
  <c r="O286" i="2"/>
  <c r="K287" i="2"/>
  <c r="M287" i="2" s="1"/>
  <c r="I288" i="2"/>
  <c r="C289" i="2"/>
  <c r="AJ283" i="2" l="1"/>
  <c r="Z284" i="2"/>
  <c r="AD284" i="2"/>
  <c r="U285" i="2"/>
  <c r="Y285" i="2"/>
  <c r="P286" i="2"/>
  <c r="R286" i="2"/>
  <c r="T286" i="2"/>
  <c r="O287" i="2"/>
  <c r="K288" i="2"/>
  <c r="M288" i="2" s="1"/>
  <c r="I289" i="2"/>
  <c r="C290" i="2"/>
  <c r="AE284" i="2" l="1"/>
  <c r="AI284" i="2"/>
  <c r="AJ284" i="2" s="1"/>
  <c r="Z285" i="2"/>
  <c r="AD285" i="2"/>
  <c r="U286" i="2"/>
  <c r="Y286" i="2"/>
  <c r="P287" i="2"/>
  <c r="R287" i="2"/>
  <c r="T287" i="2"/>
  <c r="O288" i="2"/>
  <c r="K289" i="2"/>
  <c r="M289" i="2" s="1"/>
  <c r="I290" i="2"/>
  <c r="C291" i="2"/>
  <c r="AE285" i="2" l="1"/>
  <c r="AI285" i="2"/>
  <c r="AJ285" i="2" s="1"/>
  <c r="Z286" i="2"/>
  <c r="AD286" i="2"/>
  <c r="U287" i="2"/>
  <c r="Y287" i="2"/>
  <c r="P288" i="2"/>
  <c r="R288" i="2"/>
  <c r="T288" i="2"/>
  <c r="O289" i="2"/>
  <c r="K290" i="2"/>
  <c r="M290" i="2" s="1"/>
  <c r="I291" i="2"/>
  <c r="C292" i="2"/>
  <c r="AE286" i="2" l="1"/>
  <c r="AI286" i="2"/>
  <c r="AJ286" i="2" s="1"/>
  <c r="Z287" i="2"/>
  <c r="AD287" i="2"/>
  <c r="U288" i="2"/>
  <c r="Y288" i="2"/>
  <c r="P289" i="2"/>
  <c r="R289" i="2"/>
  <c r="T289" i="2"/>
  <c r="Y289" i="2" s="1"/>
  <c r="O290" i="2"/>
  <c r="K291" i="2"/>
  <c r="M291" i="2" s="1"/>
  <c r="I292" i="2"/>
  <c r="C293" i="2"/>
  <c r="AE287" i="2" l="1"/>
  <c r="AI287" i="2"/>
  <c r="AJ287" i="2" s="1"/>
  <c r="Z289" i="2"/>
  <c r="AD289" i="2"/>
  <c r="AI289" i="2" s="1"/>
  <c r="Z288" i="2"/>
  <c r="AD288" i="2"/>
  <c r="P290" i="2"/>
  <c r="R290" i="2"/>
  <c r="T290" i="2"/>
  <c r="U289" i="2"/>
  <c r="O291" i="2"/>
  <c r="K292" i="2"/>
  <c r="M292" i="2" s="1"/>
  <c r="I293" i="2"/>
  <c r="C294" i="2"/>
  <c r="AE288" i="2" l="1"/>
  <c r="AI288" i="2"/>
  <c r="AJ288" i="2" s="1"/>
  <c r="AJ289" i="2"/>
  <c r="AE289" i="2"/>
  <c r="U290" i="2"/>
  <c r="Y290" i="2"/>
  <c r="P291" i="2"/>
  <c r="R291" i="2"/>
  <c r="T291" i="2"/>
  <c r="Y291" i="2" s="1"/>
  <c r="O292" i="2"/>
  <c r="K293" i="2"/>
  <c r="M293" i="2" s="1"/>
  <c r="I294" i="2"/>
  <c r="C295" i="2"/>
  <c r="Z291" i="2" l="1"/>
  <c r="AD291" i="2"/>
  <c r="AI291" i="2" s="1"/>
  <c r="Z290" i="2"/>
  <c r="AD290" i="2"/>
  <c r="P292" i="2"/>
  <c r="R292" i="2"/>
  <c r="T292" i="2"/>
  <c r="U291" i="2"/>
  <c r="O293" i="2"/>
  <c r="K294" i="2"/>
  <c r="M294" i="2" s="1"/>
  <c r="I295" i="2"/>
  <c r="C296" i="2"/>
  <c r="C297" i="2" s="1"/>
  <c r="AE290" i="2" l="1"/>
  <c r="AI290" i="2"/>
  <c r="AJ290" i="2" s="1"/>
  <c r="AJ291" i="2"/>
  <c r="AE291" i="2"/>
  <c r="U292" i="2"/>
  <c r="Y292" i="2"/>
  <c r="I297" i="2"/>
  <c r="K297" i="2" s="1"/>
  <c r="C298" i="2"/>
  <c r="P293" i="2"/>
  <c r="R293" i="2"/>
  <c r="T293" i="2"/>
  <c r="O294" i="2"/>
  <c r="K295" i="2"/>
  <c r="M295" i="2" s="1"/>
  <c r="I296" i="2"/>
  <c r="Z292" i="2" l="1"/>
  <c r="AD292" i="2"/>
  <c r="U293" i="2"/>
  <c r="Y293" i="2"/>
  <c r="P294" i="2"/>
  <c r="R294" i="2"/>
  <c r="I298" i="2"/>
  <c r="K298" i="2" s="1"/>
  <c r="C299" i="2"/>
  <c r="O297" i="2"/>
  <c r="M297" i="2"/>
  <c r="T294" i="2"/>
  <c r="O295" i="2"/>
  <c r="K296" i="2"/>
  <c r="M296" i="2" s="1"/>
  <c r="AE292" i="2" l="1"/>
  <c r="AI292" i="2"/>
  <c r="AJ292" i="2" s="1"/>
  <c r="Z293" i="2"/>
  <c r="AD293" i="2"/>
  <c r="U294" i="2"/>
  <c r="Y294" i="2"/>
  <c r="P295" i="2"/>
  <c r="R295" i="2"/>
  <c r="R297" i="2"/>
  <c r="T297" i="2"/>
  <c r="Y297" i="2" s="1"/>
  <c r="AD297" i="2" s="1"/>
  <c r="AI297" i="2" s="1"/>
  <c r="C300" i="2"/>
  <c r="I299" i="2"/>
  <c r="K299" i="2" s="1"/>
  <c r="O298" i="2"/>
  <c r="M298" i="2"/>
  <c r="T295" i="2"/>
  <c r="O296" i="2"/>
  <c r="P297" i="2" s="1"/>
  <c r="AE293" i="2" l="1"/>
  <c r="AI293" i="2"/>
  <c r="AJ293" i="2" s="1"/>
  <c r="Z294" i="2"/>
  <c r="AD294" i="2"/>
  <c r="U295" i="2"/>
  <c r="Y295" i="2"/>
  <c r="O299" i="2"/>
  <c r="M299" i="2"/>
  <c r="I300" i="2"/>
  <c r="K300" i="2" s="1"/>
  <c r="C301" i="2"/>
  <c r="R298" i="2"/>
  <c r="P298" i="2"/>
  <c r="T298" i="2"/>
  <c r="P296" i="2"/>
  <c r="R296" i="2"/>
  <c r="T296" i="2"/>
  <c r="Y296" i="2" s="1"/>
  <c r="AE294" i="2" l="1"/>
  <c r="AI294" i="2"/>
  <c r="AJ294" i="2" s="1"/>
  <c r="Z295" i="2"/>
  <c r="AD295" i="2"/>
  <c r="Z296" i="2"/>
  <c r="AD296" i="2"/>
  <c r="AI296" i="2" s="1"/>
  <c r="U298" i="2"/>
  <c r="Y298" i="2"/>
  <c r="Z297" i="2"/>
  <c r="I301" i="2"/>
  <c r="K301" i="2" s="1"/>
  <c r="C302" i="2"/>
  <c r="O300" i="2"/>
  <c r="M300" i="2"/>
  <c r="R299" i="2"/>
  <c r="T299" i="2"/>
  <c r="P299" i="2"/>
  <c r="U296" i="2"/>
  <c r="U297" i="2"/>
  <c r="AE295" i="2" l="1"/>
  <c r="AI295" i="2"/>
  <c r="AJ295" i="2" s="1"/>
  <c r="AJ297" i="2"/>
  <c r="AE296" i="2"/>
  <c r="AE297" i="2"/>
  <c r="Z298" i="2"/>
  <c r="AD298" i="2"/>
  <c r="U299" i="2"/>
  <c r="Y299" i="2"/>
  <c r="R300" i="2"/>
  <c r="T300" i="2"/>
  <c r="P300" i="2"/>
  <c r="I302" i="2"/>
  <c r="K302" i="2" s="1"/>
  <c r="C303" i="2"/>
  <c r="M301" i="2"/>
  <c r="O301" i="2"/>
  <c r="AE298" i="2" l="1"/>
  <c r="AI298" i="2"/>
  <c r="AJ298" i="2" s="1"/>
  <c r="AJ296" i="2"/>
  <c r="Z299" i="2"/>
  <c r="AD299" i="2"/>
  <c r="U300" i="2"/>
  <c r="Y300" i="2"/>
  <c r="O302" i="2"/>
  <c r="M302" i="2"/>
  <c r="R301" i="2"/>
  <c r="P301" i="2"/>
  <c r="T301" i="2"/>
  <c r="I303" i="2"/>
  <c r="K303" i="2" s="1"/>
  <c r="C304" i="2"/>
  <c r="AE299" i="2" l="1"/>
  <c r="AI299" i="2"/>
  <c r="AJ299" i="2" s="1"/>
  <c r="Z300" i="2"/>
  <c r="AD300" i="2"/>
  <c r="U301" i="2"/>
  <c r="Y301" i="2"/>
  <c r="I304" i="2"/>
  <c r="K304" i="2" s="1"/>
  <c r="C305" i="2"/>
  <c r="O303" i="2"/>
  <c r="M303" i="2"/>
  <c r="R302" i="2"/>
  <c r="P302" i="2"/>
  <c r="T302" i="2"/>
  <c r="AE300" i="2" l="1"/>
  <c r="AI300" i="2"/>
  <c r="AJ300" i="2" s="1"/>
  <c r="Z301" i="2"/>
  <c r="AD301" i="2"/>
  <c r="U302" i="2"/>
  <c r="Y302" i="2"/>
  <c r="I305" i="2"/>
  <c r="K305" i="2" s="1"/>
  <c r="C306" i="2"/>
  <c r="O304" i="2"/>
  <c r="M304" i="2"/>
  <c r="R303" i="2"/>
  <c r="P303" i="2"/>
  <c r="T303" i="2"/>
  <c r="AE301" i="2" l="1"/>
  <c r="AI301" i="2"/>
  <c r="AJ301" i="2" s="1"/>
  <c r="Z302" i="2"/>
  <c r="AD302" i="2"/>
  <c r="U303" i="2"/>
  <c r="Y303" i="2"/>
  <c r="O305" i="2"/>
  <c r="M305" i="2"/>
  <c r="C307" i="2"/>
  <c r="I306" i="2"/>
  <c r="K306" i="2" s="1"/>
  <c r="R304" i="2"/>
  <c r="T304" i="2"/>
  <c r="P304" i="2"/>
  <c r="AE302" i="2" l="1"/>
  <c r="AI302" i="2"/>
  <c r="AJ302" i="2" s="1"/>
  <c r="Z303" i="2"/>
  <c r="AD303" i="2"/>
  <c r="U304" i="2"/>
  <c r="Y304" i="2"/>
  <c r="O306" i="2"/>
  <c r="M306" i="2"/>
  <c r="C308" i="2"/>
  <c r="I307" i="2"/>
  <c r="K307" i="2" s="1"/>
  <c r="R305" i="2"/>
  <c r="P305" i="2"/>
  <c r="T305" i="2"/>
  <c r="AE303" i="2" l="1"/>
  <c r="AI303" i="2"/>
  <c r="AJ303" i="2" s="1"/>
  <c r="Z304" i="2"/>
  <c r="AD304" i="2"/>
  <c r="U305" i="2"/>
  <c r="Y305" i="2"/>
  <c r="O307" i="2"/>
  <c r="M307" i="2"/>
  <c r="C309" i="2"/>
  <c r="I308" i="2"/>
  <c r="K308" i="2" s="1"/>
  <c r="R306" i="2"/>
  <c r="T306" i="2"/>
  <c r="P306" i="2"/>
  <c r="AE304" i="2" l="1"/>
  <c r="AI304" i="2"/>
  <c r="AJ304" i="2" s="1"/>
  <c r="Z305" i="2"/>
  <c r="AD305" i="2"/>
  <c r="U306" i="2"/>
  <c r="Y306" i="2"/>
  <c r="O308" i="2"/>
  <c r="M308" i="2"/>
  <c r="I309" i="2"/>
  <c r="K309" i="2" s="1"/>
  <c r="C310" i="2"/>
  <c r="R307" i="2"/>
  <c r="P307" i="2"/>
  <c r="T307" i="2"/>
  <c r="AE305" i="2" l="1"/>
  <c r="AI305" i="2"/>
  <c r="AJ305" i="2" s="1"/>
  <c r="Z306" i="2"/>
  <c r="AD306" i="2"/>
  <c r="U307" i="2"/>
  <c r="Y307" i="2"/>
  <c r="I310" i="2"/>
  <c r="K310" i="2" s="1"/>
  <c r="C311" i="2"/>
  <c r="O309" i="2"/>
  <c r="M309" i="2"/>
  <c r="R308" i="2"/>
  <c r="T308" i="2"/>
  <c r="P308" i="2"/>
  <c r="AE306" i="2" l="1"/>
  <c r="AI306" i="2"/>
  <c r="AJ306" i="2" s="1"/>
  <c r="Z307" i="2"/>
  <c r="AD307" i="2"/>
  <c r="U308" i="2"/>
  <c r="W308" i="2"/>
  <c r="Y308" i="2"/>
  <c r="R309" i="2"/>
  <c r="P309" i="2"/>
  <c r="T309" i="2"/>
  <c r="I311" i="2"/>
  <c r="K311" i="2" s="1"/>
  <c r="C312" i="2"/>
  <c r="O310" i="2"/>
  <c r="M310" i="2"/>
  <c r="AE307" i="2" l="1"/>
  <c r="AI307" i="2"/>
  <c r="AJ307" i="2" s="1"/>
  <c r="Z308" i="2"/>
  <c r="AD308" i="2"/>
  <c r="U309" i="2"/>
  <c r="W309" i="2"/>
  <c r="Y309" i="2"/>
  <c r="O311" i="2"/>
  <c r="M311" i="2"/>
  <c r="R310" i="2"/>
  <c r="T310" i="2"/>
  <c r="P310" i="2"/>
  <c r="C313" i="2"/>
  <c r="I312" i="2"/>
  <c r="K312" i="2" s="1"/>
  <c r="AE308" i="2" l="1"/>
  <c r="AI308" i="2"/>
  <c r="AJ308" i="2" s="1"/>
  <c r="Z309" i="2"/>
  <c r="AD309" i="2"/>
  <c r="U310" i="2"/>
  <c r="W310" i="2"/>
  <c r="Y310" i="2"/>
  <c r="O312" i="2"/>
  <c r="M312" i="2"/>
  <c r="C314" i="2"/>
  <c r="I313" i="2"/>
  <c r="K313" i="2" s="1"/>
  <c r="R311" i="2"/>
  <c r="T311" i="2"/>
  <c r="P311" i="2"/>
  <c r="AE309" i="2" l="1"/>
  <c r="AI309" i="2"/>
  <c r="AJ309" i="2" s="1"/>
  <c r="Z310" i="2"/>
  <c r="AD310" i="2"/>
  <c r="U311" i="2"/>
  <c r="W311" i="2"/>
  <c r="Y311" i="2"/>
  <c r="M313" i="2"/>
  <c r="O313" i="2"/>
  <c r="C315" i="2"/>
  <c r="I314" i="2"/>
  <c r="K314" i="2" s="1"/>
  <c r="R312" i="2"/>
  <c r="T312" i="2"/>
  <c r="P312" i="2"/>
  <c r="AE310" i="2" l="1"/>
  <c r="AI310" i="2"/>
  <c r="AJ310" i="2" s="1"/>
  <c r="Z311" i="2"/>
  <c r="AD311" i="2"/>
  <c r="U312" i="2"/>
  <c r="W312" i="2"/>
  <c r="Y312" i="2"/>
  <c r="O314" i="2"/>
  <c r="M314" i="2"/>
  <c r="C316" i="2"/>
  <c r="I315" i="2"/>
  <c r="K315" i="2" s="1"/>
  <c r="R313" i="2"/>
  <c r="P313" i="2"/>
  <c r="T313" i="2"/>
  <c r="AE311" i="2" l="1"/>
  <c r="AI311" i="2"/>
  <c r="AJ311" i="2" s="1"/>
  <c r="Z312" i="2"/>
  <c r="AD312" i="2"/>
  <c r="U313" i="2"/>
  <c r="W313" i="2"/>
  <c r="Y313" i="2"/>
  <c r="O315" i="2"/>
  <c r="M315" i="2"/>
  <c r="I316" i="2"/>
  <c r="K316" i="2" s="1"/>
  <c r="C317" i="2"/>
  <c r="R314" i="2"/>
  <c r="T314" i="2"/>
  <c r="P314" i="2"/>
  <c r="AE312" i="2" l="1"/>
  <c r="AI312" i="2"/>
  <c r="AJ312" i="2" s="1"/>
  <c r="Z313" i="2"/>
  <c r="AD313" i="2"/>
  <c r="U314" i="2"/>
  <c r="W314" i="2"/>
  <c r="Y314" i="2"/>
  <c r="C318" i="2"/>
  <c r="I317" i="2"/>
  <c r="K317" i="2" s="1"/>
  <c r="O316" i="2"/>
  <c r="M316" i="2"/>
  <c r="R315" i="2"/>
  <c r="T315" i="2"/>
  <c r="P315" i="2"/>
  <c r="AE313" i="2" l="1"/>
  <c r="AI313" i="2"/>
  <c r="AJ313" i="2" s="1"/>
  <c r="Z314" i="2"/>
  <c r="AD314" i="2"/>
  <c r="O317" i="2"/>
  <c r="R317" i="2" s="1"/>
  <c r="M317" i="2"/>
  <c r="U315" i="2"/>
  <c r="W315" i="2"/>
  <c r="Y315" i="2"/>
  <c r="R316" i="2"/>
  <c r="P316" i="2"/>
  <c r="T316" i="2"/>
  <c r="C319" i="2"/>
  <c r="I318" i="2"/>
  <c r="K318" i="2" s="1"/>
  <c r="AE314" i="2" l="1"/>
  <c r="AI314" i="2"/>
  <c r="AJ314" i="2" s="1"/>
  <c r="T317" i="2"/>
  <c r="U317" i="2" s="1"/>
  <c r="P317" i="2"/>
  <c r="Z315" i="2"/>
  <c r="AD315" i="2"/>
  <c r="O318" i="2"/>
  <c r="R318" i="2" s="1"/>
  <c r="M318" i="2"/>
  <c r="U316" i="2"/>
  <c r="W316" i="2"/>
  <c r="Y316" i="2"/>
  <c r="C320" i="2"/>
  <c r="I319" i="2"/>
  <c r="K319" i="2" s="1"/>
  <c r="AE315" i="2" l="1"/>
  <c r="AI315" i="2"/>
  <c r="AJ315" i="2" s="1"/>
  <c r="P318" i="2"/>
  <c r="Y317" i="2"/>
  <c r="Z317" i="2" s="1"/>
  <c r="W317" i="2"/>
  <c r="T318" i="2"/>
  <c r="U318" i="2" s="1"/>
  <c r="Z316" i="2"/>
  <c r="AD316" i="2"/>
  <c r="O319" i="2"/>
  <c r="R319" i="2" s="1"/>
  <c r="M319" i="2"/>
  <c r="C321" i="2"/>
  <c r="I320" i="2"/>
  <c r="K320" i="2" s="1"/>
  <c r="AE316" i="2" l="1"/>
  <c r="AI316" i="2"/>
  <c r="AJ316" i="2" s="1"/>
  <c r="Y318" i="2"/>
  <c r="AD318" i="2" s="1"/>
  <c r="AI318" i="2" s="1"/>
  <c r="W318" i="2"/>
  <c r="AD317" i="2"/>
  <c r="P319" i="2"/>
  <c r="T319" i="2"/>
  <c r="W319" i="2" s="1"/>
  <c r="Z318" i="2"/>
  <c r="O320" i="2"/>
  <c r="R320" i="2" s="1"/>
  <c r="M320" i="2"/>
  <c r="I321" i="2"/>
  <c r="K321" i="2" s="1"/>
  <c r="O321" i="2" s="1"/>
  <c r="C322" i="2"/>
  <c r="AE317" i="2" l="1"/>
  <c r="AI317" i="2"/>
  <c r="AJ317" i="2" s="1"/>
  <c r="U319" i="2"/>
  <c r="Y319" i="2"/>
  <c r="AE318" i="2"/>
  <c r="Z319" i="2"/>
  <c r="AD319" i="2"/>
  <c r="T320" i="2"/>
  <c r="Y320" i="2" s="1"/>
  <c r="P320" i="2"/>
  <c r="C323" i="2"/>
  <c r="I322" i="2"/>
  <c r="K322" i="2" s="1"/>
  <c r="O322" i="2" s="1"/>
  <c r="T321" i="2"/>
  <c r="P321" i="2"/>
  <c r="W320" i="2" l="1"/>
  <c r="U320" i="2"/>
  <c r="AE319" i="2"/>
  <c r="AI319" i="2"/>
  <c r="AJ319" i="2" s="1"/>
  <c r="AJ318" i="2"/>
  <c r="Z320" i="2"/>
  <c r="AD320" i="2"/>
  <c r="U321" i="2"/>
  <c r="W321" i="2"/>
  <c r="Y321" i="2"/>
  <c r="T322" i="2"/>
  <c r="P322" i="2"/>
  <c r="C324" i="2"/>
  <c r="I323" i="2"/>
  <c r="K323" i="2" s="1"/>
  <c r="O323" i="2" s="1"/>
  <c r="AE320" i="2" l="1"/>
  <c r="AI320" i="2"/>
  <c r="AJ320" i="2" s="1"/>
  <c r="Z321" i="2"/>
  <c r="AD321" i="2"/>
  <c r="U322" i="2"/>
  <c r="W322" i="2"/>
  <c r="Y322" i="2"/>
  <c r="T323" i="2"/>
  <c r="P323" i="2"/>
  <c r="C325" i="2"/>
  <c r="I324" i="2"/>
  <c r="K324" i="2" s="1"/>
  <c r="O324" i="2" s="1"/>
  <c r="AE321" i="2" l="1"/>
  <c r="AI321" i="2"/>
  <c r="AJ321" i="2" s="1"/>
  <c r="Z322" i="2"/>
  <c r="AD322" i="2"/>
  <c r="U323" i="2"/>
  <c r="W323" i="2"/>
  <c r="Y323" i="2"/>
  <c r="C326" i="2"/>
  <c r="I325" i="2"/>
  <c r="K325" i="2" s="1"/>
  <c r="O325" i="2" s="1"/>
  <c r="T324" i="2"/>
  <c r="P324" i="2"/>
  <c r="AE322" i="2" l="1"/>
  <c r="AI322" i="2"/>
  <c r="AJ322" i="2" s="1"/>
  <c r="Z323" i="2"/>
  <c r="AD323" i="2"/>
  <c r="U324" i="2"/>
  <c r="W324" i="2"/>
  <c r="Y324" i="2"/>
  <c r="P325" i="2"/>
  <c r="T325" i="2"/>
  <c r="C327" i="2"/>
  <c r="I326" i="2"/>
  <c r="K326" i="2" s="1"/>
  <c r="O326" i="2" s="1"/>
  <c r="AE323" i="2" l="1"/>
  <c r="AI323" i="2"/>
  <c r="AJ323" i="2" s="1"/>
  <c r="Z324" i="2"/>
  <c r="AD324" i="2"/>
  <c r="U325" i="2"/>
  <c r="W325" i="2"/>
  <c r="Y325" i="2"/>
  <c r="C328" i="2"/>
  <c r="I327" i="2"/>
  <c r="K327" i="2" s="1"/>
  <c r="O327" i="2" s="1"/>
  <c r="P326" i="2"/>
  <c r="T326" i="2"/>
  <c r="AE324" i="2" l="1"/>
  <c r="AI324" i="2"/>
  <c r="AJ324" i="2" s="1"/>
  <c r="Z325" i="2"/>
  <c r="AD325" i="2"/>
  <c r="U326" i="2"/>
  <c r="W326" i="2"/>
  <c r="Y326" i="2"/>
  <c r="T327" i="2"/>
  <c r="P327" i="2"/>
  <c r="I328" i="2"/>
  <c r="K328" i="2" s="1"/>
  <c r="O328" i="2" s="1"/>
  <c r="C329" i="2"/>
  <c r="AE325" i="2" l="1"/>
  <c r="AI325" i="2"/>
  <c r="AJ325" i="2" s="1"/>
  <c r="Z326" i="2"/>
  <c r="AD326" i="2"/>
  <c r="U327" i="2"/>
  <c r="W327" i="2"/>
  <c r="Y327" i="2"/>
  <c r="T328" i="2"/>
  <c r="P328" i="2"/>
  <c r="I329" i="2"/>
  <c r="K329" i="2" s="1"/>
  <c r="O329" i="2" s="1"/>
  <c r="C330" i="2"/>
  <c r="AE326" i="2" l="1"/>
  <c r="AI326" i="2"/>
  <c r="AJ326" i="2" s="1"/>
  <c r="Z327" i="2"/>
  <c r="AD327" i="2"/>
  <c r="U328" i="2"/>
  <c r="W328" i="2"/>
  <c r="Y328" i="2"/>
  <c r="I330" i="2"/>
  <c r="K330" i="2" s="1"/>
  <c r="O330" i="2" s="1"/>
  <c r="C331" i="2"/>
  <c r="T329" i="2"/>
  <c r="P329" i="2"/>
  <c r="AE327" i="2" l="1"/>
  <c r="AI327" i="2"/>
  <c r="AJ327" i="2" s="1"/>
  <c r="Z328" i="2"/>
  <c r="AB328" i="2"/>
  <c r="AD328" i="2"/>
  <c r="U329" i="2"/>
  <c r="W329" i="2"/>
  <c r="Y329" i="2"/>
  <c r="C332" i="2"/>
  <c r="I331" i="2"/>
  <c r="K331" i="2" s="1"/>
  <c r="O331" i="2" s="1"/>
  <c r="T330" i="2"/>
  <c r="P330" i="2"/>
  <c r="AE328" i="2" l="1"/>
  <c r="AI328" i="2"/>
  <c r="AJ328" i="2" s="1"/>
  <c r="Z329" i="2"/>
  <c r="AB329" i="2"/>
  <c r="AD329" i="2"/>
  <c r="U330" i="2"/>
  <c r="W330" i="2"/>
  <c r="Y330" i="2"/>
  <c r="P331" i="2"/>
  <c r="T331" i="2"/>
  <c r="I332" i="2"/>
  <c r="K332" i="2" s="1"/>
  <c r="O332" i="2" s="1"/>
  <c r="C333" i="2"/>
  <c r="AE329" i="2" l="1"/>
  <c r="AI329" i="2"/>
  <c r="AJ329" i="2" s="1"/>
  <c r="Z330" i="2"/>
  <c r="AB330" i="2"/>
  <c r="AD330" i="2"/>
  <c r="U331" i="2"/>
  <c r="W331" i="2"/>
  <c r="Y331" i="2"/>
  <c r="I333" i="2"/>
  <c r="K333" i="2" s="1"/>
  <c r="O333" i="2" s="1"/>
  <c r="C334" i="2"/>
  <c r="P332" i="2"/>
  <c r="T332" i="2"/>
  <c r="AE330" i="2" l="1"/>
  <c r="AI330" i="2"/>
  <c r="AJ330" i="2" s="1"/>
  <c r="Z331" i="2"/>
  <c r="AB331" i="2"/>
  <c r="AD331" i="2"/>
  <c r="U332" i="2"/>
  <c r="W332" i="2"/>
  <c r="Y332" i="2"/>
  <c r="C335" i="2"/>
  <c r="I334" i="2"/>
  <c r="K334" i="2" s="1"/>
  <c r="O334" i="2" s="1"/>
  <c r="P333" i="2"/>
  <c r="T333" i="2"/>
  <c r="AE331" i="2" l="1"/>
  <c r="AI331" i="2"/>
  <c r="AJ331" i="2" s="1"/>
  <c r="Z332" i="2"/>
  <c r="AB332" i="2"/>
  <c r="AD332" i="2"/>
  <c r="U333" i="2"/>
  <c r="W333" i="2"/>
  <c r="Y333" i="2"/>
  <c r="P334" i="2"/>
  <c r="T334" i="2"/>
  <c r="I335" i="2"/>
  <c r="K335" i="2" s="1"/>
  <c r="O335" i="2" s="1"/>
  <c r="C336" i="2"/>
  <c r="AE332" i="2" l="1"/>
  <c r="AI332" i="2"/>
  <c r="AJ332" i="2" s="1"/>
  <c r="Z333" i="2"/>
  <c r="AB333" i="2"/>
  <c r="AD333" i="2"/>
  <c r="U334" i="2"/>
  <c r="W334" i="2"/>
  <c r="Y334" i="2"/>
  <c r="I336" i="2"/>
  <c r="K336" i="2" s="1"/>
  <c r="O336" i="2" s="1"/>
  <c r="C337" i="2"/>
  <c r="T335" i="2"/>
  <c r="P335" i="2"/>
  <c r="AE333" i="2" l="1"/>
  <c r="AI333" i="2"/>
  <c r="AJ333" i="2" s="1"/>
  <c r="Z334" i="2"/>
  <c r="AD334" i="2"/>
  <c r="U335" i="2"/>
  <c r="W335" i="2"/>
  <c r="Y335" i="2"/>
  <c r="T336" i="2"/>
  <c r="P336" i="2"/>
  <c r="I337" i="2"/>
  <c r="K337" i="2" s="1"/>
  <c r="O337" i="2" s="1"/>
  <c r="C338" i="2"/>
  <c r="AE334" i="2" l="1"/>
  <c r="AI334" i="2"/>
  <c r="AJ334" i="2" s="1"/>
  <c r="Z335" i="2"/>
  <c r="AD335" i="2"/>
  <c r="U336" i="2"/>
  <c r="W336" i="2"/>
  <c r="Y336" i="2"/>
  <c r="I338" i="2"/>
  <c r="K338" i="2" s="1"/>
  <c r="O338" i="2" s="1"/>
  <c r="C339" i="2"/>
  <c r="T337" i="2"/>
  <c r="P337" i="2"/>
  <c r="AE335" i="2" l="1"/>
  <c r="AI335" i="2"/>
  <c r="AJ335" i="2" s="1"/>
  <c r="Z336" i="2"/>
  <c r="AB336" i="2"/>
  <c r="AB335" i="2" s="1"/>
  <c r="AD336" i="2"/>
  <c r="U337" i="2"/>
  <c r="W337" i="2"/>
  <c r="Y337" i="2"/>
  <c r="P338" i="2"/>
  <c r="T338" i="2"/>
  <c r="I339" i="2"/>
  <c r="K339" i="2" s="1"/>
  <c r="O339" i="2" s="1"/>
  <c r="C340" i="2"/>
  <c r="AE336" i="2" l="1"/>
  <c r="AI336" i="2"/>
  <c r="Z337" i="2"/>
  <c r="AB337" i="2"/>
  <c r="AD337" i="2"/>
  <c r="U338" i="2"/>
  <c r="W338" i="2"/>
  <c r="Y338" i="2"/>
  <c r="T339" i="2"/>
  <c r="P339" i="2"/>
  <c r="C341" i="2"/>
  <c r="I340" i="2"/>
  <c r="K340" i="2" s="1"/>
  <c r="O340" i="2" s="1"/>
  <c r="AJ336" i="2" l="1"/>
  <c r="AN336" i="2"/>
  <c r="AO336" i="2" s="1"/>
  <c r="AE337" i="2"/>
  <c r="AI337" i="2"/>
  <c r="Z338" i="2"/>
  <c r="AB338" i="2"/>
  <c r="AD338" i="2"/>
  <c r="U339" i="2"/>
  <c r="W339" i="2"/>
  <c r="Y339" i="2"/>
  <c r="T340" i="2"/>
  <c r="P340" i="2"/>
  <c r="C342" i="2"/>
  <c r="I341" i="2"/>
  <c r="K341" i="2" s="1"/>
  <c r="O341" i="2" s="1"/>
  <c r="AJ337" i="2" l="1"/>
  <c r="AN337" i="2"/>
  <c r="AO337" i="2" s="1"/>
  <c r="AE338" i="2"/>
  <c r="AI338" i="2"/>
  <c r="Z339" i="2"/>
  <c r="AB339" i="2"/>
  <c r="AD339" i="2"/>
  <c r="U340" i="2"/>
  <c r="W340" i="2"/>
  <c r="Y340" i="2"/>
  <c r="T341" i="2"/>
  <c r="P341" i="2"/>
  <c r="C343" i="2"/>
  <c r="I342" i="2"/>
  <c r="K342" i="2" s="1"/>
  <c r="O342" i="2" s="1"/>
  <c r="AJ338" i="2" l="1"/>
  <c r="AN338" i="2"/>
  <c r="AO338" i="2" s="1"/>
  <c r="AE339" i="2"/>
  <c r="AI339" i="2"/>
  <c r="Z340" i="2"/>
  <c r="AB340" i="2"/>
  <c r="AD340" i="2"/>
  <c r="U341" i="2"/>
  <c r="W341" i="2"/>
  <c r="Y341" i="2"/>
  <c r="I343" i="2"/>
  <c r="K343" i="2" s="1"/>
  <c r="O343" i="2" s="1"/>
  <c r="C344" i="2"/>
  <c r="P342" i="2"/>
  <c r="T342" i="2"/>
  <c r="AJ339" i="2" l="1"/>
  <c r="AN339" i="2"/>
  <c r="AO339" i="2" s="1"/>
  <c r="AE340" i="2"/>
  <c r="AI340" i="2"/>
  <c r="Z341" i="2"/>
  <c r="AB341" i="2"/>
  <c r="AD341" i="2"/>
  <c r="U342" i="2"/>
  <c r="W342" i="2"/>
  <c r="Y342" i="2"/>
  <c r="P343" i="2"/>
  <c r="T343" i="2"/>
  <c r="I344" i="2"/>
  <c r="K344" i="2" s="1"/>
  <c r="O344" i="2" s="1"/>
  <c r="C345" i="2"/>
  <c r="AJ340" i="2" l="1"/>
  <c r="AN340" i="2"/>
  <c r="AO340" i="2" s="1"/>
  <c r="AE341" i="2"/>
  <c r="AG341" i="2"/>
  <c r="AI341" i="2"/>
  <c r="Z342" i="2"/>
  <c r="AB342" i="2"/>
  <c r="AD342" i="2"/>
  <c r="U343" i="2"/>
  <c r="W343" i="2"/>
  <c r="Y343" i="2"/>
  <c r="I345" i="2"/>
  <c r="K345" i="2" s="1"/>
  <c r="O345" i="2" s="1"/>
  <c r="C346" i="2"/>
  <c r="P344" i="2"/>
  <c r="T344" i="2"/>
  <c r="AJ341" i="2" l="1"/>
  <c r="AN341" i="2"/>
  <c r="AO341" i="2" s="1"/>
  <c r="AE342" i="2"/>
  <c r="AG342" i="2"/>
  <c r="AI342" i="2"/>
  <c r="Z343" i="2"/>
  <c r="AB343" i="2"/>
  <c r="AD343" i="2"/>
  <c r="U344" i="2"/>
  <c r="W344" i="2"/>
  <c r="Y344" i="2"/>
  <c r="I346" i="2"/>
  <c r="K346" i="2" s="1"/>
  <c r="O346" i="2" s="1"/>
  <c r="C347" i="2"/>
  <c r="T345" i="2"/>
  <c r="P345" i="2"/>
  <c r="AJ342" i="2" l="1"/>
  <c r="AN342" i="2"/>
  <c r="AO342" i="2" s="1"/>
  <c r="AE343" i="2"/>
  <c r="AG343" i="2"/>
  <c r="AI343" i="2"/>
  <c r="Z344" i="2"/>
  <c r="AB344" i="2"/>
  <c r="AD344" i="2"/>
  <c r="U345" i="2"/>
  <c r="W345" i="2"/>
  <c r="Y345" i="2"/>
  <c r="C348" i="2"/>
  <c r="I347" i="2"/>
  <c r="K347" i="2" s="1"/>
  <c r="O347" i="2" s="1"/>
  <c r="T346" i="2"/>
  <c r="P346" i="2"/>
  <c r="AJ343" i="2" l="1"/>
  <c r="AN343" i="2"/>
  <c r="AO343" i="2" s="1"/>
  <c r="AE344" i="2"/>
  <c r="AG344" i="2"/>
  <c r="AI344" i="2"/>
  <c r="Z345" i="2"/>
  <c r="AB345" i="2"/>
  <c r="AD345" i="2"/>
  <c r="U346" i="2"/>
  <c r="W346" i="2"/>
  <c r="Y346" i="2"/>
  <c r="T347" i="2"/>
  <c r="P347" i="2"/>
  <c r="I348" i="2"/>
  <c r="K348" i="2" s="1"/>
  <c r="O348" i="2" s="1"/>
  <c r="C349" i="2"/>
  <c r="AJ344" i="2" l="1"/>
  <c r="AN344" i="2"/>
  <c r="AO344" i="2" s="1"/>
  <c r="AE345" i="2"/>
  <c r="AG345" i="2"/>
  <c r="AI345" i="2"/>
  <c r="Z346" i="2"/>
  <c r="AB346" i="2"/>
  <c r="AD346" i="2"/>
  <c r="U347" i="2"/>
  <c r="W347" i="2"/>
  <c r="Y347" i="2"/>
  <c r="C350" i="2"/>
  <c r="I349" i="2"/>
  <c r="K349" i="2" s="1"/>
  <c r="O349" i="2" s="1"/>
  <c r="T348" i="2"/>
  <c r="P348" i="2"/>
  <c r="AJ345" i="2" l="1"/>
  <c r="AN345" i="2"/>
  <c r="AO345" i="2" s="1"/>
  <c r="AE346" i="2"/>
  <c r="AI346" i="2"/>
  <c r="Z347" i="2"/>
  <c r="AB347" i="2"/>
  <c r="AD347" i="2"/>
  <c r="U348" i="2"/>
  <c r="W348" i="2"/>
  <c r="Y348" i="2"/>
  <c r="I350" i="2"/>
  <c r="K350" i="2" s="1"/>
  <c r="O350" i="2" s="1"/>
  <c r="C351" i="2"/>
  <c r="P349" i="2"/>
  <c r="T349" i="2"/>
  <c r="AJ346" i="2" l="1"/>
  <c r="AN346" i="2"/>
  <c r="AO346" i="2" s="1"/>
  <c r="AE347" i="2"/>
  <c r="AG347" i="2"/>
  <c r="AG346" i="2" s="1"/>
  <c r="AI347" i="2"/>
  <c r="Z348" i="2"/>
  <c r="AB348" i="2"/>
  <c r="AD348" i="2"/>
  <c r="U349" i="2"/>
  <c r="W349" i="2"/>
  <c r="Y349" i="2"/>
  <c r="C352" i="2"/>
  <c r="I351" i="2"/>
  <c r="K351" i="2" s="1"/>
  <c r="O351" i="2" s="1"/>
  <c r="T350" i="2"/>
  <c r="W350" i="2" s="1"/>
  <c r="P350" i="2"/>
  <c r="AJ347" i="2" l="1"/>
  <c r="AN347" i="2"/>
  <c r="AO347" i="2" s="1"/>
  <c r="AE348" i="2"/>
  <c r="AG348" i="2"/>
  <c r="AI348" i="2"/>
  <c r="Z349" i="2"/>
  <c r="AB349" i="2"/>
  <c r="AD349" i="2"/>
  <c r="U350" i="2"/>
  <c r="Y350" i="2"/>
  <c r="AB350" i="2" s="1"/>
  <c r="T351" i="2"/>
  <c r="W351" i="2" s="1"/>
  <c r="P351" i="2"/>
  <c r="I352" i="2"/>
  <c r="K352" i="2" s="1"/>
  <c r="O352" i="2" s="1"/>
  <c r="C353" i="2"/>
  <c r="AJ348" i="2" l="1"/>
  <c r="AN348" i="2"/>
  <c r="AO348" i="2" s="1"/>
  <c r="AE349" i="2"/>
  <c r="AG349" i="2"/>
  <c r="AI349" i="2"/>
  <c r="Z350" i="2"/>
  <c r="AD350" i="2"/>
  <c r="AG350" i="2" s="1"/>
  <c r="U351" i="2"/>
  <c r="Y351" i="2"/>
  <c r="AB351" i="2" s="1"/>
  <c r="P352" i="2"/>
  <c r="T352" i="2"/>
  <c r="W352" i="2" s="1"/>
  <c r="C354" i="2"/>
  <c r="I353" i="2"/>
  <c r="K353" i="2" s="1"/>
  <c r="O353" i="2" s="1"/>
  <c r="AJ349" i="2" l="1"/>
  <c r="AN349" i="2"/>
  <c r="AO349" i="2" s="1"/>
  <c r="AE350" i="2"/>
  <c r="AI350" i="2"/>
  <c r="Z351" i="2"/>
  <c r="AD351" i="2"/>
  <c r="AG351" i="2" s="1"/>
  <c r="U352" i="2"/>
  <c r="Y352" i="2"/>
  <c r="AB352" i="2" s="1"/>
  <c r="I354" i="2"/>
  <c r="K354" i="2" s="1"/>
  <c r="O354" i="2" s="1"/>
  <c r="C355" i="2"/>
  <c r="P353" i="2"/>
  <c r="T353" i="2"/>
  <c r="W353" i="2" s="1"/>
  <c r="AJ350" i="2" l="1"/>
  <c r="AN350" i="2"/>
  <c r="AO350" i="2" s="1"/>
  <c r="AE351" i="2"/>
  <c r="AI351" i="2"/>
  <c r="Z352" i="2"/>
  <c r="AD352" i="2"/>
  <c r="AG352" i="2" s="1"/>
  <c r="U353" i="2"/>
  <c r="Y353" i="2"/>
  <c r="AB353" i="2" s="1"/>
  <c r="T354" i="2"/>
  <c r="W354" i="2" s="1"/>
  <c r="P354" i="2"/>
  <c r="C356" i="2"/>
  <c r="I355" i="2"/>
  <c r="K355" i="2" s="1"/>
  <c r="O355" i="2" s="1"/>
  <c r="AJ351" i="2" l="1"/>
  <c r="AN351" i="2"/>
  <c r="AO351" i="2" s="1"/>
  <c r="AE352" i="2"/>
  <c r="AI352" i="2"/>
  <c r="Z353" i="2"/>
  <c r="AD353" i="2"/>
  <c r="AG353" i="2" s="1"/>
  <c r="U354" i="2"/>
  <c r="Y354" i="2"/>
  <c r="AB354" i="2" s="1"/>
  <c r="P355" i="2"/>
  <c r="T355" i="2"/>
  <c r="W355" i="2" s="1"/>
  <c r="C357" i="2"/>
  <c r="I356" i="2"/>
  <c r="K356" i="2" s="1"/>
  <c r="O356" i="2" s="1"/>
  <c r="AJ352" i="2" l="1"/>
  <c r="AN352" i="2"/>
  <c r="AO352" i="2" s="1"/>
  <c r="AE353" i="2"/>
  <c r="AI353" i="2"/>
  <c r="Z354" i="2"/>
  <c r="AD354" i="2"/>
  <c r="AG354" i="2" s="1"/>
  <c r="U355" i="2"/>
  <c r="Y355" i="2"/>
  <c r="AB355" i="2" s="1"/>
  <c r="I357" i="2"/>
  <c r="K357" i="2" s="1"/>
  <c r="O357" i="2" s="1"/>
  <c r="C358" i="2"/>
  <c r="T356" i="2"/>
  <c r="P356" i="2"/>
  <c r="AJ353" i="2" l="1"/>
  <c r="AN353" i="2"/>
  <c r="AO353" i="2" s="1"/>
  <c r="AE354" i="2"/>
  <c r="AI354" i="2"/>
  <c r="Z355" i="2"/>
  <c r="AD355" i="2"/>
  <c r="AG355" i="2" s="1"/>
  <c r="U356" i="2"/>
  <c r="Y356" i="2"/>
  <c r="P357" i="2"/>
  <c r="T357" i="2"/>
  <c r="I358" i="2"/>
  <c r="K358" i="2" s="1"/>
  <c r="O358" i="2" s="1"/>
  <c r="C359" i="2"/>
  <c r="AJ354" i="2" l="1"/>
  <c r="AN354" i="2"/>
  <c r="AO354" i="2" s="1"/>
  <c r="AE355" i="2"/>
  <c r="AI355" i="2"/>
  <c r="Z356" i="2"/>
  <c r="AD356" i="2"/>
  <c r="AG356" i="2" s="1"/>
  <c r="U357" i="2"/>
  <c r="Y357" i="2"/>
  <c r="I359" i="2"/>
  <c r="K359" i="2" s="1"/>
  <c r="O359" i="2" s="1"/>
  <c r="C360" i="2"/>
  <c r="P358" i="2"/>
  <c r="T358" i="2"/>
  <c r="AJ355" i="2" l="1"/>
  <c r="AN355" i="2"/>
  <c r="AO355" i="2" s="1"/>
  <c r="AE356" i="2"/>
  <c r="AI356" i="2"/>
  <c r="Z357" i="2"/>
  <c r="AD357" i="2"/>
  <c r="AG357" i="2" s="1"/>
  <c r="U358" i="2"/>
  <c r="Y358" i="2"/>
  <c r="C361" i="2"/>
  <c r="I360" i="2"/>
  <c r="K360" i="2" s="1"/>
  <c r="O360" i="2" s="1"/>
  <c r="T359" i="2"/>
  <c r="P359" i="2"/>
  <c r="AJ356" i="2" l="1"/>
  <c r="AN356" i="2"/>
  <c r="AO356" i="2" s="1"/>
  <c r="AE357" i="2"/>
  <c r="AI357" i="2"/>
  <c r="Z358" i="2"/>
  <c r="AD358" i="2"/>
  <c r="AG358" i="2" s="1"/>
  <c r="U359" i="2"/>
  <c r="Y359" i="2"/>
  <c r="T360" i="2"/>
  <c r="P360" i="2"/>
  <c r="I361" i="2"/>
  <c r="K361" i="2" s="1"/>
  <c r="O361" i="2" s="1"/>
  <c r="C362" i="2"/>
  <c r="AJ357" i="2" l="1"/>
  <c r="AN357" i="2"/>
  <c r="AO357" i="2" s="1"/>
  <c r="AE358" i="2"/>
  <c r="AI358" i="2"/>
  <c r="Z359" i="2"/>
  <c r="AD359" i="2"/>
  <c r="AG359" i="2" s="1"/>
  <c r="U360" i="2"/>
  <c r="Y360" i="2"/>
  <c r="C363" i="2"/>
  <c r="I362" i="2"/>
  <c r="K362" i="2" s="1"/>
  <c r="O362" i="2" s="1"/>
  <c r="P361" i="2"/>
  <c r="T361" i="2"/>
  <c r="AJ358" i="2" l="1"/>
  <c r="AN358" i="2"/>
  <c r="AO358" i="2" s="1"/>
  <c r="AE359" i="2"/>
  <c r="AI359" i="2"/>
  <c r="Z360" i="2"/>
  <c r="AD360" i="2"/>
  <c r="AG360" i="2" s="1"/>
  <c r="U361" i="2"/>
  <c r="Y361" i="2"/>
  <c r="T362" i="2"/>
  <c r="P362" i="2"/>
  <c r="I363" i="2"/>
  <c r="K363" i="2" s="1"/>
  <c r="O363" i="2" s="1"/>
  <c r="C364" i="2"/>
  <c r="AJ359" i="2" l="1"/>
  <c r="AN359" i="2"/>
  <c r="AO359" i="2" s="1"/>
  <c r="AE360" i="2"/>
  <c r="AI360" i="2"/>
  <c r="Z361" i="2"/>
  <c r="AD361" i="2"/>
  <c r="U362" i="2"/>
  <c r="Y362" i="2"/>
  <c r="C365" i="2"/>
  <c r="I364" i="2"/>
  <c r="K364" i="2" s="1"/>
  <c r="O364" i="2" s="1"/>
  <c r="P363" i="2"/>
  <c r="T363" i="2"/>
  <c r="AJ360" i="2" l="1"/>
  <c r="AN360" i="2"/>
  <c r="AO360" i="2" s="1"/>
  <c r="AE361" i="2"/>
  <c r="AI361" i="2"/>
  <c r="Z362" i="2"/>
  <c r="AD362" i="2"/>
  <c r="AG362" i="2" s="1"/>
  <c r="U363" i="2"/>
  <c r="Y363" i="2"/>
  <c r="I365" i="2"/>
  <c r="K365" i="2" s="1"/>
  <c r="O365" i="2" s="1"/>
  <c r="C366" i="2"/>
  <c r="P364" i="2"/>
  <c r="T364" i="2"/>
  <c r="AJ361" i="2" l="1"/>
  <c r="AN361" i="2"/>
  <c r="AO361" i="2" s="1"/>
  <c r="AE362" i="2"/>
  <c r="AI362" i="2"/>
  <c r="Z363" i="2"/>
  <c r="AD363" i="2"/>
  <c r="AG363" i="2" s="1"/>
  <c r="U364" i="2"/>
  <c r="Y364" i="2"/>
  <c r="C367" i="2"/>
  <c r="I366" i="2"/>
  <c r="K366" i="2" s="1"/>
  <c r="O366" i="2" s="1"/>
  <c r="T365" i="2"/>
  <c r="P365" i="2"/>
  <c r="AJ362" i="2" l="1"/>
  <c r="AN362" i="2"/>
  <c r="AO362" i="2" s="1"/>
  <c r="AE363" i="2"/>
  <c r="AI363" i="2"/>
  <c r="Z364" i="2"/>
  <c r="AD364" i="2"/>
  <c r="AG364" i="2" s="1"/>
  <c r="U365" i="2"/>
  <c r="Y365" i="2"/>
  <c r="I367" i="2"/>
  <c r="K367" i="2" s="1"/>
  <c r="O367" i="2" s="1"/>
  <c r="C368" i="2"/>
  <c r="T366" i="2"/>
  <c r="P366" i="2"/>
  <c r="AJ363" i="2" l="1"/>
  <c r="AN363" i="2"/>
  <c r="AO363" i="2" s="1"/>
  <c r="AE364" i="2"/>
  <c r="AI364" i="2"/>
  <c r="Z365" i="2"/>
  <c r="AD365" i="2"/>
  <c r="AG365" i="2" s="1"/>
  <c r="U366" i="2"/>
  <c r="Y366" i="2"/>
  <c r="C369" i="2"/>
  <c r="I368" i="2"/>
  <c r="K368" i="2" s="1"/>
  <c r="O368" i="2" s="1"/>
  <c r="P367" i="2"/>
  <c r="T367" i="2"/>
  <c r="AJ364" i="2" l="1"/>
  <c r="AN364" i="2"/>
  <c r="AO364" i="2" s="1"/>
  <c r="AE365" i="2"/>
  <c r="AI365" i="2"/>
  <c r="Z366" i="2"/>
  <c r="AD366" i="2"/>
  <c r="AG366" i="2" s="1"/>
  <c r="U367" i="2"/>
  <c r="Y367" i="2"/>
  <c r="P368" i="2"/>
  <c r="T368" i="2"/>
  <c r="C370" i="2"/>
  <c r="I369" i="2"/>
  <c r="K369" i="2" s="1"/>
  <c r="O369" i="2" s="1"/>
  <c r="AJ365" i="2" l="1"/>
  <c r="AN365" i="2"/>
  <c r="AO365" i="2" s="1"/>
  <c r="AE366" i="2"/>
  <c r="AI366" i="2"/>
  <c r="Z367" i="2"/>
  <c r="AD367" i="2"/>
  <c r="AG367" i="2" s="1"/>
  <c r="U368" i="2"/>
  <c r="Y368" i="2"/>
  <c r="I370" i="2"/>
  <c r="K370" i="2" s="1"/>
  <c r="O370" i="2" s="1"/>
  <c r="C371" i="2"/>
  <c r="T369" i="2"/>
  <c r="P369" i="2"/>
  <c r="AJ366" i="2" l="1"/>
  <c r="AN366" i="2"/>
  <c r="AO366" i="2" s="1"/>
  <c r="AE367" i="2"/>
  <c r="AI367" i="2"/>
  <c r="Z368" i="2"/>
  <c r="AD368" i="2"/>
  <c r="AG368" i="2" s="1"/>
  <c r="U369" i="2"/>
  <c r="Y369" i="2"/>
  <c r="I371" i="2"/>
  <c r="K371" i="2" s="1"/>
  <c r="O371" i="2" s="1"/>
  <c r="C372" i="2"/>
  <c r="T370" i="2"/>
  <c r="P370" i="2"/>
  <c r="AJ367" i="2" l="1"/>
  <c r="AN367" i="2"/>
  <c r="AO367" i="2" s="1"/>
  <c r="AE368" i="2"/>
  <c r="AI368" i="2"/>
  <c r="Z369" i="2"/>
  <c r="AD369" i="2"/>
  <c r="AG369" i="2" s="1"/>
  <c r="U370" i="2"/>
  <c r="Y370" i="2"/>
  <c r="I372" i="2"/>
  <c r="K372" i="2" s="1"/>
  <c r="O372" i="2" s="1"/>
  <c r="C373" i="2"/>
  <c r="T371" i="2"/>
  <c r="P371" i="2"/>
  <c r="AJ368" i="2" l="1"/>
  <c r="AN368" i="2"/>
  <c r="AO368" i="2" s="1"/>
  <c r="AE369" i="2"/>
  <c r="AI369" i="2"/>
  <c r="Z370" i="2"/>
  <c r="AD370" i="2"/>
  <c r="AG370" i="2" s="1"/>
  <c r="U371" i="2"/>
  <c r="Y371" i="2"/>
  <c r="C374" i="2"/>
  <c r="I373" i="2"/>
  <c r="K373" i="2" s="1"/>
  <c r="O373" i="2" s="1"/>
  <c r="T372" i="2"/>
  <c r="P372" i="2"/>
  <c r="AJ369" i="2" l="1"/>
  <c r="AN369" i="2"/>
  <c r="AO369" i="2" s="1"/>
  <c r="AE370" i="2"/>
  <c r="AI370" i="2"/>
  <c r="Z371" i="2"/>
  <c r="AD371" i="2"/>
  <c r="AG371" i="2" s="1"/>
  <c r="U372" i="2"/>
  <c r="Y372" i="2"/>
  <c r="C375" i="2"/>
  <c r="I374" i="2"/>
  <c r="K374" i="2" s="1"/>
  <c r="O374" i="2" s="1"/>
  <c r="T373" i="2"/>
  <c r="P373" i="2"/>
  <c r="AJ370" i="2" l="1"/>
  <c r="AN370" i="2"/>
  <c r="AO370" i="2" s="1"/>
  <c r="AE371" i="2"/>
  <c r="AI371" i="2"/>
  <c r="Z372" i="2"/>
  <c r="AD372" i="2"/>
  <c r="AG372" i="2" s="1"/>
  <c r="U373" i="2"/>
  <c r="Y373" i="2"/>
  <c r="P374" i="2"/>
  <c r="T374" i="2"/>
  <c r="C376" i="2"/>
  <c r="I375" i="2"/>
  <c r="K375" i="2" s="1"/>
  <c r="O375" i="2" s="1"/>
  <c r="AJ371" i="2" l="1"/>
  <c r="AN371" i="2"/>
  <c r="AO371" i="2" s="1"/>
  <c r="AE372" i="2"/>
  <c r="AI372" i="2"/>
  <c r="Z373" i="2"/>
  <c r="AD373" i="2"/>
  <c r="AG373" i="2" s="1"/>
  <c r="U374" i="2"/>
  <c r="Y374" i="2"/>
  <c r="P375" i="2"/>
  <c r="T375" i="2"/>
  <c r="I376" i="2"/>
  <c r="K376" i="2" s="1"/>
  <c r="O376" i="2" s="1"/>
  <c r="C377" i="2"/>
  <c r="AJ372" i="2" l="1"/>
  <c r="AN372" i="2"/>
  <c r="AO372" i="2" s="1"/>
  <c r="AE373" i="2"/>
  <c r="AI373" i="2"/>
  <c r="Z374" i="2"/>
  <c r="AD374" i="2"/>
  <c r="AG374" i="2" s="1"/>
  <c r="U375" i="2"/>
  <c r="Y375" i="2"/>
  <c r="T376" i="2"/>
  <c r="P376" i="2"/>
  <c r="I377" i="2"/>
  <c r="K377" i="2" s="1"/>
  <c r="O377" i="2" s="1"/>
  <c r="C378" i="2"/>
  <c r="AJ373" i="2" l="1"/>
  <c r="AN373" i="2"/>
  <c r="AO373" i="2" s="1"/>
  <c r="AE374" i="2"/>
  <c r="AI374" i="2"/>
  <c r="Z375" i="2"/>
  <c r="AD375" i="2"/>
  <c r="AG375" i="2" s="1"/>
  <c r="U376" i="2"/>
  <c r="Y376" i="2"/>
  <c r="T377" i="2"/>
  <c r="P377" i="2"/>
  <c r="C379" i="2"/>
  <c r="I378" i="2"/>
  <c r="K378" i="2" s="1"/>
  <c r="O378" i="2" s="1"/>
  <c r="AJ374" i="2" l="1"/>
  <c r="AN374" i="2"/>
  <c r="AO374" i="2" s="1"/>
  <c r="AE375" i="2"/>
  <c r="AI375" i="2"/>
  <c r="Z376" i="2"/>
  <c r="AD376" i="2"/>
  <c r="AG376" i="2" s="1"/>
  <c r="U377" i="2"/>
  <c r="Y377" i="2"/>
  <c r="T378" i="2"/>
  <c r="P378" i="2"/>
  <c r="C380" i="2"/>
  <c r="I379" i="2"/>
  <c r="K379" i="2" s="1"/>
  <c r="O379" i="2" s="1"/>
  <c r="AJ375" i="2" l="1"/>
  <c r="AN375" i="2"/>
  <c r="AO375" i="2" s="1"/>
  <c r="AE376" i="2"/>
  <c r="AI376" i="2"/>
  <c r="Z377" i="2"/>
  <c r="AD377" i="2"/>
  <c r="AG377" i="2" s="1"/>
  <c r="U378" i="2"/>
  <c r="Y378" i="2"/>
  <c r="P379" i="2"/>
  <c r="T379" i="2"/>
  <c r="C381" i="2"/>
  <c r="I380" i="2"/>
  <c r="K380" i="2" s="1"/>
  <c r="O380" i="2" s="1"/>
  <c r="AJ376" i="2" l="1"/>
  <c r="AN376" i="2"/>
  <c r="AO376" i="2" s="1"/>
  <c r="AE377" i="2"/>
  <c r="AI377" i="2"/>
  <c r="Z378" i="2"/>
  <c r="AD378" i="2"/>
  <c r="AG378" i="2" s="1"/>
  <c r="U379" i="2"/>
  <c r="Y379" i="2"/>
  <c r="P380" i="2"/>
  <c r="T380" i="2"/>
  <c r="C382" i="2"/>
  <c r="I381" i="2"/>
  <c r="K381" i="2" s="1"/>
  <c r="O381" i="2" s="1"/>
  <c r="AJ377" i="2" l="1"/>
  <c r="AN377" i="2"/>
  <c r="AO377" i="2" s="1"/>
  <c r="AE378" i="2"/>
  <c r="AI378" i="2"/>
  <c r="Z379" i="2"/>
  <c r="AD379" i="2"/>
  <c r="AG379" i="2" s="1"/>
  <c r="U380" i="2"/>
  <c r="Y380" i="2"/>
  <c r="P381" i="2"/>
  <c r="T381" i="2"/>
  <c r="C383" i="2"/>
  <c r="I382" i="2"/>
  <c r="K382" i="2" s="1"/>
  <c r="O382" i="2" s="1"/>
  <c r="AJ378" i="2" l="1"/>
  <c r="AN378" i="2"/>
  <c r="AO378" i="2" s="1"/>
  <c r="AE379" i="2"/>
  <c r="AI379" i="2"/>
  <c r="Z380" i="2"/>
  <c r="AD380" i="2"/>
  <c r="AG380" i="2" s="1"/>
  <c r="U381" i="2"/>
  <c r="Y381" i="2"/>
  <c r="P382" i="2"/>
  <c r="T382" i="2"/>
  <c r="C384" i="2"/>
  <c r="I383" i="2"/>
  <c r="K383" i="2" s="1"/>
  <c r="O383" i="2" s="1"/>
  <c r="AJ379" i="2" l="1"/>
  <c r="AN379" i="2"/>
  <c r="AO379" i="2" s="1"/>
  <c r="AE380" i="2"/>
  <c r="AI380" i="2"/>
  <c r="Z381" i="2"/>
  <c r="AD381" i="2"/>
  <c r="AG381" i="2" s="1"/>
  <c r="U382" i="2"/>
  <c r="Y382" i="2"/>
  <c r="P383" i="2"/>
  <c r="T383" i="2"/>
  <c r="I384" i="2"/>
  <c r="K384" i="2" s="1"/>
  <c r="O384" i="2" s="1"/>
  <c r="C385" i="2"/>
  <c r="AJ380" i="2" l="1"/>
  <c r="AN380" i="2"/>
  <c r="AO380" i="2" s="1"/>
  <c r="AE381" i="2"/>
  <c r="AI381" i="2"/>
  <c r="Z382" i="2"/>
  <c r="AD382" i="2"/>
  <c r="AG382" i="2" s="1"/>
  <c r="U383" i="2"/>
  <c r="Y383" i="2"/>
  <c r="C386" i="2"/>
  <c r="I385" i="2"/>
  <c r="K385" i="2" s="1"/>
  <c r="O385" i="2" s="1"/>
  <c r="T384" i="2"/>
  <c r="P384" i="2"/>
  <c r="AJ381" i="2" l="1"/>
  <c r="AN381" i="2"/>
  <c r="AO381" i="2" s="1"/>
  <c r="AE382" i="2"/>
  <c r="AI382" i="2"/>
  <c r="Z383" i="2"/>
  <c r="AD383" i="2"/>
  <c r="AG383" i="2" s="1"/>
  <c r="U384" i="2"/>
  <c r="Y384" i="2"/>
  <c r="T385" i="2"/>
  <c r="P385" i="2"/>
  <c r="C387" i="2"/>
  <c r="I386" i="2"/>
  <c r="K386" i="2" s="1"/>
  <c r="O386" i="2" s="1"/>
  <c r="AJ382" i="2" l="1"/>
  <c r="AN382" i="2"/>
  <c r="AO382" i="2" s="1"/>
  <c r="AE383" i="2"/>
  <c r="AI383" i="2"/>
  <c r="Z384" i="2"/>
  <c r="AD384" i="2"/>
  <c r="AG384" i="2" s="1"/>
  <c r="U385" i="2"/>
  <c r="Y385" i="2"/>
  <c r="C388" i="2"/>
  <c r="I387" i="2"/>
  <c r="K387" i="2" s="1"/>
  <c r="O387" i="2" s="1"/>
  <c r="T386" i="2"/>
  <c r="P386" i="2"/>
  <c r="AJ383" i="2" l="1"/>
  <c r="AN383" i="2"/>
  <c r="AO383" i="2" s="1"/>
  <c r="AE384" i="2"/>
  <c r="AI384" i="2"/>
  <c r="Z385" i="2"/>
  <c r="AD385" i="2"/>
  <c r="AG385" i="2" s="1"/>
  <c r="U386" i="2"/>
  <c r="Y386" i="2"/>
  <c r="P387" i="2"/>
  <c r="T387" i="2"/>
  <c r="C389" i="2"/>
  <c r="I388" i="2"/>
  <c r="K388" i="2" s="1"/>
  <c r="O388" i="2" s="1"/>
  <c r="AJ384" i="2" l="1"/>
  <c r="AN384" i="2"/>
  <c r="AO384" i="2" s="1"/>
  <c r="AE385" i="2"/>
  <c r="AI385" i="2"/>
  <c r="Z386" i="2"/>
  <c r="AD386" i="2"/>
  <c r="AG386" i="2" s="1"/>
  <c r="U387" i="2"/>
  <c r="Y387" i="2"/>
  <c r="C390" i="2"/>
  <c r="I389" i="2"/>
  <c r="K389" i="2" s="1"/>
  <c r="O389" i="2" s="1"/>
  <c r="P388" i="2"/>
  <c r="T388" i="2"/>
  <c r="AJ385" i="2" l="1"/>
  <c r="AN385" i="2"/>
  <c r="AO385" i="2" s="1"/>
  <c r="AE386" i="2"/>
  <c r="AI386" i="2"/>
  <c r="Z387" i="2"/>
  <c r="AD387" i="2"/>
  <c r="AG387" i="2" s="1"/>
  <c r="U388" i="2"/>
  <c r="Y388" i="2"/>
  <c r="T389" i="2"/>
  <c r="P389" i="2"/>
  <c r="C391" i="2"/>
  <c r="I390" i="2"/>
  <c r="K390" i="2" s="1"/>
  <c r="O390" i="2" s="1"/>
  <c r="AJ386" i="2" l="1"/>
  <c r="AN386" i="2"/>
  <c r="AO386" i="2" s="1"/>
  <c r="I391" i="2"/>
  <c r="K391" i="2" s="1"/>
  <c r="O391" i="2" s="1"/>
  <c r="P391" i="2" s="1"/>
  <c r="C392" i="2"/>
  <c r="AE387" i="2"/>
  <c r="AI387" i="2"/>
  <c r="Z388" i="2"/>
  <c r="AD388" i="2"/>
  <c r="AG388" i="2" s="1"/>
  <c r="U389" i="2"/>
  <c r="Y389" i="2"/>
  <c r="T391" i="2"/>
  <c r="Y391" i="2" s="1"/>
  <c r="AD391" i="2" s="1"/>
  <c r="P390" i="2"/>
  <c r="T390" i="2"/>
  <c r="AJ387" i="2" l="1"/>
  <c r="AN387" i="2"/>
  <c r="AO387" i="2" s="1"/>
  <c r="C393" i="2"/>
  <c r="I392" i="2"/>
  <c r="K392" i="2" s="1"/>
  <c r="O392" i="2" s="1"/>
  <c r="AI391" i="2"/>
  <c r="AN391" i="2" s="1"/>
  <c r="AG391" i="2"/>
  <c r="AE388" i="2"/>
  <c r="AI388" i="2"/>
  <c r="Z389" i="2"/>
  <c r="AD389" i="2"/>
  <c r="AG389" i="2" s="1"/>
  <c r="U390" i="2"/>
  <c r="Y390" i="2"/>
  <c r="Z391" i="2" s="1"/>
  <c r="U391" i="2"/>
  <c r="AJ388" i="2" l="1"/>
  <c r="AN388" i="2"/>
  <c r="AO388" i="2" s="1"/>
  <c r="T392" i="2"/>
  <c r="P392" i="2"/>
  <c r="I393" i="2"/>
  <c r="K393" i="2" s="1"/>
  <c r="O393" i="2" s="1"/>
  <c r="C394" i="2"/>
  <c r="AE389" i="2"/>
  <c r="AI389" i="2"/>
  <c r="Z390" i="2"/>
  <c r="AD390" i="2"/>
  <c r="AJ389" i="2" l="1"/>
  <c r="AN389" i="2"/>
  <c r="AO389" i="2" s="1"/>
  <c r="C395" i="2"/>
  <c r="I394" i="2"/>
  <c r="K394" i="2" s="1"/>
  <c r="O394" i="2" s="1"/>
  <c r="T393" i="2"/>
  <c r="P393" i="2"/>
  <c r="AI390" i="2"/>
  <c r="AG390" i="2"/>
  <c r="U392" i="2"/>
  <c r="Y392" i="2"/>
  <c r="AE390" i="2"/>
  <c r="AE391" i="2"/>
  <c r="AJ390" i="2" l="1"/>
  <c r="AN390" i="2"/>
  <c r="Z392" i="2"/>
  <c r="AD392" i="2"/>
  <c r="T394" i="2"/>
  <c r="P394" i="2"/>
  <c r="U393" i="2"/>
  <c r="Y393" i="2"/>
  <c r="AJ391" i="2"/>
  <c r="I395" i="2"/>
  <c r="K395" i="2" s="1"/>
  <c r="O395" i="2" s="1"/>
  <c r="C396" i="2"/>
  <c r="AO390" i="2" l="1"/>
  <c r="AO391" i="2"/>
  <c r="T395" i="2"/>
  <c r="P395" i="2"/>
  <c r="AG392" i="2"/>
  <c r="AE392" i="2"/>
  <c r="AI392" i="2"/>
  <c r="AD393" i="2"/>
  <c r="Z393" i="2"/>
  <c r="U394" i="2"/>
  <c r="Y394" i="2"/>
  <c r="I396" i="2"/>
  <c r="K396" i="2" s="1"/>
  <c r="O396" i="2" s="1"/>
  <c r="C397" i="2"/>
  <c r="AJ392" i="2" l="1"/>
  <c r="AN392" i="2"/>
  <c r="AO392" i="2" s="1"/>
  <c r="AG393" i="2"/>
  <c r="AE393" i="2"/>
  <c r="AI393" i="2"/>
  <c r="I397" i="2"/>
  <c r="K397" i="2" s="1"/>
  <c r="O397" i="2" s="1"/>
  <c r="C398" i="2"/>
  <c r="T396" i="2"/>
  <c r="P396" i="2"/>
  <c r="Z394" i="2"/>
  <c r="AD394" i="2"/>
  <c r="U395" i="2"/>
  <c r="Y395" i="2"/>
  <c r="AJ393" i="2" l="1"/>
  <c r="AN393" i="2"/>
  <c r="AO393" i="2" s="1"/>
  <c r="U396" i="2"/>
  <c r="Y396" i="2"/>
  <c r="T397" i="2"/>
  <c r="P397" i="2"/>
  <c r="Z395" i="2"/>
  <c r="AD395" i="2"/>
  <c r="I398" i="2"/>
  <c r="K398" i="2" s="1"/>
  <c r="O398" i="2" s="1"/>
  <c r="C399" i="2"/>
  <c r="AG394" i="2"/>
  <c r="AI394" i="2"/>
  <c r="AE394" i="2"/>
  <c r="AJ394" i="2" l="1"/>
  <c r="AN394" i="2"/>
  <c r="AO394" i="2" s="1"/>
  <c r="T398" i="2"/>
  <c r="P398" i="2"/>
  <c r="AG395" i="2"/>
  <c r="AE395" i="2"/>
  <c r="AI395" i="2"/>
  <c r="Y397" i="2"/>
  <c r="U397" i="2"/>
  <c r="AD396" i="2"/>
  <c r="Z396" i="2"/>
  <c r="C400" i="2"/>
  <c r="I399" i="2"/>
  <c r="K399" i="2" s="1"/>
  <c r="O399" i="2" s="1"/>
  <c r="AJ395" i="2" l="1"/>
  <c r="AN395" i="2"/>
  <c r="AO395" i="2" s="1"/>
  <c r="Z397" i="2"/>
  <c r="AD397" i="2"/>
  <c r="P399" i="2"/>
  <c r="T399" i="2"/>
  <c r="AG396" i="2"/>
  <c r="AE396" i="2"/>
  <c r="AI396" i="2"/>
  <c r="I400" i="2"/>
  <c r="K400" i="2" s="1"/>
  <c r="O400" i="2" s="1"/>
  <c r="C401" i="2"/>
  <c r="U398" i="2"/>
  <c r="Y398" i="2"/>
  <c r="AJ396" i="2" l="1"/>
  <c r="AN396" i="2"/>
  <c r="AO396" i="2" s="1"/>
  <c r="Z398" i="2"/>
  <c r="AD398" i="2"/>
  <c r="AG397" i="2"/>
  <c r="AE397" i="2"/>
  <c r="AI397" i="2"/>
  <c r="P400" i="2"/>
  <c r="T400" i="2"/>
  <c r="Y399" i="2"/>
  <c r="U399" i="2"/>
  <c r="C402" i="2"/>
  <c r="I401" i="2"/>
  <c r="K401" i="2" s="1"/>
  <c r="O401" i="2" s="1"/>
  <c r="AJ397" i="2" l="1"/>
  <c r="AN397" i="2"/>
  <c r="AO397" i="2" s="1"/>
  <c r="Z399" i="2"/>
  <c r="AD399" i="2"/>
  <c r="T401" i="2"/>
  <c r="P401" i="2"/>
  <c r="I402" i="2"/>
  <c r="K402" i="2" s="1"/>
  <c r="O402" i="2" s="1"/>
  <c r="C403" i="2"/>
  <c r="U400" i="2"/>
  <c r="Y400" i="2"/>
  <c r="AG398" i="2"/>
  <c r="AE398" i="2"/>
  <c r="AI398" i="2"/>
  <c r="AJ398" i="2" l="1"/>
  <c r="AN398" i="2"/>
  <c r="AO398" i="2" s="1"/>
  <c r="Z400" i="2"/>
  <c r="AD400" i="2"/>
  <c r="P402" i="2"/>
  <c r="T402" i="2"/>
  <c r="AG399" i="2"/>
  <c r="AE399" i="2"/>
  <c r="AI399" i="2"/>
  <c r="C404" i="2"/>
  <c r="I403" i="2"/>
  <c r="K403" i="2" s="1"/>
  <c r="O403" i="2" s="1"/>
  <c r="U401" i="2"/>
  <c r="Y401" i="2"/>
  <c r="AJ399" i="2" l="1"/>
  <c r="AN399" i="2"/>
  <c r="AO399" i="2" s="1"/>
  <c r="Y402" i="2"/>
  <c r="U402" i="2"/>
  <c r="I404" i="2"/>
  <c r="K404" i="2" s="1"/>
  <c r="O404" i="2" s="1"/>
  <c r="C405" i="2"/>
  <c r="AG400" i="2"/>
  <c r="AI400" i="2"/>
  <c r="AE400" i="2"/>
  <c r="Z401" i="2"/>
  <c r="AD401" i="2"/>
  <c r="P403" i="2"/>
  <c r="T403" i="2"/>
  <c r="AJ400" i="2" l="1"/>
  <c r="AN400" i="2"/>
  <c r="AO400" i="2" s="1"/>
  <c r="I405" i="2"/>
  <c r="K405" i="2" s="1"/>
  <c r="O405" i="2" s="1"/>
  <c r="C406" i="2"/>
  <c r="U403" i="2"/>
  <c r="Y403" i="2"/>
  <c r="P404" i="2"/>
  <c r="T404" i="2"/>
  <c r="AG401" i="2"/>
  <c r="AE401" i="2"/>
  <c r="AI401" i="2"/>
  <c r="AD402" i="2"/>
  <c r="Z402" i="2"/>
  <c r="AJ401" i="2" l="1"/>
  <c r="AN401" i="2"/>
  <c r="AO401" i="2" s="1"/>
  <c r="U404" i="2"/>
  <c r="Y404" i="2"/>
  <c r="Z403" i="2"/>
  <c r="AD403" i="2"/>
  <c r="AG402" i="2"/>
  <c r="AE402" i="2"/>
  <c r="AI402" i="2"/>
  <c r="C407" i="2"/>
  <c r="I406" i="2"/>
  <c r="K406" i="2" s="1"/>
  <c r="O406" i="2" s="1"/>
  <c r="T405" i="2"/>
  <c r="P405" i="2"/>
  <c r="AJ402" i="2" l="1"/>
  <c r="AN402" i="2"/>
  <c r="AO402" i="2" s="1"/>
  <c r="AG403" i="2"/>
  <c r="AE403" i="2"/>
  <c r="AI403" i="2"/>
  <c r="U405" i="2"/>
  <c r="Y405" i="2"/>
  <c r="AD404" i="2"/>
  <c r="Z404" i="2"/>
  <c r="I407" i="2"/>
  <c r="K407" i="2" s="1"/>
  <c r="O407" i="2" s="1"/>
  <c r="C408" i="2"/>
  <c r="P406" i="2"/>
  <c r="T406" i="2"/>
  <c r="AJ403" i="2" l="1"/>
  <c r="AN403" i="2"/>
  <c r="AO403" i="2" s="1"/>
  <c r="Z405" i="2"/>
  <c r="AD405" i="2"/>
  <c r="T407" i="2"/>
  <c r="P407" i="2"/>
  <c r="AG404" i="2"/>
  <c r="AI404" i="2"/>
  <c r="AE404" i="2"/>
  <c r="U406" i="2"/>
  <c r="Y406" i="2"/>
  <c r="C409" i="2"/>
  <c r="I408" i="2"/>
  <c r="K408" i="2" s="1"/>
  <c r="O408" i="2" s="1"/>
  <c r="AJ404" i="2" l="1"/>
  <c r="AN404" i="2"/>
  <c r="AO404" i="2" s="1"/>
  <c r="T408" i="2"/>
  <c r="P408" i="2"/>
  <c r="AG405" i="2"/>
  <c r="AI405" i="2"/>
  <c r="AE405" i="2"/>
  <c r="U407" i="2"/>
  <c r="Y407" i="2"/>
  <c r="I409" i="2"/>
  <c r="K409" i="2" s="1"/>
  <c r="O409" i="2" s="1"/>
  <c r="C410" i="2"/>
  <c r="Z406" i="2"/>
  <c r="AD406" i="2"/>
  <c r="AJ405" i="2" l="1"/>
  <c r="AN405" i="2"/>
  <c r="AO405" i="2" s="1"/>
  <c r="T409" i="2"/>
  <c r="P409" i="2"/>
  <c r="Z407" i="2"/>
  <c r="AD407" i="2"/>
  <c r="AG406" i="2"/>
  <c r="AE406" i="2"/>
  <c r="AI406" i="2"/>
  <c r="I410" i="2"/>
  <c r="K410" i="2" s="1"/>
  <c r="O410" i="2" s="1"/>
  <c r="C411" i="2"/>
  <c r="U408" i="2"/>
  <c r="Y408" i="2"/>
  <c r="AJ406" i="2" l="1"/>
  <c r="AN406" i="2"/>
  <c r="AO406" i="2" s="1"/>
  <c r="P410" i="2"/>
  <c r="T410" i="2"/>
  <c r="AD408" i="2"/>
  <c r="Z408" i="2"/>
  <c r="AG407" i="2"/>
  <c r="AE407" i="2"/>
  <c r="AI407" i="2"/>
  <c r="I411" i="2"/>
  <c r="K411" i="2" s="1"/>
  <c r="O411" i="2" s="1"/>
  <c r="C412" i="2"/>
  <c r="Y409" i="2"/>
  <c r="U409" i="2"/>
  <c r="AJ407" i="2" l="1"/>
  <c r="AN407" i="2"/>
  <c r="AO407" i="2" s="1"/>
  <c r="P411" i="2"/>
  <c r="T411" i="2"/>
  <c r="Z409" i="2"/>
  <c r="AD409" i="2"/>
  <c r="AG408" i="2"/>
  <c r="AE408" i="2"/>
  <c r="AI408" i="2"/>
  <c r="U410" i="2"/>
  <c r="Y410" i="2"/>
  <c r="I412" i="2"/>
  <c r="K412" i="2" s="1"/>
  <c r="O412" i="2" s="1"/>
  <c r="C413" i="2"/>
  <c r="AJ408" i="2" l="1"/>
  <c r="AN408" i="2"/>
  <c r="AO408" i="2" s="1"/>
  <c r="AG409" i="2"/>
  <c r="AE409" i="2"/>
  <c r="AI409" i="2"/>
  <c r="I413" i="2"/>
  <c r="K413" i="2" s="1"/>
  <c r="O413" i="2" s="1"/>
  <c r="C414" i="2"/>
  <c r="U411" i="2"/>
  <c r="Y411" i="2"/>
  <c r="P412" i="2"/>
  <c r="T412" i="2"/>
  <c r="Z410" i="2"/>
  <c r="AD410" i="2"/>
  <c r="AJ409" i="2" l="1"/>
  <c r="AN409" i="2"/>
  <c r="AO409" i="2" s="1"/>
  <c r="T413" i="2"/>
  <c r="P413" i="2"/>
  <c r="AG410" i="2"/>
  <c r="AE410" i="2"/>
  <c r="AI410" i="2"/>
  <c r="Z411" i="2"/>
  <c r="AD411" i="2"/>
  <c r="I414" i="2"/>
  <c r="K414" i="2" s="1"/>
  <c r="O414" i="2" s="1"/>
  <c r="C415" i="2"/>
  <c r="U412" i="2"/>
  <c r="Y412" i="2"/>
  <c r="AJ410" i="2" l="1"/>
  <c r="AN410" i="2"/>
  <c r="AO410" i="2" s="1"/>
  <c r="P414" i="2"/>
  <c r="T414" i="2"/>
  <c r="AG411" i="2"/>
  <c r="AI411" i="2"/>
  <c r="AE411" i="2"/>
  <c r="Z412" i="2"/>
  <c r="AD412" i="2"/>
  <c r="I415" i="2"/>
  <c r="K415" i="2" s="1"/>
  <c r="O415" i="2" s="1"/>
  <c r="C416" i="2"/>
  <c r="U413" i="2"/>
  <c r="Y413" i="2"/>
  <c r="AJ411" i="2" l="1"/>
  <c r="AN411" i="2"/>
  <c r="AO411" i="2" s="1"/>
  <c r="AG412" i="2"/>
  <c r="AI412" i="2"/>
  <c r="AE412" i="2"/>
  <c r="P415" i="2"/>
  <c r="T415" i="2"/>
  <c r="Z413" i="2"/>
  <c r="AD413" i="2"/>
  <c r="U414" i="2"/>
  <c r="Y414" i="2"/>
  <c r="I416" i="2"/>
  <c r="K416" i="2" s="1"/>
  <c r="O416" i="2" s="1"/>
  <c r="C417" i="2"/>
  <c r="AJ412" i="2" l="1"/>
  <c r="AN412" i="2"/>
  <c r="AG413" i="2"/>
  <c r="AE413" i="2"/>
  <c r="AI413" i="2"/>
  <c r="U415" i="2"/>
  <c r="Y415" i="2"/>
  <c r="C418" i="2"/>
  <c r="I417" i="2"/>
  <c r="K417" i="2" s="1"/>
  <c r="O417" i="2" s="1"/>
  <c r="P416" i="2"/>
  <c r="T416" i="2"/>
  <c r="Z414" i="2"/>
  <c r="AD414" i="2"/>
  <c r="AO412" i="2" l="1"/>
  <c r="AJ413" i="2"/>
  <c r="AL413" i="2"/>
  <c r="AN413" i="2"/>
  <c r="AO413" i="2" s="1"/>
  <c r="T417" i="2"/>
  <c r="P417" i="2"/>
  <c r="Z415" i="2"/>
  <c r="AD415" i="2"/>
  <c r="AG414" i="2"/>
  <c r="AE414" i="2"/>
  <c r="AI414" i="2"/>
  <c r="I418" i="2"/>
  <c r="K418" i="2" s="1"/>
  <c r="O418" i="2" s="1"/>
  <c r="C419" i="2"/>
  <c r="Y416" i="2"/>
  <c r="U416" i="2"/>
  <c r="AJ414" i="2" l="1"/>
  <c r="AL414" i="2"/>
  <c r="AN414" i="2"/>
  <c r="AO414" i="2" s="1"/>
  <c r="T418" i="2"/>
  <c r="P418" i="2"/>
  <c r="AG415" i="2"/>
  <c r="AI415" i="2"/>
  <c r="AE415" i="2"/>
  <c r="Z416" i="2"/>
  <c r="AD416" i="2"/>
  <c r="I419" i="2"/>
  <c r="K419" i="2" s="1"/>
  <c r="O419" i="2" s="1"/>
  <c r="C420" i="2"/>
  <c r="U417" i="2"/>
  <c r="Y417" i="2"/>
  <c r="AJ415" i="2" l="1"/>
  <c r="AL415" i="2"/>
  <c r="AN415" i="2"/>
  <c r="AO415" i="2" s="1"/>
  <c r="AG416" i="2"/>
  <c r="AE416" i="2"/>
  <c r="AI416" i="2"/>
  <c r="Z417" i="2"/>
  <c r="AD417" i="2"/>
  <c r="P419" i="2"/>
  <c r="T419" i="2"/>
  <c r="C421" i="2"/>
  <c r="I420" i="2"/>
  <c r="K420" i="2" s="1"/>
  <c r="O420" i="2" s="1"/>
  <c r="U418" i="2"/>
  <c r="Y418" i="2"/>
  <c r="AJ416" i="2" l="1"/>
  <c r="AL416" i="2"/>
  <c r="AN416" i="2"/>
  <c r="AO416" i="2" s="1"/>
  <c r="C422" i="2"/>
  <c r="I421" i="2"/>
  <c r="K421" i="2" s="1"/>
  <c r="O421" i="2" s="1"/>
  <c r="U419" i="2"/>
  <c r="Y419" i="2"/>
  <c r="AG417" i="2"/>
  <c r="AI417" i="2"/>
  <c r="AE417" i="2"/>
  <c r="Z418" i="2"/>
  <c r="AD418" i="2"/>
  <c r="P420" i="2"/>
  <c r="T420" i="2"/>
  <c r="AJ417" i="2" l="1"/>
  <c r="AN417" i="2"/>
  <c r="AO417" i="2" s="1"/>
  <c r="AL417" i="2"/>
  <c r="T421" i="2"/>
  <c r="P421" i="2"/>
  <c r="Z419" i="2"/>
  <c r="AD419" i="2"/>
  <c r="Y420" i="2"/>
  <c r="U420" i="2"/>
  <c r="AG418" i="2"/>
  <c r="AE418" i="2"/>
  <c r="AI418" i="2"/>
  <c r="C423" i="2"/>
  <c r="I422" i="2"/>
  <c r="K422" i="2" s="1"/>
  <c r="O422" i="2" s="1"/>
  <c r="AJ418" i="2" l="1"/>
  <c r="AL418" i="2"/>
  <c r="AN418" i="2"/>
  <c r="AO418" i="2" s="1"/>
  <c r="Z420" i="2"/>
  <c r="AD420" i="2"/>
  <c r="AE419" i="2"/>
  <c r="AI419" i="2"/>
  <c r="T422" i="2"/>
  <c r="P422" i="2"/>
  <c r="C424" i="2"/>
  <c r="I423" i="2"/>
  <c r="K423" i="2" s="1"/>
  <c r="O423" i="2" s="1"/>
  <c r="U421" i="2"/>
  <c r="Y421" i="2"/>
  <c r="AJ419" i="2" l="1"/>
  <c r="AL419" i="2"/>
  <c r="AN419" i="2"/>
  <c r="AO419" i="2" s="1"/>
  <c r="C425" i="2"/>
  <c r="I424" i="2"/>
  <c r="K424" i="2" s="1"/>
  <c r="O424" i="2" s="1"/>
  <c r="AE420" i="2"/>
  <c r="AI420" i="2"/>
  <c r="P423" i="2"/>
  <c r="T423" i="2"/>
  <c r="Y422" i="2"/>
  <c r="U422" i="2"/>
  <c r="Z421" i="2"/>
  <c r="AD421" i="2"/>
  <c r="AJ420" i="2" l="1"/>
  <c r="AL420" i="2"/>
  <c r="AN420" i="2"/>
  <c r="AO420" i="2" s="1"/>
  <c r="U423" i="2"/>
  <c r="Y423" i="2"/>
  <c r="Z422" i="2"/>
  <c r="AD422" i="2"/>
  <c r="P424" i="2"/>
  <c r="T424" i="2"/>
  <c r="AI421" i="2"/>
  <c r="AE421" i="2"/>
  <c r="C426" i="2"/>
  <c r="I425" i="2"/>
  <c r="K425" i="2" s="1"/>
  <c r="O425" i="2" s="1"/>
  <c r="AJ421" i="2" l="1"/>
  <c r="AN421" i="2"/>
  <c r="AO421" i="2" s="1"/>
  <c r="U424" i="2"/>
  <c r="Y424" i="2"/>
  <c r="AI422" i="2"/>
  <c r="AE422" i="2"/>
  <c r="Z423" i="2"/>
  <c r="AD423" i="2"/>
  <c r="P425" i="2"/>
  <c r="T425" i="2"/>
  <c r="C427" i="2"/>
  <c r="I426" i="2"/>
  <c r="K426" i="2" s="1"/>
  <c r="O426" i="2" s="1"/>
  <c r="AJ422" i="2" l="1"/>
  <c r="AN422" i="2"/>
  <c r="AO422" i="2" s="1"/>
  <c r="AE423" i="2"/>
  <c r="AI423" i="2"/>
  <c r="U425" i="2"/>
  <c r="Y425" i="2"/>
  <c r="Z424" i="2"/>
  <c r="AD424" i="2"/>
  <c r="T426" i="2"/>
  <c r="P426" i="2"/>
  <c r="C428" i="2"/>
  <c r="I427" i="2"/>
  <c r="K427" i="2" s="1"/>
  <c r="O427" i="2" s="1"/>
  <c r="AJ423" i="2" l="1"/>
  <c r="AN423" i="2"/>
  <c r="AO423" i="2" s="1"/>
  <c r="AE424" i="2"/>
  <c r="AI424" i="2"/>
  <c r="Z425" i="2"/>
  <c r="AD425" i="2"/>
  <c r="Y426" i="2"/>
  <c r="U426" i="2"/>
  <c r="T427" i="2"/>
  <c r="P427" i="2"/>
  <c r="I428" i="2"/>
  <c r="K428" i="2" s="1"/>
  <c r="O428" i="2" s="1"/>
  <c r="C429" i="2"/>
  <c r="AJ424" i="2" l="1"/>
  <c r="AN424" i="2"/>
  <c r="AO424" i="2" s="1"/>
  <c r="AE425" i="2"/>
  <c r="AI425" i="2"/>
  <c r="Y427" i="2"/>
  <c r="U427" i="2"/>
  <c r="Z426" i="2"/>
  <c r="AD426" i="2"/>
  <c r="I429" i="2"/>
  <c r="K429" i="2" s="1"/>
  <c r="O429" i="2" s="1"/>
  <c r="C430" i="2"/>
  <c r="T428" i="2"/>
  <c r="P428" i="2"/>
  <c r="AJ425" i="2" l="1"/>
  <c r="AN425" i="2"/>
  <c r="AO425" i="2" s="1"/>
  <c r="C431" i="2"/>
  <c r="I430" i="2"/>
  <c r="K430" i="2" s="1"/>
  <c r="O430" i="2" s="1"/>
  <c r="T429" i="2"/>
  <c r="P429" i="2"/>
  <c r="AE426" i="2"/>
  <c r="AI426" i="2"/>
  <c r="AD427" i="2"/>
  <c r="Z427" i="2"/>
  <c r="Y428" i="2"/>
  <c r="U428" i="2"/>
  <c r="AJ426" i="2" l="1"/>
  <c r="AN426" i="2"/>
  <c r="AO426" i="2" s="1"/>
  <c r="AE427" i="2"/>
  <c r="AI427" i="2"/>
  <c r="P430" i="2"/>
  <c r="T430" i="2"/>
  <c r="U429" i="2"/>
  <c r="Y429" i="2"/>
  <c r="AD428" i="2"/>
  <c r="Z428" i="2"/>
  <c r="I431" i="2"/>
  <c r="K431" i="2" s="1"/>
  <c r="O431" i="2" s="1"/>
  <c r="C432" i="2"/>
  <c r="AJ427" i="2" l="1"/>
  <c r="AN427" i="2"/>
  <c r="AO427" i="2" s="1"/>
  <c r="AI428" i="2"/>
  <c r="AE428" i="2"/>
  <c r="Y430" i="2"/>
  <c r="U430" i="2"/>
  <c r="I432" i="2"/>
  <c r="K432" i="2" s="1"/>
  <c r="O432" i="2" s="1"/>
  <c r="C433" i="2"/>
  <c r="Z429" i="2"/>
  <c r="AD429" i="2"/>
  <c r="T431" i="2"/>
  <c r="P431" i="2"/>
  <c r="AJ428" i="2" l="1"/>
  <c r="AN428" i="2"/>
  <c r="AO428" i="2" s="1"/>
  <c r="AE429" i="2"/>
  <c r="AI429" i="2"/>
  <c r="I433" i="2"/>
  <c r="K433" i="2" s="1"/>
  <c r="O433" i="2" s="1"/>
  <c r="C434" i="2"/>
  <c r="P432" i="2"/>
  <c r="T432" i="2"/>
  <c r="AD430" i="2"/>
  <c r="Z430" i="2"/>
  <c r="U431" i="2"/>
  <c r="Y431" i="2"/>
  <c r="AJ429" i="2" l="1"/>
  <c r="AN429" i="2"/>
  <c r="AO429" i="2" s="1"/>
  <c r="U432" i="2"/>
  <c r="Y432" i="2"/>
  <c r="AI430" i="2"/>
  <c r="AE430" i="2"/>
  <c r="I434" i="2"/>
  <c r="K434" i="2" s="1"/>
  <c r="O434" i="2" s="1"/>
  <c r="C435" i="2"/>
  <c r="T433" i="2"/>
  <c r="P433" i="2"/>
  <c r="Z431" i="2"/>
  <c r="AD431" i="2"/>
  <c r="AJ430" i="2" l="1"/>
  <c r="AN430" i="2"/>
  <c r="AO430" i="2" s="1"/>
  <c r="Y433" i="2"/>
  <c r="U433" i="2"/>
  <c r="I435" i="2"/>
  <c r="K435" i="2" s="1"/>
  <c r="O435" i="2" s="1"/>
  <c r="C436" i="2"/>
  <c r="AI431" i="2"/>
  <c r="AE431" i="2"/>
  <c r="T434" i="2"/>
  <c r="P434" i="2"/>
  <c r="Z432" i="2"/>
  <c r="AD432" i="2"/>
  <c r="AJ431" i="2" l="1"/>
  <c r="AN431" i="2"/>
  <c r="AO431" i="2" s="1"/>
  <c r="I436" i="2"/>
  <c r="K436" i="2" s="1"/>
  <c r="O436" i="2" s="1"/>
  <c r="C437" i="2"/>
  <c r="AE432" i="2"/>
  <c r="AI432" i="2"/>
  <c r="U434" i="2"/>
  <c r="Y434" i="2"/>
  <c r="T435" i="2"/>
  <c r="P435" i="2"/>
  <c r="Z433" i="2"/>
  <c r="AD433" i="2"/>
  <c r="AJ432" i="2" l="1"/>
  <c r="AN432" i="2"/>
  <c r="AO432" i="2" s="1"/>
  <c r="Z434" i="2"/>
  <c r="AD434" i="2"/>
  <c r="U435" i="2"/>
  <c r="Y435" i="2"/>
  <c r="AE433" i="2"/>
  <c r="AI433" i="2"/>
  <c r="C438" i="2"/>
  <c r="I437" i="2"/>
  <c r="K437" i="2" s="1"/>
  <c r="O437" i="2" s="1"/>
  <c r="P436" i="2"/>
  <c r="T436" i="2"/>
  <c r="AJ433" i="2" l="1"/>
  <c r="AN433" i="2"/>
  <c r="AO433" i="2" s="1"/>
  <c r="I438" i="2"/>
  <c r="K438" i="2" s="1"/>
  <c r="O438" i="2" s="1"/>
  <c r="C439" i="2"/>
  <c r="Z435" i="2"/>
  <c r="AD435" i="2"/>
  <c r="AE434" i="2"/>
  <c r="AI434" i="2"/>
  <c r="P437" i="2"/>
  <c r="T437" i="2"/>
  <c r="Y436" i="2"/>
  <c r="U436" i="2"/>
  <c r="AJ434" i="2" l="1"/>
  <c r="AN434" i="2"/>
  <c r="AO434" i="2" s="1"/>
  <c r="Y437" i="2"/>
  <c r="U437" i="2"/>
  <c r="AE435" i="2"/>
  <c r="AI435" i="2"/>
  <c r="AN435" i="2" s="1"/>
  <c r="AO435" i="2" s="1"/>
  <c r="C440" i="2"/>
  <c r="I439" i="2"/>
  <c r="K439" i="2" s="1"/>
  <c r="O439" i="2" s="1"/>
  <c r="AD436" i="2"/>
  <c r="Z436" i="2"/>
  <c r="T438" i="2"/>
  <c r="P438" i="2"/>
  <c r="C441" i="2" l="1"/>
  <c r="I440" i="2"/>
  <c r="K440" i="2" s="1"/>
  <c r="O440" i="2" s="1"/>
  <c r="AJ435" i="2"/>
  <c r="T439" i="2"/>
  <c r="P439" i="2"/>
  <c r="AE436" i="2"/>
  <c r="AI436" i="2"/>
  <c r="U438" i="2"/>
  <c r="Y438" i="2"/>
  <c r="AD437" i="2"/>
  <c r="Z437" i="2"/>
  <c r="AJ436" i="2" l="1"/>
  <c r="AN436" i="2"/>
  <c r="AO436" i="2" s="1"/>
  <c r="T440" i="2"/>
  <c r="P440" i="2"/>
  <c r="U439" i="2"/>
  <c r="Y439" i="2"/>
  <c r="AE437" i="2"/>
  <c r="AI437" i="2"/>
  <c r="AN437" i="2" s="1"/>
  <c r="AO437" i="2" s="1"/>
  <c r="Z438" i="2"/>
  <c r="AD438" i="2"/>
  <c r="C442" i="2"/>
  <c r="I441" i="2"/>
  <c r="K441" i="2" s="1"/>
  <c r="O441" i="2" s="1"/>
  <c r="AD439" i="2" l="1"/>
  <c r="Z439" i="2"/>
  <c r="AE438" i="2"/>
  <c r="AI438" i="2"/>
  <c r="AN438" i="2" s="1"/>
  <c r="AO438" i="2" s="1"/>
  <c r="AJ438" i="2"/>
  <c r="AJ437" i="2"/>
  <c r="P441" i="2"/>
  <c r="T441" i="2"/>
  <c r="I442" i="2"/>
  <c r="K442" i="2" s="1"/>
  <c r="O442" i="2" s="1"/>
  <c r="C443" i="2"/>
  <c r="Y440" i="2"/>
  <c r="U440" i="2"/>
  <c r="U441" i="2" l="1"/>
  <c r="Y441" i="2"/>
  <c r="Z440" i="2"/>
  <c r="AD440" i="2"/>
  <c r="I443" i="2"/>
  <c r="K443" i="2" s="1"/>
  <c r="O443" i="2" s="1"/>
  <c r="C444" i="2"/>
  <c r="T442" i="2"/>
  <c r="P442" i="2"/>
  <c r="AE439" i="2"/>
  <c r="AI439" i="2"/>
  <c r="AJ439" i="2" l="1"/>
  <c r="AN439" i="2"/>
  <c r="AO439" i="2" s="1"/>
  <c r="T443" i="2"/>
  <c r="P443" i="2"/>
  <c r="U442" i="2"/>
  <c r="Y442" i="2"/>
  <c r="AE440" i="2"/>
  <c r="AI440" i="2"/>
  <c r="Z441" i="2"/>
  <c r="AD441" i="2"/>
  <c r="I444" i="2"/>
  <c r="K444" i="2" s="1"/>
  <c r="O444" i="2" s="1"/>
  <c r="C445" i="2"/>
  <c r="AJ440" i="2" l="1"/>
  <c r="AN440" i="2"/>
  <c r="AO440" i="2" s="1"/>
  <c r="AE441" i="2"/>
  <c r="AI441" i="2"/>
  <c r="I445" i="2"/>
  <c r="K445" i="2" s="1"/>
  <c r="O445" i="2" s="1"/>
  <c r="C446" i="2"/>
  <c r="Z442" i="2"/>
  <c r="AD442" i="2"/>
  <c r="AI442" i="2" s="1"/>
  <c r="P444" i="2"/>
  <c r="T444" i="2"/>
  <c r="Y443" i="2"/>
  <c r="U443" i="2"/>
  <c r="AJ441" i="2" l="1"/>
  <c r="AN441" i="2"/>
  <c r="AO441" i="2" s="1"/>
  <c r="AJ442" i="2"/>
  <c r="AN442" i="2"/>
  <c r="AO442" i="2" s="1"/>
  <c r="I446" i="2"/>
  <c r="K446" i="2" s="1"/>
  <c r="O446" i="2" s="1"/>
  <c r="C447" i="2"/>
  <c r="P445" i="2"/>
  <c r="T445" i="2"/>
  <c r="AD443" i="2"/>
  <c r="Z443" i="2"/>
  <c r="Y444" i="2"/>
  <c r="U444" i="2"/>
  <c r="AE442" i="2"/>
  <c r="U445" i="2" l="1"/>
  <c r="Y445" i="2"/>
  <c r="Z444" i="2"/>
  <c r="AD444" i="2"/>
  <c r="AE443" i="2"/>
  <c r="AI443" i="2"/>
  <c r="C448" i="2"/>
  <c r="I447" i="2"/>
  <c r="K447" i="2" s="1"/>
  <c r="O447" i="2" s="1"/>
  <c r="T446" i="2"/>
  <c r="P446" i="2"/>
  <c r="AJ443" i="2" l="1"/>
  <c r="AN443" i="2"/>
  <c r="AO443" i="2" s="1"/>
  <c r="C449" i="2"/>
  <c r="I448" i="2"/>
  <c r="K448" i="2" s="1"/>
  <c r="O448" i="2" s="1"/>
  <c r="P447" i="2"/>
  <c r="T447" i="2"/>
  <c r="AE444" i="2"/>
  <c r="AI444" i="2"/>
  <c r="Z445" i="2"/>
  <c r="AD445" i="2"/>
  <c r="U446" i="2"/>
  <c r="Y446" i="2"/>
  <c r="AJ444" i="2" l="1"/>
  <c r="AN444" i="2"/>
  <c r="AO444" i="2" s="1"/>
  <c r="U447" i="2"/>
  <c r="Y447" i="2"/>
  <c r="AE445" i="2"/>
  <c r="AI445" i="2"/>
  <c r="AD446" i="2"/>
  <c r="AI446" i="2" s="1"/>
  <c r="Z446" i="2"/>
  <c r="P448" i="2"/>
  <c r="T448" i="2"/>
  <c r="C450" i="2"/>
  <c r="I449" i="2"/>
  <c r="K449" i="2" s="1"/>
  <c r="O449" i="2" s="1"/>
  <c r="AJ445" i="2" l="1"/>
  <c r="AN445" i="2"/>
  <c r="AO445" i="2" s="1"/>
  <c r="AJ446" i="2"/>
  <c r="AN446" i="2"/>
  <c r="AO446" i="2" s="1"/>
  <c r="P449" i="2"/>
  <c r="T449" i="2"/>
  <c r="AE446" i="2"/>
  <c r="C451" i="2"/>
  <c r="I450" i="2"/>
  <c r="K450" i="2" s="1"/>
  <c r="O450" i="2" s="1"/>
  <c r="Z447" i="2"/>
  <c r="AD447" i="2"/>
  <c r="U448" i="2"/>
  <c r="Y448" i="2"/>
  <c r="T450" i="2" l="1"/>
  <c r="P450" i="2"/>
  <c r="AE447" i="2"/>
  <c r="AI447" i="2"/>
  <c r="I451" i="2"/>
  <c r="K451" i="2" s="1"/>
  <c r="O451" i="2" s="1"/>
  <c r="C452" i="2"/>
  <c r="U449" i="2"/>
  <c r="Y449" i="2"/>
  <c r="Z448" i="2"/>
  <c r="AD448" i="2"/>
  <c r="AJ447" i="2" l="1"/>
  <c r="AN447" i="2"/>
  <c r="AO447" i="2" s="1"/>
  <c r="T451" i="2"/>
  <c r="P451" i="2"/>
  <c r="C453" i="2"/>
  <c r="I452" i="2"/>
  <c r="K452" i="2" s="1"/>
  <c r="O452" i="2" s="1"/>
  <c r="Z449" i="2"/>
  <c r="AD449" i="2"/>
  <c r="AE448" i="2"/>
  <c r="AI448" i="2"/>
  <c r="U450" i="2"/>
  <c r="Y450" i="2"/>
  <c r="AJ448" i="2" l="1"/>
  <c r="AN448" i="2"/>
  <c r="AO448" i="2" s="1"/>
  <c r="AI449" i="2"/>
  <c r="AE449" i="2"/>
  <c r="P452" i="2"/>
  <c r="T452" i="2"/>
  <c r="I453" i="2"/>
  <c r="K453" i="2" s="1"/>
  <c r="O453" i="2" s="1"/>
  <c r="C454" i="2"/>
  <c r="Z451" i="2"/>
  <c r="Z450" i="2"/>
  <c r="AD450" i="2"/>
  <c r="Y451" i="2"/>
  <c r="AD451" i="2" s="1"/>
  <c r="U451" i="2"/>
  <c r="AJ449" i="2" l="1"/>
  <c r="AN449" i="2"/>
  <c r="AO449" i="2" s="1"/>
  <c r="T453" i="2"/>
  <c r="P453" i="2"/>
  <c r="I454" i="2"/>
  <c r="K454" i="2" s="1"/>
  <c r="O454" i="2" s="1"/>
  <c r="C455" i="2"/>
  <c r="U452" i="2"/>
  <c r="Y452" i="2"/>
  <c r="AI451" i="2"/>
  <c r="AN451" i="2" s="1"/>
  <c r="AE451" i="2"/>
  <c r="AI450" i="2"/>
  <c r="AE450" i="2"/>
  <c r="AJ450" i="2" l="1"/>
  <c r="AN450" i="2"/>
  <c r="AO450" i="2" s="1"/>
  <c r="AO451" i="2"/>
  <c r="AJ451" i="2"/>
  <c r="Z452" i="2"/>
  <c r="AD452" i="2"/>
  <c r="I455" i="2"/>
  <c r="K455" i="2" s="1"/>
  <c r="O455" i="2" s="1"/>
  <c r="C456" i="2"/>
  <c r="P454" i="2"/>
  <c r="T454" i="2"/>
  <c r="U453" i="2"/>
  <c r="Y453" i="2"/>
  <c r="Z453" i="2" l="1"/>
  <c r="AD453" i="2"/>
  <c r="U454" i="2"/>
  <c r="Y454" i="2"/>
  <c r="C457" i="2"/>
  <c r="I456" i="2"/>
  <c r="K456" i="2" s="1"/>
  <c r="O456" i="2" s="1"/>
  <c r="P455" i="2"/>
  <c r="T455" i="2"/>
  <c r="AE452" i="2"/>
  <c r="AI452" i="2"/>
  <c r="AJ452" i="2" l="1"/>
  <c r="AN452" i="2"/>
  <c r="AO452" i="2" s="1"/>
  <c r="U455" i="2"/>
  <c r="Y455" i="2"/>
  <c r="AD454" i="2"/>
  <c r="Z454" i="2"/>
  <c r="P456" i="2"/>
  <c r="T456" i="2"/>
  <c r="I457" i="2"/>
  <c r="K457" i="2" s="1"/>
  <c r="O457" i="2" s="1"/>
  <c r="C458" i="2"/>
  <c r="AI453" i="2"/>
  <c r="AE453" i="2"/>
  <c r="AJ453" i="2" l="1"/>
  <c r="AN453" i="2"/>
  <c r="AO453" i="2" s="1"/>
  <c r="I458" i="2"/>
  <c r="K458" i="2" s="1"/>
  <c r="O458" i="2" s="1"/>
  <c r="C459" i="2"/>
  <c r="P457" i="2"/>
  <c r="T457" i="2"/>
  <c r="U456" i="2"/>
  <c r="Y456" i="2"/>
  <c r="AI454" i="2"/>
  <c r="AE454" i="2"/>
  <c r="Z455" i="2"/>
  <c r="AD455" i="2"/>
  <c r="AJ454" i="2" l="1"/>
  <c r="AN454" i="2"/>
  <c r="AO454" i="2" s="1"/>
  <c r="Z456" i="2"/>
  <c r="AD456" i="2"/>
  <c r="Y457" i="2"/>
  <c r="AD457" i="2" s="1"/>
  <c r="U457" i="2"/>
  <c r="I459" i="2"/>
  <c r="K459" i="2" s="1"/>
  <c r="O459" i="2" s="1"/>
  <c r="C460" i="2"/>
  <c r="AE455" i="2"/>
  <c r="AI455" i="2"/>
  <c r="T458" i="2"/>
  <c r="P458" i="2"/>
  <c r="AJ455" i="2" l="1"/>
  <c r="AN455" i="2"/>
  <c r="AO455" i="2" s="1"/>
  <c r="Z457" i="2"/>
  <c r="T459" i="2"/>
  <c r="P459" i="2"/>
  <c r="C461" i="2"/>
  <c r="I460" i="2"/>
  <c r="K460" i="2" s="1"/>
  <c r="O460" i="2" s="1"/>
  <c r="AI457" i="2"/>
  <c r="AN457" i="2" s="1"/>
  <c r="AE457" i="2"/>
  <c r="AI456" i="2"/>
  <c r="AE456" i="2"/>
  <c r="U458" i="2"/>
  <c r="Y458" i="2"/>
  <c r="AJ456" i="2" l="1"/>
  <c r="AN456" i="2"/>
  <c r="AO456" i="2" s="1"/>
  <c r="T460" i="2"/>
  <c r="P460" i="2"/>
  <c r="AJ457" i="2"/>
  <c r="I461" i="2"/>
  <c r="K461" i="2" s="1"/>
  <c r="O461" i="2" s="1"/>
  <c r="C462" i="2"/>
  <c r="AD458" i="2"/>
  <c r="Z458" i="2"/>
  <c r="U459" i="2"/>
  <c r="Y459" i="2"/>
  <c r="AO457" i="2" l="1"/>
  <c r="AE458" i="2"/>
  <c r="AI458" i="2"/>
  <c r="I462" i="2"/>
  <c r="K462" i="2" s="1"/>
  <c r="O462" i="2" s="1"/>
  <c r="C463" i="2"/>
  <c r="P461" i="2"/>
  <c r="T461" i="2"/>
  <c r="Z459" i="2"/>
  <c r="AD459" i="2"/>
  <c r="U460" i="2"/>
  <c r="Y460" i="2"/>
  <c r="AJ458" i="2" l="1"/>
  <c r="AN458" i="2"/>
  <c r="AO458" i="2" s="1"/>
  <c r="Y461" i="2"/>
  <c r="U461" i="2"/>
  <c r="AI459" i="2"/>
  <c r="AE459" i="2"/>
  <c r="I463" i="2"/>
  <c r="K463" i="2" s="1"/>
  <c r="O463" i="2" s="1"/>
  <c r="C464" i="2"/>
  <c r="T462" i="2"/>
  <c r="P462" i="2"/>
  <c r="Z460" i="2"/>
  <c r="AD460" i="2"/>
  <c r="AJ459" i="2" l="1"/>
  <c r="AN459" i="2"/>
  <c r="AO459" i="2" s="1"/>
  <c r="U462" i="2"/>
  <c r="Y462" i="2"/>
  <c r="I464" i="2"/>
  <c r="K464" i="2" s="1"/>
  <c r="O464" i="2" s="1"/>
  <c r="C465" i="2"/>
  <c r="P463" i="2"/>
  <c r="T463" i="2"/>
  <c r="AI460" i="2"/>
  <c r="AE460" i="2"/>
  <c r="AD461" i="2"/>
  <c r="Z461" i="2"/>
  <c r="AJ460" i="2" l="1"/>
  <c r="AN460" i="2"/>
  <c r="AO460" i="2" s="1"/>
  <c r="I465" i="2"/>
  <c r="K465" i="2" s="1"/>
  <c r="O465" i="2" s="1"/>
  <c r="C466" i="2"/>
  <c r="U463" i="2"/>
  <c r="Y463" i="2"/>
  <c r="T464" i="2"/>
  <c r="P464" i="2"/>
  <c r="Z462" i="2"/>
  <c r="AD462" i="2"/>
  <c r="AI461" i="2"/>
  <c r="AE461" i="2"/>
  <c r="AJ461" i="2" l="1"/>
  <c r="AN461" i="2"/>
  <c r="AO461" i="2" s="1"/>
  <c r="AE462" i="2"/>
  <c r="AI462" i="2"/>
  <c r="Y464" i="2"/>
  <c r="U464" i="2"/>
  <c r="Z463" i="2"/>
  <c r="AD463" i="2"/>
  <c r="C467" i="2"/>
  <c r="I466" i="2"/>
  <c r="K466" i="2" s="1"/>
  <c r="O466" i="2" s="1"/>
  <c r="P465" i="2"/>
  <c r="T465" i="2"/>
  <c r="AJ462" i="2" l="1"/>
  <c r="AN462" i="2"/>
  <c r="AO462" i="2" s="1"/>
  <c r="AI463" i="2"/>
  <c r="AE463" i="2"/>
  <c r="P466" i="2"/>
  <c r="T466" i="2"/>
  <c r="C468" i="2"/>
  <c r="I467" i="2"/>
  <c r="K467" i="2" s="1"/>
  <c r="O467" i="2" s="1"/>
  <c r="Z464" i="2"/>
  <c r="AD464" i="2"/>
  <c r="U465" i="2"/>
  <c r="Y465" i="2"/>
  <c r="AJ463" i="2" l="1"/>
  <c r="AN463" i="2"/>
  <c r="AO463" i="2" s="1"/>
  <c r="AI464" i="2"/>
  <c r="AE464" i="2"/>
  <c r="C469" i="2"/>
  <c r="I468" i="2"/>
  <c r="K468" i="2" s="1"/>
  <c r="O468" i="2" s="1"/>
  <c r="P467" i="2"/>
  <c r="T467" i="2"/>
  <c r="U466" i="2"/>
  <c r="Y466" i="2"/>
  <c r="Z465" i="2"/>
  <c r="AD465" i="2"/>
  <c r="AJ464" i="2" l="1"/>
  <c r="AN464" i="2"/>
  <c r="AO464" i="2" s="1"/>
  <c r="Y467" i="2"/>
  <c r="U467" i="2"/>
  <c r="P468" i="2"/>
  <c r="T468" i="2"/>
  <c r="AD466" i="2"/>
  <c r="Z466" i="2"/>
  <c r="I469" i="2"/>
  <c r="K469" i="2" s="1"/>
  <c r="O469" i="2" s="1"/>
  <c r="C470" i="2"/>
  <c r="AE465" i="2"/>
  <c r="AI465" i="2"/>
  <c r="AJ465" i="2" l="1"/>
  <c r="AN465" i="2"/>
  <c r="AO465" i="2" s="1"/>
  <c r="AD467" i="2"/>
  <c r="Z467" i="2"/>
  <c r="C471" i="2"/>
  <c r="I470" i="2"/>
  <c r="K470" i="2" s="1"/>
  <c r="O470" i="2" s="1"/>
  <c r="U468" i="2"/>
  <c r="Y468" i="2"/>
  <c r="AD468" i="2" s="1"/>
  <c r="AI468" i="2" s="1"/>
  <c r="AN468" i="2" s="1"/>
  <c r="T469" i="2"/>
  <c r="P469" i="2"/>
  <c r="AE466" i="2"/>
  <c r="AI466" i="2"/>
  <c r="AJ466" i="2" l="1"/>
  <c r="AN466" i="2"/>
  <c r="AO466" i="2" s="1"/>
  <c r="Z468" i="2"/>
  <c r="T470" i="2"/>
  <c r="P470" i="2"/>
  <c r="K471" i="2"/>
  <c r="O471" i="2" s="1"/>
  <c r="C472" i="2"/>
  <c r="U469" i="2"/>
  <c r="Y469" i="2"/>
  <c r="AE468" i="2"/>
  <c r="AI467" i="2"/>
  <c r="AE467" i="2"/>
  <c r="AJ467" i="2" l="1"/>
  <c r="AN467" i="2"/>
  <c r="T471" i="2"/>
  <c r="P471" i="2"/>
  <c r="U470" i="2"/>
  <c r="Y470" i="2"/>
  <c r="AD469" i="2"/>
  <c r="Z469" i="2"/>
  <c r="C473" i="2"/>
  <c r="I472" i="2"/>
  <c r="K472" i="2" s="1"/>
  <c r="O472" i="2" s="1"/>
  <c r="AJ468" i="2"/>
  <c r="AO467" i="2" l="1"/>
  <c r="AO468" i="2"/>
  <c r="P472" i="2"/>
  <c r="T472" i="2"/>
  <c r="I473" i="2"/>
  <c r="K473" i="2" s="1"/>
  <c r="O473" i="2" s="1"/>
  <c r="C474" i="2"/>
  <c r="AE469" i="2"/>
  <c r="AI469" i="2"/>
  <c r="AD470" i="2"/>
  <c r="Z470" i="2"/>
  <c r="Y471" i="2"/>
  <c r="U471" i="2"/>
  <c r="AJ469" i="2" l="1"/>
  <c r="AN469" i="2"/>
  <c r="AO469" i="2" s="1"/>
  <c r="AI470" i="2"/>
  <c r="AE470" i="2"/>
  <c r="I474" i="2"/>
  <c r="K474" i="2" s="1"/>
  <c r="O474" i="2" s="1"/>
  <c r="C475" i="2"/>
  <c r="T473" i="2"/>
  <c r="P473" i="2"/>
  <c r="Y472" i="2"/>
  <c r="U472" i="2"/>
  <c r="AD471" i="2"/>
  <c r="Z471" i="2"/>
  <c r="AJ470" i="2" l="1"/>
  <c r="AN470" i="2"/>
  <c r="AO470" i="2" s="1"/>
  <c r="U473" i="2"/>
  <c r="Y473" i="2"/>
  <c r="C476" i="2"/>
  <c r="I475" i="2"/>
  <c r="K475" i="2" s="1"/>
  <c r="O475" i="2" s="1"/>
  <c r="Z472" i="2"/>
  <c r="AD472" i="2"/>
  <c r="P474" i="2"/>
  <c r="T474" i="2"/>
  <c r="AI471" i="2"/>
  <c r="AL471" i="2" s="1"/>
  <c r="AE471" i="2"/>
  <c r="AJ471" i="2" l="1"/>
  <c r="AN471" i="2"/>
  <c r="AO471" i="2" s="1"/>
  <c r="U474" i="2"/>
  <c r="Y474" i="2"/>
  <c r="AE472" i="2"/>
  <c r="AI472" i="2"/>
  <c r="T475" i="2"/>
  <c r="P475" i="2"/>
  <c r="I476" i="2"/>
  <c r="K476" i="2" s="1"/>
  <c r="O476" i="2" s="1"/>
  <c r="C477" i="2"/>
  <c r="Z473" i="2"/>
  <c r="AD473" i="2"/>
  <c r="AJ472" i="2" l="1"/>
  <c r="AN472" i="2"/>
  <c r="AO472" i="2" s="1"/>
  <c r="Y475" i="2"/>
  <c r="U475" i="2"/>
  <c r="T476" i="2"/>
  <c r="P476" i="2"/>
  <c r="Z474" i="2"/>
  <c r="AD474" i="2"/>
  <c r="C478" i="2"/>
  <c r="I477" i="2"/>
  <c r="K477" i="2" s="1"/>
  <c r="O477" i="2" s="1"/>
  <c r="AE473" i="2"/>
  <c r="AI473" i="2"/>
  <c r="AJ473" i="2" l="1"/>
  <c r="AN473" i="2"/>
  <c r="AO473" i="2" s="1"/>
  <c r="T477" i="2"/>
  <c r="P477" i="2"/>
  <c r="C479" i="2"/>
  <c r="I478" i="2"/>
  <c r="K478" i="2" s="1"/>
  <c r="O478" i="2" s="1"/>
  <c r="AI474" i="2"/>
  <c r="AE474" i="2"/>
  <c r="U476" i="2"/>
  <c r="Y476" i="2"/>
  <c r="AD475" i="2"/>
  <c r="Z475" i="2"/>
  <c r="AJ474" i="2" l="1"/>
  <c r="AN474" i="2"/>
  <c r="AO474" i="2" s="1"/>
  <c r="AE475" i="2"/>
  <c r="AI475" i="2"/>
  <c r="U477" i="2"/>
  <c r="Y477" i="2"/>
  <c r="AD476" i="2"/>
  <c r="Z476" i="2"/>
  <c r="P478" i="2"/>
  <c r="T478" i="2"/>
  <c r="C480" i="2"/>
  <c r="I479" i="2"/>
  <c r="K479" i="2" s="1"/>
  <c r="O479" i="2" s="1"/>
  <c r="AJ475" i="2" l="1"/>
  <c r="AN475" i="2"/>
  <c r="AO475" i="2" s="1"/>
  <c r="I480" i="2"/>
  <c r="K480" i="2" s="1"/>
  <c r="O480" i="2" s="1"/>
  <c r="C481" i="2"/>
  <c r="AE476" i="2"/>
  <c r="AI476" i="2"/>
  <c r="U478" i="2"/>
  <c r="Y478" i="2"/>
  <c r="AD477" i="2"/>
  <c r="Z477" i="2"/>
  <c r="T479" i="2"/>
  <c r="P479" i="2"/>
  <c r="AJ476" i="2" l="1"/>
  <c r="AN476" i="2"/>
  <c r="AO476" i="2" s="1"/>
  <c r="AD478" i="2"/>
  <c r="Z478" i="2"/>
  <c r="AE477" i="2"/>
  <c r="AI477" i="2"/>
  <c r="I481" i="2"/>
  <c r="K481" i="2" s="1"/>
  <c r="O481" i="2" s="1"/>
  <c r="C482" i="2"/>
  <c r="Y479" i="2"/>
  <c r="U479" i="2"/>
  <c r="P480" i="2"/>
  <c r="T480" i="2"/>
  <c r="AJ477" i="2" l="1"/>
  <c r="AN477" i="2"/>
  <c r="AO477" i="2" s="1"/>
  <c r="T481" i="2"/>
  <c r="P481" i="2"/>
  <c r="Z479" i="2"/>
  <c r="AD479" i="2"/>
  <c r="I482" i="2"/>
  <c r="K482" i="2" s="1"/>
  <c r="O482" i="2" s="1"/>
  <c r="C483" i="2"/>
  <c r="U480" i="2"/>
  <c r="Y480" i="2"/>
  <c r="AI478" i="2"/>
  <c r="AE478" i="2"/>
  <c r="AJ478" i="2" l="1"/>
  <c r="AN478" i="2"/>
  <c r="AO478" i="2" s="1"/>
  <c r="U481" i="2"/>
  <c r="Y481" i="2"/>
  <c r="Z480" i="2"/>
  <c r="AD480" i="2"/>
  <c r="I483" i="2"/>
  <c r="K483" i="2" s="1"/>
  <c r="O483" i="2" s="1"/>
  <c r="C484" i="2"/>
  <c r="AI479" i="2"/>
  <c r="AE479" i="2"/>
  <c r="T482" i="2"/>
  <c r="P482" i="2"/>
  <c r="AJ479" i="2" l="1"/>
  <c r="AN479" i="2"/>
  <c r="AO479" i="2" s="1"/>
  <c r="U482" i="2"/>
  <c r="Y482" i="2"/>
  <c r="I484" i="2"/>
  <c r="K484" i="2" s="1"/>
  <c r="O484" i="2" s="1"/>
  <c r="C485" i="2"/>
  <c r="T483" i="2"/>
  <c r="P483" i="2"/>
  <c r="AE480" i="2"/>
  <c r="AI480" i="2"/>
  <c r="AD481" i="2"/>
  <c r="Z481" i="2"/>
  <c r="AJ480" i="2" l="1"/>
  <c r="AN480" i="2"/>
  <c r="AO480" i="2" s="1"/>
  <c r="AE481" i="2"/>
  <c r="AI481" i="2"/>
  <c r="C486" i="2"/>
  <c r="I485" i="2"/>
  <c r="K485" i="2" s="1"/>
  <c r="O485" i="2" s="1"/>
  <c r="Y483" i="2"/>
  <c r="U483" i="2"/>
  <c r="T484" i="2"/>
  <c r="P484" i="2"/>
  <c r="Z482" i="2"/>
  <c r="AD482" i="2"/>
  <c r="AJ481" i="2" l="1"/>
  <c r="AN481" i="2"/>
  <c r="AO481" i="2" s="1"/>
  <c r="C487" i="2"/>
  <c r="I486" i="2"/>
  <c r="K486" i="2" s="1"/>
  <c r="O486" i="2" s="1"/>
  <c r="Y484" i="2"/>
  <c r="U484" i="2"/>
  <c r="AD483" i="2"/>
  <c r="Z483" i="2"/>
  <c r="AE482" i="2"/>
  <c r="AI482" i="2"/>
  <c r="P485" i="2"/>
  <c r="T485" i="2"/>
  <c r="AJ482" i="2" l="1"/>
  <c r="AN482" i="2"/>
  <c r="AO482" i="2" s="1"/>
  <c r="I487" i="2"/>
  <c r="K487" i="2" s="1"/>
  <c r="O487" i="2" s="1"/>
  <c r="C488" i="2"/>
  <c r="AI483" i="2"/>
  <c r="AE483" i="2"/>
  <c r="Z484" i="2"/>
  <c r="AD484" i="2"/>
  <c r="U485" i="2"/>
  <c r="Y485" i="2"/>
  <c r="T486" i="2"/>
  <c r="P486" i="2"/>
  <c r="AJ483" i="2" l="1"/>
  <c r="AN483" i="2"/>
  <c r="AO483" i="2" s="1"/>
  <c r="T487" i="2"/>
  <c r="P487" i="2"/>
  <c r="Y486" i="2"/>
  <c r="U486" i="2"/>
  <c r="AD485" i="2"/>
  <c r="Z485" i="2"/>
  <c r="AI484" i="2"/>
  <c r="AE484" i="2"/>
  <c r="C489" i="2"/>
  <c r="I488" i="2"/>
  <c r="K488" i="2" s="1"/>
  <c r="O488" i="2" s="1"/>
  <c r="AJ484" i="2" l="1"/>
  <c r="AN484" i="2"/>
  <c r="AO484" i="2" s="1"/>
  <c r="Z486" i="2"/>
  <c r="AD486" i="2"/>
  <c r="T488" i="2"/>
  <c r="P488" i="2"/>
  <c r="AE485" i="2"/>
  <c r="AI485" i="2"/>
  <c r="I489" i="2"/>
  <c r="K489" i="2" s="1"/>
  <c r="O489" i="2" s="1"/>
  <c r="C490" i="2"/>
  <c r="Y487" i="2"/>
  <c r="U487" i="2"/>
  <c r="AJ485" i="2" l="1"/>
  <c r="AN485" i="2"/>
  <c r="AO485" i="2" s="1"/>
  <c r="C491" i="2"/>
  <c r="I490" i="2"/>
  <c r="K490" i="2" s="1"/>
  <c r="O490" i="2" s="1"/>
  <c r="T489" i="2"/>
  <c r="P489" i="2"/>
  <c r="AE486" i="2"/>
  <c r="AI486" i="2"/>
  <c r="U488" i="2"/>
  <c r="Y488" i="2"/>
  <c r="Z487" i="2"/>
  <c r="AD487" i="2"/>
  <c r="AJ486" i="2" l="1"/>
  <c r="AN486" i="2"/>
  <c r="AO486" i="2" s="1"/>
  <c r="T490" i="2"/>
  <c r="P490" i="2"/>
  <c r="AD488" i="2"/>
  <c r="Z488" i="2"/>
  <c r="U489" i="2"/>
  <c r="Y489" i="2"/>
  <c r="AE487" i="2"/>
  <c r="AI487" i="2"/>
  <c r="C492" i="2"/>
  <c r="I491" i="2"/>
  <c r="K491" i="2" s="1"/>
  <c r="O491" i="2" s="1"/>
  <c r="AJ487" i="2" l="1"/>
  <c r="AN487" i="2"/>
  <c r="AO487" i="2" s="1"/>
  <c r="Z489" i="2"/>
  <c r="AD489" i="2"/>
  <c r="AI488" i="2"/>
  <c r="AE488" i="2"/>
  <c r="P491" i="2"/>
  <c r="T491" i="2"/>
  <c r="C493" i="2"/>
  <c r="I492" i="2"/>
  <c r="K492" i="2" s="1"/>
  <c r="O492" i="2" s="1"/>
  <c r="Y490" i="2"/>
  <c r="U490" i="2"/>
  <c r="AJ488" i="2" l="1"/>
  <c r="AN488" i="2"/>
  <c r="AO488" i="2" s="1"/>
  <c r="Y491" i="2"/>
  <c r="AD491" i="2" s="1"/>
  <c r="U491" i="2"/>
  <c r="P492" i="2"/>
  <c r="T492" i="2"/>
  <c r="AE489" i="2"/>
  <c r="AI489" i="2"/>
  <c r="C494" i="2"/>
  <c r="I493" i="2"/>
  <c r="K493" i="2" s="1"/>
  <c r="O493" i="2" s="1"/>
  <c r="Z491" i="2"/>
  <c r="AD490" i="2"/>
  <c r="Z490" i="2"/>
  <c r="AJ489" i="2" l="1"/>
  <c r="AN489" i="2"/>
  <c r="AO489" i="2" s="1"/>
  <c r="U492" i="2"/>
  <c r="Y492" i="2"/>
  <c r="T493" i="2"/>
  <c r="P493" i="2"/>
  <c r="AE490" i="2"/>
  <c r="AI490" i="2"/>
  <c r="I494" i="2"/>
  <c r="K494" i="2" s="1"/>
  <c r="O494" i="2" s="1"/>
  <c r="C495" i="2"/>
  <c r="AI491" i="2"/>
  <c r="AN491" i="2" s="1"/>
  <c r="AE491" i="2"/>
  <c r="AJ490" i="2" l="1"/>
  <c r="AN490" i="2"/>
  <c r="AO490" i="2" s="1"/>
  <c r="U493" i="2"/>
  <c r="Y493" i="2"/>
  <c r="T494" i="2"/>
  <c r="P494" i="2"/>
  <c r="Z492" i="2"/>
  <c r="AD492" i="2"/>
  <c r="I495" i="2"/>
  <c r="K495" i="2" s="1"/>
  <c r="O495" i="2" s="1"/>
  <c r="C496" i="2"/>
  <c r="AJ491" i="2"/>
  <c r="AO491" i="2" l="1"/>
  <c r="P495" i="2"/>
  <c r="T495" i="2"/>
  <c r="U494" i="2"/>
  <c r="Y494" i="2"/>
  <c r="I496" i="2"/>
  <c r="K496" i="2" s="1"/>
  <c r="O496" i="2" s="1"/>
  <c r="C497" i="2"/>
  <c r="AE492" i="2"/>
  <c r="AI492" i="2"/>
  <c r="Z493" i="2"/>
  <c r="AD493" i="2"/>
  <c r="AJ492" i="2" l="1"/>
  <c r="AN492" i="2"/>
  <c r="AO492" i="2" s="1"/>
  <c r="I497" i="2"/>
  <c r="K497" i="2" s="1"/>
  <c r="O497" i="2" s="1"/>
  <c r="C498" i="2"/>
  <c r="AD494" i="2"/>
  <c r="Z494" i="2"/>
  <c r="T496" i="2"/>
  <c r="P496" i="2"/>
  <c r="AE493" i="2"/>
  <c r="AI493" i="2"/>
  <c r="Y495" i="2"/>
  <c r="U495" i="2"/>
  <c r="AJ493" i="2" l="1"/>
  <c r="AN493" i="2"/>
  <c r="AO493" i="2" s="1"/>
  <c r="U496" i="2"/>
  <c r="Y496" i="2"/>
  <c r="AE494" i="2"/>
  <c r="AI494" i="2"/>
  <c r="C499" i="2"/>
  <c r="I498" i="2"/>
  <c r="K498" i="2" s="1"/>
  <c r="O498" i="2" s="1"/>
  <c r="Z495" i="2"/>
  <c r="AD495" i="2"/>
  <c r="T497" i="2"/>
  <c r="P497" i="2"/>
  <c r="AJ494" i="2" l="1"/>
  <c r="AN494" i="2"/>
  <c r="AO494" i="2" s="1"/>
  <c r="AE495" i="2"/>
  <c r="AI495" i="2"/>
  <c r="T498" i="2"/>
  <c r="P498" i="2"/>
  <c r="C500" i="2"/>
  <c r="I499" i="2"/>
  <c r="K499" i="2" s="1"/>
  <c r="O499" i="2" s="1"/>
  <c r="AD496" i="2"/>
  <c r="Z496" i="2"/>
  <c r="U497" i="2"/>
  <c r="Y497" i="2"/>
  <c r="AJ495" i="2" l="1"/>
  <c r="AN495" i="2"/>
  <c r="AO495" i="2" s="1"/>
  <c r="P499" i="2"/>
  <c r="T499" i="2"/>
  <c r="Y498" i="2"/>
  <c r="U498" i="2"/>
  <c r="C501" i="2"/>
  <c r="I500" i="2"/>
  <c r="K500" i="2" s="1"/>
  <c r="O500" i="2" s="1"/>
  <c r="AE496" i="2"/>
  <c r="AI496" i="2"/>
  <c r="AD497" i="2"/>
  <c r="Z497" i="2"/>
  <c r="AJ496" i="2" l="1"/>
  <c r="AN496" i="2"/>
  <c r="AO496" i="2" s="1"/>
  <c r="P500" i="2"/>
  <c r="T500" i="2"/>
  <c r="C502" i="2"/>
  <c r="I501" i="2"/>
  <c r="K501" i="2" s="1"/>
  <c r="O501" i="2" s="1"/>
  <c r="Z498" i="2"/>
  <c r="AD498" i="2"/>
  <c r="U499" i="2"/>
  <c r="Y499" i="2"/>
  <c r="AE497" i="2"/>
  <c r="AI497" i="2"/>
  <c r="AJ497" i="2" l="1"/>
  <c r="AN497" i="2"/>
  <c r="AO497" i="2" s="1"/>
  <c r="Z499" i="2"/>
  <c r="AD499" i="2"/>
  <c r="T501" i="2"/>
  <c r="P501" i="2"/>
  <c r="AI498" i="2"/>
  <c r="AE498" i="2"/>
  <c r="I502" i="2"/>
  <c r="K502" i="2" s="1"/>
  <c r="O502" i="2" s="1"/>
  <c r="C503" i="2"/>
  <c r="U500" i="2"/>
  <c r="Y500" i="2"/>
  <c r="AD500" i="2" s="1"/>
  <c r="AI500" i="2" s="1"/>
  <c r="AN500" i="2" s="1"/>
  <c r="AJ498" i="2" l="1"/>
  <c r="AN498" i="2"/>
  <c r="AO498" i="2" s="1"/>
  <c r="T502" i="2"/>
  <c r="P502" i="2"/>
  <c r="U501" i="2"/>
  <c r="Y501" i="2"/>
  <c r="AE500" i="2"/>
  <c r="AI499" i="2"/>
  <c r="AE499" i="2"/>
  <c r="C504" i="2"/>
  <c r="I503" i="2"/>
  <c r="K503" i="2" s="1"/>
  <c r="O503" i="2" s="1"/>
  <c r="Z500" i="2"/>
  <c r="AJ499" i="2" l="1"/>
  <c r="AN499" i="2"/>
  <c r="AJ500" i="2"/>
  <c r="AD501" i="2"/>
  <c r="Z501" i="2"/>
  <c r="T503" i="2"/>
  <c r="P503" i="2"/>
  <c r="I504" i="2"/>
  <c r="K504" i="2" s="1"/>
  <c r="O504" i="2" s="1"/>
  <c r="C505" i="2"/>
  <c r="Y502" i="2"/>
  <c r="U502" i="2"/>
  <c r="AO499" i="2" l="1"/>
  <c r="AO500" i="2"/>
  <c r="I505" i="2"/>
  <c r="K505" i="2" s="1"/>
  <c r="O505" i="2" s="1"/>
  <c r="C506" i="2"/>
  <c r="AD502" i="2"/>
  <c r="Z502" i="2"/>
  <c r="P504" i="2"/>
  <c r="T504" i="2"/>
  <c r="U503" i="2"/>
  <c r="Y503" i="2"/>
  <c r="AI501" i="2"/>
  <c r="AE501" i="2"/>
  <c r="AJ501" i="2" l="1"/>
  <c r="AN501" i="2"/>
  <c r="AO501" i="2" s="1"/>
  <c r="P505" i="2"/>
  <c r="T505" i="2"/>
  <c r="Z503" i="2"/>
  <c r="AD503" i="2"/>
  <c r="U504" i="2"/>
  <c r="Y504" i="2"/>
  <c r="AI502" i="2"/>
  <c r="AE502" i="2"/>
  <c r="I506" i="2"/>
  <c r="K506" i="2" s="1"/>
  <c r="O506" i="2" s="1"/>
  <c r="C507" i="2"/>
  <c r="AJ502" i="2" l="1"/>
  <c r="AN502" i="2"/>
  <c r="AO502" i="2" s="1"/>
  <c r="T506" i="2"/>
  <c r="P506" i="2"/>
  <c r="AD504" i="2"/>
  <c r="Z504" i="2"/>
  <c r="AI503" i="2"/>
  <c r="AE503" i="2"/>
  <c r="I507" i="2"/>
  <c r="K507" i="2" s="1"/>
  <c r="O507" i="2" s="1"/>
  <c r="C508" i="2"/>
  <c r="U505" i="2"/>
  <c r="Y505" i="2"/>
  <c r="AJ503" i="2" l="1"/>
  <c r="AN503" i="2"/>
  <c r="AO503" i="2" s="1"/>
  <c r="I508" i="2"/>
  <c r="K508" i="2" s="1"/>
  <c r="O508" i="2" s="1"/>
  <c r="C509" i="2"/>
  <c r="P507" i="2"/>
  <c r="T507" i="2"/>
  <c r="AI504" i="2"/>
  <c r="AE504" i="2"/>
  <c r="AD505" i="2"/>
  <c r="Z505" i="2"/>
  <c r="U506" i="2"/>
  <c r="Y506" i="2"/>
  <c r="AJ504" i="2" l="1"/>
  <c r="AN504" i="2"/>
  <c r="AO504" i="2" s="1"/>
  <c r="AE505" i="2"/>
  <c r="AI505" i="2"/>
  <c r="Y507" i="2"/>
  <c r="U507" i="2"/>
  <c r="AD506" i="2"/>
  <c r="Z506" i="2"/>
  <c r="C510" i="2"/>
  <c r="I509" i="2"/>
  <c r="K509" i="2" s="1"/>
  <c r="O509" i="2" s="1"/>
  <c r="P508" i="2"/>
  <c r="T508" i="2"/>
  <c r="AJ505" i="2" l="1"/>
  <c r="AN505" i="2"/>
  <c r="AO505" i="2" s="1"/>
  <c r="P509" i="2"/>
  <c r="T509" i="2"/>
  <c r="AE506" i="2"/>
  <c r="AI506" i="2"/>
  <c r="I510" i="2"/>
  <c r="K510" i="2" s="1"/>
  <c r="O510" i="2" s="1"/>
  <c r="C511" i="2"/>
  <c r="Z507" i="2"/>
  <c r="AD507" i="2"/>
  <c r="Y508" i="2"/>
  <c r="U508" i="2"/>
  <c r="AJ506" i="2" l="1"/>
  <c r="AN506" i="2"/>
  <c r="AO506" i="2" s="1"/>
  <c r="T510" i="2"/>
  <c r="P510" i="2"/>
  <c r="AD508" i="2"/>
  <c r="Z508" i="2"/>
  <c r="I511" i="2"/>
  <c r="K511" i="2" s="1"/>
  <c r="O511" i="2" s="1"/>
  <c r="C512" i="2"/>
  <c r="AE507" i="2"/>
  <c r="AI507" i="2"/>
  <c r="U509" i="2"/>
  <c r="Y509" i="2"/>
  <c r="AJ507" i="2" l="1"/>
  <c r="AN507" i="2"/>
  <c r="AO507" i="2" s="1"/>
  <c r="I512" i="2"/>
  <c r="K512" i="2" s="1"/>
  <c r="O512" i="2" s="1"/>
  <c r="C513" i="2"/>
  <c r="U510" i="2"/>
  <c r="Y510" i="2"/>
  <c r="P511" i="2"/>
  <c r="T511" i="2"/>
  <c r="AI508" i="2"/>
  <c r="AE508" i="2"/>
  <c r="AD509" i="2"/>
  <c r="Z509" i="2"/>
  <c r="AJ508" i="2" l="1"/>
  <c r="AN508" i="2"/>
  <c r="AO508" i="2" s="1"/>
  <c r="Z510" i="2"/>
  <c r="AD510" i="2"/>
  <c r="Y511" i="2"/>
  <c r="U511" i="2"/>
  <c r="C514" i="2"/>
  <c r="I513" i="2"/>
  <c r="K513" i="2" s="1"/>
  <c r="O513" i="2" s="1"/>
  <c r="AI509" i="2"/>
  <c r="AE509" i="2"/>
  <c r="T512" i="2"/>
  <c r="P512" i="2"/>
  <c r="AJ509" i="2" l="1"/>
  <c r="AN509" i="2"/>
  <c r="AO509" i="2" s="1"/>
  <c r="P513" i="2"/>
  <c r="T513" i="2"/>
  <c r="I514" i="2"/>
  <c r="K514" i="2" s="1"/>
  <c r="O514" i="2" s="1"/>
  <c r="C515" i="2"/>
  <c r="AD511" i="2"/>
  <c r="Z511" i="2"/>
  <c r="AI510" i="2"/>
  <c r="AE510" i="2"/>
  <c r="U512" i="2"/>
  <c r="Y512" i="2"/>
  <c r="AJ510" i="2" l="1"/>
  <c r="AN510" i="2"/>
  <c r="AO510" i="2" s="1"/>
  <c r="AE511" i="2"/>
  <c r="AI511" i="2"/>
  <c r="I515" i="2"/>
  <c r="K515" i="2" s="1"/>
  <c r="O515" i="2" s="1"/>
  <c r="C516" i="2"/>
  <c r="P514" i="2"/>
  <c r="T514" i="2"/>
  <c r="Z512" i="2"/>
  <c r="AD512" i="2"/>
  <c r="U513" i="2"/>
  <c r="Y513" i="2"/>
  <c r="AJ511" i="2" l="1"/>
  <c r="AN511" i="2"/>
  <c r="AO511" i="2" s="1"/>
  <c r="U514" i="2"/>
  <c r="Y514" i="2"/>
  <c r="AI512" i="2"/>
  <c r="AE512" i="2"/>
  <c r="C517" i="2"/>
  <c r="I516" i="2"/>
  <c r="K516" i="2" s="1"/>
  <c r="O516" i="2" s="1"/>
  <c r="P515" i="2"/>
  <c r="T515" i="2"/>
  <c r="AD513" i="2"/>
  <c r="Z513" i="2"/>
  <c r="AJ512" i="2" l="1"/>
  <c r="AN512" i="2"/>
  <c r="AO512" i="2" s="1"/>
  <c r="P516" i="2"/>
  <c r="T516" i="2"/>
  <c r="AD514" i="2"/>
  <c r="Z514" i="2"/>
  <c r="Y515" i="2"/>
  <c r="U515" i="2"/>
  <c r="I517" i="2"/>
  <c r="K517" i="2" s="1"/>
  <c r="O517" i="2" s="1"/>
  <c r="C518" i="2"/>
  <c r="AE513" i="2"/>
  <c r="AI513" i="2"/>
  <c r="AJ513" i="2" l="1"/>
  <c r="AN513" i="2"/>
  <c r="AO513" i="2" s="1"/>
  <c r="I518" i="2"/>
  <c r="K518" i="2" s="1"/>
  <c r="O518" i="2" s="1"/>
  <c r="C519" i="2"/>
  <c r="U516" i="2"/>
  <c r="Y516" i="2"/>
  <c r="P517" i="2"/>
  <c r="T517" i="2"/>
  <c r="AD515" i="2"/>
  <c r="Z515" i="2"/>
  <c r="AE514" i="2"/>
  <c r="AI514" i="2"/>
  <c r="AJ514" i="2" l="1"/>
  <c r="AN514" i="2"/>
  <c r="AO514" i="2" s="1"/>
  <c r="AI515" i="2"/>
  <c r="AE515" i="2"/>
  <c r="P518" i="2"/>
  <c r="T518" i="2"/>
  <c r="U517" i="2"/>
  <c r="Y517" i="2"/>
  <c r="AD516" i="2"/>
  <c r="Z516" i="2"/>
  <c r="I519" i="2"/>
  <c r="K519" i="2" s="1"/>
  <c r="O519" i="2" s="1"/>
  <c r="C520" i="2"/>
  <c r="AJ515" i="2" l="1"/>
  <c r="AN515" i="2"/>
  <c r="AO515" i="2" s="1"/>
  <c r="AI516" i="2"/>
  <c r="AE516" i="2"/>
  <c r="Z517" i="2"/>
  <c r="AD517" i="2"/>
  <c r="U518" i="2"/>
  <c r="Y518" i="2"/>
  <c r="I520" i="2"/>
  <c r="K520" i="2" s="1"/>
  <c r="O520" i="2" s="1"/>
  <c r="C521" i="2"/>
  <c r="P519" i="2"/>
  <c r="T519" i="2"/>
  <c r="AJ516" i="2" l="1"/>
  <c r="AN516" i="2"/>
  <c r="AO516" i="2" s="1"/>
  <c r="T520" i="2"/>
  <c r="P520" i="2"/>
  <c r="AE517" i="2"/>
  <c r="AI517" i="2"/>
  <c r="C522" i="2"/>
  <c r="I521" i="2"/>
  <c r="K521" i="2" s="1"/>
  <c r="O521" i="2" s="1"/>
  <c r="Z518" i="2"/>
  <c r="AD518" i="2"/>
  <c r="Y519" i="2"/>
  <c r="U519" i="2"/>
  <c r="AJ517" i="2" l="1"/>
  <c r="AN517" i="2"/>
  <c r="AO517" i="2" s="1"/>
  <c r="AI518" i="2"/>
  <c r="AE518" i="2"/>
  <c r="I522" i="2"/>
  <c r="K522" i="2" s="1"/>
  <c r="O522" i="2" s="1"/>
  <c r="C523" i="2"/>
  <c r="P521" i="2"/>
  <c r="T521" i="2"/>
  <c r="Z519" i="2"/>
  <c r="AD519" i="2"/>
  <c r="Y520" i="2"/>
  <c r="U520" i="2"/>
  <c r="AJ518" i="2" l="1"/>
  <c r="AN518" i="2"/>
  <c r="AO518" i="2" s="1"/>
  <c r="AI519" i="2"/>
  <c r="AE519" i="2"/>
  <c r="I523" i="2"/>
  <c r="K523" i="2" s="1"/>
  <c r="O523" i="2" s="1"/>
  <c r="C524" i="2"/>
  <c r="U521" i="2"/>
  <c r="Y521" i="2"/>
  <c r="P522" i="2"/>
  <c r="T522" i="2"/>
  <c r="AD520" i="2"/>
  <c r="Z520" i="2"/>
  <c r="AJ519" i="2" l="1"/>
  <c r="AN519" i="2"/>
  <c r="AO519" i="2" s="1"/>
  <c r="Z521" i="2"/>
  <c r="AD521" i="2"/>
  <c r="U522" i="2"/>
  <c r="Y522" i="2"/>
  <c r="I524" i="2"/>
  <c r="K524" i="2" s="1"/>
  <c r="O524" i="2" s="1"/>
  <c r="C525" i="2"/>
  <c r="P523" i="2"/>
  <c r="T523" i="2"/>
  <c r="AI520" i="2"/>
  <c r="AE520" i="2"/>
  <c r="AJ520" i="2" l="1"/>
  <c r="AN520" i="2"/>
  <c r="AO520" i="2" s="1"/>
  <c r="Y523" i="2"/>
  <c r="U523" i="2"/>
  <c r="I525" i="2"/>
  <c r="K525" i="2" s="1"/>
  <c r="O525" i="2" s="1"/>
  <c r="C526" i="2"/>
  <c r="T524" i="2"/>
  <c r="P524" i="2"/>
  <c r="Z522" i="2"/>
  <c r="AD522" i="2"/>
  <c r="AE521" i="2"/>
  <c r="AI521" i="2"/>
  <c r="AJ521" i="2" l="1"/>
  <c r="AN521" i="2"/>
  <c r="AO521" i="2" s="1"/>
  <c r="AE522" i="2"/>
  <c r="AI522" i="2"/>
  <c r="C527" i="2"/>
  <c r="I526" i="2"/>
  <c r="K526" i="2" s="1"/>
  <c r="O526" i="2" s="1"/>
  <c r="Y524" i="2"/>
  <c r="U524" i="2"/>
  <c r="P525" i="2"/>
  <c r="T525" i="2"/>
  <c r="AD523" i="2"/>
  <c r="Z523" i="2"/>
  <c r="AJ522" i="2" l="1"/>
  <c r="AN522" i="2"/>
  <c r="AO522" i="2" s="1"/>
  <c r="T526" i="2"/>
  <c r="P526" i="2"/>
  <c r="U525" i="2"/>
  <c r="Y525" i="2"/>
  <c r="Z524" i="2"/>
  <c r="AD524" i="2"/>
  <c r="C528" i="2"/>
  <c r="I527" i="2"/>
  <c r="K527" i="2" s="1"/>
  <c r="O527" i="2" s="1"/>
  <c r="AI523" i="2"/>
  <c r="AE523" i="2"/>
  <c r="AJ523" i="2" l="1"/>
  <c r="AN523" i="2"/>
  <c r="AO523" i="2" s="1"/>
  <c r="T527" i="2"/>
  <c r="P527" i="2"/>
  <c r="AE524" i="2"/>
  <c r="AI524" i="2"/>
  <c r="C529" i="2"/>
  <c r="I528" i="2"/>
  <c r="K528" i="2" s="1"/>
  <c r="O528" i="2" s="1"/>
  <c r="Z525" i="2"/>
  <c r="AD525" i="2"/>
  <c r="U526" i="2"/>
  <c r="Y526" i="2"/>
  <c r="AJ524" i="2" l="1"/>
  <c r="AN524" i="2"/>
  <c r="AO524" i="2" s="1"/>
  <c r="AI525" i="2"/>
  <c r="AE525" i="2"/>
  <c r="I529" i="2"/>
  <c r="K529" i="2" s="1"/>
  <c r="O529" i="2" s="1"/>
  <c r="C530" i="2"/>
  <c r="T528" i="2"/>
  <c r="P528" i="2"/>
  <c r="Z527" i="2"/>
  <c r="Z526" i="2"/>
  <c r="AD526" i="2"/>
  <c r="Y527" i="2"/>
  <c r="AD527" i="2" s="1"/>
  <c r="U527" i="2"/>
  <c r="AJ525" i="2" l="1"/>
  <c r="AN525" i="2"/>
  <c r="AO525" i="2" s="1"/>
  <c r="U528" i="2"/>
  <c r="Y528" i="2"/>
  <c r="I530" i="2"/>
  <c r="K530" i="2" s="1"/>
  <c r="O530" i="2" s="1"/>
  <c r="C531" i="2"/>
  <c r="T529" i="2"/>
  <c r="P529" i="2"/>
  <c r="AI527" i="2"/>
  <c r="AE527" i="2"/>
  <c r="AE526" i="2"/>
  <c r="AI526" i="2"/>
  <c r="AJ526" i="2" l="1"/>
  <c r="AN526" i="2"/>
  <c r="AO526" i="2" s="1"/>
  <c r="AJ527" i="2"/>
  <c r="AN527" i="2"/>
  <c r="AO527" i="2" s="1"/>
  <c r="C532" i="2"/>
  <c r="I531" i="2"/>
  <c r="K531" i="2" s="1"/>
  <c r="O531" i="2" s="1"/>
  <c r="U529" i="2"/>
  <c r="Y529" i="2"/>
  <c r="AD528" i="2"/>
  <c r="Z528" i="2"/>
  <c r="T530" i="2"/>
  <c r="P530" i="2"/>
  <c r="P531" i="2" l="1"/>
  <c r="T531" i="2"/>
  <c r="U530" i="2"/>
  <c r="Y530" i="2"/>
  <c r="AE528" i="2"/>
  <c r="AI528" i="2"/>
  <c r="Z529" i="2"/>
  <c r="AD529" i="2"/>
  <c r="C533" i="2"/>
  <c r="I532" i="2"/>
  <c r="K532" i="2" s="1"/>
  <c r="O532" i="2" s="1"/>
  <c r="AJ528" i="2" l="1"/>
  <c r="AN528" i="2"/>
  <c r="AO528" i="2" s="1"/>
  <c r="AI529" i="2"/>
  <c r="AE529" i="2"/>
  <c r="T532" i="2"/>
  <c r="P532" i="2"/>
  <c r="U531" i="2"/>
  <c r="Y531" i="2"/>
  <c r="AD530" i="2"/>
  <c r="Z530" i="2"/>
  <c r="I533" i="2"/>
  <c r="K533" i="2" s="1"/>
  <c r="O533" i="2" s="1"/>
  <c r="C534" i="2"/>
  <c r="AJ529" i="2" l="1"/>
  <c r="AN529" i="2"/>
  <c r="AO529" i="2" s="1"/>
  <c r="U532" i="2"/>
  <c r="Y532" i="2"/>
  <c r="Z531" i="2"/>
  <c r="AD531" i="2"/>
  <c r="AE530" i="2"/>
  <c r="AI530" i="2"/>
  <c r="I534" i="2"/>
  <c r="K534" i="2" s="1"/>
  <c r="O534" i="2" s="1"/>
  <c r="C535" i="2"/>
  <c r="T533" i="2"/>
  <c r="P533" i="2"/>
  <c r="AJ530" i="2" l="1"/>
  <c r="AN530" i="2"/>
  <c r="AO530" i="2" s="1"/>
  <c r="P534" i="2"/>
  <c r="T534" i="2"/>
  <c r="AI531" i="2"/>
  <c r="AE531" i="2"/>
  <c r="I535" i="2"/>
  <c r="K535" i="2" s="1"/>
  <c r="O535" i="2" s="1"/>
  <c r="C536" i="2"/>
  <c r="Z532" i="2"/>
  <c r="AD532" i="2"/>
  <c r="Y533" i="2"/>
  <c r="U533" i="2"/>
  <c r="AJ531" i="2" l="1"/>
  <c r="AN531" i="2"/>
  <c r="AO531" i="2" s="1"/>
  <c r="AE532" i="2"/>
  <c r="AI532" i="2"/>
  <c r="I536" i="2"/>
  <c r="K536" i="2" s="1"/>
  <c r="O536" i="2" s="1"/>
  <c r="C537" i="2"/>
  <c r="T535" i="2"/>
  <c r="P535" i="2"/>
  <c r="U534" i="2"/>
  <c r="Y534" i="2"/>
  <c r="AD533" i="2"/>
  <c r="AI533" i="2" s="1"/>
  <c r="AN533" i="2" s="1"/>
  <c r="Z533" i="2"/>
  <c r="AJ532" i="2" l="1"/>
  <c r="AN532" i="2"/>
  <c r="AO532" i="2" s="1"/>
  <c r="Y535" i="2"/>
  <c r="U535" i="2"/>
  <c r="P536" i="2"/>
  <c r="T536" i="2"/>
  <c r="I537" i="2"/>
  <c r="K537" i="2" s="1"/>
  <c r="O537" i="2" s="1"/>
  <c r="C538" i="2"/>
  <c r="AJ533" i="2"/>
  <c r="Z534" i="2"/>
  <c r="AD534" i="2"/>
  <c r="AE533" i="2"/>
  <c r="AO533" i="2" l="1"/>
  <c r="I538" i="2"/>
  <c r="K538" i="2" s="1"/>
  <c r="O538" i="2" s="1"/>
  <c r="C539" i="2"/>
  <c r="Y536" i="2"/>
  <c r="U536" i="2"/>
  <c r="T537" i="2"/>
  <c r="P537" i="2"/>
  <c r="AI534" i="2"/>
  <c r="AE534" i="2"/>
  <c r="Z535" i="2"/>
  <c r="AD535" i="2"/>
  <c r="AJ534" i="2" l="1"/>
  <c r="AN534" i="2"/>
  <c r="AO534" i="2" s="1"/>
  <c r="U537" i="2"/>
  <c r="Y537" i="2"/>
  <c r="AD536" i="2"/>
  <c r="Z536" i="2"/>
  <c r="AI535" i="2"/>
  <c r="AE535" i="2"/>
  <c r="I539" i="2"/>
  <c r="K539" i="2" s="1"/>
  <c r="O539" i="2" s="1"/>
  <c r="C540" i="2"/>
  <c r="P538" i="2"/>
  <c r="T538" i="2"/>
  <c r="AJ535" i="2" l="1"/>
  <c r="AN535" i="2"/>
  <c r="AO535" i="2" s="1"/>
  <c r="T539" i="2"/>
  <c r="P539" i="2"/>
  <c r="Z537" i="2"/>
  <c r="AD537" i="2"/>
  <c r="C541" i="2"/>
  <c r="I540" i="2"/>
  <c r="K540" i="2" s="1"/>
  <c r="O540" i="2" s="1"/>
  <c r="AI536" i="2"/>
  <c r="AE536" i="2"/>
  <c r="U538" i="2"/>
  <c r="Y538" i="2"/>
  <c r="AJ536" i="2" l="1"/>
  <c r="AN536" i="2"/>
  <c r="AO536" i="2" s="1"/>
  <c r="T540" i="2"/>
  <c r="P540" i="2"/>
  <c r="AE537" i="2"/>
  <c r="AI537" i="2"/>
  <c r="Z538" i="2"/>
  <c r="AD538" i="2"/>
  <c r="C542" i="2"/>
  <c r="I541" i="2"/>
  <c r="K541" i="2" s="1"/>
  <c r="O541" i="2" s="1"/>
  <c r="U539" i="2"/>
  <c r="Y539" i="2"/>
  <c r="AJ537" i="2" l="1"/>
  <c r="AN537" i="2"/>
  <c r="AO537" i="2" s="1"/>
  <c r="T541" i="2"/>
  <c r="P541" i="2"/>
  <c r="AI538" i="2"/>
  <c r="AE538" i="2"/>
  <c r="C543" i="2"/>
  <c r="I542" i="2"/>
  <c r="K542" i="2" s="1"/>
  <c r="O542" i="2" s="1"/>
  <c r="AD539" i="2"/>
  <c r="Z539" i="2"/>
  <c r="U540" i="2"/>
  <c r="Y540" i="2"/>
  <c r="AJ538" i="2" l="1"/>
  <c r="AN538" i="2"/>
  <c r="AO538" i="2" s="1"/>
  <c r="AE539" i="2"/>
  <c r="AI539" i="2"/>
  <c r="C544" i="2"/>
  <c r="I543" i="2"/>
  <c r="K543" i="2" s="1"/>
  <c r="O543" i="2" s="1"/>
  <c r="T542" i="2"/>
  <c r="P542" i="2"/>
  <c r="Z540" i="2"/>
  <c r="AD540" i="2"/>
  <c r="Y541" i="2"/>
  <c r="U541" i="2"/>
  <c r="AJ539" i="2" l="1"/>
  <c r="AN539" i="2"/>
  <c r="AO539" i="2" s="1"/>
  <c r="AI540" i="2"/>
  <c r="AE540" i="2"/>
  <c r="P543" i="2"/>
  <c r="T543" i="2"/>
  <c r="U542" i="2"/>
  <c r="Y542" i="2"/>
  <c r="I544" i="2"/>
  <c r="K544" i="2" s="1"/>
  <c r="O544" i="2" s="1"/>
  <c r="C545" i="2"/>
  <c r="AD541" i="2"/>
  <c r="Z541" i="2"/>
  <c r="AJ540" i="2" l="1"/>
  <c r="AN540" i="2"/>
  <c r="AO540" i="2" s="1"/>
  <c r="C546" i="2"/>
  <c r="I545" i="2"/>
  <c r="K545" i="2" s="1"/>
  <c r="O545" i="2" s="1"/>
  <c r="T544" i="2"/>
  <c r="P544" i="2"/>
  <c r="Z542" i="2"/>
  <c r="AD542" i="2"/>
  <c r="Y543" i="2"/>
  <c r="U543" i="2"/>
  <c r="AI541" i="2"/>
  <c r="AE541" i="2"/>
  <c r="AJ541" i="2" l="1"/>
  <c r="AN541" i="2"/>
  <c r="AO541" i="2" s="1"/>
  <c r="AE542" i="2"/>
  <c r="AI542" i="2"/>
  <c r="Z543" i="2"/>
  <c r="AD543" i="2"/>
  <c r="U544" i="2"/>
  <c r="Y544" i="2"/>
  <c r="T545" i="2"/>
  <c r="P545" i="2"/>
  <c r="I546" i="2"/>
  <c r="K546" i="2" s="1"/>
  <c r="O546" i="2" s="1"/>
  <c r="C547" i="2"/>
  <c r="AJ542" i="2" l="1"/>
  <c r="AN542" i="2"/>
  <c r="AO542" i="2" s="1"/>
  <c r="U545" i="2"/>
  <c r="Y545" i="2"/>
  <c r="Z544" i="2"/>
  <c r="AD544" i="2"/>
  <c r="I547" i="2"/>
  <c r="K547" i="2" s="1"/>
  <c r="O547" i="2" s="1"/>
  <c r="C548" i="2"/>
  <c r="AE543" i="2"/>
  <c r="AI543" i="2"/>
  <c r="T546" i="2"/>
  <c r="P546" i="2"/>
  <c r="AJ543" i="2" l="1"/>
  <c r="AN543" i="2"/>
  <c r="AO543" i="2" s="1"/>
  <c r="C549" i="2"/>
  <c r="I548" i="2"/>
  <c r="K548" i="2" s="1"/>
  <c r="O548" i="2" s="1"/>
  <c r="AE544" i="2"/>
  <c r="AI544" i="2"/>
  <c r="AD545" i="2"/>
  <c r="Z545" i="2"/>
  <c r="P547" i="2"/>
  <c r="T547" i="2"/>
  <c r="U546" i="2"/>
  <c r="Y546" i="2"/>
  <c r="AJ544" i="2" l="1"/>
  <c r="AN544" i="2"/>
  <c r="AO544" i="2" s="1"/>
  <c r="U547" i="2"/>
  <c r="Y547" i="2"/>
  <c r="AI545" i="2"/>
  <c r="AE545" i="2"/>
  <c r="P548" i="2"/>
  <c r="T548" i="2"/>
  <c r="Z546" i="2"/>
  <c r="AD546" i="2"/>
  <c r="I549" i="2"/>
  <c r="K549" i="2" s="1"/>
  <c r="O549" i="2" s="1"/>
  <c r="C550" i="2"/>
  <c r="AJ545" i="2" l="1"/>
  <c r="AN545" i="2"/>
  <c r="AO545" i="2" s="1"/>
  <c r="AI546" i="2"/>
  <c r="AE546" i="2"/>
  <c r="C551" i="2"/>
  <c r="I550" i="2"/>
  <c r="K550" i="2" s="1"/>
  <c r="O550" i="2" s="1"/>
  <c r="Z547" i="2"/>
  <c r="AD547" i="2"/>
  <c r="U548" i="2"/>
  <c r="Y548" i="2"/>
  <c r="P549" i="2"/>
  <c r="T549" i="2"/>
  <c r="AJ546" i="2" l="1"/>
  <c r="AN546" i="2"/>
  <c r="AO546" i="2" s="1"/>
  <c r="Z548" i="2"/>
  <c r="AD548" i="2"/>
  <c r="P550" i="2"/>
  <c r="T550" i="2"/>
  <c r="AI547" i="2"/>
  <c r="AE547" i="2"/>
  <c r="I551" i="2"/>
  <c r="K551" i="2" s="1"/>
  <c r="O551" i="2" s="1"/>
  <c r="C552" i="2"/>
  <c r="Y549" i="2"/>
  <c r="U549" i="2"/>
  <c r="AJ547" i="2" l="1"/>
  <c r="AN547" i="2"/>
  <c r="AO547" i="2" s="1"/>
  <c r="I552" i="2"/>
  <c r="K552" i="2" s="1"/>
  <c r="O552" i="2" s="1"/>
  <c r="C553" i="2"/>
  <c r="P551" i="2"/>
  <c r="T551" i="2"/>
  <c r="U550" i="2"/>
  <c r="Y550" i="2"/>
  <c r="AE548" i="2"/>
  <c r="AI548" i="2"/>
  <c r="AD549" i="2"/>
  <c r="Z549" i="2"/>
  <c r="AJ548" i="2" l="1"/>
  <c r="AN548" i="2"/>
  <c r="AO548" i="2" s="1"/>
  <c r="U551" i="2"/>
  <c r="Y551" i="2"/>
  <c r="AD550" i="2"/>
  <c r="Z550" i="2"/>
  <c r="C554" i="2"/>
  <c r="I553" i="2"/>
  <c r="K553" i="2" s="1"/>
  <c r="O553" i="2" s="1"/>
  <c r="AE549" i="2"/>
  <c r="AI549" i="2"/>
  <c r="T552" i="2"/>
  <c r="P552" i="2"/>
  <c r="AJ549" i="2" l="1"/>
  <c r="AN549" i="2"/>
  <c r="AO549" i="2" s="1"/>
  <c r="I554" i="2"/>
  <c r="K554" i="2" s="1"/>
  <c r="O554" i="2" s="1"/>
  <c r="C555" i="2"/>
  <c r="AD551" i="2"/>
  <c r="Z551" i="2"/>
  <c r="P553" i="2"/>
  <c r="T553" i="2"/>
  <c r="AE550" i="2"/>
  <c r="AI550" i="2"/>
  <c r="Y552" i="2"/>
  <c r="U552" i="2"/>
  <c r="AJ550" i="2" l="1"/>
  <c r="AN550" i="2"/>
  <c r="AO550" i="2" s="1"/>
  <c r="AI551" i="2"/>
  <c r="AE551" i="2"/>
  <c r="U553" i="2"/>
  <c r="Y553" i="2"/>
  <c r="I555" i="2"/>
  <c r="K555" i="2" s="1"/>
  <c r="O555" i="2" s="1"/>
  <c r="C556" i="2"/>
  <c r="Z552" i="2"/>
  <c r="AD552" i="2"/>
  <c r="T554" i="2"/>
  <c r="P554" i="2"/>
  <c r="AJ551" i="2" l="1"/>
  <c r="AN551" i="2"/>
  <c r="AO551" i="2" s="1"/>
  <c r="C557" i="2"/>
  <c r="I556" i="2"/>
  <c r="K556" i="2" s="1"/>
  <c r="O556" i="2" s="1"/>
  <c r="P555" i="2"/>
  <c r="T555" i="2"/>
  <c r="AI552" i="2"/>
  <c r="AE552" i="2"/>
  <c r="Z553" i="2"/>
  <c r="AD553" i="2"/>
  <c r="U554" i="2"/>
  <c r="Y554" i="2"/>
  <c r="AJ552" i="2" l="1"/>
  <c r="AN552" i="2"/>
  <c r="AO552" i="2" s="1"/>
  <c r="AI553" i="2"/>
  <c r="AE553" i="2"/>
  <c r="U555" i="2"/>
  <c r="Y555" i="2"/>
  <c r="Z554" i="2"/>
  <c r="AD554" i="2"/>
  <c r="T556" i="2"/>
  <c r="P556" i="2"/>
  <c r="C558" i="2"/>
  <c r="I557" i="2"/>
  <c r="K557" i="2" s="1"/>
  <c r="O557" i="2" s="1"/>
  <c r="AJ553" i="2" l="1"/>
  <c r="AN553" i="2"/>
  <c r="AO553" i="2" s="1"/>
  <c r="U556" i="2"/>
  <c r="Y556" i="2"/>
  <c r="AE554" i="2"/>
  <c r="AI554" i="2"/>
  <c r="Z555" i="2"/>
  <c r="AD555" i="2"/>
  <c r="T557" i="2"/>
  <c r="P557" i="2"/>
  <c r="I558" i="2"/>
  <c r="K558" i="2" s="1"/>
  <c r="O558" i="2" s="1"/>
  <c r="C559" i="2"/>
  <c r="AJ554" i="2" l="1"/>
  <c r="AN554" i="2"/>
  <c r="AO554" i="2" s="1"/>
  <c r="Y557" i="2"/>
  <c r="U557" i="2"/>
  <c r="I559" i="2"/>
  <c r="K559" i="2" s="1"/>
  <c r="O559" i="2" s="1"/>
  <c r="C560" i="2"/>
  <c r="Z556" i="2"/>
  <c r="AD556" i="2"/>
  <c r="AE555" i="2"/>
  <c r="AI555" i="2"/>
  <c r="T558" i="2"/>
  <c r="P558" i="2"/>
  <c r="AJ555" i="2" l="1"/>
  <c r="AN555" i="2"/>
  <c r="AO555" i="2" s="1"/>
  <c r="AI556" i="2"/>
  <c r="AE556" i="2"/>
  <c r="I560" i="2"/>
  <c r="K560" i="2" s="1"/>
  <c r="O560" i="2" s="1"/>
  <c r="C561" i="2"/>
  <c r="T559" i="2"/>
  <c r="P559" i="2"/>
  <c r="Y558" i="2"/>
  <c r="U558" i="2"/>
  <c r="Z557" i="2"/>
  <c r="AD557" i="2"/>
  <c r="AJ556" i="2" l="1"/>
  <c r="AN556" i="2"/>
  <c r="AO556" i="2" s="1"/>
  <c r="AD558" i="2"/>
  <c r="Z558" i="2"/>
  <c r="U559" i="2"/>
  <c r="Y559" i="2"/>
  <c r="I561" i="2"/>
  <c r="K561" i="2" s="1"/>
  <c r="O561" i="2" s="1"/>
  <c r="C562" i="2"/>
  <c r="P560" i="2"/>
  <c r="T560" i="2"/>
  <c r="AI557" i="2"/>
  <c r="AE557" i="2"/>
  <c r="AJ557" i="2" l="1"/>
  <c r="AN557" i="2"/>
  <c r="AO557" i="2" s="1"/>
  <c r="U560" i="2"/>
  <c r="Y560" i="2"/>
  <c r="AD560" i="2" s="1"/>
  <c r="P561" i="2"/>
  <c r="T561" i="2"/>
  <c r="I562" i="2"/>
  <c r="K562" i="2" s="1"/>
  <c r="O562" i="2" s="1"/>
  <c r="C563" i="2"/>
  <c r="Z560" i="2"/>
  <c r="Z559" i="2"/>
  <c r="AD559" i="2"/>
  <c r="AI558" i="2"/>
  <c r="AE558" i="2"/>
  <c r="AJ558" i="2" l="1"/>
  <c r="AN558" i="2"/>
  <c r="AO558" i="2" s="1"/>
  <c r="I563" i="2"/>
  <c r="K563" i="2" s="1"/>
  <c r="O563" i="2" s="1"/>
  <c r="C564" i="2"/>
  <c r="Y561" i="2"/>
  <c r="U561" i="2"/>
  <c r="AE560" i="2"/>
  <c r="AI560" i="2"/>
  <c r="T562" i="2"/>
  <c r="P562" i="2"/>
  <c r="AE559" i="2"/>
  <c r="AI559" i="2"/>
  <c r="AJ560" i="2" l="1"/>
  <c r="AN560" i="2"/>
  <c r="AJ559" i="2"/>
  <c r="AN559" i="2"/>
  <c r="AO559" i="2" s="1"/>
  <c r="Y562" i="2"/>
  <c r="AD562" i="2" s="1"/>
  <c r="AI562" i="2" s="1"/>
  <c r="AN562" i="2" s="1"/>
  <c r="U562" i="2"/>
  <c r="Z562" i="2"/>
  <c r="Z561" i="2"/>
  <c r="AD561" i="2"/>
  <c r="C565" i="2"/>
  <c r="I564" i="2"/>
  <c r="K564" i="2" s="1"/>
  <c r="O564" i="2" s="1"/>
  <c r="P563" i="2"/>
  <c r="T563" i="2"/>
  <c r="AO560" i="2" l="1"/>
  <c r="I565" i="2"/>
  <c r="K565" i="2" s="1"/>
  <c r="O565" i="2" s="1"/>
  <c r="C566" i="2"/>
  <c r="P564" i="2"/>
  <c r="T564" i="2"/>
  <c r="AE562" i="2"/>
  <c r="AE561" i="2"/>
  <c r="AI561" i="2"/>
  <c r="U563" i="2"/>
  <c r="Y563" i="2"/>
  <c r="AJ561" i="2" l="1"/>
  <c r="AN561" i="2"/>
  <c r="Y564" i="2"/>
  <c r="U564" i="2"/>
  <c r="AJ562" i="2"/>
  <c r="C567" i="2"/>
  <c r="I566" i="2"/>
  <c r="K566" i="2" s="1"/>
  <c r="O566" i="2" s="1"/>
  <c r="Z563" i="2"/>
  <c r="AD563" i="2"/>
  <c r="P565" i="2"/>
  <c r="T565" i="2"/>
  <c r="AO561" i="2" l="1"/>
  <c r="AO562" i="2"/>
  <c r="AI563" i="2"/>
  <c r="AE563" i="2"/>
  <c r="P566" i="2"/>
  <c r="T566" i="2"/>
  <c r="C568" i="2"/>
  <c r="I567" i="2"/>
  <c r="K567" i="2" s="1"/>
  <c r="O567" i="2" s="1"/>
  <c r="U565" i="2"/>
  <c r="Y565" i="2"/>
  <c r="Z564" i="2"/>
  <c r="AD564" i="2"/>
  <c r="AJ563" i="2" l="1"/>
  <c r="AN563" i="2"/>
  <c r="AO563" i="2" s="1"/>
  <c r="AD565" i="2"/>
  <c r="Z565" i="2"/>
  <c r="C569" i="2"/>
  <c r="I568" i="2"/>
  <c r="K568" i="2" s="1"/>
  <c r="O568" i="2" s="1"/>
  <c r="T567" i="2"/>
  <c r="P567" i="2"/>
  <c r="U566" i="2"/>
  <c r="Y566" i="2"/>
  <c r="AE564" i="2"/>
  <c r="AI564" i="2"/>
  <c r="AJ564" i="2" l="1"/>
  <c r="AN564" i="2"/>
  <c r="AO564" i="2" s="1"/>
  <c r="AD566" i="2"/>
  <c r="Z566" i="2"/>
  <c r="Y567" i="2"/>
  <c r="U567" i="2"/>
  <c r="C570" i="2"/>
  <c r="I569" i="2"/>
  <c r="K569" i="2" s="1"/>
  <c r="O569" i="2" s="1"/>
  <c r="T568" i="2"/>
  <c r="P568" i="2"/>
  <c r="AE565" i="2"/>
  <c r="AI565" i="2"/>
  <c r="AJ565" i="2" l="1"/>
  <c r="AN565" i="2"/>
  <c r="AO565" i="2" s="1"/>
  <c r="T569" i="2"/>
  <c r="P569" i="2"/>
  <c r="I570" i="2"/>
  <c r="K570" i="2" s="1"/>
  <c r="O570" i="2" s="1"/>
  <c r="C571" i="2"/>
  <c r="AD567" i="2"/>
  <c r="Z567" i="2"/>
  <c r="Y568" i="2"/>
  <c r="U568" i="2"/>
  <c r="AI566" i="2"/>
  <c r="AE566" i="2"/>
  <c r="AJ566" i="2" l="1"/>
  <c r="AN566" i="2"/>
  <c r="AO566" i="2" s="1"/>
  <c r="AE567" i="2"/>
  <c r="AI567" i="2"/>
  <c r="P570" i="2"/>
  <c r="T570" i="2"/>
  <c r="Z568" i="2"/>
  <c r="AD568" i="2"/>
  <c r="I571" i="2"/>
  <c r="K571" i="2" s="1"/>
  <c r="O571" i="2" s="1"/>
  <c r="C572" i="2"/>
  <c r="U569" i="2"/>
  <c r="Y569" i="2"/>
  <c r="AJ567" i="2" l="1"/>
  <c r="AN567" i="2"/>
  <c r="AO567" i="2" s="1"/>
  <c r="AE568" i="2"/>
  <c r="AI568" i="2"/>
  <c r="I572" i="2"/>
  <c r="K572" i="2" s="1"/>
  <c r="O572" i="2" s="1"/>
  <c r="C573" i="2"/>
  <c r="P571" i="2"/>
  <c r="T571" i="2"/>
  <c r="Y570" i="2"/>
  <c r="U570" i="2"/>
  <c r="Z569" i="2"/>
  <c r="AD569" i="2"/>
  <c r="AJ568" i="2" l="1"/>
  <c r="AN568" i="2"/>
  <c r="AO568" i="2" s="1"/>
  <c r="Z570" i="2"/>
  <c r="AD570" i="2"/>
  <c r="Y571" i="2"/>
  <c r="U571" i="2"/>
  <c r="I573" i="2"/>
  <c r="K573" i="2" s="1"/>
  <c r="O573" i="2" s="1"/>
  <c r="C574" i="2"/>
  <c r="P572" i="2"/>
  <c r="T572" i="2"/>
  <c r="AE569" i="2"/>
  <c r="AI569" i="2"/>
  <c r="AJ569" i="2" l="1"/>
  <c r="AN569" i="2"/>
  <c r="AO569" i="2" s="1"/>
  <c r="Y572" i="2"/>
  <c r="U572" i="2"/>
  <c r="I574" i="2"/>
  <c r="K574" i="2" s="1"/>
  <c r="O574" i="2" s="1"/>
  <c r="C575" i="2"/>
  <c r="P573" i="2"/>
  <c r="T573" i="2"/>
  <c r="Z571" i="2"/>
  <c r="AD571" i="2"/>
  <c r="AI570" i="2"/>
  <c r="AE570" i="2"/>
  <c r="AJ570" i="2" l="1"/>
  <c r="AN570" i="2"/>
  <c r="AO570" i="2" s="1"/>
  <c r="AE571" i="2"/>
  <c r="AI571" i="2"/>
  <c r="P574" i="2"/>
  <c r="T574" i="2"/>
  <c r="U573" i="2"/>
  <c r="Y573" i="2"/>
  <c r="C576" i="2"/>
  <c r="I575" i="2"/>
  <c r="K575" i="2" s="1"/>
  <c r="O575" i="2" s="1"/>
  <c r="Z572" i="2"/>
  <c r="AD572" i="2"/>
  <c r="AJ571" i="2" l="1"/>
  <c r="AN571" i="2"/>
  <c r="AO571" i="2" s="1"/>
  <c r="AD573" i="2"/>
  <c r="Z573" i="2"/>
  <c r="T575" i="2"/>
  <c r="P575" i="2"/>
  <c r="I576" i="2"/>
  <c r="K576" i="2" s="1"/>
  <c r="O576" i="2" s="1"/>
  <c r="C577" i="2"/>
  <c r="Y574" i="2"/>
  <c r="U574" i="2"/>
  <c r="AE572" i="2"/>
  <c r="AI572" i="2"/>
  <c r="AJ572" i="2" l="1"/>
  <c r="AN572" i="2"/>
  <c r="AO572" i="2" s="1"/>
  <c r="AD574" i="2"/>
  <c r="Z574" i="2"/>
  <c r="C578" i="2"/>
  <c r="I577" i="2"/>
  <c r="K577" i="2" s="1"/>
  <c r="O577" i="2" s="1"/>
  <c r="U575" i="2"/>
  <c r="Y575" i="2"/>
  <c r="P576" i="2"/>
  <c r="T576" i="2"/>
  <c r="AE573" i="2"/>
  <c r="AI573" i="2"/>
  <c r="AJ573" i="2" l="1"/>
  <c r="AN573" i="2"/>
  <c r="AO573" i="2" s="1"/>
  <c r="P577" i="2"/>
  <c r="T577" i="2"/>
  <c r="U576" i="2"/>
  <c r="Y576" i="2"/>
  <c r="Z575" i="2"/>
  <c r="AD575" i="2"/>
  <c r="C579" i="2"/>
  <c r="I579" i="2" s="1"/>
  <c r="K579" i="2" s="1"/>
  <c r="O579" i="2" s="1"/>
  <c r="I578" i="2"/>
  <c r="K578" i="2" s="1"/>
  <c r="O578" i="2" s="1"/>
  <c r="AE574" i="2"/>
  <c r="AI574" i="2"/>
  <c r="AJ574" i="2" l="1"/>
  <c r="AN574" i="2"/>
  <c r="AO574" i="2" s="1"/>
  <c r="P579" i="2"/>
  <c r="T579" i="2"/>
  <c r="Z576" i="2"/>
  <c r="AD576" i="2"/>
  <c r="P578" i="2"/>
  <c r="T578" i="2"/>
  <c r="AI575" i="2"/>
  <c r="AE575" i="2"/>
  <c r="U577" i="2"/>
  <c r="Y577" i="2"/>
  <c r="AJ575" i="2" l="1"/>
  <c r="AN575" i="2"/>
  <c r="AO575" i="2" s="1"/>
  <c r="U578" i="2"/>
  <c r="Y578" i="2"/>
  <c r="Z577" i="2"/>
  <c r="AD577" i="2"/>
  <c r="AI576" i="2"/>
  <c r="AE576" i="2"/>
  <c r="Y579" i="2"/>
  <c r="U579" i="2"/>
  <c r="AJ576" i="2" l="1"/>
  <c r="AN576" i="2"/>
  <c r="AO576" i="2" s="1"/>
  <c r="Z579" i="2"/>
  <c r="AD579" i="2"/>
  <c r="Z578" i="2"/>
  <c r="AD578" i="2"/>
  <c r="AE577" i="2"/>
  <c r="AI577" i="2"/>
  <c r="AJ577" i="2" l="1"/>
  <c r="AN577" i="2"/>
  <c r="AO577" i="2" s="1"/>
  <c r="AI578" i="2"/>
  <c r="AE578" i="2"/>
  <c r="AI579" i="2"/>
  <c r="AE579" i="2"/>
  <c r="AJ578" i="2" l="1"/>
  <c r="AN578" i="2"/>
  <c r="AO578" i="2" s="1"/>
  <c r="AJ579" i="2"/>
  <c r="AN579" i="2"/>
  <c r="AO579" i="2" l="1"/>
</calcChain>
</file>

<file path=xl/sharedStrings.xml><?xml version="1.0" encoding="utf-8"?>
<sst xmlns="http://schemas.openxmlformats.org/spreadsheetml/2006/main" count="108" uniqueCount="78">
  <si>
    <t>Dia</t>
  </si>
  <si>
    <t>Casos</t>
  </si>
  <si>
    <t>mult</t>
  </si>
  <si>
    <t>alfa</t>
  </si>
  <si>
    <t>beta</t>
  </si>
  <si>
    <t>div</t>
  </si>
  <si>
    <t>Semana 4</t>
  </si>
  <si>
    <t>Semana 3</t>
  </si>
  <si>
    <t>Semana 2</t>
  </si>
  <si>
    <t>Semana 5</t>
  </si>
  <si>
    <t>Semana 6</t>
  </si>
  <si>
    <t>Semana 7</t>
  </si>
  <si>
    <t>Novos Casos</t>
  </si>
  <si>
    <t>Novas Mortes Modelo</t>
  </si>
  <si>
    <t>Semana 8</t>
  </si>
  <si>
    <t>Semana 9</t>
  </si>
  <si>
    <t>Semana 10</t>
  </si>
  <si>
    <t>Media Movel</t>
  </si>
  <si>
    <t>Semana 11</t>
  </si>
  <si>
    <t>Semana 11a</t>
  </si>
  <si>
    <t>Semana 12</t>
  </si>
  <si>
    <t>Semana 13</t>
  </si>
  <si>
    <t>Semana 14</t>
  </si>
  <si>
    <t>Semana 15a</t>
  </si>
  <si>
    <t>Semana 15b</t>
  </si>
  <si>
    <t>Casosb</t>
  </si>
  <si>
    <t>Até 28/05</t>
  </si>
  <si>
    <t>Semana 13b</t>
  </si>
  <si>
    <t>Dia b</t>
  </si>
  <si>
    <t>Mortes b</t>
  </si>
  <si>
    <t>Antes de 28/05</t>
  </si>
  <si>
    <t>Semana</t>
  </si>
  <si>
    <t>11a</t>
  </si>
  <si>
    <t>Semana Vigenteb</t>
  </si>
  <si>
    <t>Óbitos</t>
  </si>
  <si>
    <t>Novos Óbitos</t>
  </si>
  <si>
    <t>Óbitos/Semana</t>
  </si>
  <si>
    <t xml:space="preserve">Semana </t>
  </si>
  <si>
    <t>Óbitos Sim/Semana</t>
  </si>
  <si>
    <t>Real</t>
  </si>
  <si>
    <t>Simulado</t>
  </si>
  <si>
    <t>Casosc</t>
  </si>
  <si>
    <t>Novos S. 29</t>
  </si>
  <si>
    <t>Semana Vigentec</t>
  </si>
  <si>
    <t>28/05 a 11/08</t>
  </si>
  <si>
    <t>28/05 a 25/08</t>
  </si>
  <si>
    <t>26/08 a 16/10</t>
  </si>
  <si>
    <t>Novos S. 35</t>
  </si>
  <si>
    <t>Casosd</t>
  </si>
  <si>
    <t>Semana VigenteD</t>
  </si>
  <si>
    <t>Após 09/10</t>
  </si>
  <si>
    <t>Dia c</t>
  </si>
  <si>
    <t>Mortes c</t>
  </si>
  <si>
    <t>29/05 a 15/11</t>
  </si>
  <si>
    <t>Casose</t>
  </si>
  <si>
    <t>Novos 01/21</t>
  </si>
  <si>
    <t>Semana VigenteE</t>
  </si>
  <si>
    <t>Casosf</t>
  </si>
  <si>
    <t>Novos 02/21</t>
  </si>
  <si>
    <t>Após 02/02</t>
  </si>
  <si>
    <t>Semana VigenteF</t>
  </si>
  <si>
    <t>09/01 a 01/02</t>
  </si>
  <si>
    <t>Casosg</t>
  </si>
  <si>
    <t>Após 12/02</t>
  </si>
  <si>
    <t>Semana VigenteG</t>
  </si>
  <si>
    <t>Data</t>
  </si>
  <si>
    <t>Acumulado</t>
  </si>
  <si>
    <t>Novos</t>
  </si>
  <si>
    <t>Manaus</t>
  </si>
  <si>
    <t>Curitiba</t>
  </si>
  <si>
    <t>Dia d</t>
  </si>
  <si>
    <t>Mortes d</t>
  </si>
  <si>
    <t>Após 14/02</t>
  </si>
  <si>
    <t>16/11 a 13/02</t>
  </si>
  <si>
    <t>Casosh</t>
  </si>
  <si>
    <t>Novos 04/21</t>
  </si>
  <si>
    <t>Semana VigenteH</t>
  </si>
  <si>
    <t>Após 27/04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</si>
</sst>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6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6" fontId="16" fillId="0" borderId="0" xfId="0" applyNumberFormat="1" applyFont="1" applyAlignment="1">
      <alignment horizontal="center" vertical="center"/>
    </xf>
    <xf numFmtId="3" fontId="19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3" fontId="19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42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12" xfId="0" applyBorder="1"/>
    <xf numFmtId="3" fontId="16" fillId="0" borderId="0" xfId="0" applyNumberFormat="1" applyFont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'Curitiba-Semanas'!$BF$1</c:f>
          <c:strCache>
            <c:ptCount val="1"/>
            <c:pt idx="0">
              <c:v>Curitiba - 287k Casos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'Curitiba-Semanas'!$Y$1</c:f>
              <c:strCache>
                <c:ptCount val="1"/>
                <c:pt idx="0">
                  <c:v>09/01 a 01/02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'Curitiba-Semanas'!$B$2:$B$354</c:f>
              <c:numCache>
                <c:formatCode>d\-mmm</c:formatCode>
                <c:ptCount val="353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  <c:pt idx="156">
                  <c:v>44059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44065</c:v>
                </c:pt>
                <c:pt idx="163">
                  <c:v>44066</c:v>
                </c:pt>
                <c:pt idx="164">
                  <c:v>44067</c:v>
                </c:pt>
                <c:pt idx="165">
                  <c:v>44068</c:v>
                </c:pt>
                <c:pt idx="166">
                  <c:v>44069</c:v>
                </c:pt>
                <c:pt idx="167">
                  <c:v>44070</c:v>
                </c:pt>
                <c:pt idx="168">
                  <c:v>44071</c:v>
                </c:pt>
                <c:pt idx="169">
                  <c:v>44072</c:v>
                </c:pt>
                <c:pt idx="170">
                  <c:v>44073</c:v>
                </c:pt>
                <c:pt idx="171">
                  <c:v>44074</c:v>
                </c:pt>
                <c:pt idx="172">
                  <c:v>44075</c:v>
                </c:pt>
                <c:pt idx="173">
                  <c:v>44076</c:v>
                </c:pt>
                <c:pt idx="174">
                  <c:v>44077</c:v>
                </c:pt>
                <c:pt idx="175">
                  <c:v>44078</c:v>
                </c:pt>
                <c:pt idx="176">
                  <c:v>44079</c:v>
                </c:pt>
                <c:pt idx="177">
                  <c:v>44080</c:v>
                </c:pt>
                <c:pt idx="178">
                  <c:v>44081</c:v>
                </c:pt>
                <c:pt idx="179">
                  <c:v>44082</c:v>
                </c:pt>
                <c:pt idx="180">
                  <c:v>44083</c:v>
                </c:pt>
                <c:pt idx="181">
                  <c:v>44084</c:v>
                </c:pt>
                <c:pt idx="182">
                  <c:v>44085</c:v>
                </c:pt>
                <c:pt idx="183">
                  <c:v>44086</c:v>
                </c:pt>
                <c:pt idx="184">
                  <c:v>44087</c:v>
                </c:pt>
                <c:pt idx="185">
                  <c:v>44088</c:v>
                </c:pt>
                <c:pt idx="186">
                  <c:v>44089</c:v>
                </c:pt>
                <c:pt idx="187">
                  <c:v>44090</c:v>
                </c:pt>
                <c:pt idx="188">
                  <c:v>44091</c:v>
                </c:pt>
                <c:pt idx="189">
                  <c:v>44092</c:v>
                </c:pt>
                <c:pt idx="190">
                  <c:v>44093</c:v>
                </c:pt>
                <c:pt idx="191">
                  <c:v>44094</c:v>
                </c:pt>
                <c:pt idx="192">
                  <c:v>44095</c:v>
                </c:pt>
                <c:pt idx="193">
                  <c:v>44096</c:v>
                </c:pt>
                <c:pt idx="194">
                  <c:v>44097</c:v>
                </c:pt>
                <c:pt idx="195">
                  <c:v>44098</c:v>
                </c:pt>
                <c:pt idx="196">
                  <c:v>44099</c:v>
                </c:pt>
                <c:pt idx="197">
                  <c:v>44100</c:v>
                </c:pt>
                <c:pt idx="198">
                  <c:v>44101</c:v>
                </c:pt>
                <c:pt idx="199">
                  <c:v>44102</c:v>
                </c:pt>
                <c:pt idx="200">
                  <c:v>44103</c:v>
                </c:pt>
                <c:pt idx="201">
                  <c:v>44104</c:v>
                </c:pt>
                <c:pt idx="202">
                  <c:v>44105</c:v>
                </c:pt>
                <c:pt idx="203">
                  <c:v>44106</c:v>
                </c:pt>
                <c:pt idx="204">
                  <c:v>44107</c:v>
                </c:pt>
                <c:pt idx="205">
                  <c:v>44108</c:v>
                </c:pt>
                <c:pt idx="206">
                  <c:v>44109</c:v>
                </c:pt>
                <c:pt idx="207">
                  <c:v>44110</c:v>
                </c:pt>
                <c:pt idx="208">
                  <c:v>44111</c:v>
                </c:pt>
                <c:pt idx="209">
                  <c:v>44112</c:v>
                </c:pt>
                <c:pt idx="210">
                  <c:v>44113</c:v>
                </c:pt>
                <c:pt idx="211">
                  <c:v>44114</c:v>
                </c:pt>
                <c:pt idx="212">
                  <c:v>44115</c:v>
                </c:pt>
                <c:pt idx="213">
                  <c:v>44116</c:v>
                </c:pt>
                <c:pt idx="214">
                  <c:v>44117</c:v>
                </c:pt>
                <c:pt idx="215">
                  <c:v>44118</c:v>
                </c:pt>
                <c:pt idx="216">
                  <c:v>44119</c:v>
                </c:pt>
                <c:pt idx="217">
                  <c:v>44120</c:v>
                </c:pt>
                <c:pt idx="218">
                  <c:v>44121</c:v>
                </c:pt>
                <c:pt idx="219">
                  <c:v>44122</c:v>
                </c:pt>
                <c:pt idx="220">
                  <c:v>44123</c:v>
                </c:pt>
                <c:pt idx="221">
                  <c:v>44124</c:v>
                </c:pt>
                <c:pt idx="222">
                  <c:v>44125</c:v>
                </c:pt>
                <c:pt idx="223">
                  <c:v>44126</c:v>
                </c:pt>
                <c:pt idx="224">
                  <c:v>44127</c:v>
                </c:pt>
                <c:pt idx="225">
                  <c:v>44128</c:v>
                </c:pt>
                <c:pt idx="226">
                  <c:v>44129</c:v>
                </c:pt>
                <c:pt idx="227">
                  <c:v>44130</c:v>
                </c:pt>
                <c:pt idx="228">
                  <c:v>44131</c:v>
                </c:pt>
                <c:pt idx="229">
                  <c:v>44132</c:v>
                </c:pt>
                <c:pt idx="230">
                  <c:v>44133</c:v>
                </c:pt>
                <c:pt idx="231">
                  <c:v>44134</c:v>
                </c:pt>
                <c:pt idx="232">
                  <c:v>44135</c:v>
                </c:pt>
                <c:pt idx="233">
                  <c:v>44136</c:v>
                </c:pt>
                <c:pt idx="234">
                  <c:v>44137</c:v>
                </c:pt>
                <c:pt idx="235">
                  <c:v>44138</c:v>
                </c:pt>
                <c:pt idx="236">
                  <c:v>44139</c:v>
                </c:pt>
                <c:pt idx="237">
                  <c:v>44140</c:v>
                </c:pt>
                <c:pt idx="238">
                  <c:v>44141</c:v>
                </c:pt>
                <c:pt idx="239">
                  <c:v>44142</c:v>
                </c:pt>
                <c:pt idx="240">
                  <c:v>44143</c:v>
                </c:pt>
                <c:pt idx="241">
                  <c:v>44144</c:v>
                </c:pt>
                <c:pt idx="242">
                  <c:v>44145</c:v>
                </c:pt>
                <c:pt idx="243">
                  <c:v>44146</c:v>
                </c:pt>
                <c:pt idx="244">
                  <c:v>44147</c:v>
                </c:pt>
                <c:pt idx="245">
                  <c:v>44148</c:v>
                </c:pt>
                <c:pt idx="246">
                  <c:v>44149</c:v>
                </c:pt>
                <c:pt idx="247">
                  <c:v>44150</c:v>
                </c:pt>
                <c:pt idx="248">
                  <c:v>44151</c:v>
                </c:pt>
                <c:pt idx="249">
                  <c:v>44152</c:v>
                </c:pt>
                <c:pt idx="250">
                  <c:v>44153</c:v>
                </c:pt>
                <c:pt idx="251">
                  <c:v>44154</c:v>
                </c:pt>
                <c:pt idx="252">
                  <c:v>44155</c:v>
                </c:pt>
                <c:pt idx="253">
                  <c:v>44156</c:v>
                </c:pt>
                <c:pt idx="254">
                  <c:v>44157</c:v>
                </c:pt>
                <c:pt idx="255">
                  <c:v>44158</c:v>
                </c:pt>
                <c:pt idx="256">
                  <c:v>44159</c:v>
                </c:pt>
                <c:pt idx="257">
                  <c:v>44160</c:v>
                </c:pt>
                <c:pt idx="258">
                  <c:v>44161</c:v>
                </c:pt>
                <c:pt idx="259">
                  <c:v>44162</c:v>
                </c:pt>
                <c:pt idx="260">
                  <c:v>44163</c:v>
                </c:pt>
                <c:pt idx="261">
                  <c:v>44164</c:v>
                </c:pt>
                <c:pt idx="262">
                  <c:v>44165</c:v>
                </c:pt>
                <c:pt idx="263">
                  <c:v>44166</c:v>
                </c:pt>
                <c:pt idx="264">
                  <c:v>44167</c:v>
                </c:pt>
                <c:pt idx="265">
                  <c:v>44168</c:v>
                </c:pt>
                <c:pt idx="266">
                  <c:v>44169</c:v>
                </c:pt>
                <c:pt idx="267">
                  <c:v>44170</c:v>
                </c:pt>
                <c:pt idx="268">
                  <c:v>44171</c:v>
                </c:pt>
                <c:pt idx="269">
                  <c:v>44172</c:v>
                </c:pt>
                <c:pt idx="270">
                  <c:v>44173</c:v>
                </c:pt>
                <c:pt idx="271">
                  <c:v>44174</c:v>
                </c:pt>
                <c:pt idx="272">
                  <c:v>44175</c:v>
                </c:pt>
                <c:pt idx="273">
                  <c:v>44176</c:v>
                </c:pt>
                <c:pt idx="274">
                  <c:v>44177</c:v>
                </c:pt>
                <c:pt idx="275">
                  <c:v>44178</c:v>
                </c:pt>
                <c:pt idx="276">
                  <c:v>44179</c:v>
                </c:pt>
                <c:pt idx="277">
                  <c:v>44180</c:v>
                </c:pt>
                <c:pt idx="278">
                  <c:v>44181</c:v>
                </c:pt>
                <c:pt idx="279">
                  <c:v>44182</c:v>
                </c:pt>
                <c:pt idx="280">
                  <c:v>44183</c:v>
                </c:pt>
                <c:pt idx="281">
                  <c:v>44184</c:v>
                </c:pt>
                <c:pt idx="282">
                  <c:v>44185</c:v>
                </c:pt>
                <c:pt idx="283">
                  <c:v>44186</c:v>
                </c:pt>
                <c:pt idx="284">
                  <c:v>44187</c:v>
                </c:pt>
                <c:pt idx="285">
                  <c:v>44188</c:v>
                </c:pt>
                <c:pt idx="286">
                  <c:v>44189</c:v>
                </c:pt>
                <c:pt idx="287">
                  <c:v>44190</c:v>
                </c:pt>
                <c:pt idx="288">
                  <c:v>44191</c:v>
                </c:pt>
                <c:pt idx="289">
                  <c:v>44192</c:v>
                </c:pt>
                <c:pt idx="290">
                  <c:v>44193</c:v>
                </c:pt>
                <c:pt idx="291">
                  <c:v>44194</c:v>
                </c:pt>
                <c:pt idx="292">
                  <c:v>44195</c:v>
                </c:pt>
                <c:pt idx="293">
                  <c:v>44196</c:v>
                </c:pt>
                <c:pt idx="294">
                  <c:v>44197</c:v>
                </c:pt>
                <c:pt idx="295">
                  <c:v>44198</c:v>
                </c:pt>
                <c:pt idx="296">
                  <c:v>44199</c:v>
                </c:pt>
                <c:pt idx="297">
                  <c:v>44200</c:v>
                </c:pt>
                <c:pt idx="298">
                  <c:v>44201</c:v>
                </c:pt>
                <c:pt idx="299">
                  <c:v>44202</c:v>
                </c:pt>
                <c:pt idx="300">
                  <c:v>44203</c:v>
                </c:pt>
                <c:pt idx="301">
                  <c:v>44204</c:v>
                </c:pt>
                <c:pt idx="302">
                  <c:v>44205</c:v>
                </c:pt>
                <c:pt idx="303">
                  <c:v>44206</c:v>
                </c:pt>
                <c:pt idx="304">
                  <c:v>44207</c:v>
                </c:pt>
                <c:pt idx="305">
                  <c:v>44208</c:v>
                </c:pt>
                <c:pt idx="306">
                  <c:v>44209</c:v>
                </c:pt>
                <c:pt idx="307">
                  <c:v>44210</c:v>
                </c:pt>
                <c:pt idx="308">
                  <c:v>44211</c:v>
                </c:pt>
                <c:pt idx="309">
                  <c:v>44212</c:v>
                </c:pt>
                <c:pt idx="310">
                  <c:v>44213</c:v>
                </c:pt>
                <c:pt idx="311">
                  <c:v>44214</c:v>
                </c:pt>
                <c:pt idx="312">
                  <c:v>44215</c:v>
                </c:pt>
                <c:pt idx="313">
                  <c:v>44216</c:v>
                </c:pt>
                <c:pt idx="314">
                  <c:v>44217</c:v>
                </c:pt>
                <c:pt idx="315">
                  <c:v>44218</c:v>
                </c:pt>
                <c:pt idx="316">
                  <c:v>44219</c:v>
                </c:pt>
                <c:pt idx="317">
                  <c:v>44220</c:v>
                </c:pt>
                <c:pt idx="318">
                  <c:v>44221</c:v>
                </c:pt>
                <c:pt idx="319">
                  <c:v>44222</c:v>
                </c:pt>
                <c:pt idx="320">
                  <c:v>44223</c:v>
                </c:pt>
                <c:pt idx="321">
                  <c:v>44224</c:v>
                </c:pt>
                <c:pt idx="322">
                  <c:v>44225</c:v>
                </c:pt>
                <c:pt idx="323">
                  <c:v>44226</c:v>
                </c:pt>
                <c:pt idx="324">
                  <c:v>44227</c:v>
                </c:pt>
                <c:pt idx="325">
                  <c:v>44228</c:v>
                </c:pt>
                <c:pt idx="326">
                  <c:v>44229</c:v>
                </c:pt>
                <c:pt idx="327">
                  <c:v>44230</c:v>
                </c:pt>
                <c:pt idx="328">
                  <c:v>44231</c:v>
                </c:pt>
                <c:pt idx="329">
                  <c:v>44232</c:v>
                </c:pt>
                <c:pt idx="330">
                  <c:v>44233</c:v>
                </c:pt>
                <c:pt idx="331">
                  <c:v>44234</c:v>
                </c:pt>
                <c:pt idx="332">
                  <c:v>44235</c:v>
                </c:pt>
                <c:pt idx="333">
                  <c:v>44236</c:v>
                </c:pt>
                <c:pt idx="334">
                  <c:v>44237</c:v>
                </c:pt>
                <c:pt idx="335">
                  <c:v>44238</c:v>
                </c:pt>
                <c:pt idx="336">
                  <c:v>44239</c:v>
                </c:pt>
                <c:pt idx="337">
                  <c:v>44240</c:v>
                </c:pt>
                <c:pt idx="338">
                  <c:v>44241</c:v>
                </c:pt>
                <c:pt idx="339">
                  <c:v>44242</c:v>
                </c:pt>
                <c:pt idx="340">
                  <c:v>44243</c:v>
                </c:pt>
                <c:pt idx="341">
                  <c:v>44244</c:v>
                </c:pt>
                <c:pt idx="342">
                  <c:v>44245</c:v>
                </c:pt>
                <c:pt idx="343">
                  <c:v>44246</c:v>
                </c:pt>
                <c:pt idx="344">
                  <c:v>44247</c:v>
                </c:pt>
                <c:pt idx="345">
                  <c:v>44248</c:v>
                </c:pt>
                <c:pt idx="346">
                  <c:v>44249</c:v>
                </c:pt>
                <c:pt idx="347">
                  <c:v>44250</c:v>
                </c:pt>
                <c:pt idx="348">
                  <c:v>44251</c:v>
                </c:pt>
                <c:pt idx="349">
                  <c:v>44252</c:v>
                </c:pt>
                <c:pt idx="350">
                  <c:v>44253</c:v>
                </c:pt>
                <c:pt idx="351">
                  <c:v>44254</c:v>
                </c:pt>
                <c:pt idx="352">
                  <c:v>44255</c:v>
                </c:pt>
              </c:numCache>
            </c:numRef>
          </c:xVal>
          <c:yVal>
            <c:numRef>
              <c:f>'Curitiba-Semanas'!$Y$2:$Y$354</c:f>
              <c:numCache>
                <c:formatCode>General</c:formatCode>
                <c:ptCount val="353"/>
                <c:pt idx="0">
                  <c:v>6.2416580826583413E-4</c:v>
                </c:pt>
                <c:pt idx="1">
                  <c:v>9.2880598651147485E-3</c:v>
                </c:pt>
                <c:pt idx="2">
                  <c:v>4.4918263057339619E-2</c:v>
                </c:pt>
                <c:pt idx="3">
                  <c:v>0.1369571484890757</c:v>
                </c:pt>
                <c:pt idx="4">
                  <c:v>0.32405168943806362</c:v>
                </c:pt>
                <c:pt idx="5">
                  <c:v>0.65268238358534447</c:v>
                </c:pt>
                <c:pt idx="6">
                  <c:v>1.17569803673536</c:v>
                </c:pt>
                <c:pt idx="7">
                  <c:v>1.9507765222444959</c:v>
                </c:pt>
                <c:pt idx="8">
                  <c:v>3.0388479893680533</c:v>
                </c:pt>
                <c:pt idx="9">
                  <c:v>4.5025222259509761</c:v>
                </c:pt>
                <c:pt idx="10">
                  <c:v>6.4045619100239461</c:v>
                </c:pt>
                <c:pt idx="11">
                  <c:v>8.8064404283551063</c:v>
                </c:pt>
                <c:pt idx="12">
                  <c:v>11.767017882814276</c:v>
                </c:pt>
                <c:pt idx="13">
                  <c:v>15.341362581892005</c:v>
                </c:pt>
                <c:pt idx="14">
                  <c:v>19.579738306538715</c:v>
                </c:pt>
                <c:pt idx="15">
                  <c:v>24.526770433328249</c:v>
                </c:pt>
                <c:pt idx="16">
                  <c:v>30.220796998652308</c:v>
                </c:pt>
                <c:pt idx="17">
                  <c:v>36.693404318461511</c:v>
                </c:pt>
                <c:pt idx="18">
                  <c:v>43.969141079455028</c:v>
                </c:pt>
                <c:pt idx="19">
                  <c:v>52.065400048865058</c:v>
                </c:pt>
                <c:pt idx="20">
                  <c:v>60.992452794577872</c:v>
                </c:pt>
                <c:pt idx="21">
                  <c:v>70.753620081823897</c:v>
                </c:pt>
                <c:pt idx="22">
                  <c:v>81.345558877964422</c:v>
                </c:pt>
                <c:pt idx="23">
                  <c:v>92.758646070936621</c:v>
                </c:pt>
                <c:pt idx="24">
                  <c:v>104.97743897745163</c:v>
                </c:pt>
                <c:pt idx="25">
                  <c:v>117.98119335381469</c:v>
                </c:pt>
                <c:pt idx="26">
                  <c:v>131.74442078763201</c:v>
                </c:pt>
                <c:pt idx="27">
                  <c:v>146.23746890658973</c:v>
                </c:pt>
                <c:pt idx="28">
                  <c:v>161.4271096632117</c:v>
                </c:pt>
                <c:pt idx="29">
                  <c:v>177.27712292744584</c:v>
                </c:pt>
                <c:pt idx="30">
                  <c:v>193.7488646437136</c:v>
                </c:pt>
                <c:pt idx="31">
                  <c:v>210.80181080479275</c:v>
                </c:pt>
                <c:pt idx="32">
                  <c:v>228.39407039832832</c:v>
                </c:pt>
                <c:pt idx="33">
                  <c:v>246.48286224629069</c:v>
                </c:pt>
                <c:pt idx="34">
                  <c:v>265.02495225189631</c:v>
                </c:pt>
                <c:pt idx="35">
                  <c:v>283.97704897402787</c:v>
                </c:pt>
                <c:pt idx="36">
                  <c:v>303.29615665868187</c:v>
                </c:pt>
                <c:pt idx="37">
                  <c:v>322.93988587181605</c:v>
                </c:pt>
                <c:pt idx="38">
                  <c:v>342.86672270622739</c:v>
                </c:pt>
                <c:pt idx="39">
                  <c:v>363.03625818961166</c:v>
                </c:pt>
                <c:pt idx="40">
                  <c:v>383.40938001776766</c:v>
                </c:pt>
                <c:pt idx="41">
                  <c:v>403.94842909376115</c:v>
                </c:pt>
                <c:pt idx="42">
                  <c:v>424.61732358927622</c:v>
                </c:pt>
                <c:pt idx="43">
                  <c:v>445.38165337657983</c:v>
                </c:pt>
                <c:pt idx="44">
                  <c:v>466.20874772605117</c:v>
                </c:pt>
                <c:pt idx="45">
                  <c:v>487.06771914125034</c:v>
                </c:pt>
                <c:pt idx="46">
                  <c:v>507.9294861257992</c:v>
                </c:pt>
                <c:pt idx="47">
                  <c:v>528.76677755690105</c:v>
                </c:pt>
                <c:pt idx="48">
                  <c:v>549.55412119055518</c:v>
                </c:pt>
                <c:pt idx="49">
                  <c:v>570.26781865304565</c:v>
                </c:pt>
                <c:pt idx="50">
                  <c:v>590.88590909022696</c:v>
                </c:pt>
                <c:pt idx="51">
                  <c:v>611.38812345713552</c:v>
                </c:pt>
                <c:pt idx="52">
                  <c:v>631.75583124080663</c:v>
                </c:pt>
                <c:pt idx="53">
                  <c:v>651.97198122311283</c:v>
                </c:pt>
                <c:pt idx="54">
                  <c:v>672.02103771102236</c:v>
                </c:pt>
                <c:pt idx="55">
                  <c:v>691.88891349128698</c:v>
                </c:pt>
                <c:pt idx="56">
                  <c:v>711.5629006067287</c:v>
                </c:pt>
                <c:pt idx="57">
                  <c:v>731.03159990303243</c:v>
                </c:pt>
                <c:pt idx="58">
                  <c:v>750.28485015873787</c:v>
                </c:pt>
                <c:pt idx="59">
                  <c:v>769.31365748710857</c:v>
                </c:pt>
                <c:pt idx="60">
                  <c:v>788.11012558656978</c:v>
                </c:pt>
                <c:pt idx="61">
                  <c:v>806.66738731605142</c:v>
                </c:pt>
                <c:pt idx="62">
                  <c:v>824.97953798231379</c:v>
                </c:pt>
                <c:pt idx="63">
                  <c:v>843.04157064750007</c:v>
                </c:pt>
                <c:pt idx="64">
                  <c:v>860.84931369603396</c:v>
                </c:pt>
                <c:pt idx="65">
                  <c:v>878.39937083980919</c:v>
                </c:pt>
                <c:pt idx="66">
                  <c:v>895.68906368860587</c:v>
                </c:pt>
                <c:pt idx="67">
                  <c:v>912.7163769680717</c:v>
                </c:pt>
                <c:pt idx="68">
                  <c:v>929.47990642968034</c:v>
                </c:pt>
                <c:pt idx="69">
                  <c:v>945.97880946511691</c:v>
                </c:pt>
                <c:pt idx="70">
                  <c:v>962.2127584108805</c:v>
                </c:pt>
                <c:pt idx="71">
                  <c:v>978.18189650691158</c:v>
                </c:pt>
                <c:pt idx="72">
                  <c:v>993.8867964551896</c:v>
                </c:pt>
                <c:pt idx="73">
                  <c:v>1009.3284215099685</c:v>
                </c:pt>
                <c:pt idx="74">
                  <c:v>1024.5080890201552</c:v>
                </c:pt>
                <c:pt idx="75">
                  <c:v>1039.4274363358684</c:v>
                </c:pt>
                <c:pt idx="76">
                  <c:v>1054.0883889850425</c:v>
                </c:pt>
                <c:pt idx="77">
                  <c:v>1068.4931310217364</c:v>
                </c:pt>
                <c:pt idx="78">
                  <c:v>1082.6530384695188</c:v>
                </c:pt>
                <c:pt idx="79">
                  <c:v>1096.6773200602661</c:v>
                </c:pt>
                <c:pt idx="80">
                  <c:v>1110.8417093145526</c:v>
                </c:pt>
                <c:pt idx="81">
                  <c:v>1125.5764071907856</c:v>
                </c:pt>
                <c:pt idx="82">
                  <c:v>1141.4505615454705</c:v>
                </c:pt>
                <c:pt idx="83">
                  <c:v>1159.1566533364589</c:v>
                </c:pt>
                <c:pt idx="84">
                  <c:v>1179.4939800324848</c:v>
                </c:pt>
                <c:pt idx="85">
                  <c:v>1203.3511997867226</c:v>
                </c:pt>
                <c:pt idx="86">
                  <c:v>1231.6881423941891</c:v>
                </c:pt>
                <c:pt idx="87">
                  <c:v>1265.5171923512385</c:v>
                </c:pt>
                <c:pt idx="88">
                  <c:v>1305.8845889317404</c:v>
                </c:pt>
                <c:pt idx="89">
                  <c:v>1353.8519954193273</c:v>
                </c:pt>
                <c:pt idx="90">
                  <c:v>1410.4786761790765</c:v>
                </c:pt>
                <c:pt idx="91">
                  <c:v>1476.8045924580522</c:v>
                </c:pt>
                <c:pt idx="92">
                  <c:v>1553.8346899169421</c:v>
                </c:pt>
                <c:pt idx="93">
                  <c:v>1642.5246062149906</c:v>
                </c:pt>
                <c:pt idx="94">
                  <c:v>1743.7679782795035</c:v>
                </c:pt>
                <c:pt idx="95">
                  <c:v>1858.3854786013844</c:v>
                </c:pt>
                <c:pt idx="96">
                  <c:v>1987.1156600905015</c:v>
                </c:pt>
                <c:pt idx="97">
                  <c:v>2130.6076414503659</c:v>
                </c:pt>
                <c:pt idx="98">
                  <c:v>2289.4156211040527</c:v>
                </c:pt>
                <c:pt idx="99">
                  <c:v>2463.9951684962475</c:v>
                </c:pt>
                <c:pt idx="100">
                  <c:v>2654.7012078518601</c:v>
                </c:pt>
                <c:pt idx="101">
                  <c:v>2861.7875816204059</c:v>
                </c:pt>
                <c:pt idx="102">
                  <c:v>3085.4080590259282</c:v>
                </c:pt>
                <c:pt idx="103">
                  <c:v>3325.6186392793643</c:v>
                </c:pt>
                <c:pt idx="104">
                  <c:v>3582.3809887969601</c:v>
                </c:pt>
                <c:pt idx="105">
                  <c:v>3855.5668467506393</c:v>
                </c:pt>
                <c:pt idx="106">
                  <c:v>4144.9632328872458</c:v>
                </c:pt>
                <c:pt idx="107">
                  <c:v>4450.2782951546396</c:v>
                </c:pt>
                <c:pt idx="108">
                  <c:v>4771.1476415906282</c:v>
                </c:pt>
                <c:pt idx="109">
                  <c:v>5107.1410104900915</c:v>
                </c:pt>
                <c:pt idx="110">
                  <c:v>5457.7691444142174</c:v>
                </c:pt>
                <c:pt idx="111">
                  <c:v>5822.4907465347587</c:v>
                </c:pt>
                <c:pt idx="112">
                  <c:v>6200.7194115658558</c:v>
                </c:pt>
                <c:pt idx="113">
                  <c:v>6591.8304376424785</c:v>
                </c:pt>
                <c:pt idx="114">
                  <c:v>6995.1674395474838</c:v>
                </c:pt>
                <c:pt idx="115">
                  <c:v>7410.0486973305187</c:v>
                </c:pt>
                <c:pt idx="116">
                  <c:v>7835.7731873337707</c:v>
                </c:pt>
                <c:pt idx="117">
                  <c:v>8271.6262547409951</c:v>
                </c:pt>
                <c:pt idx="118">
                  <c:v>8716.8848978564511</c:v>
                </c:pt>
                <c:pt idx="119">
                  <c:v>9170.8226443106159</c:v>
                </c:pt>
                <c:pt idx="120">
                  <c:v>9632.7140082381975</c:v>
                </c:pt>
                <c:pt idx="121">
                  <c:v>10101.838525175659</c:v>
                </c:pt>
                <c:pt idx="122">
                  <c:v>10577.484368006573</c:v>
                </c:pt>
                <c:pt idx="123">
                  <c:v>11058.951552792918</c:v>
                </c:pt>
                <c:pt idx="124">
                  <c:v>11545.554747836488</c:v>
                </c:pt>
                <c:pt idx="125">
                  <c:v>12036.625702895673</c:v>
                </c:pt>
                <c:pt idx="126">
                  <c:v>12531.515318225718</c:v>
                </c:pt>
                <c:pt idx="127">
                  <c:v>13029.595375105899</c:v>
                </c:pt>
                <c:pt idx="128">
                  <c:v>13530.259950854113</c:v>
                </c:pt>
                <c:pt idx="129">
                  <c:v>14032.926542098054</c:v>
                </c:pt>
                <c:pt idx="130">
                  <c:v>14537.036920355322</c:v>
                </c:pt>
                <c:pt idx="131">
                  <c:v>15042.057743852247</c:v>
                </c:pt>
                <c:pt idx="132">
                  <c:v>15547.480949056087</c:v>
                </c:pt>
                <c:pt idx="133">
                  <c:v>16052.82394467156</c:v>
                </c:pt>
                <c:pt idx="134">
                  <c:v>16557.629629921925</c:v>
                </c:pt>
                <c:pt idx="135">
                  <c:v>17061.46625784726</c:v>
                </c:pt>
                <c:pt idx="136">
                  <c:v>17563.927163153156</c:v>
                </c:pt>
                <c:pt idx="137">
                  <c:v>18064.630372872751</c:v>
                </c:pt>
                <c:pt idx="138">
                  <c:v>18563.218116793851</c:v>
                </c:pt>
                <c:pt idx="139">
                  <c:v>19059.356253280308</c:v>
                </c:pt>
                <c:pt idx="140">
                  <c:v>19552.73362480431</c:v>
                </c:pt>
                <c:pt idx="141">
                  <c:v>20043.061356222337</c:v>
                </c:pt>
                <c:pt idx="142">
                  <c:v>20530.07210758518</c:v>
                </c:pt>
                <c:pt idx="143">
                  <c:v>21013.519292084417</c:v>
                </c:pt>
                <c:pt idx="144">
                  <c:v>21493.176268609426</c:v>
                </c:pt>
                <c:pt idx="145">
                  <c:v>21968.835517327821</c:v>
                </c:pt>
                <c:pt idx="146">
                  <c:v>22440.307805709737</c:v>
                </c:pt>
                <c:pt idx="147">
                  <c:v>22907.421351495817</c:v>
                </c:pt>
                <c:pt idx="148">
                  <c:v>23370.020988257951</c:v>
                </c:pt>
                <c:pt idx="149">
                  <c:v>23827.967338422459</c:v>
                </c:pt>
                <c:pt idx="150">
                  <c:v>24281.135997913181</c:v>
                </c:pt>
                <c:pt idx="151">
                  <c:v>24729.41673592565</c:v>
                </c:pt>
                <c:pt idx="152">
                  <c:v>25172.712712759774</c:v>
                </c:pt>
                <c:pt idx="153">
                  <c:v>25610.939718113892</c:v>
                </c:pt>
                <c:pt idx="154">
                  <c:v>26044.025431773265</c:v>
                </c:pt>
                <c:pt idx="155">
                  <c:v>26471.908708209285</c:v>
                </c:pt>
                <c:pt idx="156">
                  <c:v>26894.538886235223</c:v>
                </c:pt>
                <c:pt idx="157">
                  <c:v>27311.875124539638</c:v>
                </c:pt>
                <c:pt idx="158">
                  <c:v>27723.885763632901</c:v>
                </c:pt>
                <c:pt idx="159">
                  <c:v>28130.547714495326</c:v>
                </c:pt>
                <c:pt idx="160">
                  <c:v>28531.845873999868</c:v>
                </c:pt>
                <c:pt idx="161">
                  <c:v>28927.772566999804</c:v>
                </c:pt>
                <c:pt idx="162">
                  <c:v>29318.368327358079</c:v>
                </c:pt>
                <c:pt idx="163">
                  <c:v>29704.122367053977</c:v>
                </c:pt>
                <c:pt idx="164">
                  <c:v>30086.230398223557</c:v>
                </c:pt>
                <c:pt idx="165">
                  <c:v>30466.409059632399</c:v>
                </c:pt>
                <c:pt idx="166">
                  <c:v>30846.654210335611</c:v>
                </c:pt>
                <c:pt idx="167">
                  <c:v>31228.996383474412</c:v>
                </c:pt>
                <c:pt idx="168">
                  <c:v>31615.282686120692</c:v>
                </c:pt>
                <c:pt idx="169">
                  <c:v>32007.008285066691</c:v>
                </c:pt>
                <c:pt idx="170">
                  <c:v>32405.20954944683</c:v>
                </c:pt>
                <c:pt idx="171">
                  <c:v>32810.419698258782</c:v>
                </c:pt>
                <c:pt idx="172">
                  <c:v>33222.679000046068</c:v>
                </c:pt>
                <c:pt idx="173">
                  <c:v>33641.586310004473</c:v>
                </c:pt>
                <c:pt idx="174">
                  <c:v>34066.376959830239</c:v>
                </c:pt>
                <c:pt idx="175">
                  <c:v>34496.012962151202</c:v>
                </c:pt>
                <c:pt idx="176">
                  <c:v>34929.274101473675</c:v>
                </c:pt>
                <c:pt idx="177">
                  <c:v>35364.841768616971</c:v>
                </c:pt>
                <c:pt idx="178">
                  <c:v>35801.370616243687</c:v>
                </c:pt>
                <c:pt idx="179">
                  <c:v>36237.545827322065</c:v>
                </c:pt>
                <c:pt idx="180">
                  <c:v>36672.12581234378</c:v>
                </c:pt>
                <c:pt idx="181">
                  <c:v>37103.971482728848</c:v>
                </c:pt>
                <c:pt idx="182">
                  <c:v>37532.063988229922</c:v>
                </c:pt>
                <c:pt idx="183">
                  <c:v>37955.513097632342</c:v>
                </c:pt>
                <c:pt idx="184">
                  <c:v>38373.558387462697</c:v>
                </c:pt>
                <c:pt idx="185">
                  <c:v>38785.565204463681</c:v>
                </c:pt>
                <c:pt idx="186">
                  <c:v>39191.017076931195</c:v>
                </c:pt>
                <c:pt idx="187">
                  <c:v>39589.505931730971</c:v>
                </c:pt>
                <c:pt idx="188">
                  <c:v>39980.721167971329</c:v>
                </c:pt>
                <c:pt idx="189">
                  <c:v>40364.438366783543</c:v>
                </c:pt>
                <c:pt idx="190">
                  <c:v>40740.508188709115</c:v>
                </c:pt>
                <c:pt idx="191">
                  <c:v>41108.845827053192</c:v>
                </c:pt>
                <c:pt idx="192">
                  <c:v>41469.421243879136</c:v>
                </c:pt>
                <c:pt idx="193">
                  <c:v>41822.25030951776</c:v>
                </c:pt>
                <c:pt idx="194">
                  <c:v>42167.386890274727</c:v>
                </c:pt>
                <c:pt idx="195">
                  <c:v>42504.915876364947</c:v>
                </c:pt>
                <c:pt idx="196">
                  <c:v>42834.947107567838</c:v>
                </c:pt>
                <c:pt idx="197">
                  <c:v>43157.610133105845</c:v>
                </c:pt>
                <c:pt idx="198">
                  <c:v>43473.049731090243</c:v>
                </c:pt>
                <c:pt idx="199">
                  <c:v>43781.422108636376</c:v>
                </c:pt>
                <c:pt idx="200">
                  <c:v>44082.891704193076</c:v>
                </c:pt>
                <c:pt idx="201">
                  <c:v>44377.628517092824</c:v>
                </c:pt>
                <c:pt idx="202">
                  <c:v>44665.80589459616</c:v>
                </c:pt>
                <c:pt idx="203">
                  <c:v>44947.598712914696</c:v>
                </c:pt>
                <c:pt idx="204">
                  <c:v>45223.181895255846</c:v>
                </c:pt>
                <c:pt idx="205">
                  <c:v>45492.729216443695</c:v>
                </c:pt>
                <c:pt idx="206">
                  <c:v>45756.412349884209</c:v>
                </c:pt>
                <c:pt idx="207">
                  <c:v>46014.400118621619</c:v>
                </c:pt>
                <c:pt idx="208">
                  <c:v>46266.857921357026</c:v>
                </c:pt>
                <c:pt idx="209">
                  <c:v>46513.947326212983</c:v>
                </c:pt>
                <c:pt idx="210">
                  <c:v>46755.82585971729</c:v>
                </c:pt>
                <c:pt idx="211">
                  <c:v>46992.647056220849</c:v>
                </c:pt>
                <c:pt idx="212">
                  <c:v>47224.56087012776</c:v>
                </c:pt>
                <c:pt idx="213">
                  <c:v>47451.714589292955</c:v>
                </c:pt>
                <c:pt idx="214">
                  <c:v>47674.25442203843</c:v>
                </c:pt>
                <c:pt idx="215">
                  <c:v>47892.327961359049</c:v>
                </c:pt>
                <c:pt idx="216">
                  <c:v>48106.087756489302</c:v>
                </c:pt>
                <c:pt idx="217">
                  <c:v>48315.696242024816</c:v>
                </c:pt>
                <c:pt idx="218">
                  <c:v>48521.332285646364</c:v>
                </c:pt>
                <c:pt idx="219">
                  <c:v>48723.199614090016</c:v>
                </c:pt>
                <c:pt idx="220">
                  <c:v>48921.537359821246</c:v>
                </c:pt>
                <c:pt idx="221">
                  <c:v>49116.632934126144</c:v>
                </c:pt>
                <c:pt idx="222">
                  <c:v>49308.837372234906</c:v>
                </c:pt>
                <c:pt idx="223">
                  <c:v>49498.583209197328</c:v>
                </c:pt>
                <c:pt idx="224">
                  <c:v>49686.404828908104</c:v>
                </c:pt>
                <c:pt idx="225">
                  <c:v>49872.961081686139</c:v>
                </c:pt>
                <c:pt idx="226">
                  <c:v>50059.059788924504</c:v>
                </c:pt>
                <c:pt idx="227">
                  <c:v>50245.683550025722</c:v>
                </c:pt>
                <c:pt idx="228">
                  <c:v>50434.016043902178</c:v>
                </c:pt>
                <c:pt idx="229">
                  <c:v>50625.467785327797</c:v>
                </c:pt>
                <c:pt idx="230">
                  <c:v>50821.70006992016</c:v>
                </c:pt>
                <c:pt idx="231">
                  <c:v>51024.645638841255</c:v>
                </c:pt>
                <c:pt idx="232">
                  <c:v>51236.524436827851</c:v>
                </c:pt>
                <c:pt idx="233">
                  <c:v>51459.852748035584</c:v>
                </c:pt>
                <c:pt idx="234">
                  <c:v>51697.443996366193</c:v>
                </c:pt>
                <c:pt idx="235">
                  <c:v>51952.399610728215</c:v>
                </c:pt>
                <c:pt idx="236">
                  <c:v>52228.088595838402</c:v>
                </c:pt>
                <c:pt idx="237">
                  <c:v>52528.114822058989</c:v>
                </c:pt>
                <c:pt idx="238">
                  <c:v>52856.271548764031</c:v>
                </c:pt>
                <c:pt idx="239">
                  <c:v>53216.483307444731</c:v>
                </c:pt>
                <c:pt idx="240">
                  <c:v>53612.735962514736</c:v>
                </c:pt>
                <c:pt idx="241">
                  <c:v>54048.996496597312</c:v>
                </c:pt>
                <c:pt idx="242">
                  <c:v>54529.124780499886</c:v>
                </c:pt>
                <c:pt idx="243">
                  <c:v>55056.780228518153</c:v>
                </c:pt>
                <c:pt idx="244">
                  <c:v>55635.326750097753</c:v>
                </c:pt>
                <c:pt idx="245">
                  <c:v>56267.73973889793</c:v>
                </c:pt>
                <c:pt idx="246">
                  <c:v>56956.518952399922</c:v>
                </c:pt>
                <c:pt idx="247">
                  <c:v>57703.611009474596</c:v>
                </c:pt>
                <c:pt idx="248">
                  <c:v>58510.344870533132</c:v>
                </c:pt>
                <c:pt idx="249">
                  <c:v>59377.383087057955</c:v>
                </c:pt>
                <c:pt idx="250">
                  <c:v>60304.690855786146</c:v>
                </c:pt>
                <c:pt idx="251">
                  <c:v>61291.524043953999</c:v>
                </c:pt>
                <c:pt idx="252">
                  <c:v>62336.436431182126</c:v>
                </c:pt>
                <c:pt idx="253">
                  <c:v>63437.305508288744</c:v>
                </c:pt>
                <c:pt idx="254">
                  <c:v>64591.375346404253</c:v>
                </c:pt>
                <c:pt idx="255">
                  <c:v>65795.314353560345</c:v>
                </c:pt>
                <c:pt idx="256">
                  <c:v>67045.28520809616</c:v>
                </c:pt>
                <c:pt idx="257">
                  <c:v>68337.023919547762</c:v>
                </c:pt>
                <c:pt idx="258">
                  <c:v>69665.924821973604</c:v>
                </c:pt>
                <c:pt idx="259">
                  <c:v>71027.128340447714</c:v>
                </c:pt>
                <c:pt idx="260">
                  <c:v>72415.608565014787</c:v>
                </c:pt>
                <c:pt idx="261">
                  <c:v>73826.257985654986</c:v>
                </c:pt>
                <c:pt idx="262">
                  <c:v>75253.967150300829</c:v>
                </c:pt>
                <c:pt idx="263">
                  <c:v>76693.697468665399</c:v>
                </c:pt>
                <c:pt idx="264">
                  <c:v>78140.545863097155</c:v>
                </c:pt>
                <c:pt idx="265">
                  <c:v>79589.800434219243</c:v>
                </c:pt>
                <c:pt idx="266">
                  <c:v>81036.986740284396</c:v>
                </c:pt>
                <c:pt idx="267">
                  <c:v>82477.904668241521</c:v>
                </c:pt>
                <c:pt idx="268">
                  <c:v>83908.656191300295</c:v>
                </c:pt>
                <c:pt idx="269">
                  <c:v>85325.664557977521</c:v>
                </c:pt>
                <c:pt idx="270">
                  <c:v>86725.685641777483</c:v>
                </c:pt>
                <c:pt idx="271">
                  <c:v>88105.812303050829</c:v>
                </c:pt>
                <c:pt idx="272">
                  <c:v>89463.472682016873</c:v>
                </c:pt>
                <c:pt idx="273">
                  <c:v>90796.423362721194</c:v>
                </c:pt>
                <c:pt idx="274">
                  <c:v>92102.738330753695</c:v>
                </c:pt>
                <c:pt idx="275">
                  <c:v>93380.794601675079</c:v>
                </c:pt>
                <c:pt idx="276">
                  <c:v>94629.255330506261</c:v>
                </c:pt>
                <c:pt idx="277">
                  <c:v>95847.051132589637</c:v>
                </c:pt>
                <c:pt idx="278">
                  <c:v>97033.360258812827</c:v>
                </c:pt>
                <c:pt idx="279">
                  <c:v>98187.588178591701</c:v>
                </c:pt>
                <c:pt idx="280">
                  <c:v>99309.347036032981</c:v>
                </c:pt>
                <c:pt idx="281">
                  <c:v>100398.43536118144</c:v>
                </c:pt>
                <c:pt idx="282">
                  <c:v>101454.81834115997</c:v>
                </c:pt>
                <c:pt idx="283">
                  <c:v>102478.60888652358</c:v>
                </c:pt>
                <c:pt idx="284">
                  <c:v>103470.0496668549</c:v>
                </c:pt>
                <c:pt idx="285">
                  <c:v>104429.49623664338</c:v>
                </c:pt>
                <c:pt idx="286">
                  <c:v>105357.40132757128</c:v>
                </c:pt>
                <c:pt idx="287">
                  <c:v>106254.30034600043</c:v>
                </c:pt>
                <c:pt idx="288">
                  <c:v>107120.79808407242</c:v>
                </c:pt>
                <c:pt idx="289">
                  <c:v>107957.55662868149</c:v>
                </c:pt>
                <c:pt idx="290">
                  <c:v>108765.2844338945</c:v>
                </c:pt>
                <c:pt idx="291">
                  <c:v>109544.72650842692</c:v>
                </c:pt>
                <c:pt idx="292">
                  <c:v>110296.65565982211</c:v>
                </c:pt>
                <c:pt idx="293">
                  <c:v>111021.86473035545</c:v>
                </c:pt>
                <c:pt idx="294">
                  <c:v>111721.15988404427</c:v>
                </c:pt>
                <c:pt idx="295">
                  <c:v>112395.36477892671</c:v>
                </c:pt>
                <c:pt idx="296">
                  <c:v>113045.40625197726</c:v>
                </c:pt>
                <c:pt idx="297">
                  <c:v>113672.58978970975</c:v>
                </c:pt>
                <c:pt idx="298">
                  <c:v>114279.08718949955</c:v>
                </c:pt>
                <c:pt idx="299">
                  <c:v>114868.52678285197</c:v>
                </c:pt>
                <c:pt idx="300">
                  <c:v>115446.43732270687</c:v>
                </c:pt>
                <c:pt idx="301">
                  <c:v>116020.22067460079</c:v>
                </c:pt>
                <c:pt idx="302">
                  <c:v>116598.41445387987</c:v>
                </c:pt>
                <c:pt idx="303">
                  <c:v>117189.28155413154</c:v>
                </c:pt>
                <c:pt idx="304">
                  <c:v>117799.11147474863</c:v>
                </c:pt>
                <c:pt idx="305">
                  <c:v>118430.82102367165</c:v>
                </c:pt>
                <c:pt idx="306">
                  <c:v>119083.34827482009</c:v>
                </c:pt>
                <c:pt idx="307">
                  <c:v>119751.99454050048</c:v>
                </c:pt>
                <c:pt idx="308">
                  <c:v>120429.4969083333</c:v>
                </c:pt>
                <c:pt idx="309">
                  <c:v>121107.40805527505</c:v>
                </c:pt>
                <c:pt idx="310">
                  <c:v>121777.37548603586</c:v>
                </c:pt>
                <c:pt idx="311">
                  <c:v>122432.06947022497</c:v>
                </c:pt>
                <c:pt idx="312">
                  <c:v>123065.68996124971</c:v>
                </c:pt>
                <c:pt idx="313">
                  <c:v>123674.11034955272</c:v>
                </c:pt>
                <c:pt idx="314">
                  <c:v>124254.77126549548</c:v>
                </c:pt>
                <c:pt idx="315">
                  <c:v>124806.43870973826</c:v>
                </c:pt>
                <c:pt idx="316">
                  <c:v>125328.91478895194</c:v>
                </c:pt>
                <c:pt idx="317">
                  <c:v>125822.75724576227</c:v>
                </c:pt>
                <c:pt idx="318">
                  <c:v>126289.03682640105</c:v>
                </c:pt>
                <c:pt idx="319">
                  <c:v>126729.1427560372</c:v>
                </c:pt>
                <c:pt idx="320">
                  <c:v>127144.63555489221</c:v>
                </c:pt>
                <c:pt idx="321">
                  <c:v>127537.14105938085</c:v>
                </c:pt>
                <c:pt idx="322">
                  <c:v>127908.27770859469</c:v>
                </c:pt>
                <c:pt idx="323">
                  <c:v>128259.60930315815</c:v>
                </c:pt>
                <c:pt idx="324">
                  <c:v>128592.61648042724</c:v>
                </c:pt>
                <c:pt idx="325">
                  <c:v>128908.68145974577</c:v>
                </c:pt>
                <c:pt idx="326">
                  <c:v>129209.08187689964</c:v>
                </c:pt>
                <c:pt idx="327">
                  <c:v>129494.99061261909</c:v>
                </c:pt>
                <c:pt idx="328">
                  <c:v>129767.47938997357</c:v>
                </c:pt>
                <c:pt idx="329">
                  <c:v>130027.52458199284</c:v>
                </c:pt>
                <c:pt idx="330">
                  <c:v>130276.01416518071</c:v>
                </c:pt>
                <c:pt idx="331">
                  <c:v>130513.75511212063</c:v>
                </c:pt>
                <c:pt idx="332">
                  <c:v>130741.48076957201</c:v>
                </c:pt>
                <c:pt idx="333">
                  <c:v>130959.85794434615</c:v>
                </c:pt>
                <c:pt idx="334">
                  <c:v>131169.49353910689</c:v>
                </c:pt>
                <c:pt idx="335">
                  <c:v>131370.94066019743</c:v>
                </c:pt>
                <c:pt idx="336">
                  <c:v>131564.70417157107</c:v>
                </c:pt>
                <c:pt idx="337">
                  <c:v>131751.24570155167</c:v>
                </c:pt>
                <c:pt idx="338">
                  <c:v>131930.98812863044</c:v>
                </c:pt>
                <c:pt idx="339">
                  <c:v>132104.31958317506</c:v>
                </c:pt>
                <c:pt idx="340">
                  <c:v>132271.59700681173</c:v>
                </c:pt>
                <c:pt idx="341">
                  <c:v>132433.1493124291</c:v>
                </c:pt>
                <c:pt idx="342">
                  <c:v>132589.28018666522</c:v>
                </c:pt>
                <c:pt idx="343">
                  <c:v>132740.27057433306</c:v>
                </c:pt>
                <c:pt idx="344">
                  <c:v>132886.38088114458</c:v>
                </c:pt>
                <c:pt idx="345">
                  <c:v>133027.85292771878</c:v>
                </c:pt>
                <c:pt idx="346">
                  <c:v>133164.91168446376</c:v>
                </c:pt>
                <c:pt idx="347">
                  <c:v>133297.76681365832</c:v>
                </c:pt>
                <c:pt idx="348">
                  <c:v>133426.61404201511</c:v>
                </c:pt>
                <c:pt idx="349">
                  <c:v>133551.63638422408</c:v>
                </c:pt>
                <c:pt idx="350">
                  <c:v>133673.00523546984</c:v>
                </c:pt>
                <c:pt idx="351">
                  <c:v>133790.88134867905</c:v>
                </c:pt>
                <c:pt idx="352">
                  <c:v>133905.41571027724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F-416B-B811-CEF2483E042E}"/>
            </c:ext>
          </c:extLst>
        </c:ser>
        <c:ser>
          <c:idx val="6"/>
          <c:order val="1"/>
          <c:tx>
            <c:strRef>
              <c:f>'Curitiba-Semanas'!$I$1</c:f>
              <c:strCache>
                <c:ptCount val="1"/>
                <c:pt idx="0">
                  <c:v>Até 28/05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'Curitiba-Semanas'!$B$2:$B$200</c:f>
              <c:numCache>
                <c:formatCode>d\-mmm</c:formatCode>
                <c:ptCount val="19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  <c:pt idx="156">
                  <c:v>44059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44065</c:v>
                </c:pt>
                <c:pt idx="163">
                  <c:v>44066</c:v>
                </c:pt>
                <c:pt idx="164">
                  <c:v>44067</c:v>
                </c:pt>
                <c:pt idx="165">
                  <c:v>44068</c:v>
                </c:pt>
                <c:pt idx="166">
                  <c:v>44069</c:v>
                </c:pt>
                <c:pt idx="167">
                  <c:v>44070</c:v>
                </c:pt>
                <c:pt idx="168">
                  <c:v>44071</c:v>
                </c:pt>
                <c:pt idx="169">
                  <c:v>44072</c:v>
                </c:pt>
                <c:pt idx="170">
                  <c:v>44073</c:v>
                </c:pt>
                <c:pt idx="171">
                  <c:v>44074</c:v>
                </c:pt>
                <c:pt idx="172">
                  <c:v>44075</c:v>
                </c:pt>
                <c:pt idx="173">
                  <c:v>44076</c:v>
                </c:pt>
                <c:pt idx="174">
                  <c:v>44077</c:v>
                </c:pt>
                <c:pt idx="175">
                  <c:v>44078</c:v>
                </c:pt>
                <c:pt idx="176">
                  <c:v>44079</c:v>
                </c:pt>
                <c:pt idx="177">
                  <c:v>44080</c:v>
                </c:pt>
                <c:pt idx="178">
                  <c:v>44081</c:v>
                </c:pt>
                <c:pt idx="179">
                  <c:v>44082</c:v>
                </c:pt>
                <c:pt idx="180">
                  <c:v>44083</c:v>
                </c:pt>
                <c:pt idx="181">
                  <c:v>44084</c:v>
                </c:pt>
                <c:pt idx="182">
                  <c:v>44085</c:v>
                </c:pt>
                <c:pt idx="183">
                  <c:v>44086</c:v>
                </c:pt>
                <c:pt idx="184">
                  <c:v>44087</c:v>
                </c:pt>
                <c:pt idx="185">
                  <c:v>44088</c:v>
                </c:pt>
                <c:pt idx="186">
                  <c:v>44089</c:v>
                </c:pt>
                <c:pt idx="187">
                  <c:v>44090</c:v>
                </c:pt>
                <c:pt idx="188">
                  <c:v>44091</c:v>
                </c:pt>
                <c:pt idx="189">
                  <c:v>44092</c:v>
                </c:pt>
                <c:pt idx="190">
                  <c:v>44093</c:v>
                </c:pt>
                <c:pt idx="191">
                  <c:v>44094</c:v>
                </c:pt>
                <c:pt idx="192">
                  <c:v>44095</c:v>
                </c:pt>
                <c:pt idx="193">
                  <c:v>44096</c:v>
                </c:pt>
                <c:pt idx="194">
                  <c:v>44097</c:v>
                </c:pt>
                <c:pt idx="195">
                  <c:v>44098</c:v>
                </c:pt>
                <c:pt idx="196">
                  <c:v>44099</c:v>
                </c:pt>
                <c:pt idx="197">
                  <c:v>44100</c:v>
                </c:pt>
                <c:pt idx="198">
                  <c:v>44101</c:v>
                </c:pt>
              </c:numCache>
            </c:numRef>
          </c:xVal>
          <c:yVal>
            <c:numRef>
              <c:f>'Curitiba-Semanas'!$I$2:$I$200</c:f>
              <c:numCache>
                <c:formatCode>General</c:formatCode>
                <c:ptCount val="199"/>
                <c:pt idx="0">
                  <c:v>6.2416580826583413E-4</c:v>
                </c:pt>
                <c:pt idx="1">
                  <c:v>9.2880598651147485E-3</c:v>
                </c:pt>
                <c:pt idx="2">
                  <c:v>4.4918263057339619E-2</c:v>
                </c:pt>
                <c:pt idx="3">
                  <c:v>0.1369571484890757</c:v>
                </c:pt>
                <c:pt idx="4">
                  <c:v>0.32405168943806362</c:v>
                </c:pt>
                <c:pt idx="5">
                  <c:v>0.65268238358534447</c:v>
                </c:pt>
                <c:pt idx="6">
                  <c:v>1.17569803673536</c:v>
                </c:pt>
                <c:pt idx="7">
                  <c:v>1.9507765222444959</c:v>
                </c:pt>
                <c:pt idx="8">
                  <c:v>3.0388479893680533</c:v>
                </c:pt>
                <c:pt idx="9">
                  <c:v>4.5025222259509761</c:v>
                </c:pt>
                <c:pt idx="10">
                  <c:v>6.4045619100239461</c:v>
                </c:pt>
                <c:pt idx="11">
                  <c:v>8.8064404283551063</c:v>
                </c:pt>
                <c:pt idx="12">
                  <c:v>11.767017882814276</c:v>
                </c:pt>
                <c:pt idx="13">
                  <c:v>15.341362581892005</c:v>
                </c:pt>
                <c:pt idx="14">
                  <c:v>19.579738306538715</c:v>
                </c:pt>
                <c:pt idx="15">
                  <c:v>24.526770433328249</c:v>
                </c:pt>
                <c:pt idx="16">
                  <c:v>30.220796998652308</c:v>
                </c:pt>
                <c:pt idx="17">
                  <c:v>36.693404318461511</c:v>
                </c:pt>
                <c:pt idx="18">
                  <c:v>43.969141079455028</c:v>
                </c:pt>
                <c:pt idx="19">
                  <c:v>52.065400048865058</c:v>
                </c:pt>
                <c:pt idx="20">
                  <c:v>60.992452794577872</c:v>
                </c:pt>
                <c:pt idx="21">
                  <c:v>70.753620081823897</c:v>
                </c:pt>
                <c:pt idx="22">
                  <c:v>81.345558877964422</c:v>
                </c:pt>
                <c:pt idx="23">
                  <c:v>92.758646070936621</c:v>
                </c:pt>
                <c:pt idx="24">
                  <c:v>104.97743897745163</c:v>
                </c:pt>
                <c:pt idx="25">
                  <c:v>117.98119335381469</c:v>
                </c:pt>
                <c:pt idx="26">
                  <c:v>131.74442078763201</c:v>
                </c:pt>
                <c:pt idx="27">
                  <c:v>146.23746890658973</c:v>
                </c:pt>
                <c:pt idx="28">
                  <c:v>161.4271096632117</c:v>
                </c:pt>
                <c:pt idx="29">
                  <c:v>177.27712292744584</c:v>
                </c:pt>
                <c:pt idx="30">
                  <c:v>193.7488646437136</c:v>
                </c:pt>
                <c:pt idx="31">
                  <c:v>210.80181080479275</c:v>
                </c:pt>
                <c:pt idx="32">
                  <c:v>228.39407039832832</c:v>
                </c:pt>
                <c:pt idx="33">
                  <c:v>246.48286224629069</c:v>
                </c:pt>
                <c:pt idx="34">
                  <c:v>265.02495225189631</c:v>
                </c:pt>
                <c:pt idx="35">
                  <c:v>283.97704897402787</c:v>
                </c:pt>
                <c:pt idx="36">
                  <c:v>303.29615665868187</c:v>
                </c:pt>
                <c:pt idx="37">
                  <c:v>322.93988587181605</c:v>
                </c:pt>
                <c:pt idx="38">
                  <c:v>342.86672270622739</c:v>
                </c:pt>
                <c:pt idx="39">
                  <c:v>363.03625818961166</c:v>
                </c:pt>
                <c:pt idx="40">
                  <c:v>383.40938001776766</c:v>
                </c:pt>
                <c:pt idx="41">
                  <c:v>403.94842909376115</c:v>
                </c:pt>
                <c:pt idx="42">
                  <c:v>424.61732358927622</c:v>
                </c:pt>
                <c:pt idx="43">
                  <c:v>445.38165337657983</c:v>
                </c:pt>
                <c:pt idx="44">
                  <c:v>466.20874772605117</c:v>
                </c:pt>
                <c:pt idx="45">
                  <c:v>487.06771914125034</c:v>
                </c:pt>
                <c:pt idx="46">
                  <c:v>507.9294861257992</c:v>
                </c:pt>
                <c:pt idx="47">
                  <c:v>528.76677755690105</c:v>
                </c:pt>
                <c:pt idx="48">
                  <c:v>549.55412119055518</c:v>
                </c:pt>
                <c:pt idx="49">
                  <c:v>570.26781865304565</c:v>
                </c:pt>
                <c:pt idx="50">
                  <c:v>590.88590909022696</c:v>
                </c:pt>
                <c:pt idx="51">
                  <c:v>611.38812345713552</c:v>
                </c:pt>
                <c:pt idx="52">
                  <c:v>631.75583124080663</c:v>
                </c:pt>
                <c:pt idx="53">
                  <c:v>651.97198122311283</c:v>
                </c:pt>
                <c:pt idx="54">
                  <c:v>672.02103771102236</c:v>
                </c:pt>
                <c:pt idx="55">
                  <c:v>691.88891349128698</c:v>
                </c:pt>
                <c:pt idx="56">
                  <c:v>711.5629006067287</c:v>
                </c:pt>
                <c:pt idx="57">
                  <c:v>731.03159990303243</c:v>
                </c:pt>
                <c:pt idx="58">
                  <c:v>750.28485015873787</c:v>
                </c:pt>
                <c:pt idx="59">
                  <c:v>769.31365748710857</c:v>
                </c:pt>
                <c:pt idx="60">
                  <c:v>788.11012558656978</c:v>
                </c:pt>
                <c:pt idx="61">
                  <c:v>806.66738731605142</c:v>
                </c:pt>
                <c:pt idx="62">
                  <c:v>824.97953798231379</c:v>
                </c:pt>
                <c:pt idx="63">
                  <c:v>843.04157064750007</c:v>
                </c:pt>
                <c:pt idx="64">
                  <c:v>860.84931369603396</c:v>
                </c:pt>
                <c:pt idx="65">
                  <c:v>878.39937083980919</c:v>
                </c:pt>
                <c:pt idx="66">
                  <c:v>895.68906368860587</c:v>
                </c:pt>
                <c:pt idx="67">
                  <c:v>912.7163769680717</c:v>
                </c:pt>
                <c:pt idx="68">
                  <c:v>929.47990642968034</c:v>
                </c:pt>
                <c:pt idx="69">
                  <c:v>945.97880946511691</c:v>
                </c:pt>
                <c:pt idx="70">
                  <c:v>962.2127584108805</c:v>
                </c:pt>
                <c:pt idx="71">
                  <c:v>978.18189650691158</c:v>
                </c:pt>
                <c:pt idx="72">
                  <c:v>993.8867964551896</c:v>
                </c:pt>
                <c:pt idx="73">
                  <c:v>1009.3284215099685</c:v>
                </c:pt>
                <c:pt idx="74">
                  <c:v>1024.5080890201552</c:v>
                </c:pt>
                <c:pt idx="75">
                  <c:v>1039.4274363358684</c:v>
                </c:pt>
                <c:pt idx="76">
                  <c:v>1054.0883889850425</c:v>
                </c:pt>
                <c:pt idx="77">
                  <c:v>1068.4931310217364</c:v>
                </c:pt>
                <c:pt idx="78">
                  <c:v>1082.6440774452642</c:v>
                </c:pt>
                <c:pt idx="79">
                  <c:v>1096.5438485881029</c:v>
                </c:pt>
                <c:pt idx="80">
                  <c:v>1110.1952463705261</c:v>
                </c:pt>
                <c:pt idx="81">
                  <c:v>1123.6012323208856</c:v>
                </c:pt>
                <c:pt idx="82">
                  <c:v>1136.7649072621425</c:v>
                </c:pt>
                <c:pt idx="83">
                  <c:v>1149.6894925676293</c:v>
                </c:pt>
                <c:pt idx="84">
                  <c:v>1162.3783128918039</c:v>
                </c:pt>
                <c:pt idx="85">
                  <c:v>1174.8347802849801</c:v>
                </c:pt>
                <c:pt idx="86">
                  <c:v>1187.0623796044508</c:v>
                </c:pt>
                <c:pt idx="87">
                  <c:v>1199.0646551380869</c:v>
                </c:pt>
                <c:pt idx="88">
                  <c:v>1210.8451983602542</c:v>
                </c:pt>
                <c:pt idx="89">
                  <c:v>1222.4076367437333</c:v>
                </c:pt>
                <c:pt idx="90">
                  <c:v>1233.7556235551665</c:v>
                </c:pt>
                <c:pt idx="91">
                  <c:v>1244.8928285653778</c:v>
                </c:pt>
                <c:pt idx="92">
                  <c:v>1255.8229296096767</c:v>
                </c:pt>
                <c:pt idx="93">
                  <c:v>1266.5496049369583</c:v>
                </c:pt>
                <c:pt idx="94">
                  <c:v>1277.0765262899602</c:v>
                </c:pt>
                <c:pt idx="95">
                  <c:v>1287.4073526625425</c:v>
                </c:pt>
                <c:pt idx="96">
                  <c:v>1297.5457246831561</c:v>
                </c:pt>
                <c:pt idx="97">
                  <c:v>1307.4952595769007</c:v>
                </c:pt>
                <c:pt idx="98">
                  <c:v>1317.2595466616101</c:v>
                </c:pt>
                <c:pt idx="99">
                  <c:v>1326.8421433363283</c:v>
                </c:pt>
                <c:pt idx="100">
                  <c:v>1336.2465715233122</c:v>
                </c:pt>
                <c:pt idx="101">
                  <c:v>1345.4763145273259</c:v>
                </c:pt>
                <c:pt idx="102">
                  <c:v>1354.5348142784651</c:v>
                </c:pt>
                <c:pt idx="103">
                  <c:v>1363.4254689271127</c:v>
                </c:pt>
                <c:pt idx="104">
                  <c:v>1372.1516307618301</c:v>
                </c:pt>
                <c:pt idx="105">
                  <c:v>1380.7166044230548</c:v>
                </c:pt>
                <c:pt idx="106">
                  <c:v>1389.123645387461</c:v>
                </c:pt>
                <c:pt idx="107">
                  <c:v>1397.3759586996268</c:v>
                </c:pt>
                <c:pt idx="108">
                  <c:v>1405.4766979294093</c:v>
                </c:pt>
                <c:pt idx="109">
                  <c:v>1413.4289643350035</c:v>
                </c:pt>
                <c:pt idx="110">
                  <c:v>1421.2358062131789</c:v>
                </c:pt>
                <c:pt idx="111">
                  <c:v>1428.9002184195738</c:v>
                </c:pt>
                <c:pt idx="112">
                  <c:v>1436.4251420432465</c:v>
                </c:pt>
                <c:pt idx="113">
                  <c:v>1443.8134642208904</c:v>
                </c:pt>
                <c:pt idx="114">
                  <c:v>1451.0680180772474</c:v>
                </c:pt>
                <c:pt idx="115">
                  <c:v>1458.1915827793264</c:v>
                </c:pt>
                <c:pt idx="116">
                  <c:v>1465.1868836929902</c:v>
                </c:pt>
                <c:pt idx="117">
                  <c:v>1472.0565926314059</c:v>
                </c:pt>
                <c:pt idx="118">
                  <c:v>1478.8033281856701</c:v>
                </c:pt>
                <c:pt idx="119">
                  <c:v>1485.4296561287426</c:v>
                </c:pt>
                <c:pt idx="120">
                  <c:v>1491.9380898845025</c:v>
                </c:pt>
                <c:pt idx="121">
                  <c:v>1498.3310910544581</c:v>
                </c:pt>
                <c:pt idx="122">
                  <c:v>1504.6110699952303</c:v>
                </c:pt>
                <c:pt idx="123">
                  <c:v>1510.7803864405228</c:v>
                </c:pt>
                <c:pt idx="124">
                  <c:v>1516.8413501618238</c:v>
                </c:pt>
                <c:pt idx="125">
                  <c:v>1522.7962216625817</c:v>
                </c:pt>
                <c:pt idx="126">
                  <c:v>1528.6472129010324</c:v>
                </c:pt>
                <c:pt idx="127">
                  <c:v>1534.3964880373005</c:v>
                </c:pt>
                <c:pt idx="128">
                  <c:v>1540.0461642007806</c:v>
                </c:pt>
                <c:pt idx="129">
                  <c:v>1545.5983122741477</c:v>
                </c:pt>
                <c:pt idx="130">
                  <c:v>1551.0549576906938</c:v>
                </c:pt>
                <c:pt idx="131">
                  <c:v>1556.4180812419822</c:v>
                </c:pt>
                <c:pt idx="132">
                  <c:v>1561.6896198931004</c:v>
                </c:pt>
                <c:pt idx="133">
                  <c:v>1566.871467603039</c:v>
                </c:pt>
                <c:pt idx="134">
                  <c:v>1571.965476147976</c:v>
                </c:pt>
                <c:pt idx="135">
                  <c:v>1576.9734559454487</c:v>
                </c:pt>
                <c:pt idx="136">
                  <c:v>1581.8971768776157</c:v>
                </c:pt>
                <c:pt idx="137">
                  <c:v>1586.7383691119719</c:v>
                </c:pt>
                <c:pt idx="138">
                  <c:v>1591.4987239180803</c:v>
                </c:pt>
                <c:pt idx="139">
                  <c:v>1596.1798944790055</c:v>
                </c:pt>
                <c:pt idx="140">
                  <c:v>1600.7834966963057</c:v>
                </c:pt>
                <c:pt idx="141">
                  <c:v>1605.3111099875559</c:v>
                </c:pt>
                <c:pt idx="142">
                  <c:v>1609.7642780754895</c:v>
                </c:pt>
                <c:pt idx="143">
                  <c:v>1614.1445097679857</c:v>
                </c:pt>
                <c:pt idx="144">
                  <c:v>1618.4532797281774</c:v>
                </c:pt>
                <c:pt idx="145">
                  <c:v>1622.6920292341044</c:v>
                </c:pt>
                <c:pt idx="146">
                  <c:v>1626.8621669273825</c:v>
                </c:pt>
                <c:pt idx="147">
                  <c:v>1630.9650695504365</c:v>
                </c:pt>
                <c:pt idx="148">
                  <c:v>1635.002082671944</c:v>
                </c:pt>
                <c:pt idx="149">
                  <c:v>1638.9745214001598</c:v>
                </c:pt>
                <c:pt idx="150">
                  <c:v>1642.8836710838859</c:v>
                </c:pt>
                <c:pt idx="151">
                  <c:v>1646.7307880008739</c:v>
                </c:pt>
                <c:pt idx="152">
                  <c:v>1650.517100033514</c:v>
                </c:pt>
                <c:pt idx="153">
                  <c:v>1654.2438073316989</c:v>
                </c:pt>
                <c:pt idx="154">
                  <c:v>1657.9120829627916</c:v>
                </c:pt>
                <c:pt idx="155">
                  <c:v>1661.5230735486614</c:v>
                </c:pt>
                <c:pt idx="156">
                  <c:v>1665.0778998897815</c:v>
                </c:pt>
                <c:pt idx="157">
                  <c:v>1668.5776575764155</c:v>
                </c:pt>
                <c:pt idx="158">
                  <c:v>1672.0234175869382</c:v>
                </c:pt>
                <c:pt idx="159">
                  <c:v>1675.4162268733576</c:v>
                </c:pt>
                <c:pt idx="160">
                  <c:v>1678.7571089341482</c:v>
                </c:pt>
                <c:pt idx="161">
                  <c:v>1682.0470643744811</c:v>
                </c:pt>
                <c:pt idx="162">
                  <c:v>1685.2870714539902</c:v>
                </c:pt>
                <c:pt idx="163">
                  <c:v>1688.4780866222166</c:v>
                </c:pt>
                <c:pt idx="164">
                  <c:v>1691.6210450418703</c:v>
                </c:pt>
                <c:pt idx="165">
                  <c:v>1694.7168611000864</c:v>
                </c:pt>
                <c:pt idx="166">
                  <c:v>1697.7664289078298</c:v>
                </c:pt>
                <c:pt idx="167">
                  <c:v>1700.7706227876495</c:v>
                </c:pt>
                <c:pt idx="168">
                  <c:v>1703.7302977499469</c:v>
                </c:pt>
                <c:pt idx="169">
                  <c:v>1706.6462899579647</c:v>
                </c:pt>
                <c:pt idx="170">
                  <c:v>1709.519417181685</c:v>
                </c:pt>
                <c:pt idx="171">
                  <c:v>1712.3504792408385</c:v>
                </c:pt>
                <c:pt idx="172">
                  <c:v>1715.1402584372338</c:v>
                </c:pt>
                <c:pt idx="173">
                  <c:v>1717.8895199765966</c:v>
                </c:pt>
                <c:pt idx="174">
                  <c:v>1720.5990123801398</c:v>
                </c:pt>
                <c:pt idx="175">
                  <c:v>1723.2694678860698</c:v>
                </c:pt>
                <c:pt idx="176">
                  <c:v>1725.9016028412263</c:v>
                </c:pt>
                <c:pt idx="177">
                  <c:v>1728.4961180830735</c:v>
                </c:pt>
                <c:pt idx="178">
                  <c:v>1731.053699312246</c:v>
                </c:pt>
                <c:pt idx="179">
                  <c:v>1733.5750174558589</c:v>
                </c:pt>
                <c:pt idx="180">
                  <c:v>1736.0607290217743</c:v>
                </c:pt>
                <c:pt idx="181">
                  <c:v>1738.5114764440439</c:v>
                </c:pt>
                <c:pt idx="182">
                  <c:v>1740.9278884197181</c:v>
                </c:pt>
                <c:pt idx="183">
                  <c:v>1743.3105802372206</c:v>
                </c:pt>
                <c:pt idx="184">
                  <c:v>1745.6601540964903</c:v>
                </c:pt>
                <c:pt idx="185">
                  <c:v>1747.9771994210785</c:v>
                </c:pt>
                <c:pt idx="186">
                  <c:v>1750.2622931623946</c:v>
                </c:pt>
                <c:pt idx="187">
                  <c:v>1752.5160000962924</c:v>
                </c:pt>
                <c:pt idx="188">
                  <c:v>1754.7388731121755</c:v>
                </c:pt>
                <c:pt idx="189">
                  <c:v>1756.9314534948053</c:v>
                </c:pt>
                <c:pt idx="190">
                  <c:v>1759.0942711989953</c:v>
                </c:pt>
                <c:pt idx="191">
                  <c:v>1761.2278451173638</c:v>
                </c:pt>
                <c:pt idx="192">
                  <c:v>1763.3326833413171</c:v>
                </c:pt>
                <c:pt idx="193">
                  <c:v>1765.4092834154312</c:v>
                </c:pt>
                <c:pt idx="194">
                  <c:v>1767.4581325854015</c:v>
                </c:pt>
                <c:pt idx="195">
                  <c:v>1769.4797080397191</c:v>
                </c:pt>
                <c:pt idx="196">
                  <c:v>1771.4744771452388</c:v>
                </c:pt>
                <c:pt idx="197">
                  <c:v>1773.4428976767783</c:v>
                </c:pt>
                <c:pt idx="198">
                  <c:v>1775.3854180409269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95-4693-BED9-CAE8E2023945}"/>
            </c:ext>
          </c:extLst>
        </c:ser>
        <c:ser>
          <c:idx val="2"/>
          <c:order val="2"/>
          <c:tx>
            <c:strRef>
              <c:f>'Curitiba-Semanas'!$T$1</c:f>
              <c:strCache>
                <c:ptCount val="1"/>
                <c:pt idx="0">
                  <c:v>Após 09/10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'Curitiba-Semanas'!$B$2:$B$330</c:f>
              <c:numCache>
                <c:formatCode>d\-mmm</c:formatCode>
                <c:ptCount val="32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  <c:pt idx="156">
                  <c:v>44059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44065</c:v>
                </c:pt>
                <c:pt idx="163">
                  <c:v>44066</c:v>
                </c:pt>
                <c:pt idx="164">
                  <c:v>44067</c:v>
                </c:pt>
                <c:pt idx="165">
                  <c:v>44068</c:v>
                </c:pt>
                <c:pt idx="166">
                  <c:v>44069</c:v>
                </c:pt>
                <c:pt idx="167">
                  <c:v>44070</c:v>
                </c:pt>
                <c:pt idx="168">
                  <c:v>44071</c:v>
                </c:pt>
                <c:pt idx="169">
                  <c:v>44072</c:v>
                </c:pt>
                <c:pt idx="170">
                  <c:v>44073</c:v>
                </c:pt>
                <c:pt idx="171">
                  <c:v>44074</c:v>
                </c:pt>
                <c:pt idx="172">
                  <c:v>44075</c:v>
                </c:pt>
                <c:pt idx="173">
                  <c:v>44076</c:v>
                </c:pt>
                <c:pt idx="174">
                  <c:v>44077</c:v>
                </c:pt>
                <c:pt idx="175">
                  <c:v>44078</c:v>
                </c:pt>
                <c:pt idx="176">
                  <c:v>44079</c:v>
                </c:pt>
                <c:pt idx="177">
                  <c:v>44080</c:v>
                </c:pt>
                <c:pt idx="178">
                  <c:v>44081</c:v>
                </c:pt>
                <c:pt idx="179">
                  <c:v>44082</c:v>
                </c:pt>
                <c:pt idx="180">
                  <c:v>44083</c:v>
                </c:pt>
                <c:pt idx="181">
                  <c:v>44084</c:v>
                </c:pt>
                <c:pt idx="182">
                  <c:v>44085</c:v>
                </c:pt>
                <c:pt idx="183">
                  <c:v>44086</c:v>
                </c:pt>
                <c:pt idx="184">
                  <c:v>44087</c:v>
                </c:pt>
                <c:pt idx="185">
                  <c:v>44088</c:v>
                </c:pt>
                <c:pt idx="186">
                  <c:v>44089</c:v>
                </c:pt>
                <c:pt idx="187">
                  <c:v>44090</c:v>
                </c:pt>
                <c:pt idx="188">
                  <c:v>44091</c:v>
                </c:pt>
                <c:pt idx="189">
                  <c:v>44092</c:v>
                </c:pt>
                <c:pt idx="190">
                  <c:v>44093</c:v>
                </c:pt>
                <c:pt idx="191">
                  <c:v>44094</c:v>
                </c:pt>
                <c:pt idx="192">
                  <c:v>44095</c:v>
                </c:pt>
                <c:pt idx="193">
                  <c:v>44096</c:v>
                </c:pt>
                <c:pt idx="194">
                  <c:v>44097</c:v>
                </c:pt>
                <c:pt idx="195">
                  <c:v>44098</c:v>
                </c:pt>
                <c:pt idx="196">
                  <c:v>44099</c:v>
                </c:pt>
                <c:pt idx="197">
                  <c:v>44100</c:v>
                </c:pt>
                <c:pt idx="198">
                  <c:v>44101</c:v>
                </c:pt>
                <c:pt idx="199">
                  <c:v>44102</c:v>
                </c:pt>
                <c:pt idx="200">
                  <c:v>44103</c:v>
                </c:pt>
                <c:pt idx="201">
                  <c:v>44104</c:v>
                </c:pt>
                <c:pt idx="202">
                  <c:v>44105</c:v>
                </c:pt>
                <c:pt idx="203">
                  <c:v>44106</c:v>
                </c:pt>
                <c:pt idx="204">
                  <c:v>44107</c:v>
                </c:pt>
                <c:pt idx="205">
                  <c:v>44108</c:v>
                </c:pt>
                <c:pt idx="206">
                  <c:v>44109</c:v>
                </c:pt>
                <c:pt idx="207">
                  <c:v>44110</c:v>
                </c:pt>
                <c:pt idx="208">
                  <c:v>44111</c:v>
                </c:pt>
                <c:pt idx="209">
                  <c:v>44112</c:v>
                </c:pt>
                <c:pt idx="210">
                  <c:v>44113</c:v>
                </c:pt>
                <c:pt idx="211">
                  <c:v>44114</c:v>
                </c:pt>
                <c:pt idx="212">
                  <c:v>44115</c:v>
                </c:pt>
                <c:pt idx="213">
                  <c:v>44116</c:v>
                </c:pt>
                <c:pt idx="214">
                  <c:v>44117</c:v>
                </c:pt>
                <c:pt idx="215">
                  <c:v>44118</c:v>
                </c:pt>
                <c:pt idx="216">
                  <c:v>44119</c:v>
                </c:pt>
                <c:pt idx="217">
                  <c:v>44120</c:v>
                </c:pt>
                <c:pt idx="218">
                  <c:v>44121</c:v>
                </c:pt>
                <c:pt idx="219">
                  <c:v>44122</c:v>
                </c:pt>
                <c:pt idx="220">
                  <c:v>44123</c:v>
                </c:pt>
                <c:pt idx="221">
                  <c:v>44124</c:v>
                </c:pt>
                <c:pt idx="222">
                  <c:v>44125</c:v>
                </c:pt>
                <c:pt idx="223">
                  <c:v>44126</c:v>
                </c:pt>
                <c:pt idx="224">
                  <c:v>44127</c:v>
                </c:pt>
                <c:pt idx="225">
                  <c:v>44128</c:v>
                </c:pt>
                <c:pt idx="226">
                  <c:v>44129</c:v>
                </c:pt>
                <c:pt idx="227">
                  <c:v>44130</c:v>
                </c:pt>
                <c:pt idx="228">
                  <c:v>44131</c:v>
                </c:pt>
                <c:pt idx="229">
                  <c:v>44132</c:v>
                </c:pt>
                <c:pt idx="230">
                  <c:v>44133</c:v>
                </c:pt>
                <c:pt idx="231">
                  <c:v>44134</c:v>
                </c:pt>
                <c:pt idx="232">
                  <c:v>44135</c:v>
                </c:pt>
                <c:pt idx="233">
                  <c:v>44136</c:v>
                </c:pt>
                <c:pt idx="234">
                  <c:v>44137</c:v>
                </c:pt>
                <c:pt idx="235">
                  <c:v>44138</c:v>
                </c:pt>
                <c:pt idx="236">
                  <c:v>44139</c:v>
                </c:pt>
                <c:pt idx="237">
                  <c:v>44140</c:v>
                </c:pt>
                <c:pt idx="238">
                  <c:v>44141</c:v>
                </c:pt>
                <c:pt idx="239">
                  <c:v>44142</c:v>
                </c:pt>
                <c:pt idx="240">
                  <c:v>44143</c:v>
                </c:pt>
                <c:pt idx="241">
                  <c:v>44144</c:v>
                </c:pt>
                <c:pt idx="242">
                  <c:v>44145</c:v>
                </c:pt>
                <c:pt idx="243">
                  <c:v>44146</c:v>
                </c:pt>
                <c:pt idx="244">
                  <c:v>44147</c:v>
                </c:pt>
                <c:pt idx="245">
                  <c:v>44148</c:v>
                </c:pt>
                <c:pt idx="246">
                  <c:v>44149</c:v>
                </c:pt>
                <c:pt idx="247">
                  <c:v>44150</c:v>
                </c:pt>
                <c:pt idx="248">
                  <c:v>44151</c:v>
                </c:pt>
                <c:pt idx="249">
                  <c:v>44152</c:v>
                </c:pt>
                <c:pt idx="250">
                  <c:v>44153</c:v>
                </c:pt>
                <c:pt idx="251">
                  <c:v>44154</c:v>
                </c:pt>
                <c:pt idx="252">
                  <c:v>44155</c:v>
                </c:pt>
                <c:pt idx="253">
                  <c:v>44156</c:v>
                </c:pt>
                <c:pt idx="254">
                  <c:v>44157</c:v>
                </c:pt>
                <c:pt idx="255">
                  <c:v>44158</c:v>
                </c:pt>
                <c:pt idx="256">
                  <c:v>44159</c:v>
                </c:pt>
                <c:pt idx="257">
                  <c:v>44160</c:v>
                </c:pt>
                <c:pt idx="258">
                  <c:v>44161</c:v>
                </c:pt>
                <c:pt idx="259">
                  <c:v>44162</c:v>
                </c:pt>
                <c:pt idx="260">
                  <c:v>44163</c:v>
                </c:pt>
                <c:pt idx="261">
                  <c:v>44164</c:v>
                </c:pt>
                <c:pt idx="262">
                  <c:v>44165</c:v>
                </c:pt>
                <c:pt idx="263">
                  <c:v>44166</c:v>
                </c:pt>
                <c:pt idx="264">
                  <c:v>44167</c:v>
                </c:pt>
                <c:pt idx="265">
                  <c:v>44168</c:v>
                </c:pt>
                <c:pt idx="266">
                  <c:v>44169</c:v>
                </c:pt>
                <c:pt idx="267">
                  <c:v>44170</c:v>
                </c:pt>
                <c:pt idx="268">
                  <c:v>44171</c:v>
                </c:pt>
                <c:pt idx="269">
                  <c:v>44172</c:v>
                </c:pt>
                <c:pt idx="270">
                  <c:v>44173</c:v>
                </c:pt>
                <c:pt idx="271">
                  <c:v>44174</c:v>
                </c:pt>
                <c:pt idx="272">
                  <c:v>44175</c:v>
                </c:pt>
                <c:pt idx="273">
                  <c:v>44176</c:v>
                </c:pt>
                <c:pt idx="274">
                  <c:v>44177</c:v>
                </c:pt>
                <c:pt idx="275">
                  <c:v>44178</c:v>
                </c:pt>
                <c:pt idx="276">
                  <c:v>44179</c:v>
                </c:pt>
                <c:pt idx="277">
                  <c:v>44180</c:v>
                </c:pt>
                <c:pt idx="278">
                  <c:v>44181</c:v>
                </c:pt>
                <c:pt idx="279">
                  <c:v>44182</c:v>
                </c:pt>
                <c:pt idx="280">
                  <c:v>44183</c:v>
                </c:pt>
                <c:pt idx="281">
                  <c:v>44184</c:v>
                </c:pt>
                <c:pt idx="282">
                  <c:v>44185</c:v>
                </c:pt>
                <c:pt idx="283">
                  <c:v>44186</c:v>
                </c:pt>
                <c:pt idx="284">
                  <c:v>44187</c:v>
                </c:pt>
                <c:pt idx="285">
                  <c:v>44188</c:v>
                </c:pt>
                <c:pt idx="286">
                  <c:v>44189</c:v>
                </c:pt>
                <c:pt idx="287">
                  <c:v>44190</c:v>
                </c:pt>
                <c:pt idx="288">
                  <c:v>44191</c:v>
                </c:pt>
                <c:pt idx="289">
                  <c:v>44192</c:v>
                </c:pt>
                <c:pt idx="290">
                  <c:v>44193</c:v>
                </c:pt>
                <c:pt idx="291">
                  <c:v>44194</c:v>
                </c:pt>
                <c:pt idx="292">
                  <c:v>44195</c:v>
                </c:pt>
                <c:pt idx="293">
                  <c:v>44196</c:v>
                </c:pt>
                <c:pt idx="294">
                  <c:v>44197</c:v>
                </c:pt>
                <c:pt idx="295">
                  <c:v>44198</c:v>
                </c:pt>
                <c:pt idx="296">
                  <c:v>44199</c:v>
                </c:pt>
                <c:pt idx="297">
                  <c:v>44200</c:v>
                </c:pt>
                <c:pt idx="298">
                  <c:v>44201</c:v>
                </c:pt>
                <c:pt idx="299">
                  <c:v>44202</c:v>
                </c:pt>
                <c:pt idx="300">
                  <c:v>44203</c:v>
                </c:pt>
                <c:pt idx="301">
                  <c:v>44204</c:v>
                </c:pt>
                <c:pt idx="302">
                  <c:v>44205</c:v>
                </c:pt>
                <c:pt idx="303">
                  <c:v>44206</c:v>
                </c:pt>
                <c:pt idx="304">
                  <c:v>44207</c:v>
                </c:pt>
                <c:pt idx="305">
                  <c:v>44208</c:v>
                </c:pt>
                <c:pt idx="306">
                  <c:v>44209</c:v>
                </c:pt>
                <c:pt idx="307">
                  <c:v>44210</c:v>
                </c:pt>
                <c:pt idx="308">
                  <c:v>44211</c:v>
                </c:pt>
                <c:pt idx="309">
                  <c:v>44212</c:v>
                </c:pt>
                <c:pt idx="310">
                  <c:v>44213</c:v>
                </c:pt>
                <c:pt idx="311">
                  <c:v>44214</c:v>
                </c:pt>
                <c:pt idx="312">
                  <c:v>44215</c:v>
                </c:pt>
                <c:pt idx="313">
                  <c:v>44216</c:v>
                </c:pt>
                <c:pt idx="314">
                  <c:v>44217</c:v>
                </c:pt>
                <c:pt idx="315">
                  <c:v>44218</c:v>
                </c:pt>
                <c:pt idx="316">
                  <c:v>44219</c:v>
                </c:pt>
                <c:pt idx="317">
                  <c:v>44220</c:v>
                </c:pt>
                <c:pt idx="318">
                  <c:v>44221</c:v>
                </c:pt>
                <c:pt idx="319">
                  <c:v>44222</c:v>
                </c:pt>
                <c:pt idx="320">
                  <c:v>44223</c:v>
                </c:pt>
                <c:pt idx="321">
                  <c:v>44224</c:v>
                </c:pt>
                <c:pt idx="322">
                  <c:v>44225</c:v>
                </c:pt>
                <c:pt idx="323">
                  <c:v>44226</c:v>
                </c:pt>
                <c:pt idx="324">
                  <c:v>44227</c:v>
                </c:pt>
                <c:pt idx="325">
                  <c:v>44228</c:v>
                </c:pt>
                <c:pt idx="326">
                  <c:v>44229</c:v>
                </c:pt>
                <c:pt idx="327">
                  <c:v>44230</c:v>
                </c:pt>
                <c:pt idx="328">
                  <c:v>44231</c:v>
                </c:pt>
              </c:numCache>
            </c:numRef>
          </c:xVal>
          <c:yVal>
            <c:numRef>
              <c:f>'Curitiba-Semanas'!$T$2:$T$330</c:f>
              <c:numCache>
                <c:formatCode>General</c:formatCode>
                <c:ptCount val="329"/>
                <c:pt idx="0">
                  <c:v>6.2416580826583413E-4</c:v>
                </c:pt>
                <c:pt idx="1">
                  <c:v>9.2880598651147485E-3</c:v>
                </c:pt>
                <c:pt idx="2">
                  <c:v>4.4918263057339619E-2</c:v>
                </c:pt>
                <c:pt idx="3">
                  <c:v>0.1369571484890757</c:v>
                </c:pt>
                <c:pt idx="4">
                  <c:v>0.32405168943806362</c:v>
                </c:pt>
                <c:pt idx="5">
                  <c:v>0.65268238358534447</c:v>
                </c:pt>
                <c:pt idx="6">
                  <c:v>1.17569803673536</c:v>
                </c:pt>
                <c:pt idx="7">
                  <c:v>1.9507765222444959</c:v>
                </c:pt>
                <c:pt idx="8">
                  <c:v>3.0388479893680533</c:v>
                </c:pt>
                <c:pt idx="9">
                  <c:v>4.5025222259509761</c:v>
                </c:pt>
                <c:pt idx="10">
                  <c:v>6.4045619100239461</c:v>
                </c:pt>
                <c:pt idx="11">
                  <c:v>8.8064404283551063</c:v>
                </c:pt>
                <c:pt idx="12">
                  <c:v>11.767017882814276</c:v>
                </c:pt>
                <c:pt idx="13">
                  <c:v>15.341362581892005</c:v>
                </c:pt>
                <c:pt idx="14">
                  <c:v>19.579738306538715</c:v>
                </c:pt>
                <c:pt idx="15">
                  <c:v>24.526770433328249</c:v>
                </c:pt>
                <c:pt idx="16">
                  <c:v>30.220796998652308</c:v>
                </c:pt>
                <c:pt idx="17">
                  <c:v>36.693404318461511</c:v>
                </c:pt>
                <c:pt idx="18">
                  <c:v>43.969141079455028</c:v>
                </c:pt>
                <c:pt idx="19">
                  <c:v>52.065400048865058</c:v>
                </c:pt>
                <c:pt idx="20">
                  <c:v>60.992452794577872</c:v>
                </c:pt>
                <c:pt idx="21">
                  <c:v>70.753620081823897</c:v>
                </c:pt>
                <c:pt idx="22">
                  <c:v>81.345558877964422</c:v>
                </c:pt>
                <c:pt idx="23">
                  <c:v>92.758646070936621</c:v>
                </c:pt>
                <c:pt idx="24">
                  <c:v>104.97743897745163</c:v>
                </c:pt>
                <c:pt idx="25">
                  <c:v>117.98119335381469</c:v>
                </c:pt>
                <c:pt idx="26">
                  <c:v>131.74442078763201</c:v>
                </c:pt>
                <c:pt idx="27">
                  <c:v>146.23746890658973</c:v>
                </c:pt>
                <c:pt idx="28">
                  <c:v>161.4271096632117</c:v>
                </c:pt>
                <c:pt idx="29">
                  <c:v>177.27712292744584</c:v>
                </c:pt>
                <c:pt idx="30">
                  <c:v>193.7488646437136</c:v>
                </c:pt>
                <c:pt idx="31">
                  <c:v>210.80181080479275</c:v>
                </c:pt>
                <c:pt idx="32">
                  <c:v>228.39407039832832</c:v>
                </c:pt>
                <c:pt idx="33">
                  <c:v>246.48286224629069</c:v>
                </c:pt>
                <c:pt idx="34">
                  <c:v>265.02495225189631</c:v>
                </c:pt>
                <c:pt idx="35">
                  <c:v>283.97704897402787</c:v>
                </c:pt>
                <c:pt idx="36">
                  <c:v>303.29615665868187</c:v>
                </c:pt>
                <c:pt idx="37">
                  <c:v>322.93988587181605</c:v>
                </c:pt>
                <c:pt idx="38">
                  <c:v>342.86672270622739</c:v>
                </c:pt>
                <c:pt idx="39">
                  <c:v>363.03625818961166</c:v>
                </c:pt>
                <c:pt idx="40">
                  <c:v>383.40938001776766</c:v>
                </c:pt>
                <c:pt idx="41">
                  <c:v>403.94842909376115</c:v>
                </c:pt>
                <c:pt idx="42">
                  <c:v>424.61732358927622</c:v>
                </c:pt>
                <c:pt idx="43">
                  <c:v>445.38165337657983</c:v>
                </c:pt>
                <c:pt idx="44">
                  <c:v>466.20874772605117</c:v>
                </c:pt>
                <c:pt idx="45">
                  <c:v>487.06771914125034</c:v>
                </c:pt>
                <c:pt idx="46">
                  <c:v>507.9294861257992</c:v>
                </c:pt>
                <c:pt idx="47">
                  <c:v>528.76677755690105</c:v>
                </c:pt>
                <c:pt idx="48">
                  <c:v>549.55412119055518</c:v>
                </c:pt>
                <c:pt idx="49">
                  <c:v>570.26781865304565</c:v>
                </c:pt>
                <c:pt idx="50">
                  <c:v>590.88590909022696</c:v>
                </c:pt>
                <c:pt idx="51">
                  <c:v>611.38812345713552</c:v>
                </c:pt>
                <c:pt idx="52">
                  <c:v>631.75583124080663</c:v>
                </c:pt>
                <c:pt idx="53">
                  <c:v>651.97198122311283</c:v>
                </c:pt>
                <c:pt idx="54">
                  <c:v>672.02103771102236</c:v>
                </c:pt>
                <c:pt idx="55">
                  <c:v>691.88891349128698</c:v>
                </c:pt>
                <c:pt idx="56">
                  <c:v>711.5629006067287</c:v>
                </c:pt>
                <c:pt idx="57">
                  <c:v>731.03159990303243</c:v>
                </c:pt>
                <c:pt idx="58">
                  <c:v>750.28485015873787</c:v>
                </c:pt>
                <c:pt idx="59">
                  <c:v>769.31365748710857</c:v>
                </c:pt>
                <c:pt idx="60">
                  <c:v>788.11012558656978</c:v>
                </c:pt>
                <c:pt idx="61">
                  <c:v>806.66738731605142</c:v>
                </c:pt>
                <c:pt idx="62">
                  <c:v>824.97953798231379</c:v>
                </c:pt>
                <c:pt idx="63">
                  <c:v>843.04157064750007</c:v>
                </c:pt>
                <c:pt idx="64">
                  <c:v>860.84931369603396</c:v>
                </c:pt>
                <c:pt idx="65">
                  <c:v>878.39937083980919</c:v>
                </c:pt>
                <c:pt idx="66">
                  <c:v>895.68906368860587</c:v>
                </c:pt>
                <c:pt idx="67">
                  <c:v>912.7163769680717</c:v>
                </c:pt>
                <c:pt idx="68">
                  <c:v>929.47990642968034</c:v>
                </c:pt>
                <c:pt idx="69">
                  <c:v>945.97880946511691</c:v>
                </c:pt>
                <c:pt idx="70">
                  <c:v>962.2127584108805</c:v>
                </c:pt>
                <c:pt idx="71">
                  <c:v>978.18189650691158</c:v>
                </c:pt>
                <c:pt idx="72">
                  <c:v>993.8867964551896</c:v>
                </c:pt>
                <c:pt idx="73">
                  <c:v>1009.3284215099685</c:v>
                </c:pt>
                <c:pt idx="74">
                  <c:v>1024.5080890201552</c:v>
                </c:pt>
                <c:pt idx="75">
                  <c:v>1039.4274363358684</c:v>
                </c:pt>
                <c:pt idx="76">
                  <c:v>1054.0883889850425</c:v>
                </c:pt>
                <c:pt idx="77">
                  <c:v>1068.4931310217364</c:v>
                </c:pt>
                <c:pt idx="78">
                  <c:v>1082.6530384695188</c:v>
                </c:pt>
                <c:pt idx="79">
                  <c:v>1096.6773200602661</c:v>
                </c:pt>
                <c:pt idx="80">
                  <c:v>1110.8417093145526</c:v>
                </c:pt>
                <c:pt idx="81">
                  <c:v>1125.5764071907856</c:v>
                </c:pt>
                <c:pt idx="82">
                  <c:v>1141.4505615454705</c:v>
                </c:pt>
                <c:pt idx="83">
                  <c:v>1159.1566533364589</c:v>
                </c:pt>
                <c:pt idx="84">
                  <c:v>1179.4939800324848</c:v>
                </c:pt>
                <c:pt idx="85">
                  <c:v>1203.3511997867226</c:v>
                </c:pt>
                <c:pt idx="86">
                  <c:v>1231.6881423941891</c:v>
                </c:pt>
                <c:pt idx="87">
                  <c:v>1265.5171923512385</c:v>
                </c:pt>
                <c:pt idx="88">
                  <c:v>1305.8845889317404</c:v>
                </c:pt>
                <c:pt idx="89">
                  <c:v>1353.8519954193273</c:v>
                </c:pt>
                <c:pt idx="90">
                  <c:v>1410.4786761790765</c:v>
                </c:pt>
                <c:pt idx="91">
                  <c:v>1476.8045924580522</c:v>
                </c:pt>
                <c:pt idx="92">
                  <c:v>1553.8346899169421</c:v>
                </c:pt>
                <c:pt idx="93">
                  <c:v>1642.5246062149906</c:v>
                </c:pt>
                <c:pt idx="94">
                  <c:v>1743.7679782795035</c:v>
                </c:pt>
                <c:pt idx="95">
                  <c:v>1858.3854786013844</c:v>
                </c:pt>
                <c:pt idx="96">
                  <c:v>1987.1156600905015</c:v>
                </c:pt>
                <c:pt idx="97">
                  <c:v>2130.6076414503659</c:v>
                </c:pt>
                <c:pt idx="98">
                  <c:v>2289.4156211040527</c:v>
                </c:pt>
                <c:pt idx="99">
                  <c:v>2463.9951684962475</c:v>
                </c:pt>
                <c:pt idx="100">
                  <c:v>2654.7012078518601</c:v>
                </c:pt>
                <c:pt idx="101">
                  <c:v>2861.7875816204059</c:v>
                </c:pt>
                <c:pt idx="102">
                  <c:v>3085.4080590259282</c:v>
                </c:pt>
                <c:pt idx="103">
                  <c:v>3325.6186392793643</c:v>
                </c:pt>
                <c:pt idx="104">
                  <c:v>3582.3809887969601</c:v>
                </c:pt>
                <c:pt idx="105">
                  <c:v>3855.5668467506393</c:v>
                </c:pt>
                <c:pt idx="106">
                  <c:v>4144.9632328872458</c:v>
                </c:pt>
                <c:pt idx="107">
                  <c:v>4450.2782951546396</c:v>
                </c:pt>
                <c:pt idx="108">
                  <c:v>4771.1476415906282</c:v>
                </c:pt>
                <c:pt idx="109">
                  <c:v>5107.1410104900915</c:v>
                </c:pt>
                <c:pt idx="110">
                  <c:v>5457.7691444142174</c:v>
                </c:pt>
                <c:pt idx="111">
                  <c:v>5822.4907465347587</c:v>
                </c:pt>
                <c:pt idx="112">
                  <c:v>6200.7194115658558</c:v>
                </c:pt>
                <c:pt idx="113">
                  <c:v>6591.8304376424785</c:v>
                </c:pt>
                <c:pt idx="114">
                  <c:v>6995.1674395474838</c:v>
                </c:pt>
                <c:pt idx="115">
                  <c:v>7410.0486973305187</c:v>
                </c:pt>
                <c:pt idx="116">
                  <c:v>7835.7731873337707</c:v>
                </c:pt>
                <c:pt idx="117">
                  <c:v>8271.6262547409951</c:v>
                </c:pt>
                <c:pt idx="118">
                  <c:v>8716.8848978564511</c:v>
                </c:pt>
                <c:pt idx="119">
                  <c:v>9170.8226443106159</c:v>
                </c:pt>
                <c:pt idx="120">
                  <c:v>9632.7140082381975</c:v>
                </c:pt>
                <c:pt idx="121">
                  <c:v>10101.838525175659</c:v>
                </c:pt>
                <c:pt idx="122">
                  <c:v>10577.484368006573</c:v>
                </c:pt>
                <c:pt idx="123">
                  <c:v>11058.951552792918</c:v>
                </c:pt>
                <c:pt idx="124">
                  <c:v>11545.554747836488</c:v>
                </c:pt>
                <c:pt idx="125">
                  <c:v>12036.625702895673</c:v>
                </c:pt>
                <c:pt idx="126">
                  <c:v>12531.515318225718</c:v>
                </c:pt>
                <c:pt idx="127">
                  <c:v>13029.595375105899</c:v>
                </c:pt>
                <c:pt idx="128">
                  <c:v>13530.259950854113</c:v>
                </c:pt>
                <c:pt idx="129">
                  <c:v>14032.926542098054</c:v>
                </c:pt>
                <c:pt idx="130">
                  <c:v>14537.036920355322</c:v>
                </c:pt>
                <c:pt idx="131">
                  <c:v>15042.057743852247</c:v>
                </c:pt>
                <c:pt idx="132">
                  <c:v>15547.480949056087</c:v>
                </c:pt>
                <c:pt idx="133">
                  <c:v>16052.82394467156</c:v>
                </c:pt>
                <c:pt idx="134">
                  <c:v>16557.629629921925</c:v>
                </c:pt>
                <c:pt idx="135">
                  <c:v>17061.46625784726</c:v>
                </c:pt>
                <c:pt idx="136">
                  <c:v>17563.927163153156</c:v>
                </c:pt>
                <c:pt idx="137">
                  <c:v>18064.630372872751</c:v>
                </c:pt>
                <c:pt idx="138">
                  <c:v>18563.218116793851</c:v>
                </c:pt>
                <c:pt idx="139">
                  <c:v>19059.356253280308</c:v>
                </c:pt>
                <c:pt idx="140">
                  <c:v>19552.73362480431</c:v>
                </c:pt>
                <c:pt idx="141">
                  <c:v>20043.061356222337</c:v>
                </c:pt>
                <c:pt idx="142">
                  <c:v>20530.07210758518</c:v>
                </c:pt>
                <c:pt idx="143">
                  <c:v>21013.519292084417</c:v>
                </c:pt>
                <c:pt idx="144">
                  <c:v>21493.176268609426</c:v>
                </c:pt>
                <c:pt idx="145">
                  <c:v>21968.835517327821</c:v>
                </c:pt>
                <c:pt idx="146">
                  <c:v>22440.307805709737</c:v>
                </c:pt>
                <c:pt idx="147">
                  <c:v>22907.421351495817</c:v>
                </c:pt>
                <c:pt idx="148">
                  <c:v>23370.020988257951</c:v>
                </c:pt>
                <c:pt idx="149">
                  <c:v>23827.967338422459</c:v>
                </c:pt>
                <c:pt idx="150">
                  <c:v>24281.135997913181</c:v>
                </c:pt>
                <c:pt idx="151">
                  <c:v>24729.41673592565</c:v>
                </c:pt>
                <c:pt idx="152">
                  <c:v>25172.712712759774</c:v>
                </c:pt>
                <c:pt idx="153">
                  <c:v>25610.939718113892</c:v>
                </c:pt>
                <c:pt idx="154">
                  <c:v>26044.025431773265</c:v>
                </c:pt>
                <c:pt idx="155">
                  <c:v>26471.908708209285</c:v>
                </c:pt>
                <c:pt idx="156">
                  <c:v>26894.538886235223</c:v>
                </c:pt>
                <c:pt idx="157">
                  <c:v>27311.875124539638</c:v>
                </c:pt>
                <c:pt idx="158">
                  <c:v>27723.885763632901</c:v>
                </c:pt>
                <c:pt idx="159">
                  <c:v>28130.547714495326</c:v>
                </c:pt>
                <c:pt idx="160">
                  <c:v>28531.845873999868</c:v>
                </c:pt>
                <c:pt idx="161">
                  <c:v>28927.772566999804</c:v>
                </c:pt>
                <c:pt idx="162">
                  <c:v>29318.368327358079</c:v>
                </c:pt>
                <c:pt idx="163">
                  <c:v>29704.122367053977</c:v>
                </c:pt>
                <c:pt idx="164">
                  <c:v>30086.230398223557</c:v>
                </c:pt>
                <c:pt idx="165">
                  <c:v>30466.409059632399</c:v>
                </c:pt>
                <c:pt idx="166">
                  <c:v>30846.654210335611</c:v>
                </c:pt>
                <c:pt idx="167">
                  <c:v>31228.996383474412</c:v>
                </c:pt>
                <c:pt idx="168">
                  <c:v>31615.282686120692</c:v>
                </c:pt>
                <c:pt idx="169">
                  <c:v>32007.008285066691</c:v>
                </c:pt>
                <c:pt idx="170">
                  <c:v>32405.20954944683</c:v>
                </c:pt>
                <c:pt idx="171">
                  <c:v>32810.419698258782</c:v>
                </c:pt>
                <c:pt idx="172">
                  <c:v>33222.679000046068</c:v>
                </c:pt>
                <c:pt idx="173">
                  <c:v>33641.586310004473</c:v>
                </c:pt>
                <c:pt idx="174">
                  <c:v>34066.376959830239</c:v>
                </c:pt>
                <c:pt idx="175">
                  <c:v>34496.012962151202</c:v>
                </c:pt>
                <c:pt idx="176">
                  <c:v>34929.274101473675</c:v>
                </c:pt>
                <c:pt idx="177">
                  <c:v>35364.841768616971</c:v>
                </c:pt>
                <c:pt idx="178">
                  <c:v>35801.370616243687</c:v>
                </c:pt>
                <c:pt idx="179">
                  <c:v>36237.545827322065</c:v>
                </c:pt>
                <c:pt idx="180">
                  <c:v>36672.12581234378</c:v>
                </c:pt>
                <c:pt idx="181">
                  <c:v>37103.971482728848</c:v>
                </c:pt>
                <c:pt idx="182">
                  <c:v>37532.063988229922</c:v>
                </c:pt>
                <c:pt idx="183">
                  <c:v>37955.513097632342</c:v>
                </c:pt>
                <c:pt idx="184">
                  <c:v>38373.558387462697</c:v>
                </c:pt>
                <c:pt idx="185">
                  <c:v>38785.565204463681</c:v>
                </c:pt>
                <c:pt idx="186">
                  <c:v>39191.017076931195</c:v>
                </c:pt>
                <c:pt idx="187">
                  <c:v>39589.505931730971</c:v>
                </c:pt>
                <c:pt idx="188">
                  <c:v>39980.721167971329</c:v>
                </c:pt>
                <c:pt idx="189">
                  <c:v>40364.438366783543</c:v>
                </c:pt>
                <c:pt idx="190">
                  <c:v>40740.508188709115</c:v>
                </c:pt>
                <c:pt idx="191">
                  <c:v>41108.845827053192</c:v>
                </c:pt>
                <c:pt idx="192">
                  <c:v>41469.421243879136</c:v>
                </c:pt>
                <c:pt idx="193">
                  <c:v>41822.25030951776</c:v>
                </c:pt>
                <c:pt idx="194">
                  <c:v>42167.386890274727</c:v>
                </c:pt>
                <c:pt idx="195">
                  <c:v>42504.915876364947</c:v>
                </c:pt>
                <c:pt idx="196">
                  <c:v>42834.947107567838</c:v>
                </c:pt>
                <c:pt idx="197">
                  <c:v>43157.610133105845</c:v>
                </c:pt>
                <c:pt idx="198">
                  <c:v>43473.049731090243</c:v>
                </c:pt>
                <c:pt idx="199">
                  <c:v>43781.422108636376</c:v>
                </c:pt>
                <c:pt idx="200">
                  <c:v>44082.891704193076</c:v>
                </c:pt>
                <c:pt idx="201">
                  <c:v>44377.628517092824</c:v>
                </c:pt>
                <c:pt idx="202">
                  <c:v>44665.80589459616</c:v>
                </c:pt>
                <c:pt idx="203">
                  <c:v>44947.598712914696</c:v>
                </c:pt>
                <c:pt idx="204">
                  <c:v>45223.181895255846</c:v>
                </c:pt>
                <c:pt idx="205">
                  <c:v>45492.729216443695</c:v>
                </c:pt>
                <c:pt idx="206">
                  <c:v>45756.412349884209</c:v>
                </c:pt>
                <c:pt idx="207">
                  <c:v>46014.400118621619</c:v>
                </c:pt>
                <c:pt idx="208">
                  <c:v>46266.857921357026</c:v>
                </c:pt>
                <c:pt idx="209">
                  <c:v>46513.947326212983</c:v>
                </c:pt>
                <c:pt idx="210">
                  <c:v>46755.82585971729</c:v>
                </c:pt>
                <c:pt idx="211">
                  <c:v>46992.647056220849</c:v>
                </c:pt>
                <c:pt idx="212">
                  <c:v>47224.56087012776</c:v>
                </c:pt>
                <c:pt idx="213">
                  <c:v>47451.714589292955</c:v>
                </c:pt>
                <c:pt idx="214">
                  <c:v>47674.25442203843</c:v>
                </c:pt>
                <c:pt idx="215">
                  <c:v>47892.327961359049</c:v>
                </c:pt>
                <c:pt idx="216">
                  <c:v>48106.087756489302</c:v>
                </c:pt>
                <c:pt idx="217">
                  <c:v>48315.696242024816</c:v>
                </c:pt>
                <c:pt idx="218">
                  <c:v>48521.332285646364</c:v>
                </c:pt>
                <c:pt idx="219">
                  <c:v>48723.199614090016</c:v>
                </c:pt>
                <c:pt idx="220">
                  <c:v>48921.537359821246</c:v>
                </c:pt>
                <c:pt idx="221">
                  <c:v>49116.632934126144</c:v>
                </c:pt>
                <c:pt idx="222">
                  <c:v>49308.837372234906</c:v>
                </c:pt>
                <c:pt idx="223">
                  <c:v>49498.583209197328</c:v>
                </c:pt>
                <c:pt idx="224">
                  <c:v>49686.404828908104</c:v>
                </c:pt>
                <c:pt idx="225">
                  <c:v>49872.961081686139</c:v>
                </c:pt>
                <c:pt idx="226">
                  <c:v>50059.059788924504</c:v>
                </c:pt>
                <c:pt idx="227">
                  <c:v>50245.683550025722</c:v>
                </c:pt>
                <c:pt idx="228">
                  <c:v>50434.016043902178</c:v>
                </c:pt>
                <c:pt idx="229">
                  <c:v>50625.467785327797</c:v>
                </c:pt>
                <c:pt idx="230">
                  <c:v>50821.70006992016</c:v>
                </c:pt>
                <c:pt idx="231">
                  <c:v>51024.645638841255</c:v>
                </c:pt>
                <c:pt idx="232">
                  <c:v>51236.524436827851</c:v>
                </c:pt>
                <c:pt idx="233">
                  <c:v>51459.852748035584</c:v>
                </c:pt>
                <c:pt idx="234">
                  <c:v>51697.443996366193</c:v>
                </c:pt>
                <c:pt idx="235">
                  <c:v>51952.399610728215</c:v>
                </c:pt>
                <c:pt idx="236">
                  <c:v>52228.088595838402</c:v>
                </c:pt>
                <c:pt idx="237">
                  <c:v>52528.114822058989</c:v>
                </c:pt>
                <c:pt idx="238">
                  <c:v>52856.271548764031</c:v>
                </c:pt>
                <c:pt idx="239">
                  <c:v>53216.483307444731</c:v>
                </c:pt>
                <c:pt idx="240">
                  <c:v>53612.735962514736</c:v>
                </c:pt>
                <c:pt idx="241">
                  <c:v>54048.996496597312</c:v>
                </c:pt>
                <c:pt idx="242">
                  <c:v>54529.124780499886</c:v>
                </c:pt>
                <c:pt idx="243">
                  <c:v>55056.780228518153</c:v>
                </c:pt>
                <c:pt idx="244">
                  <c:v>55635.326750097753</c:v>
                </c:pt>
                <c:pt idx="245">
                  <c:v>56267.73973889793</c:v>
                </c:pt>
                <c:pt idx="246">
                  <c:v>56956.518952399922</c:v>
                </c:pt>
                <c:pt idx="247">
                  <c:v>57703.611009474596</c:v>
                </c:pt>
                <c:pt idx="248">
                  <c:v>58510.344870533132</c:v>
                </c:pt>
                <c:pt idx="249">
                  <c:v>59377.383087057955</c:v>
                </c:pt>
                <c:pt idx="250">
                  <c:v>60304.690855786146</c:v>
                </c:pt>
                <c:pt idx="251">
                  <c:v>61291.524043953999</c:v>
                </c:pt>
                <c:pt idx="252">
                  <c:v>62336.436431182126</c:v>
                </c:pt>
                <c:pt idx="253">
                  <c:v>63437.305508288744</c:v>
                </c:pt>
                <c:pt idx="254">
                  <c:v>64591.375346404253</c:v>
                </c:pt>
                <c:pt idx="255">
                  <c:v>65795.314353560345</c:v>
                </c:pt>
                <c:pt idx="256">
                  <c:v>67045.28520809616</c:v>
                </c:pt>
                <c:pt idx="257">
                  <c:v>68337.023919547762</c:v>
                </c:pt>
                <c:pt idx="258">
                  <c:v>69665.924821973604</c:v>
                </c:pt>
                <c:pt idx="259">
                  <c:v>71027.128340447714</c:v>
                </c:pt>
                <c:pt idx="260">
                  <c:v>72415.608565014787</c:v>
                </c:pt>
                <c:pt idx="261">
                  <c:v>73826.257985654986</c:v>
                </c:pt>
                <c:pt idx="262">
                  <c:v>75253.967150300829</c:v>
                </c:pt>
                <c:pt idx="263">
                  <c:v>76693.697468665399</c:v>
                </c:pt>
                <c:pt idx="264">
                  <c:v>78140.545863097155</c:v>
                </c:pt>
                <c:pt idx="265">
                  <c:v>79589.800434219243</c:v>
                </c:pt>
                <c:pt idx="266">
                  <c:v>81036.986740284396</c:v>
                </c:pt>
                <c:pt idx="267">
                  <c:v>82477.904668241521</c:v>
                </c:pt>
                <c:pt idx="268">
                  <c:v>83908.656191300295</c:v>
                </c:pt>
                <c:pt idx="269">
                  <c:v>85325.664557977521</c:v>
                </c:pt>
                <c:pt idx="270">
                  <c:v>86725.685641777483</c:v>
                </c:pt>
                <c:pt idx="271">
                  <c:v>88105.812303050829</c:v>
                </c:pt>
                <c:pt idx="272">
                  <c:v>89463.472682016873</c:v>
                </c:pt>
                <c:pt idx="273">
                  <c:v>90796.423362721194</c:v>
                </c:pt>
                <c:pt idx="274">
                  <c:v>92102.738330753695</c:v>
                </c:pt>
                <c:pt idx="275">
                  <c:v>93380.794601675079</c:v>
                </c:pt>
                <c:pt idx="276">
                  <c:v>94629.255330506261</c:v>
                </c:pt>
                <c:pt idx="277">
                  <c:v>95847.051132589637</c:v>
                </c:pt>
                <c:pt idx="278">
                  <c:v>97033.360258812827</c:v>
                </c:pt>
                <c:pt idx="279">
                  <c:v>98187.588178591701</c:v>
                </c:pt>
                <c:pt idx="280">
                  <c:v>99309.347036032981</c:v>
                </c:pt>
                <c:pt idx="281">
                  <c:v>100398.43536118144</c:v>
                </c:pt>
                <c:pt idx="282">
                  <c:v>101454.81834115997</c:v>
                </c:pt>
                <c:pt idx="283">
                  <c:v>102478.60888652358</c:v>
                </c:pt>
                <c:pt idx="284">
                  <c:v>103470.0496668549</c:v>
                </c:pt>
                <c:pt idx="285">
                  <c:v>104429.49623664338</c:v>
                </c:pt>
                <c:pt idx="286">
                  <c:v>105357.40132757128</c:v>
                </c:pt>
                <c:pt idx="287">
                  <c:v>106254.30034600043</c:v>
                </c:pt>
                <c:pt idx="288">
                  <c:v>107120.79808407242</c:v>
                </c:pt>
                <c:pt idx="289">
                  <c:v>107957.55662868149</c:v>
                </c:pt>
                <c:pt idx="290">
                  <c:v>108765.2844338945</c:v>
                </c:pt>
                <c:pt idx="291">
                  <c:v>109544.72650842692</c:v>
                </c:pt>
                <c:pt idx="292">
                  <c:v>110296.65565982211</c:v>
                </c:pt>
                <c:pt idx="293">
                  <c:v>111021.86473035545</c:v>
                </c:pt>
                <c:pt idx="294">
                  <c:v>111721.15975580184</c:v>
                </c:pt>
                <c:pt idx="295">
                  <c:v>112395.35397652097</c:v>
                </c:pt>
                <c:pt idx="296">
                  <c:v>113045.2626303733</c:v>
                </c:pt>
                <c:pt idx="297">
                  <c:v>113671.69845837599</c:v>
                </c:pt>
                <c:pt idx="298">
                  <c:v>114275.4678564037</c:v>
                </c:pt>
                <c:pt idx="299">
                  <c:v>114857.36760935909</c:v>
                </c:pt>
                <c:pt idx="300">
                  <c:v>115418.18214783951</c:v>
                </c:pt>
                <c:pt idx="301">
                  <c:v>115958.68127123438</c:v>
                </c:pt>
                <c:pt idx="302">
                  <c:v>116479.61828524235</c:v>
                </c:pt>
                <c:pt idx="303">
                  <c:v>116981.72850588968</c:v>
                </c:pt>
                <c:pt idx="304">
                  <c:v>117465.72808616675</c:v>
                </c:pt>
                <c:pt idx="305">
                  <c:v>117932.31312531586</c:v>
                </c:pt>
                <c:pt idx="306">
                  <c:v>118382.15902454781</c:v>
                </c:pt>
                <c:pt idx="307">
                  <c:v>118815.92005651098</c:v>
                </c:pt>
                <c:pt idx="308">
                  <c:v>119234.22911915797</c:v>
                </c:pt>
                <c:pt idx="309">
                  <c:v>119637.69764774485</c:v>
                </c:pt>
                <c:pt idx="310">
                  <c:v>120026.91566155131</c:v>
                </c:pt>
                <c:pt idx="311">
                  <c:v>120402.45192452942</c:v>
                </c:pt>
                <c:pt idx="312">
                  <c:v>120764.85420148025</c:v>
                </c:pt>
                <c:pt idx="313">
                  <c:v>121114.64959353168</c:v>
                </c:pt>
                <c:pt idx="314">
                  <c:v>121452.34493865581</c:v>
                </c:pt>
                <c:pt idx="315">
                  <c:v>121778.42726473967</c:v>
                </c:pt>
                <c:pt idx="316">
                  <c:v>122093.36428431206</c:v>
                </c:pt>
                <c:pt idx="317">
                  <c:v>122397.60492145627</c:v>
                </c:pt>
                <c:pt idx="318">
                  <c:v>122691.57986270874</c:v>
                </c:pt>
                <c:pt idx="319">
                  <c:v>122975.70212487562</c:v>
                </c:pt>
                <c:pt idx="320">
                  <c:v>123250.36763370142</c:v>
                </c:pt>
                <c:pt idx="321">
                  <c:v>123515.95580821231</c:v>
                </c:pt>
                <c:pt idx="322">
                  <c:v>123772.83014634025</c:v>
                </c:pt>
                <c:pt idx="323">
                  <c:v>124021.33880812101</c:v>
                </c:pt>
                <c:pt idx="324">
                  <c:v>124261.81519336659</c:v>
                </c:pt>
                <c:pt idx="325">
                  <c:v>124494.5785112395</c:v>
                </c:pt>
                <c:pt idx="326">
                  <c:v>124719.93433961945</c:v>
                </c:pt>
                <c:pt idx="327">
                  <c:v>124938.17517255413</c:v>
                </c:pt>
                <c:pt idx="328">
                  <c:v>125149.5809544356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C-45A1-9B9C-A441F0393D6A}"/>
            </c:ext>
          </c:extLst>
        </c:ser>
        <c:ser>
          <c:idx val="4"/>
          <c:order val="3"/>
          <c:tx>
            <c:strRef>
              <c:f>'Curitiba-Semanas'!$AD$1</c:f>
              <c:strCache>
                <c:ptCount val="1"/>
                <c:pt idx="0">
                  <c:v>Após 02/02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'Curitiba-Semanas'!$B$2:$B$344</c:f>
              <c:numCache>
                <c:formatCode>d\-mmm</c:formatCode>
                <c:ptCount val="343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  <c:pt idx="156">
                  <c:v>44059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44065</c:v>
                </c:pt>
                <c:pt idx="163">
                  <c:v>44066</c:v>
                </c:pt>
                <c:pt idx="164">
                  <c:v>44067</c:v>
                </c:pt>
                <c:pt idx="165">
                  <c:v>44068</c:v>
                </c:pt>
                <c:pt idx="166">
                  <c:v>44069</c:v>
                </c:pt>
                <c:pt idx="167">
                  <c:v>44070</c:v>
                </c:pt>
                <c:pt idx="168">
                  <c:v>44071</c:v>
                </c:pt>
                <c:pt idx="169">
                  <c:v>44072</c:v>
                </c:pt>
                <c:pt idx="170">
                  <c:v>44073</c:v>
                </c:pt>
                <c:pt idx="171">
                  <c:v>44074</c:v>
                </c:pt>
                <c:pt idx="172">
                  <c:v>44075</c:v>
                </c:pt>
                <c:pt idx="173">
                  <c:v>44076</c:v>
                </c:pt>
                <c:pt idx="174">
                  <c:v>44077</c:v>
                </c:pt>
                <c:pt idx="175">
                  <c:v>44078</c:v>
                </c:pt>
                <c:pt idx="176">
                  <c:v>44079</c:v>
                </c:pt>
                <c:pt idx="177">
                  <c:v>44080</c:v>
                </c:pt>
                <c:pt idx="178">
                  <c:v>44081</c:v>
                </c:pt>
                <c:pt idx="179">
                  <c:v>44082</c:v>
                </c:pt>
                <c:pt idx="180">
                  <c:v>44083</c:v>
                </c:pt>
                <c:pt idx="181">
                  <c:v>44084</c:v>
                </c:pt>
                <c:pt idx="182">
                  <c:v>44085</c:v>
                </c:pt>
                <c:pt idx="183">
                  <c:v>44086</c:v>
                </c:pt>
                <c:pt idx="184">
                  <c:v>44087</c:v>
                </c:pt>
                <c:pt idx="185">
                  <c:v>44088</c:v>
                </c:pt>
                <c:pt idx="186">
                  <c:v>44089</c:v>
                </c:pt>
                <c:pt idx="187">
                  <c:v>44090</c:v>
                </c:pt>
                <c:pt idx="188">
                  <c:v>44091</c:v>
                </c:pt>
                <c:pt idx="189">
                  <c:v>44092</c:v>
                </c:pt>
                <c:pt idx="190">
                  <c:v>44093</c:v>
                </c:pt>
                <c:pt idx="191">
                  <c:v>44094</c:v>
                </c:pt>
                <c:pt idx="192">
                  <c:v>44095</c:v>
                </c:pt>
                <c:pt idx="193">
                  <c:v>44096</c:v>
                </c:pt>
                <c:pt idx="194">
                  <c:v>44097</c:v>
                </c:pt>
                <c:pt idx="195">
                  <c:v>44098</c:v>
                </c:pt>
                <c:pt idx="196">
                  <c:v>44099</c:v>
                </c:pt>
                <c:pt idx="197">
                  <c:v>44100</c:v>
                </c:pt>
                <c:pt idx="198">
                  <c:v>44101</c:v>
                </c:pt>
                <c:pt idx="199">
                  <c:v>44102</c:v>
                </c:pt>
                <c:pt idx="200">
                  <c:v>44103</c:v>
                </c:pt>
                <c:pt idx="201">
                  <c:v>44104</c:v>
                </c:pt>
                <c:pt idx="202">
                  <c:v>44105</c:v>
                </c:pt>
                <c:pt idx="203">
                  <c:v>44106</c:v>
                </c:pt>
                <c:pt idx="204">
                  <c:v>44107</c:v>
                </c:pt>
                <c:pt idx="205">
                  <c:v>44108</c:v>
                </c:pt>
                <c:pt idx="206">
                  <c:v>44109</c:v>
                </c:pt>
                <c:pt idx="207">
                  <c:v>44110</c:v>
                </c:pt>
                <c:pt idx="208">
                  <c:v>44111</c:v>
                </c:pt>
                <c:pt idx="209">
                  <c:v>44112</c:v>
                </c:pt>
                <c:pt idx="210">
                  <c:v>44113</c:v>
                </c:pt>
                <c:pt idx="211">
                  <c:v>44114</c:v>
                </c:pt>
                <c:pt idx="212">
                  <c:v>44115</c:v>
                </c:pt>
                <c:pt idx="213">
                  <c:v>44116</c:v>
                </c:pt>
                <c:pt idx="214">
                  <c:v>44117</c:v>
                </c:pt>
                <c:pt idx="215">
                  <c:v>44118</c:v>
                </c:pt>
                <c:pt idx="216">
                  <c:v>44119</c:v>
                </c:pt>
                <c:pt idx="217">
                  <c:v>44120</c:v>
                </c:pt>
                <c:pt idx="218">
                  <c:v>44121</c:v>
                </c:pt>
                <c:pt idx="219">
                  <c:v>44122</c:v>
                </c:pt>
                <c:pt idx="220">
                  <c:v>44123</c:v>
                </c:pt>
                <c:pt idx="221">
                  <c:v>44124</c:v>
                </c:pt>
                <c:pt idx="222">
                  <c:v>44125</c:v>
                </c:pt>
                <c:pt idx="223">
                  <c:v>44126</c:v>
                </c:pt>
                <c:pt idx="224">
                  <c:v>44127</c:v>
                </c:pt>
                <c:pt idx="225">
                  <c:v>44128</c:v>
                </c:pt>
                <c:pt idx="226">
                  <c:v>44129</c:v>
                </c:pt>
                <c:pt idx="227">
                  <c:v>44130</c:v>
                </c:pt>
                <c:pt idx="228">
                  <c:v>44131</c:v>
                </c:pt>
                <c:pt idx="229">
                  <c:v>44132</c:v>
                </c:pt>
                <c:pt idx="230">
                  <c:v>44133</c:v>
                </c:pt>
                <c:pt idx="231">
                  <c:v>44134</c:v>
                </c:pt>
                <c:pt idx="232">
                  <c:v>44135</c:v>
                </c:pt>
                <c:pt idx="233">
                  <c:v>44136</c:v>
                </c:pt>
                <c:pt idx="234">
                  <c:v>44137</c:v>
                </c:pt>
                <c:pt idx="235">
                  <c:v>44138</c:v>
                </c:pt>
                <c:pt idx="236">
                  <c:v>44139</c:v>
                </c:pt>
                <c:pt idx="237">
                  <c:v>44140</c:v>
                </c:pt>
                <c:pt idx="238">
                  <c:v>44141</c:v>
                </c:pt>
                <c:pt idx="239">
                  <c:v>44142</c:v>
                </c:pt>
                <c:pt idx="240">
                  <c:v>44143</c:v>
                </c:pt>
                <c:pt idx="241">
                  <c:v>44144</c:v>
                </c:pt>
                <c:pt idx="242">
                  <c:v>44145</c:v>
                </c:pt>
                <c:pt idx="243">
                  <c:v>44146</c:v>
                </c:pt>
                <c:pt idx="244">
                  <c:v>44147</c:v>
                </c:pt>
                <c:pt idx="245">
                  <c:v>44148</c:v>
                </c:pt>
                <c:pt idx="246">
                  <c:v>44149</c:v>
                </c:pt>
                <c:pt idx="247">
                  <c:v>44150</c:v>
                </c:pt>
                <c:pt idx="248">
                  <c:v>44151</c:v>
                </c:pt>
                <c:pt idx="249">
                  <c:v>44152</c:v>
                </c:pt>
                <c:pt idx="250">
                  <c:v>44153</c:v>
                </c:pt>
                <c:pt idx="251">
                  <c:v>44154</c:v>
                </c:pt>
                <c:pt idx="252">
                  <c:v>44155</c:v>
                </c:pt>
                <c:pt idx="253">
                  <c:v>44156</c:v>
                </c:pt>
                <c:pt idx="254">
                  <c:v>44157</c:v>
                </c:pt>
                <c:pt idx="255">
                  <c:v>44158</c:v>
                </c:pt>
                <c:pt idx="256">
                  <c:v>44159</c:v>
                </c:pt>
                <c:pt idx="257">
                  <c:v>44160</c:v>
                </c:pt>
                <c:pt idx="258">
                  <c:v>44161</c:v>
                </c:pt>
                <c:pt idx="259">
                  <c:v>44162</c:v>
                </c:pt>
                <c:pt idx="260">
                  <c:v>44163</c:v>
                </c:pt>
                <c:pt idx="261">
                  <c:v>44164</c:v>
                </c:pt>
                <c:pt idx="262">
                  <c:v>44165</c:v>
                </c:pt>
                <c:pt idx="263">
                  <c:v>44166</c:v>
                </c:pt>
                <c:pt idx="264">
                  <c:v>44167</c:v>
                </c:pt>
                <c:pt idx="265">
                  <c:v>44168</c:v>
                </c:pt>
                <c:pt idx="266">
                  <c:v>44169</c:v>
                </c:pt>
                <c:pt idx="267">
                  <c:v>44170</c:v>
                </c:pt>
                <c:pt idx="268">
                  <c:v>44171</c:v>
                </c:pt>
                <c:pt idx="269">
                  <c:v>44172</c:v>
                </c:pt>
                <c:pt idx="270">
                  <c:v>44173</c:v>
                </c:pt>
                <c:pt idx="271">
                  <c:v>44174</c:v>
                </c:pt>
                <c:pt idx="272">
                  <c:v>44175</c:v>
                </c:pt>
                <c:pt idx="273">
                  <c:v>44176</c:v>
                </c:pt>
                <c:pt idx="274">
                  <c:v>44177</c:v>
                </c:pt>
                <c:pt idx="275">
                  <c:v>44178</c:v>
                </c:pt>
                <c:pt idx="276">
                  <c:v>44179</c:v>
                </c:pt>
                <c:pt idx="277">
                  <c:v>44180</c:v>
                </c:pt>
                <c:pt idx="278">
                  <c:v>44181</c:v>
                </c:pt>
                <c:pt idx="279">
                  <c:v>44182</c:v>
                </c:pt>
                <c:pt idx="280">
                  <c:v>44183</c:v>
                </c:pt>
                <c:pt idx="281">
                  <c:v>44184</c:v>
                </c:pt>
                <c:pt idx="282">
                  <c:v>44185</c:v>
                </c:pt>
                <c:pt idx="283">
                  <c:v>44186</c:v>
                </c:pt>
                <c:pt idx="284">
                  <c:v>44187</c:v>
                </c:pt>
                <c:pt idx="285">
                  <c:v>44188</c:v>
                </c:pt>
                <c:pt idx="286">
                  <c:v>44189</c:v>
                </c:pt>
                <c:pt idx="287">
                  <c:v>44190</c:v>
                </c:pt>
                <c:pt idx="288">
                  <c:v>44191</c:v>
                </c:pt>
                <c:pt idx="289">
                  <c:v>44192</c:v>
                </c:pt>
                <c:pt idx="290">
                  <c:v>44193</c:v>
                </c:pt>
                <c:pt idx="291">
                  <c:v>44194</c:v>
                </c:pt>
                <c:pt idx="292">
                  <c:v>44195</c:v>
                </c:pt>
                <c:pt idx="293">
                  <c:v>44196</c:v>
                </c:pt>
                <c:pt idx="294">
                  <c:v>44197</c:v>
                </c:pt>
                <c:pt idx="295">
                  <c:v>44198</c:v>
                </c:pt>
                <c:pt idx="296">
                  <c:v>44199</c:v>
                </c:pt>
                <c:pt idx="297">
                  <c:v>44200</c:v>
                </c:pt>
                <c:pt idx="298">
                  <c:v>44201</c:v>
                </c:pt>
                <c:pt idx="299">
                  <c:v>44202</c:v>
                </c:pt>
                <c:pt idx="300">
                  <c:v>44203</c:v>
                </c:pt>
                <c:pt idx="301">
                  <c:v>44204</c:v>
                </c:pt>
                <c:pt idx="302">
                  <c:v>44205</c:v>
                </c:pt>
                <c:pt idx="303">
                  <c:v>44206</c:v>
                </c:pt>
                <c:pt idx="304">
                  <c:v>44207</c:v>
                </c:pt>
                <c:pt idx="305">
                  <c:v>44208</c:v>
                </c:pt>
                <c:pt idx="306">
                  <c:v>44209</c:v>
                </c:pt>
                <c:pt idx="307">
                  <c:v>44210</c:v>
                </c:pt>
                <c:pt idx="308">
                  <c:v>44211</c:v>
                </c:pt>
                <c:pt idx="309">
                  <c:v>44212</c:v>
                </c:pt>
                <c:pt idx="310">
                  <c:v>44213</c:v>
                </c:pt>
                <c:pt idx="311">
                  <c:v>44214</c:v>
                </c:pt>
                <c:pt idx="312">
                  <c:v>44215</c:v>
                </c:pt>
                <c:pt idx="313">
                  <c:v>44216</c:v>
                </c:pt>
                <c:pt idx="314">
                  <c:v>44217</c:v>
                </c:pt>
                <c:pt idx="315">
                  <c:v>44218</c:v>
                </c:pt>
                <c:pt idx="316">
                  <c:v>44219</c:v>
                </c:pt>
                <c:pt idx="317">
                  <c:v>44220</c:v>
                </c:pt>
                <c:pt idx="318">
                  <c:v>44221</c:v>
                </c:pt>
                <c:pt idx="319">
                  <c:v>44222</c:v>
                </c:pt>
                <c:pt idx="320">
                  <c:v>44223</c:v>
                </c:pt>
                <c:pt idx="321">
                  <c:v>44224</c:v>
                </c:pt>
                <c:pt idx="322">
                  <c:v>44225</c:v>
                </c:pt>
                <c:pt idx="323">
                  <c:v>44226</c:v>
                </c:pt>
                <c:pt idx="324">
                  <c:v>44227</c:v>
                </c:pt>
                <c:pt idx="325">
                  <c:v>44228</c:v>
                </c:pt>
                <c:pt idx="326">
                  <c:v>44229</c:v>
                </c:pt>
                <c:pt idx="327">
                  <c:v>44230</c:v>
                </c:pt>
                <c:pt idx="328">
                  <c:v>44231</c:v>
                </c:pt>
                <c:pt idx="329">
                  <c:v>44232</c:v>
                </c:pt>
                <c:pt idx="330">
                  <c:v>44233</c:v>
                </c:pt>
                <c:pt idx="331">
                  <c:v>44234</c:v>
                </c:pt>
                <c:pt idx="332">
                  <c:v>44235</c:v>
                </c:pt>
                <c:pt idx="333">
                  <c:v>44236</c:v>
                </c:pt>
                <c:pt idx="334">
                  <c:v>44237</c:v>
                </c:pt>
                <c:pt idx="335">
                  <c:v>44238</c:v>
                </c:pt>
                <c:pt idx="336">
                  <c:v>44239</c:v>
                </c:pt>
                <c:pt idx="337">
                  <c:v>44240</c:v>
                </c:pt>
                <c:pt idx="338">
                  <c:v>44241</c:v>
                </c:pt>
                <c:pt idx="339">
                  <c:v>44242</c:v>
                </c:pt>
                <c:pt idx="340">
                  <c:v>44243</c:v>
                </c:pt>
                <c:pt idx="341">
                  <c:v>44244</c:v>
                </c:pt>
                <c:pt idx="342">
                  <c:v>44245</c:v>
                </c:pt>
              </c:numCache>
            </c:numRef>
          </c:xVal>
          <c:yVal>
            <c:numRef>
              <c:f>'Curitiba-Semanas'!$AN$2:$AN$344</c:f>
              <c:numCache>
                <c:formatCode>General</c:formatCode>
                <c:ptCount val="343"/>
                <c:pt idx="0">
                  <c:v>6.2416580826583413E-4</c:v>
                </c:pt>
                <c:pt idx="1">
                  <c:v>9.2880598651147485E-3</c:v>
                </c:pt>
                <c:pt idx="2">
                  <c:v>4.4918263057339619E-2</c:v>
                </c:pt>
                <c:pt idx="3">
                  <c:v>0.1369571484890757</c:v>
                </c:pt>
                <c:pt idx="4">
                  <c:v>0.32405168943806362</c:v>
                </c:pt>
                <c:pt idx="5">
                  <c:v>0.65268238358534447</c:v>
                </c:pt>
                <c:pt idx="6">
                  <c:v>1.17569803673536</c:v>
                </c:pt>
                <c:pt idx="7">
                  <c:v>1.9507765222444959</c:v>
                </c:pt>
                <c:pt idx="8">
                  <c:v>3.0388479893680533</c:v>
                </c:pt>
                <c:pt idx="9">
                  <c:v>4.5025222259509761</c:v>
                </c:pt>
                <c:pt idx="10">
                  <c:v>6.4045619100239461</c:v>
                </c:pt>
                <c:pt idx="11">
                  <c:v>8.8064404283551063</c:v>
                </c:pt>
                <c:pt idx="12">
                  <c:v>11.767017882814276</c:v>
                </c:pt>
                <c:pt idx="13">
                  <c:v>15.341362581892005</c:v>
                </c:pt>
                <c:pt idx="14">
                  <c:v>19.579738306538715</c:v>
                </c:pt>
                <c:pt idx="15">
                  <c:v>24.526770433328249</c:v>
                </c:pt>
                <c:pt idx="16">
                  <c:v>30.220796998652308</c:v>
                </c:pt>
                <c:pt idx="17">
                  <c:v>36.693404318461511</c:v>
                </c:pt>
                <c:pt idx="18">
                  <c:v>43.969141079455028</c:v>
                </c:pt>
                <c:pt idx="19">
                  <c:v>52.065400048865058</c:v>
                </c:pt>
                <c:pt idx="20">
                  <c:v>60.992452794577872</c:v>
                </c:pt>
                <c:pt idx="21">
                  <c:v>70.753620081823897</c:v>
                </c:pt>
                <c:pt idx="22">
                  <c:v>81.345558877964422</c:v>
                </c:pt>
                <c:pt idx="23">
                  <c:v>92.758646070936621</c:v>
                </c:pt>
                <c:pt idx="24">
                  <c:v>104.97743897745163</c:v>
                </c:pt>
                <c:pt idx="25">
                  <c:v>117.98119335381469</c:v>
                </c:pt>
                <c:pt idx="26">
                  <c:v>131.74442078763201</c:v>
                </c:pt>
                <c:pt idx="27">
                  <c:v>146.23746890658973</c:v>
                </c:pt>
                <c:pt idx="28">
                  <c:v>161.4271096632117</c:v>
                </c:pt>
                <c:pt idx="29">
                  <c:v>177.27712292744584</c:v>
                </c:pt>
                <c:pt idx="30">
                  <c:v>193.7488646437136</c:v>
                </c:pt>
                <c:pt idx="31">
                  <c:v>210.80181080479275</c:v>
                </c:pt>
                <c:pt idx="32">
                  <c:v>228.39407039832832</c:v>
                </c:pt>
                <c:pt idx="33">
                  <c:v>246.48286224629069</c:v>
                </c:pt>
                <c:pt idx="34">
                  <c:v>265.02495225189631</c:v>
                </c:pt>
                <c:pt idx="35">
                  <c:v>283.97704897402787</c:v>
                </c:pt>
                <c:pt idx="36">
                  <c:v>303.29615665868187</c:v>
                </c:pt>
                <c:pt idx="37">
                  <c:v>322.93988587181605</c:v>
                </c:pt>
                <c:pt idx="38">
                  <c:v>342.86672270622739</c:v>
                </c:pt>
                <c:pt idx="39">
                  <c:v>363.03625818961166</c:v>
                </c:pt>
                <c:pt idx="40">
                  <c:v>383.40938001776766</c:v>
                </c:pt>
                <c:pt idx="41">
                  <c:v>403.94842909376115</c:v>
                </c:pt>
                <c:pt idx="42">
                  <c:v>424.61732358927622</c:v>
                </c:pt>
                <c:pt idx="43">
                  <c:v>445.38165337657983</c:v>
                </c:pt>
                <c:pt idx="44">
                  <c:v>466.20874772605117</c:v>
                </c:pt>
                <c:pt idx="45">
                  <c:v>487.06771914125034</c:v>
                </c:pt>
                <c:pt idx="46">
                  <c:v>507.9294861257992</c:v>
                </c:pt>
                <c:pt idx="47">
                  <c:v>528.76677755690105</c:v>
                </c:pt>
                <c:pt idx="48">
                  <c:v>549.55412119055518</c:v>
                </c:pt>
                <c:pt idx="49">
                  <c:v>570.26781865304565</c:v>
                </c:pt>
                <c:pt idx="50">
                  <c:v>590.88590909022696</c:v>
                </c:pt>
                <c:pt idx="51">
                  <c:v>611.38812345713552</c:v>
                </c:pt>
                <c:pt idx="52">
                  <c:v>631.75583124080663</c:v>
                </c:pt>
                <c:pt idx="53">
                  <c:v>651.97198122311283</c:v>
                </c:pt>
                <c:pt idx="54">
                  <c:v>672.02103771102236</c:v>
                </c:pt>
                <c:pt idx="55">
                  <c:v>691.88891349128698</c:v>
                </c:pt>
                <c:pt idx="56">
                  <c:v>711.5629006067287</c:v>
                </c:pt>
                <c:pt idx="57">
                  <c:v>731.03159990303243</c:v>
                </c:pt>
                <c:pt idx="58">
                  <c:v>750.28485015873787</c:v>
                </c:pt>
                <c:pt idx="59">
                  <c:v>769.31365748710857</c:v>
                </c:pt>
                <c:pt idx="60">
                  <c:v>788.11012558656978</c:v>
                </c:pt>
                <c:pt idx="61">
                  <c:v>806.66738731605142</c:v>
                </c:pt>
                <c:pt idx="62">
                  <c:v>824.97953798231379</c:v>
                </c:pt>
                <c:pt idx="63">
                  <c:v>843.04157064750007</c:v>
                </c:pt>
                <c:pt idx="64">
                  <c:v>860.84931369603396</c:v>
                </c:pt>
                <c:pt idx="65">
                  <c:v>878.39937083980919</c:v>
                </c:pt>
                <c:pt idx="66">
                  <c:v>895.68906368860587</c:v>
                </c:pt>
                <c:pt idx="67">
                  <c:v>912.7163769680717</c:v>
                </c:pt>
                <c:pt idx="68">
                  <c:v>929.47990642968034</c:v>
                </c:pt>
                <c:pt idx="69">
                  <c:v>945.97880946511691</c:v>
                </c:pt>
                <c:pt idx="70">
                  <c:v>962.2127584108805</c:v>
                </c:pt>
                <c:pt idx="71">
                  <c:v>978.18189650691158</c:v>
                </c:pt>
                <c:pt idx="72">
                  <c:v>993.8867964551896</c:v>
                </c:pt>
                <c:pt idx="73">
                  <c:v>1009.3284215099685</c:v>
                </c:pt>
                <c:pt idx="74">
                  <c:v>1024.5080890201552</c:v>
                </c:pt>
                <c:pt idx="75">
                  <c:v>1039.4274363358684</c:v>
                </c:pt>
                <c:pt idx="76">
                  <c:v>1054.0883889850425</c:v>
                </c:pt>
                <c:pt idx="77">
                  <c:v>1068.4931310217364</c:v>
                </c:pt>
                <c:pt idx="78">
                  <c:v>1082.6530384695188</c:v>
                </c:pt>
                <c:pt idx="79">
                  <c:v>1096.6773200602661</c:v>
                </c:pt>
                <c:pt idx="80">
                  <c:v>1110.8417093145526</c:v>
                </c:pt>
                <c:pt idx="81">
                  <c:v>1125.5764071907856</c:v>
                </c:pt>
                <c:pt idx="82">
                  <c:v>1141.4505615454705</c:v>
                </c:pt>
                <c:pt idx="83">
                  <c:v>1159.1566533364589</c:v>
                </c:pt>
                <c:pt idx="84">
                  <c:v>1179.4939800324848</c:v>
                </c:pt>
                <c:pt idx="85">
                  <c:v>1203.3511997867226</c:v>
                </c:pt>
                <c:pt idx="86">
                  <c:v>1231.6881423941891</c:v>
                </c:pt>
                <c:pt idx="87">
                  <c:v>1265.5171923512385</c:v>
                </c:pt>
                <c:pt idx="88">
                  <c:v>1305.8845889317404</c:v>
                </c:pt>
                <c:pt idx="89">
                  <c:v>1353.8519954193273</c:v>
                </c:pt>
                <c:pt idx="90">
                  <c:v>1410.4786761790765</c:v>
                </c:pt>
                <c:pt idx="91">
                  <c:v>1476.8045924580522</c:v>
                </c:pt>
                <c:pt idx="92">
                  <c:v>1553.8346899169421</c:v>
                </c:pt>
                <c:pt idx="93">
                  <c:v>1642.5246062149906</c:v>
                </c:pt>
                <c:pt idx="94">
                  <c:v>1743.7679782795035</c:v>
                </c:pt>
                <c:pt idx="95">
                  <c:v>1858.3854786013844</c:v>
                </c:pt>
                <c:pt idx="96">
                  <c:v>1987.1156600905015</c:v>
                </c:pt>
                <c:pt idx="97">
                  <c:v>2130.6076414503659</c:v>
                </c:pt>
                <c:pt idx="98">
                  <c:v>2289.4156211040527</c:v>
                </c:pt>
                <c:pt idx="99">
                  <c:v>2463.9951684962475</c:v>
                </c:pt>
                <c:pt idx="100">
                  <c:v>2654.7012078518601</c:v>
                </c:pt>
                <c:pt idx="101">
                  <c:v>2861.7875816204059</c:v>
                </c:pt>
                <c:pt idx="102">
                  <c:v>3085.4080590259282</c:v>
                </c:pt>
                <c:pt idx="103">
                  <c:v>3325.6186392793643</c:v>
                </c:pt>
                <c:pt idx="104">
                  <c:v>3582.3809887969601</c:v>
                </c:pt>
                <c:pt idx="105">
                  <c:v>3855.5668467506393</c:v>
                </c:pt>
                <c:pt idx="106">
                  <c:v>4144.9632328872458</c:v>
                </c:pt>
                <c:pt idx="107">
                  <c:v>4450.2782951546396</c:v>
                </c:pt>
                <c:pt idx="108">
                  <c:v>4771.1476415906282</c:v>
                </c:pt>
                <c:pt idx="109">
                  <c:v>5107.1410104900915</c:v>
                </c:pt>
                <c:pt idx="110">
                  <c:v>5457.7691444142174</c:v>
                </c:pt>
                <c:pt idx="111">
                  <c:v>5822.4907465347587</c:v>
                </c:pt>
                <c:pt idx="112">
                  <c:v>6200.7194115658558</c:v>
                </c:pt>
                <c:pt idx="113">
                  <c:v>6591.8304376424785</c:v>
                </c:pt>
                <c:pt idx="114">
                  <c:v>6995.1674395474838</c:v>
                </c:pt>
                <c:pt idx="115">
                  <c:v>7410.0486973305187</c:v>
                </c:pt>
                <c:pt idx="116">
                  <c:v>7835.7731873337707</c:v>
                </c:pt>
                <c:pt idx="117">
                  <c:v>8271.6262547409951</c:v>
                </c:pt>
                <c:pt idx="118">
                  <c:v>8716.8848978564511</c:v>
                </c:pt>
                <c:pt idx="119">
                  <c:v>9170.8226443106159</c:v>
                </c:pt>
                <c:pt idx="120">
                  <c:v>9632.7140082381975</c:v>
                </c:pt>
                <c:pt idx="121">
                  <c:v>10101.838525175659</c:v>
                </c:pt>
                <c:pt idx="122">
                  <c:v>10577.484368006573</c:v>
                </c:pt>
                <c:pt idx="123">
                  <c:v>11058.951552792918</c:v>
                </c:pt>
                <c:pt idx="124">
                  <c:v>11545.554747836488</c:v>
                </c:pt>
                <c:pt idx="125">
                  <c:v>12036.625702895673</c:v>
                </c:pt>
                <c:pt idx="126">
                  <c:v>12531.515318225718</c:v>
                </c:pt>
                <c:pt idx="127">
                  <c:v>13029.595375105899</c:v>
                </c:pt>
                <c:pt idx="128">
                  <c:v>13530.259950854113</c:v>
                </c:pt>
                <c:pt idx="129">
                  <c:v>14032.926542098054</c:v>
                </c:pt>
                <c:pt idx="130">
                  <c:v>14537.036920355322</c:v>
                </c:pt>
                <c:pt idx="131">
                  <c:v>15042.057743852247</c:v>
                </c:pt>
                <c:pt idx="132">
                  <c:v>15547.480949056087</c:v>
                </c:pt>
                <c:pt idx="133">
                  <c:v>16052.82394467156</c:v>
                </c:pt>
                <c:pt idx="134">
                  <c:v>16557.629629921925</c:v>
                </c:pt>
                <c:pt idx="135">
                  <c:v>17061.46625784726</c:v>
                </c:pt>
                <c:pt idx="136">
                  <c:v>17563.927163153156</c:v>
                </c:pt>
                <c:pt idx="137">
                  <c:v>18064.630372872751</c:v>
                </c:pt>
                <c:pt idx="138">
                  <c:v>18563.218116793851</c:v>
                </c:pt>
                <c:pt idx="139">
                  <c:v>19059.356253280308</c:v>
                </c:pt>
                <c:pt idx="140">
                  <c:v>19552.73362480431</c:v>
                </c:pt>
                <c:pt idx="141">
                  <c:v>20043.061356222337</c:v>
                </c:pt>
                <c:pt idx="142">
                  <c:v>20530.07210758518</c:v>
                </c:pt>
                <c:pt idx="143">
                  <c:v>21013.519292084417</c:v>
                </c:pt>
                <c:pt idx="144">
                  <c:v>21493.176268609426</c:v>
                </c:pt>
                <c:pt idx="145">
                  <c:v>21968.835517327821</c:v>
                </c:pt>
                <c:pt idx="146">
                  <c:v>22440.307805709737</c:v>
                </c:pt>
                <c:pt idx="147">
                  <c:v>22907.421351495817</c:v>
                </c:pt>
                <c:pt idx="148">
                  <c:v>23370.020988257951</c:v>
                </c:pt>
                <c:pt idx="149">
                  <c:v>23827.967338422459</c:v>
                </c:pt>
                <c:pt idx="150">
                  <c:v>24281.135997913181</c:v>
                </c:pt>
                <c:pt idx="151">
                  <c:v>24729.41673592565</c:v>
                </c:pt>
                <c:pt idx="152">
                  <c:v>25172.712712759774</c:v>
                </c:pt>
                <c:pt idx="153">
                  <c:v>25610.939718113892</c:v>
                </c:pt>
                <c:pt idx="154">
                  <c:v>26044.025431773265</c:v>
                </c:pt>
                <c:pt idx="155">
                  <c:v>26471.908708209285</c:v>
                </c:pt>
                <c:pt idx="156">
                  <c:v>26894.538886235223</c:v>
                </c:pt>
                <c:pt idx="157">
                  <c:v>27311.875124539638</c:v>
                </c:pt>
                <c:pt idx="158">
                  <c:v>27723.885763632901</c:v>
                </c:pt>
                <c:pt idx="159">
                  <c:v>28130.547714495326</c:v>
                </c:pt>
                <c:pt idx="160">
                  <c:v>28531.845873999868</c:v>
                </c:pt>
                <c:pt idx="161">
                  <c:v>28927.772566999804</c:v>
                </c:pt>
                <c:pt idx="162">
                  <c:v>29318.368327358079</c:v>
                </c:pt>
                <c:pt idx="163">
                  <c:v>29704.122367053977</c:v>
                </c:pt>
                <c:pt idx="164">
                  <c:v>30086.230398223557</c:v>
                </c:pt>
                <c:pt idx="165">
                  <c:v>30466.409059632399</c:v>
                </c:pt>
                <c:pt idx="166">
                  <c:v>30846.654210335611</c:v>
                </c:pt>
                <c:pt idx="167">
                  <c:v>31228.996383474412</c:v>
                </c:pt>
                <c:pt idx="168">
                  <c:v>31615.282686120692</c:v>
                </c:pt>
                <c:pt idx="169">
                  <c:v>32007.008285066691</c:v>
                </c:pt>
                <c:pt idx="170">
                  <c:v>32405.20954944683</c:v>
                </c:pt>
                <c:pt idx="171">
                  <c:v>32810.419698258782</c:v>
                </c:pt>
                <c:pt idx="172">
                  <c:v>33222.679000046068</c:v>
                </c:pt>
                <c:pt idx="173">
                  <c:v>33641.586310004473</c:v>
                </c:pt>
                <c:pt idx="174">
                  <c:v>34066.376959830239</c:v>
                </c:pt>
                <c:pt idx="175">
                  <c:v>34496.012962151202</c:v>
                </c:pt>
                <c:pt idx="176">
                  <c:v>34929.274101473675</c:v>
                </c:pt>
                <c:pt idx="177">
                  <c:v>35364.841768616971</c:v>
                </c:pt>
                <c:pt idx="178">
                  <c:v>35801.370616243687</c:v>
                </c:pt>
                <c:pt idx="179">
                  <c:v>36237.545827322065</c:v>
                </c:pt>
                <c:pt idx="180">
                  <c:v>36672.12581234378</c:v>
                </c:pt>
                <c:pt idx="181">
                  <c:v>37103.971482728848</c:v>
                </c:pt>
                <c:pt idx="182">
                  <c:v>37532.063988229922</c:v>
                </c:pt>
                <c:pt idx="183">
                  <c:v>37955.513097632342</c:v>
                </c:pt>
                <c:pt idx="184">
                  <c:v>38373.558387462697</c:v>
                </c:pt>
                <c:pt idx="185">
                  <c:v>38785.565204463681</c:v>
                </c:pt>
                <c:pt idx="186">
                  <c:v>39191.017076931195</c:v>
                </c:pt>
                <c:pt idx="187">
                  <c:v>39589.505931730971</c:v>
                </c:pt>
                <c:pt idx="188">
                  <c:v>39980.721167971329</c:v>
                </c:pt>
                <c:pt idx="189">
                  <c:v>40364.438366783543</c:v>
                </c:pt>
                <c:pt idx="190">
                  <c:v>40740.508188709115</c:v>
                </c:pt>
                <c:pt idx="191">
                  <c:v>41108.845827053192</c:v>
                </c:pt>
                <c:pt idx="192">
                  <c:v>41469.421243879136</c:v>
                </c:pt>
                <c:pt idx="193">
                  <c:v>41822.25030951776</c:v>
                </c:pt>
                <c:pt idx="194">
                  <c:v>42167.386890274727</c:v>
                </c:pt>
                <c:pt idx="195">
                  <c:v>42504.915876364947</c:v>
                </c:pt>
                <c:pt idx="196">
                  <c:v>42834.947107567838</c:v>
                </c:pt>
                <c:pt idx="197">
                  <c:v>43157.610133105845</c:v>
                </c:pt>
                <c:pt idx="198">
                  <c:v>43473.049731090243</c:v>
                </c:pt>
                <c:pt idx="199">
                  <c:v>43781.422108636376</c:v>
                </c:pt>
                <c:pt idx="200">
                  <c:v>44082.891704193076</c:v>
                </c:pt>
                <c:pt idx="201">
                  <c:v>44377.628517092824</c:v>
                </c:pt>
                <c:pt idx="202">
                  <c:v>44665.80589459616</c:v>
                </c:pt>
                <c:pt idx="203">
                  <c:v>44947.598712914696</c:v>
                </c:pt>
                <c:pt idx="204">
                  <c:v>45223.181895255846</c:v>
                </c:pt>
                <c:pt idx="205">
                  <c:v>45492.729216443695</c:v>
                </c:pt>
                <c:pt idx="206">
                  <c:v>45756.412349884209</c:v>
                </c:pt>
                <c:pt idx="207">
                  <c:v>46014.400118621619</c:v>
                </c:pt>
                <c:pt idx="208">
                  <c:v>46266.857921357026</c:v>
                </c:pt>
                <c:pt idx="209">
                  <c:v>46513.947326212983</c:v>
                </c:pt>
                <c:pt idx="210">
                  <c:v>46755.82585971729</c:v>
                </c:pt>
                <c:pt idx="211">
                  <c:v>46992.647056220849</c:v>
                </c:pt>
                <c:pt idx="212">
                  <c:v>47224.56087012776</c:v>
                </c:pt>
                <c:pt idx="213">
                  <c:v>47451.714589292955</c:v>
                </c:pt>
                <c:pt idx="214">
                  <c:v>47674.25442203843</c:v>
                </c:pt>
                <c:pt idx="215">
                  <c:v>47892.327961359049</c:v>
                </c:pt>
                <c:pt idx="216">
                  <c:v>48106.087756489302</c:v>
                </c:pt>
                <c:pt idx="217">
                  <c:v>48315.696242024816</c:v>
                </c:pt>
                <c:pt idx="218">
                  <c:v>48521.332285646364</c:v>
                </c:pt>
                <c:pt idx="219">
                  <c:v>48723.199614090016</c:v>
                </c:pt>
                <c:pt idx="220">
                  <c:v>48921.537359821246</c:v>
                </c:pt>
                <c:pt idx="221">
                  <c:v>49116.632934126144</c:v>
                </c:pt>
                <c:pt idx="222">
                  <c:v>49308.837372234906</c:v>
                </c:pt>
                <c:pt idx="223">
                  <c:v>49498.583209197328</c:v>
                </c:pt>
                <c:pt idx="224">
                  <c:v>49686.404828908104</c:v>
                </c:pt>
                <c:pt idx="225">
                  <c:v>49872.961081686139</c:v>
                </c:pt>
                <c:pt idx="226">
                  <c:v>50059.059788924504</c:v>
                </c:pt>
                <c:pt idx="227">
                  <c:v>50245.683550025722</c:v>
                </c:pt>
                <c:pt idx="228">
                  <c:v>50434.016043902178</c:v>
                </c:pt>
                <c:pt idx="229">
                  <c:v>50625.467785327797</c:v>
                </c:pt>
                <c:pt idx="230">
                  <c:v>50821.70006992016</c:v>
                </c:pt>
                <c:pt idx="231">
                  <c:v>51024.645638841255</c:v>
                </c:pt>
                <c:pt idx="232">
                  <c:v>51236.524436827851</c:v>
                </c:pt>
                <c:pt idx="233">
                  <c:v>51459.852748035584</c:v>
                </c:pt>
                <c:pt idx="234">
                  <c:v>51697.443996366193</c:v>
                </c:pt>
                <c:pt idx="235">
                  <c:v>51952.399610728215</c:v>
                </c:pt>
                <c:pt idx="236">
                  <c:v>52228.088595838402</c:v>
                </c:pt>
                <c:pt idx="237">
                  <c:v>52528.114822058989</c:v>
                </c:pt>
                <c:pt idx="238">
                  <c:v>52856.271548764031</c:v>
                </c:pt>
                <c:pt idx="239">
                  <c:v>53216.483307444731</c:v>
                </c:pt>
                <c:pt idx="240">
                  <c:v>53612.735962514736</c:v>
                </c:pt>
                <c:pt idx="241">
                  <c:v>54048.996496597312</c:v>
                </c:pt>
                <c:pt idx="242">
                  <c:v>54529.124780499886</c:v>
                </c:pt>
                <c:pt idx="243">
                  <c:v>55056.780228518153</c:v>
                </c:pt>
                <c:pt idx="244">
                  <c:v>55635.326750097753</c:v>
                </c:pt>
                <c:pt idx="245">
                  <c:v>56267.73973889793</c:v>
                </c:pt>
                <c:pt idx="246">
                  <c:v>56956.518952399922</c:v>
                </c:pt>
                <c:pt idx="247">
                  <c:v>57703.611009474596</c:v>
                </c:pt>
                <c:pt idx="248">
                  <c:v>58510.344870533132</c:v>
                </c:pt>
                <c:pt idx="249">
                  <c:v>59377.383087057955</c:v>
                </c:pt>
                <c:pt idx="250">
                  <c:v>60304.690855786146</c:v>
                </c:pt>
                <c:pt idx="251">
                  <c:v>61291.524043953999</c:v>
                </c:pt>
                <c:pt idx="252">
                  <c:v>62336.436431182126</c:v>
                </c:pt>
                <c:pt idx="253">
                  <c:v>63437.305508288744</c:v>
                </c:pt>
                <c:pt idx="254">
                  <c:v>64591.375346404253</c:v>
                </c:pt>
                <c:pt idx="255">
                  <c:v>65795.314353560345</c:v>
                </c:pt>
                <c:pt idx="256">
                  <c:v>67045.28520809616</c:v>
                </c:pt>
                <c:pt idx="257">
                  <c:v>68337.023919547762</c:v>
                </c:pt>
                <c:pt idx="258">
                  <c:v>69665.924821973604</c:v>
                </c:pt>
                <c:pt idx="259">
                  <c:v>71027.128340447714</c:v>
                </c:pt>
                <c:pt idx="260">
                  <c:v>72415.608565014787</c:v>
                </c:pt>
                <c:pt idx="261">
                  <c:v>73826.257985654986</c:v>
                </c:pt>
                <c:pt idx="262">
                  <c:v>75253.967150300829</c:v>
                </c:pt>
                <c:pt idx="263">
                  <c:v>76693.697468665399</c:v>
                </c:pt>
                <c:pt idx="264">
                  <c:v>78140.545863097155</c:v>
                </c:pt>
                <c:pt idx="265">
                  <c:v>79589.800434219243</c:v>
                </c:pt>
                <c:pt idx="266">
                  <c:v>81036.986740284396</c:v>
                </c:pt>
                <c:pt idx="267">
                  <c:v>82477.904668241521</c:v>
                </c:pt>
                <c:pt idx="268">
                  <c:v>83908.656191300295</c:v>
                </c:pt>
                <c:pt idx="269">
                  <c:v>85325.664557977521</c:v>
                </c:pt>
                <c:pt idx="270">
                  <c:v>86725.685641777483</c:v>
                </c:pt>
                <c:pt idx="271">
                  <c:v>88105.812303050829</c:v>
                </c:pt>
                <c:pt idx="272">
                  <c:v>89463.472682016873</c:v>
                </c:pt>
                <c:pt idx="273">
                  <c:v>90796.423362721194</c:v>
                </c:pt>
                <c:pt idx="274">
                  <c:v>92102.738330753695</c:v>
                </c:pt>
                <c:pt idx="275">
                  <c:v>93380.794601675079</c:v>
                </c:pt>
                <c:pt idx="276">
                  <c:v>94629.255330506261</c:v>
                </c:pt>
                <c:pt idx="277">
                  <c:v>95847.051132589637</c:v>
                </c:pt>
                <c:pt idx="278">
                  <c:v>97033.360258812827</c:v>
                </c:pt>
                <c:pt idx="279">
                  <c:v>98187.588178591701</c:v>
                </c:pt>
                <c:pt idx="280">
                  <c:v>99309.347036032981</c:v>
                </c:pt>
                <c:pt idx="281">
                  <c:v>100398.43536118144</c:v>
                </c:pt>
                <c:pt idx="282">
                  <c:v>101454.81834115997</c:v>
                </c:pt>
                <c:pt idx="283">
                  <c:v>102478.60888652358</c:v>
                </c:pt>
                <c:pt idx="284">
                  <c:v>103470.0496668549</c:v>
                </c:pt>
                <c:pt idx="285">
                  <c:v>104429.49623664338</c:v>
                </c:pt>
                <c:pt idx="286">
                  <c:v>105357.40132757128</c:v>
                </c:pt>
                <c:pt idx="287">
                  <c:v>106254.30034600043</c:v>
                </c:pt>
                <c:pt idx="288">
                  <c:v>107120.79808407242</c:v>
                </c:pt>
                <c:pt idx="289">
                  <c:v>107957.55662868149</c:v>
                </c:pt>
                <c:pt idx="290">
                  <c:v>108765.2844338945</c:v>
                </c:pt>
                <c:pt idx="291">
                  <c:v>109544.72650842692</c:v>
                </c:pt>
                <c:pt idx="292">
                  <c:v>110296.65565982211</c:v>
                </c:pt>
                <c:pt idx="293">
                  <c:v>111021.86473035545</c:v>
                </c:pt>
                <c:pt idx="294">
                  <c:v>111721.15988404427</c:v>
                </c:pt>
                <c:pt idx="295">
                  <c:v>112395.36477892671</c:v>
                </c:pt>
                <c:pt idx="296">
                  <c:v>113045.40625197726</c:v>
                </c:pt>
                <c:pt idx="297">
                  <c:v>113672.58978970975</c:v>
                </c:pt>
                <c:pt idx="298">
                  <c:v>114279.08718949955</c:v>
                </c:pt>
                <c:pt idx="299">
                  <c:v>114868.52678285197</c:v>
                </c:pt>
                <c:pt idx="300">
                  <c:v>115446.43732270687</c:v>
                </c:pt>
                <c:pt idx="301">
                  <c:v>116020.22067460079</c:v>
                </c:pt>
                <c:pt idx="302">
                  <c:v>116598.41445387987</c:v>
                </c:pt>
                <c:pt idx="303">
                  <c:v>117189.28155413154</c:v>
                </c:pt>
                <c:pt idx="304">
                  <c:v>117799.11147474863</c:v>
                </c:pt>
                <c:pt idx="305">
                  <c:v>118430.82102367165</c:v>
                </c:pt>
                <c:pt idx="306">
                  <c:v>119083.34827482009</c:v>
                </c:pt>
                <c:pt idx="307">
                  <c:v>119751.99454050048</c:v>
                </c:pt>
                <c:pt idx="308">
                  <c:v>120429.4969083333</c:v>
                </c:pt>
                <c:pt idx="309">
                  <c:v>121107.40805527505</c:v>
                </c:pt>
                <c:pt idx="310">
                  <c:v>121777.37548603586</c:v>
                </c:pt>
                <c:pt idx="311">
                  <c:v>122432.06947022497</c:v>
                </c:pt>
                <c:pt idx="312">
                  <c:v>123065.68996124971</c:v>
                </c:pt>
                <c:pt idx="313">
                  <c:v>123674.11034955272</c:v>
                </c:pt>
                <c:pt idx="314">
                  <c:v>124254.77126549548</c:v>
                </c:pt>
                <c:pt idx="315">
                  <c:v>124806.43870973826</c:v>
                </c:pt>
                <c:pt idx="316">
                  <c:v>125328.91478895194</c:v>
                </c:pt>
                <c:pt idx="317">
                  <c:v>125822.75724576227</c:v>
                </c:pt>
                <c:pt idx="318">
                  <c:v>126289.05467281095</c:v>
                </c:pt>
                <c:pt idx="319">
                  <c:v>126729.40813763753</c:v>
                </c:pt>
                <c:pt idx="320">
                  <c:v>127145.91751681217</c:v>
                </c:pt>
                <c:pt idx="321">
                  <c:v>127541.04372953858</c:v>
                </c:pt>
                <c:pt idx="322">
                  <c:v>127917.4936979656</c:v>
                </c:pt>
                <c:pt idx="323">
                  <c:v>128278.12810674975</c:v>
                </c:pt>
                <c:pt idx="324">
                  <c:v>128625.88479008083</c:v>
                </c:pt>
                <c:pt idx="325">
                  <c:v>128963.713437175</c:v>
                </c:pt>
                <c:pt idx="326">
                  <c:v>129294.51900185569</c:v>
                </c:pt>
                <c:pt idx="327">
                  <c:v>129621.11236352514</c:v>
                </c:pt>
                <c:pt idx="328">
                  <c:v>129946.16755615399</c:v>
                </c:pt>
                <c:pt idx="329">
                  <c:v>130272.18534157434</c:v>
                </c:pt>
                <c:pt idx="330">
                  <c:v>130601.46312659211</c:v>
                </c:pt>
                <c:pt idx="331">
                  <c:v>130936.07127703665</c:v>
                </c:pt>
                <c:pt idx="332">
                  <c:v>131277.83582393563</c:v>
                </c:pt>
                <c:pt idx="333">
                  <c:v>131628.32743533037</c:v>
                </c:pt>
                <c:pt idx="334">
                  <c:v>131988.88745134807</c:v>
                </c:pt>
                <c:pt idx="335">
                  <c:v>132360.96748566555</c:v>
                </c:pt>
                <c:pt idx="336">
                  <c:v>132746.45385555708</c:v>
                </c:pt>
                <c:pt idx="337">
                  <c:v>133147.64953488042</c:v>
                </c:pt>
                <c:pt idx="338">
                  <c:v>133567.19427021747</c:v>
                </c:pt>
                <c:pt idx="339">
                  <c:v>134007.96004708679</c:v>
                </c:pt>
                <c:pt idx="340">
                  <c:v>134472.92974691748</c:v>
                </c:pt>
                <c:pt idx="341">
                  <c:v>134965.06774409185</c:v>
                </c:pt>
                <c:pt idx="342">
                  <c:v>135487.1912498957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9-4AF1-B0A5-5A2C4BC96F95}"/>
            </c:ext>
          </c:extLst>
        </c:ser>
        <c:ser>
          <c:idx val="8"/>
          <c:order val="4"/>
          <c:tx>
            <c:strRef>
              <c:f>'Curitiba-Semanas'!$K$1</c:f>
              <c:strCache>
                <c:ptCount val="1"/>
                <c:pt idx="0">
                  <c:v>28/05 a 25/08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'Curitiba-Semanas'!$B$2:$B$296</c:f>
              <c:numCache>
                <c:formatCode>d\-mmm</c:formatCode>
                <c:ptCount val="295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  <c:pt idx="156">
                  <c:v>44059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44065</c:v>
                </c:pt>
                <c:pt idx="163">
                  <c:v>44066</c:v>
                </c:pt>
                <c:pt idx="164">
                  <c:v>44067</c:v>
                </c:pt>
                <c:pt idx="165">
                  <c:v>44068</c:v>
                </c:pt>
                <c:pt idx="166">
                  <c:v>44069</c:v>
                </c:pt>
                <c:pt idx="167">
                  <c:v>44070</c:v>
                </c:pt>
                <c:pt idx="168">
                  <c:v>44071</c:v>
                </c:pt>
                <c:pt idx="169">
                  <c:v>44072</c:v>
                </c:pt>
                <c:pt idx="170">
                  <c:v>44073</c:v>
                </c:pt>
                <c:pt idx="171">
                  <c:v>44074</c:v>
                </c:pt>
                <c:pt idx="172">
                  <c:v>44075</c:v>
                </c:pt>
                <c:pt idx="173">
                  <c:v>44076</c:v>
                </c:pt>
                <c:pt idx="174">
                  <c:v>44077</c:v>
                </c:pt>
                <c:pt idx="175">
                  <c:v>44078</c:v>
                </c:pt>
                <c:pt idx="176">
                  <c:v>44079</c:v>
                </c:pt>
                <c:pt idx="177">
                  <c:v>44080</c:v>
                </c:pt>
                <c:pt idx="178">
                  <c:v>44081</c:v>
                </c:pt>
                <c:pt idx="179">
                  <c:v>44082</c:v>
                </c:pt>
                <c:pt idx="180">
                  <c:v>44083</c:v>
                </c:pt>
                <c:pt idx="181">
                  <c:v>44084</c:v>
                </c:pt>
                <c:pt idx="182">
                  <c:v>44085</c:v>
                </c:pt>
                <c:pt idx="183">
                  <c:v>44086</c:v>
                </c:pt>
                <c:pt idx="184">
                  <c:v>44087</c:v>
                </c:pt>
                <c:pt idx="185">
                  <c:v>44088</c:v>
                </c:pt>
                <c:pt idx="186">
                  <c:v>44089</c:v>
                </c:pt>
                <c:pt idx="187">
                  <c:v>44090</c:v>
                </c:pt>
                <c:pt idx="188">
                  <c:v>44091</c:v>
                </c:pt>
                <c:pt idx="189">
                  <c:v>44092</c:v>
                </c:pt>
                <c:pt idx="190">
                  <c:v>44093</c:v>
                </c:pt>
                <c:pt idx="191">
                  <c:v>44094</c:v>
                </c:pt>
                <c:pt idx="192">
                  <c:v>44095</c:v>
                </c:pt>
                <c:pt idx="193">
                  <c:v>44096</c:v>
                </c:pt>
                <c:pt idx="194">
                  <c:v>44097</c:v>
                </c:pt>
                <c:pt idx="195">
                  <c:v>44098</c:v>
                </c:pt>
                <c:pt idx="196">
                  <c:v>44099</c:v>
                </c:pt>
                <c:pt idx="197">
                  <c:v>44100</c:v>
                </c:pt>
                <c:pt idx="198">
                  <c:v>44101</c:v>
                </c:pt>
                <c:pt idx="199">
                  <c:v>44102</c:v>
                </c:pt>
                <c:pt idx="200">
                  <c:v>44103</c:v>
                </c:pt>
                <c:pt idx="201">
                  <c:v>44104</c:v>
                </c:pt>
                <c:pt idx="202">
                  <c:v>44105</c:v>
                </c:pt>
                <c:pt idx="203">
                  <c:v>44106</c:v>
                </c:pt>
                <c:pt idx="204">
                  <c:v>44107</c:v>
                </c:pt>
                <c:pt idx="205">
                  <c:v>44108</c:v>
                </c:pt>
                <c:pt idx="206">
                  <c:v>44109</c:v>
                </c:pt>
                <c:pt idx="207">
                  <c:v>44110</c:v>
                </c:pt>
                <c:pt idx="208">
                  <c:v>44111</c:v>
                </c:pt>
                <c:pt idx="209">
                  <c:v>44112</c:v>
                </c:pt>
                <c:pt idx="210">
                  <c:v>44113</c:v>
                </c:pt>
                <c:pt idx="211">
                  <c:v>44114</c:v>
                </c:pt>
                <c:pt idx="212">
                  <c:v>44115</c:v>
                </c:pt>
                <c:pt idx="213">
                  <c:v>44116</c:v>
                </c:pt>
                <c:pt idx="214">
                  <c:v>44117</c:v>
                </c:pt>
                <c:pt idx="215">
                  <c:v>44118</c:v>
                </c:pt>
                <c:pt idx="216">
                  <c:v>44119</c:v>
                </c:pt>
                <c:pt idx="217">
                  <c:v>44120</c:v>
                </c:pt>
                <c:pt idx="218">
                  <c:v>44121</c:v>
                </c:pt>
                <c:pt idx="219">
                  <c:v>44122</c:v>
                </c:pt>
                <c:pt idx="220">
                  <c:v>44123</c:v>
                </c:pt>
                <c:pt idx="221">
                  <c:v>44124</c:v>
                </c:pt>
                <c:pt idx="222">
                  <c:v>44125</c:v>
                </c:pt>
                <c:pt idx="223">
                  <c:v>44126</c:v>
                </c:pt>
                <c:pt idx="224">
                  <c:v>44127</c:v>
                </c:pt>
                <c:pt idx="225">
                  <c:v>44128</c:v>
                </c:pt>
                <c:pt idx="226">
                  <c:v>44129</c:v>
                </c:pt>
                <c:pt idx="227">
                  <c:v>44130</c:v>
                </c:pt>
                <c:pt idx="228">
                  <c:v>44131</c:v>
                </c:pt>
                <c:pt idx="229">
                  <c:v>44132</c:v>
                </c:pt>
                <c:pt idx="230">
                  <c:v>44133</c:v>
                </c:pt>
                <c:pt idx="231">
                  <c:v>44134</c:v>
                </c:pt>
                <c:pt idx="232">
                  <c:v>44135</c:v>
                </c:pt>
                <c:pt idx="233">
                  <c:v>44136</c:v>
                </c:pt>
                <c:pt idx="234">
                  <c:v>44137</c:v>
                </c:pt>
                <c:pt idx="235">
                  <c:v>44138</c:v>
                </c:pt>
                <c:pt idx="236">
                  <c:v>44139</c:v>
                </c:pt>
                <c:pt idx="237">
                  <c:v>44140</c:v>
                </c:pt>
                <c:pt idx="238">
                  <c:v>44141</c:v>
                </c:pt>
                <c:pt idx="239">
                  <c:v>44142</c:v>
                </c:pt>
                <c:pt idx="240">
                  <c:v>44143</c:v>
                </c:pt>
                <c:pt idx="241">
                  <c:v>44144</c:v>
                </c:pt>
                <c:pt idx="242">
                  <c:v>44145</c:v>
                </c:pt>
                <c:pt idx="243">
                  <c:v>44146</c:v>
                </c:pt>
                <c:pt idx="244">
                  <c:v>44147</c:v>
                </c:pt>
                <c:pt idx="245">
                  <c:v>44148</c:v>
                </c:pt>
                <c:pt idx="246">
                  <c:v>44149</c:v>
                </c:pt>
                <c:pt idx="247">
                  <c:v>44150</c:v>
                </c:pt>
                <c:pt idx="248">
                  <c:v>44151</c:v>
                </c:pt>
                <c:pt idx="249">
                  <c:v>44152</c:v>
                </c:pt>
                <c:pt idx="250">
                  <c:v>44153</c:v>
                </c:pt>
                <c:pt idx="251">
                  <c:v>44154</c:v>
                </c:pt>
                <c:pt idx="252">
                  <c:v>44155</c:v>
                </c:pt>
                <c:pt idx="253">
                  <c:v>44156</c:v>
                </c:pt>
                <c:pt idx="254">
                  <c:v>44157</c:v>
                </c:pt>
                <c:pt idx="255">
                  <c:v>44158</c:v>
                </c:pt>
                <c:pt idx="256">
                  <c:v>44159</c:v>
                </c:pt>
                <c:pt idx="257">
                  <c:v>44160</c:v>
                </c:pt>
                <c:pt idx="258">
                  <c:v>44161</c:v>
                </c:pt>
                <c:pt idx="259">
                  <c:v>44162</c:v>
                </c:pt>
                <c:pt idx="260">
                  <c:v>44163</c:v>
                </c:pt>
                <c:pt idx="261">
                  <c:v>44164</c:v>
                </c:pt>
                <c:pt idx="262">
                  <c:v>44165</c:v>
                </c:pt>
                <c:pt idx="263">
                  <c:v>44166</c:v>
                </c:pt>
                <c:pt idx="264">
                  <c:v>44167</c:v>
                </c:pt>
                <c:pt idx="265">
                  <c:v>44168</c:v>
                </c:pt>
                <c:pt idx="266">
                  <c:v>44169</c:v>
                </c:pt>
                <c:pt idx="267">
                  <c:v>44170</c:v>
                </c:pt>
                <c:pt idx="268">
                  <c:v>44171</c:v>
                </c:pt>
                <c:pt idx="269">
                  <c:v>44172</c:v>
                </c:pt>
                <c:pt idx="270">
                  <c:v>44173</c:v>
                </c:pt>
                <c:pt idx="271">
                  <c:v>44174</c:v>
                </c:pt>
                <c:pt idx="272">
                  <c:v>44175</c:v>
                </c:pt>
                <c:pt idx="273">
                  <c:v>44176</c:v>
                </c:pt>
                <c:pt idx="274">
                  <c:v>44177</c:v>
                </c:pt>
                <c:pt idx="275">
                  <c:v>44178</c:v>
                </c:pt>
                <c:pt idx="276">
                  <c:v>44179</c:v>
                </c:pt>
                <c:pt idx="277">
                  <c:v>44180</c:v>
                </c:pt>
                <c:pt idx="278">
                  <c:v>44181</c:v>
                </c:pt>
                <c:pt idx="279">
                  <c:v>44182</c:v>
                </c:pt>
                <c:pt idx="280">
                  <c:v>44183</c:v>
                </c:pt>
                <c:pt idx="281">
                  <c:v>44184</c:v>
                </c:pt>
                <c:pt idx="282">
                  <c:v>44185</c:v>
                </c:pt>
                <c:pt idx="283">
                  <c:v>44186</c:v>
                </c:pt>
                <c:pt idx="284">
                  <c:v>44187</c:v>
                </c:pt>
                <c:pt idx="285">
                  <c:v>44188</c:v>
                </c:pt>
                <c:pt idx="286">
                  <c:v>44189</c:v>
                </c:pt>
                <c:pt idx="287">
                  <c:v>44190</c:v>
                </c:pt>
                <c:pt idx="288">
                  <c:v>44191</c:v>
                </c:pt>
                <c:pt idx="289">
                  <c:v>44192</c:v>
                </c:pt>
                <c:pt idx="290">
                  <c:v>44193</c:v>
                </c:pt>
                <c:pt idx="291">
                  <c:v>44194</c:v>
                </c:pt>
                <c:pt idx="292">
                  <c:v>44195</c:v>
                </c:pt>
                <c:pt idx="293">
                  <c:v>44196</c:v>
                </c:pt>
                <c:pt idx="294">
                  <c:v>44197</c:v>
                </c:pt>
              </c:numCache>
            </c:numRef>
          </c:xVal>
          <c:yVal>
            <c:numRef>
              <c:f>'Curitiba-Semanas'!$K$2:$K$296</c:f>
              <c:numCache>
                <c:formatCode>General</c:formatCode>
                <c:ptCount val="295"/>
                <c:pt idx="0">
                  <c:v>6.2416580826583413E-4</c:v>
                </c:pt>
                <c:pt idx="1">
                  <c:v>9.2880598651147485E-3</c:v>
                </c:pt>
                <c:pt idx="2">
                  <c:v>4.4918263057339619E-2</c:v>
                </c:pt>
                <c:pt idx="3">
                  <c:v>0.1369571484890757</c:v>
                </c:pt>
                <c:pt idx="4">
                  <c:v>0.32405168943806362</c:v>
                </c:pt>
                <c:pt idx="5">
                  <c:v>0.65268238358534447</c:v>
                </c:pt>
                <c:pt idx="6">
                  <c:v>1.17569803673536</c:v>
                </c:pt>
                <c:pt idx="7">
                  <c:v>1.9507765222444959</c:v>
                </c:pt>
                <c:pt idx="8">
                  <c:v>3.0388479893680533</c:v>
                </c:pt>
                <c:pt idx="9">
                  <c:v>4.5025222259509761</c:v>
                </c:pt>
                <c:pt idx="10">
                  <c:v>6.4045619100239461</c:v>
                </c:pt>
                <c:pt idx="11">
                  <c:v>8.8064404283551063</c:v>
                </c:pt>
                <c:pt idx="12">
                  <c:v>11.767017882814276</c:v>
                </c:pt>
                <c:pt idx="13">
                  <c:v>15.341362581892005</c:v>
                </c:pt>
                <c:pt idx="14">
                  <c:v>19.579738306538715</c:v>
                </c:pt>
                <c:pt idx="15">
                  <c:v>24.526770433328249</c:v>
                </c:pt>
                <c:pt idx="16">
                  <c:v>30.220796998652308</c:v>
                </c:pt>
                <c:pt idx="17">
                  <c:v>36.693404318461511</c:v>
                </c:pt>
                <c:pt idx="18">
                  <c:v>43.969141079455028</c:v>
                </c:pt>
                <c:pt idx="19">
                  <c:v>52.065400048865058</c:v>
                </c:pt>
                <c:pt idx="20">
                  <c:v>60.992452794577872</c:v>
                </c:pt>
                <c:pt idx="21">
                  <c:v>70.753620081823897</c:v>
                </c:pt>
                <c:pt idx="22">
                  <c:v>81.345558877964422</c:v>
                </c:pt>
                <c:pt idx="23">
                  <c:v>92.758646070936621</c:v>
                </c:pt>
                <c:pt idx="24">
                  <c:v>104.97743897745163</c:v>
                </c:pt>
                <c:pt idx="25">
                  <c:v>117.98119335381469</c:v>
                </c:pt>
                <c:pt idx="26">
                  <c:v>131.74442078763201</c:v>
                </c:pt>
                <c:pt idx="27">
                  <c:v>146.23746890658973</c:v>
                </c:pt>
                <c:pt idx="28">
                  <c:v>161.4271096632117</c:v>
                </c:pt>
                <c:pt idx="29">
                  <c:v>177.27712292744584</c:v>
                </c:pt>
                <c:pt idx="30">
                  <c:v>193.7488646437136</c:v>
                </c:pt>
                <c:pt idx="31">
                  <c:v>210.80181080479275</c:v>
                </c:pt>
                <c:pt idx="32">
                  <c:v>228.39407039832832</c:v>
                </c:pt>
                <c:pt idx="33">
                  <c:v>246.48286224629069</c:v>
                </c:pt>
                <c:pt idx="34">
                  <c:v>265.02495225189631</c:v>
                </c:pt>
                <c:pt idx="35">
                  <c:v>283.97704897402787</c:v>
                </c:pt>
                <c:pt idx="36">
                  <c:v>303.29615665868187</c:v>
                </c:pt>
                <c:pt idx="37">
                  <c:v>322.93988587181605</c:v>
                </c:pt>
                <c:pt idx="38">
                  <c:v>342.86672270622739</c:v>
                </c:pt>
                <c:pt idx="39">
                  <c:v>363.03625818961166</c:v>
                </c:pt>
                <c:pt idx="40">
                  <c:v>383.40938001776766</c:v>
                </c:pt>
                <c:pt idx="41">
                  <c:v>403.94842909376115</c:v>
                </c:pt>
                <c:pt idx="42">
                  <c:v>424.61732358927622</c:v>
                </c:pt>
                <c:pt idx="43">
                  <c:v>445.38165337657983</c:v>
                </c:pt>
                <c:pt idx="44">
                  <c:v>466.20874772605117</c:v>
                </c:pt>
                <c:pt idx="45">
                  <c:v>487.06771914125034</c:v>
                </c:pt>
                <c:pt idx="46">
                  <c:v>507.9294861257992</c:v>
                </c:pt>
                <c:pt idx="47">
                  <c:v>528.76677755690105</c:v>
                </c:pt>
                <c:pt idx="48">
                  <c:v>549.55412119055518</c:v>
                </c:pt>
                <c:pt idx="49">
                  <c:v>570.26781865304565</c:v>
                </c:pt>
                <c:pt idx="50">
                  <c:v>590.88590909022696</c:v>
                </c:pt>
                <c:pt idx="51">
                  <c:v>611.38812345713552</c:v>
                </c:pt>
                <c:pt idx="52">
                  <c:v>631.75583124080663</c:v>
                </c:pt>
                <c:pt idx="53">
                  <c:v>651.97198122311283</c:v>
                </c:pt>
                <c:pt idx="54">
                  <c:v>672.02103771102236</c:v>
                </c:pt>
                <c:pt idx="55">
                  <c:v>691.88891349128698</c:v>
                </c:pt>
                <c:pt idx="56">
                  <c:v>711.5629006067287</c:v>
                </c:pt>
                <c:pt idx="57">
                  <c:v>731.03159990303243</c:v>
                </c:pt>
                <c:pt idx="58">
                  <c:v>750.28485015873787</c:v>
                </c:pt>
                <c:pt idx="59">
                  <c:v>769.31365748710857</c:v>
                </c:pt>
                <c:pt idx="60">
                  <c:v>788.11012558656978</c:v>
                </c:pt>
                <c:pt idx="61">
                  <c:v>806.66738731605142</c:v>
                </c:pt>
                <c:pt idx="62">
                  <c:v>824.97953798231379</c:v>
                </c:pt>
                <c:pt idx="63">
                  <c:v>843.04157064750007</c:v>
                </c:pt>
                <c:pt idx="64">
                  <c:v>860.84931369603396</c:v>
                </c:pt>
                <c:pt idx="65">
                  <c:v>878.39937083980919</c:v>
                </c:pt>
                <c:pt idx="66">
                  <c:v>895.68906368860587</c:v>
                </c:pt>
                <c:pt idx="67">
                  <c:v>912.7163769680717</c:v>
                </c:pt>
                <c:pt idx="68">
                  <c:v>929.47990642968034</c:v>
                </c:pt>
                <c:pt idx="69">
                  <c:v>945.97880946511691</c:v>
                </c:pt>
                <c:pt idx="70">
                  <c:v>962.2127584108805</c:v>
                </c:pt>
                <c:pt idx="71">
                  <c:v>978.18189650691158</c:v>
                </c:pt>
                <c:pt idx="72">
                  <c:v>993.8867964551896</c:v>
                </c:pt>
                <c:pt idx="73">
                  <c:v>1009.3284215099685</c:v>
                </c:pt>
                <c:pt idx="74">
                  <c:v>1024.5080890201552</c:v>
                </c:pt>
                <c:pt idx="75">
                  <c:v>1039.4274363358684</c:v>
                </c:pt>
                <c:pt idx="76">
                  <c:v>1054.0883889850425</c:v>
                </c:pt>
                <c:pt idx="77">
                  <c:v>1068.4931310217364</c:v>
                </c:pt>
                <c:pt idx="78">
                  <c:v>1082.6530384695188</c:v>
                </c:pt>
                <c:pt idx="79">
                  <c:v>1096.6773200602661</c:v>
                </c:pt>
                <c:pt idx="80">
                  <c:v>1110.8417093145526</c:v>
                </c:pt>
                <c:pt idx="81">
                  <c:v>1125.5764071907856</c:v>
                </c:pt>
                <c:pt idx="82">
                  <c:v>1141.4505615454705</c:v>
                </c:pt>
                <c:pt idx="83">
                  <c:v>1159.1566533364589</c:v>
                </c:pt>
                <c:pt idx="84">
                  <c:v>1179.4939800324848</c:v>
                </c:pt>
                <c:pt idx="85">
                  <c:v>1203.3511997867226</c:v>
                </c:pt>
                <c:pt idx="86">
                  <c:v>1231.6881423941891</c:v>
                </c:pt>
                <c:pt idx="87">
                  <c:v>1265.5171923512385</c:v>
                </c:pt>
                <c:pt idx="88">
                  <c:v>1305.8845889317404</c:v>
                </c:pt>
                <c:pt idx="89">
                  <c:v>1353.8519954193273</c:v>
                </c:pt>
                <c:pt idx="90">
                  <c:v>1410.4786761790765</c:v>
                </c:pt>
                <c:pt idx="91">
                  <c:v>1476.8045924580522</c:v>
                </c:pt>
                <c:pt idx="92">
                  <c:v>1553.8346899169421</c:v>
                </c:pt>
                <c:pt idx="93">
                  <c:v>1642.5246062149906</c:v>
                </c:pt>
                <c:pt idx="94">
                  <c:v>1743.7679782795035</c:v>
                </c:pt>
                <c:pt idx="95">
                  <c:v>1858.3854786013844</c:v>
                </c:pt>
                <c:pt idx="96">
                  <c:v>1987.1156600905015</c:v>
                </c:pt>
                <c:pt idx="97">
                  <c:v>2130.6076414503659</c:v>
                </c:pt>
                <c:pt idx="98">
                  <c:v>2289.4156211040527</c:v>
                </c:pt>
                <c:pt idx="99">
                  <c:v>2463.9951684962475</c:v>
                </c:pt>
                <c:pt idx="100">
                  <c:v>2654.7012078518601</c:v>
                </c:pt>
                <c:pt idx="101">
                  <c:v>2861.7875816204059</c:v>
                </c:pt>
                <c:pt idx="102">
                  <c:v>3085.4080590259282</c:v>
                </c:pt>
                <c:pt idx="103">
                  <c:v>3325.6186392793643</c:v>
                </c:pt>
                <c:pt idx="104">
                  <c:v>3582.3809887969601</c:v>
                </c:pt>
                <c:pt idx="105">
                  <c:v>3855.5668467506393</c:v>
                </c:pt>
                <c:pt idx="106">
                  <c:v>4144.9632328872458</c:v>
                </c:pt>
                <c:pt idx="107">
                  <c:v>4450.2782951546396</c:v>
                </c:pt>
                <c:pt idx="108">
                  <c:v>4771.1476415906282</c:v>
                </c:pt>
                <c:pt idx="109">
                  <c:v>5107.1410104900915</c:v>
                </c:pt>
                <c:pt idx="110">
                  <c:v>5457.7691444142174</c:v>
                </c:pt>
                <c:pt idx="111">
                  <c:v>5822.4907465347587</c:v>
                </c:pt>
                <c:pt idx="112">
                  <c:v>6200.7194115658558</c:v>
                </c:pt>
                <c:pt idx="113">
                  <c:v>6591.8304376424785</c:v>
                </c:pt>
                <c:pt idx="114">
                  <c:v>6995.1674395474838</c:v>
                </c:pt>
                <c:pt idx="115">
                  <c:v>7410.0486973305187</c:v>
                </c:pt>
                <c:pt idx="116">
                  <c:v>7835.7731873337707</c:v>
                </c:pt>
                <c:pt idx="117">
                  <c:v>8271.6262547409951</c:v>
                </c:pt>
                <c:pt idx="118">
                  <c:v>8716.8848978564511</c:v>
                </c:pt>
                <c:pt idx="119">
                  <c:v>9170.8226443106159</c:v>
                </c:pt>
                <c:pt idx="120">
                  <c:v>9632.7140082381975</c:v>
                </c:pt>
                <c:pt idx="121">
                  <c:v>10101.838525175659</c:v>
                </c:pt>
                <c:pt idx="122">
                  <c:v>10577.484368006573</c:v>
                </c:pt>
                <c:pt idx="123">
                  <c:v>11058.951552792918</c:v>
                </c:pt>
                <c:pt idx="124">
                  <c:v>11545.554747836488</c:v>
                </c:pt>
                <c:pt idx="125">
                  <c:v>12036.625702895673</c:v>
                </c:pt>
                <c:pt idx="126">
                  <c:v>12531.515318225718</c:v>
                </c:pt>
                <c:pt idx="127">
                  <c:v>13029.595375105899</c:v>
                </c:pt>
                <c:pt idx="128">
                  <c:v>13530.259950854113</c:v>
                </c:pt>
                <c:pt idx="129">
                  <c:v>14032.926542098054</c:v>
                </c:pt>
                <c:pt idx="130">
                  <c:v>14537.036920355322</c:v>
                </c:pt>
                <c:pt idx="131">
                  <c:v>15042.057743852247</c:v>
                </c:pt>
                <c:pt idx="132">
                  <c:v>15547.480949056087</c:v>
                </c:pt>
                <c:pt idx="133">
                  <c:v>16052.82394467156</c:v>
                </c:pt>
                <c:pt idx="134">
                  <c:v>16557.629629921925</c:v>
                </c:pt>
                <c:pt idx="135">
                  <c:v>17061.46625784726</c:v>
                </c:pt>
                <c:pt idx="136">
                  <c:v>17563.927163153156</c:v>
                </c:pt>
                <c:pt idx="137">
                  <c:v>18064.630372872751</c:v>
                </c:pt>
                <c:pt idx="138">
                  <c:v>18563.218116793851</c:v>
                </c:pt>
                <c:pt idx="139">
                  <c:v>19059.356253280308</c:v>
                </c:pt>
                <c:pt idx="140">
                  <c:v>19552.73362480431</c:v>
                </c:pt>
                <c:pt idx="141">
                  <c:v>20043.061356222337</c:v>
                </c:pt>
                <c:pt idx="142">
                  <c:v>20530.07210758518</c:v>
                </c:pt>
                <c:pt idx="143">
                  <c:v>21013.519292084417</c:v>
                </c:pt>
                <c:pt idx="144">
                  <c:v>21493.176268609426</c:v>
                </c:pt>
                <c:pt idx="145">
                  <c:v>21968.835517327821</c:v>
                </c:pt>
                <c:pt idx="146">
                  <c:v>22440.307805709737</c:v>
                </c:pt>
                <c:pt idx="147">
                  <c:v>22907.421351495817</c:v>
                </c:pt>
                <c:pt idx="148">
                  <c:v>23370.020988257951</c:v>
                </c:pt>
                <c:pt idx="149">
                  <c:v>23827.967338422459</c:v>
                </c:pt>
                <c:pt idx="150">
                  <c:v>24281.135997913181</c:v>
                </c:pt>
                <c:pt idx="151">
                  <c:v>24729.41673592565</c:v>
                </c:pt>
                <c:pt idx="152">
                  <c:v>25172.712712759774</c:v>
                </c:pt>
                <c:pt idx="153">
                  <c:v>25610.939718113892</c:v>
                </c:pt>
                <c:pt idx="154">
                  <c:v>26044.025431773265</c:v>
                </c:pt>
                <c:pt idx="155">
                  <c:v>26471.908708209285</c:v>
                </c:pt>
                <c:pt idx="156">
                  <c:v>26894.538886235223</c:v>
                </c:pt>
                <c:pt idx="157">
                  <c:v>27311.875124539638</c:v>
                </c:pt>
                <c:pt idx="158">
                  <c:v>27723.885763632901</c:v>
                </c:pt>
                <c:pt idx="159">
                  <c:v>28130.547714495326</c:v>
                </c:pt>
                <c:pt idx="160">
                  <c:v>28531.845873999868</c:v>
                </c:pt>
                <c:pt idx="161">
                  <c:v>28927.772566999804</c:v>
                </c:pt>
                <c:pt idx="162">
                  <c:v>29318.32701481432</c:v>
                </c:pt>
                <c:pt idx="163">
                  <c:v>29703.51482971356</c:v>
                </c:pt>
                <c:pt idx="164">
                  <c:v>30083.347534894856</c:v>
                </c:pt>
                <c:pt idx="165">
                  <c:v>30457.842109351186</c:v>
                </c:pt>
                <c:pt idx="166">
                  <c:v>30827.020556960517</c:v>
                </c:pt>
                <c:pt idx="167">
                  <c:v>31190.909499066278</c:v>
                </c:pt>
                <c:pt idx="168">
                  <c:v>31549.539789775743</c:v>
                </c:pt>
                <c:pt idx="169">
                  <c:v>31902.946153170138</c:v>
                </c:pt>
                <c:pt idx="170">
                  <c:v>32251.166841598097</c:v>
                </c:pt>
                <c:pt idx="171">
                  <c:v>32594.243314211104</c:v>
                </c:pt>
                <c:pt idx="172">
                  <c:v>32932.219934893015</c:v>
                </c:pt>
                <c:pt idx="173">
                  <c:v>33265.143688737458</c:v>
                </c:pt>
                <c:pt idx="174">
                  <c:v>33593.063916232146</c:v>
                </c:pt>
                <c:pt idx="175">
                  <c:v>33916.032064320752</c:v>
                </c:pt>
                <c:pt idx="176">
                  <c:v>34234.101453527313</c:v>
                </c:pt>
                <c:pt idx="177">
                  <c:v>34547.327060346142</c:v>
                </c:pt>
                <c:pt idx="178">
                  <c:v>34855.76531412061</c:v>
                </c:pt>
                <c:pt idx="179">
                  <c:v>35159.473907656691</c:v>
                </c:pt>
                <c:pt idx="180">
                  <c:v>35458.511620840953</c:v>
                </c:pt>
                <c:pt idx="181">
                  <c:v>35752.938156558266</c:v>
                </c:pt>
                <c:pt idx="182">
                  <c:v>36042.813988229922</c:v>
                </c:pt>
                <c:pt idx="183">
                  <c:v>36328.200218319857</c:v>
                </c:pt>
                <c:pt idx="184">
                  <c:v>36609.15844718289</c:v>
                </c:pt>
                <c:pt idx="185">
                  <c:v>36885.75065165617</c:v>
                </c:pt>
                <c:pt idx="186">
                  <c:v>37158.039072821026</c:v>
                </c:pt>
                <c:pt idx="187">
                  <c:v>37426.08611238929</c:v>
                </c:pt>
                <c:pt idx="188">
                  <c:v>37689.954237193371</c:v>
                </c:pt>
                <c:pt idx="189">
                  <c:v>37949.705891285194</c:v>
                </c:pt>
                <c:pt idx="190">
                  <c:v>38205.403415173394</c:v>
                </c:pt>
                <c:pt idx="191">
                  <c:v>38457.108971752292</c:v>
                </c:pt>
                <c:pt idx="192">
                  <c:v>38704.884478499174</c:v>
                </c:pt>
                <c:pt idx="193">
                  <c:v>38948.791545539061</c:v>
                </c:pt>
                <c:pt idx="194">
                  <c:v>39188.891419197615</c:v>
                </c:pt>
                <c:pt idx="195">
                  <c:v>39425.244930683446</c:v>
                </c:pt>
                <c:pt idx="196">
                  <c:v>39657.912449561161</c:v>
                </c:pt>
                <c:pt idx="197">
                  <c:v>39886.953841695627</c:v>
                </c:pt>
                <c:pt idx="198">
                  <c:v>40112.428431365857</c:v>
                </c:pt>
                <c:pt idx="199">
                  <c:v>40334.39496726467</c:v>
                </c:pt>
                <c:pt idx="200">
                  <c:v>40552.911592116507</c:v>
                </c:pt>
                <c:pt idx="201">
                  <c:v>40768.035815661911</c:v>
                </c:pt>
                <c:pt idx="202">
                  <c:v>40979.824490771935</c:v>
                </c:pt>
                <c:pt idx="203">
                  <c:v>41188.333792470054</c:v>
                </c:pt>
                <c:pt idx="204">
                  <c:v>41393.619199652734</c:v>
                </c:pt>
                <c:pt idx="205">
                  <c:v>41595.735479312571</c:v>
                </c:pt>
                <c:pt idx="206">
                  <c:v>41794.736673079984</c:v>
                </c:pt>
                <c:pt idx="207">
                  <c:v>41990.676085911044</c:v>
                </c:pt>
                <c:pt idx="208">
                  <c:v>42183.606276759783</c:v>
                </c:pt>
                <c:pt idx="209">
                  <c:v>42373.579051083492</c:v>
                </c:pt>
                <c:pt idx="210">
                  <c:v>42560.64545503955</c:v>
                </c:pt>
                <c:pt idx="211">
                  <c:v>42744.855771240582</c:v>
                </c:pt>
                <c:pt idx="212">
                  <c:v>42926.259515944716</c:v>
                </c:pt>
                <c:pt idx="213">
                  <c:v>43104.905437564223</c:v>
                </c:pt>
                <c:pt idx="214">
                  <c:v>43280.841516384833</c:v>
                </c:pt>
                <c:pt idx="215">
                  <c:v>43454.114965394292</c:v>
                </c:pt>
                <c:pt idx="216">
                  <c:v>43624.772232125644</c:v>
                </c:pt>
                <c:pt idx="217">
                  <c:v>43792.85900142762</c:v>
                </c:pt>
                <c:pt idx="218">
                  <c:v>43958.420199079512</c:v>
                </c:pt>
                <c:pt idx="219">
                  <c:v>44121.499996174498</c:v>
                </c:pt>
                <c:pt idx="220">
                  <c:v>44282.141814199829</c:v>
                </c:pt>
                <c:pt idx="221">
                  <c:v>44440.388330747664</c:v>
                </c:pt>
                <c:pt idx="222">
                  <c:v>44596.281485794942</c:v>
                </c:pt>
                <c:pt idx="223">
                  <c:v>44749.8624884948</c:v>
                </c:pt>
                <c:pt idx="224">
                  <c:v>44901.171824426201</c:v>
                </c:pt>
                <c:pt idx="225">
                  <c:v>45050.249263252525</c:v>
                </c:pt>
                <c:pt idx="226">
                  <c:v>45197.13386674269</c:v>
                </c:pt>
                <c:pt idx="227">
                  <c:v>45341.863997112916</c:v>
                </c:pt>
                <c:pt idx="228">
                  <c:v>45484.477325648826</c:v>
                </c:pt>
                <c:pt idx="229">
                  <c:v>45625.010841571915</c:v>
                </c:pt>
                <c:pt idx="230">
                  <c:v>45763.500861116518</c:v>
                </c:pt>
                <c:pt idx="231">
                  <c:v>45899.983036785517</c:v>
                </c:pt>
                <c:pt idx="232">
                  <c:v>46034.492366756582</c:v>
                </c:pt>
                <c:pt idx="233">
                  <c:v>46167.063204411636</c:v>
                </c:pt>
                <c:pt idx="234">
                  <c:v>46297.729267965537</c:v>
                </c:pt>
                <c:pt idx="235">
                  <c:v>46426.52365017074</c:v>
                </c:pt>
                <c:pt idx="236">
                  <c:v>46553.478828077801</c:v>
                </c:pt>
                <c:pt idx="237">
                  <c:v>46678.626672831837</c:v>
                </c:pt>
                <c:pt idx="238">
                  <c:v>46801.99845948811</c:v>
                </c:pt>
                <c:pt idx="239">
                  <c:v>46923.624876830087</c:v>
                </c:pt>
                <c:pt idx="240">
                  <c:v>47043.536037175538</c:v>
                </c:pt>
                <c:pt idx="241">
                  <c:v>47161.761486157164</c:v>
                </c:pt>
                <c:pt idx="242">
                  <c:v>47278.33021246564</c:v>
                </c:pt>
                <c:pt idx="243">
                  <c:v>47393.270657543479</c:v>
                </c:pt>
                <c:pt idx="244">
                  <c:v>47506.610725220293</c:v>
                </c:pt>
                <c:pt idx="245">
                  <c:v>47618.377791279592</c:v>
                </c:pt>
                <c:pt idx="246">
                  <c:v>47728.598712949351</c:v>
                </c:pt>
                <c:pt idx="247">
                  <c:v>47837.299838308631</c:v>
                </c:pt>
                <c:pt idx="248">
                  <c:v>47944.507015603631</c:v>
                </c:pt>
                <c:pt idx="249">
                  <c:v>48050.245602467236</c:v>
                </c:pt>
                <c:pt idx="250">
                  <c:v>48154.540475036745</c:v>
                </c:pt>
                <c:pt idx="251">
                  <c:v>48257.416036964925</c:v>
                </c:pt>
                <c:pt idx="252">
                  <c:v>48358.896228320576</c:v>
                </c:pt>
                <c:pt idx="253">
                  <c:v>48459.004534374551</c:v>
                </c:pt>
                <c:pt idx="254">
                  <c:v>48557.763994268695</c:v>
                </c:pt>
                <c:pt idx="255">
                  <c:v>48655.197209564227</c:v>
                </c:pt>
                <c:pt idx="256">
                  <c:v>48751.326352668075</c:v>
                </c:pt>
                <c:pt idx="257">
                  <c:v>48846.173175134885</c:v>
                </c:pt>
                <c:pt idx="258">
                  <c:v>48939.759015843098</c:v>
                </c:pt>
                <c:pt idx="259">
                  <c:v>49032.104809044096</c:v>
                </c:pt>
                <c:pt idx="260">
                  <c:v>49123.231092283408</c:v>
                </c:pt>
                <c:pt idx="261">
                  <c:v>49213.15801419333</c:v>
                </c:pt>
                <c:pt idx="262">
                  <c:v>49301.905342156548</c:v>
                </c:pt>
                <c:pt idx="263">
                  <c:v>49389.492469840719</c:v>
                </c:pt>
                <c:pt idx="264">
                  <c:v>49475.938424603883</c:v>
                </c:pt>
                <c:pt idx="265">
                  <c:v>49561.261874770942</c:v>
                </c:pt>
                <c:pt idx="266">
                  <c:v>49645.481136782022</c:v>
                </c:pt>
                <c:pt idx="267">
                  <c:v>49728.614182212652</c:v>
                </c:pt>
                <c:pt idx="268">
                  <c:v>49810.678644667016</c:v>
                </c:pt>
                <c:pt idx="269">
                  <c:v>49891.691826544775</c:v>
                </c:pt>
                <c:pt idx="270">
                  <c:v>49971.670705682809</c:v>
                </c:pt>
                <c:pt idx="271">
                  <c:v>50050.631941872438</c:v>
                </c:pt>
                <c:pt idx="272">
                  <c:v>50128.591883253779</c:v>
                </c:pt>
                <c:pt idx="273">
                  <c:v>50205.566572588301</c:v>
                </c:pt>
                <c:pt idx="274">
                  <c:v>50281.571753410812</c:v>
                </c:pt>
                <c:pt idx="275">
                  <c:v>50356.622876062378</c:v>
                </c:pt>
                <c:pt idx="276">
                  <c:v>50430.735103605832</c:v>
                </c:pt>
                <c:pt idx="277">
                  <c:v>50503.923317624904</c:v>
                </c:pt>
                <c:pt idx="278">
                  <c:v>50576.202123909097</c:v>
                </c:pt>
                <c:pt idx="279">
                  <c:v>50647.585858025457</c:v>
                </c:pt>
                <c:pt idx="280">
                  <c:v>50718.088590779123</c:v>
                </c:pt>
                <c:pt idx="281">
                  <c:v>50787.724133564188</c:v>
                </c:pt>
                <c:pt idx="282">
                  <c:v>50856.506043606722</c:v>
                </c:pt>
                <c:pt idx="283">
                  <c:v>50924.447629101371</c:v>
                </c:pt>
                <c:pt idx="284">
                  <c:v>50991.561954243632</c:v>
                </c:pt>
                <c:pt idx="285">
                  <c:v>51057.861844159095</c:v>
                </c:pt>
                <c:pt idx="286">
                  <c:v>51123.359889731822</c:v>
                </c:pt>
                <c:pt idx="287">
                  <c:v>51188.068452333144</c:v>
                </c:pt>
                <c:pt idx="288">
                  <c:v>51251.999668453151</c:v>
                </c:pt>
                <c:pt idx="289">
                  <c:v>51315.165454236027</c:v>
                </c:pt>
                <c:pt idx="290">
                  <c:v>51377.577509921422</c:v>
                </c:pt>
                <c:pt idx="291">
                  <c:v>51439.247324193297</c:v>
                </c:pt>
                <c:pt idx="292">
                  <c:v>51500.186178438118</c:v>
                </c:pt>
                <c:pt idx="293">
                  <c:v>51560.405150914063</c:v>
                </c:pt>
                <c:pt idx="294">
                  <c:v>51619.915120832833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95-4693-BED9-CAE8E2023945}"/>
            </c:ext>
          </c:extLst>
        </c:ser>
        <c:ser>
          <c:idx val="0"/>
          <c:order val="5"/>
          <c:tx>
            <c:strRef>
              <c:f>'Curitiba-Semanas'!$O$1</c:f>
              <c:strCache>
                <c:ptCount val="1"/>
                <c:pt idx="0">
                  <c:v>26/08 a 16/10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'Curitiba-Semanas'!$B$2:$B$296</c:f>
              <c:numCache>
                <c:formatCode>d\-mmm</c:formatCode>
                <c:ptCount val="295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  <c:pt idx="156">
                  <c:v>44059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44065</c:v>
                </c:pt>
                <c:pt idx="163">
                  <c:v>44066</c:v>
                </c:pt>
                <c:pt idx="164">
                  <c:v>44067</c:v>
                </c:pt>
                <c:pt idx="165">
                  <c:v>44068</c:v>
                </c:pt>
                <c:pt idx="166">
                  <c:v>44069</c:v>
                </c:pt>
                <c:pt idx="167">
                  <c:v>44070</c:v>
                </c:pt>
                <c:pt idx="168">
                  <c:v>44071</c:v>
                </c:pt>
                <c:pt idx="169">
                  <c:v>44072</c:v>
                </c:pt>
                <c:pt idx="170">
                  <c:v>44073</c:v>
                </c:pt>
                <c:pt idx="171">
                  <c:v>44074</c:v>
                </c:pt>
                <c:pt idx="172">
                  <c:v>44075</c:v>
                </c:pt>
                <c:pt idx="173">
                  <c:v>44076</c:v>
                </c:pt>
                <c:pt idx="174">
                  <c:v>44077</c:v>
                </c:pt>
                <c:pt idx="175">
                  <c:v>44078</c:v>
                </c:pt>
                <c:pt idx="176">
                  <c:v>44079</c:v>
                </c:pt>
                <c:pt idx="177">
                  <c:v>44080</c:v>
                </c:pt>
                <c:pt idx="178">
                  <c:v>44081</c:v>
                </c:pt>
                <c:pt idx="179">
                  <c:v>44082</c:v>
                </c:pt>
                <c:pt idx="180">
                  <c:v>44083</c:v>
                </c:pt>
                <c:pt idx="181">
                  <c:v>44084</c:v>
                </c:pt>
                <c:pt idx="182">
                  <c:v>44085</c:v>
                </c:pt>
                <c:pt idx="183">
                  <c:v>44086</c:v>
                </c:pt>
                <c:pt idx="184">
                  <c:v>44087</c:v>
                </c:pt>
                <c:pt idx="185">
                  <c:v>44088</c:v>
                </c:pt>
                <c:pt idx="186">
                  <c:v>44089</c:v>
                </c:pt>
                <c:pt idx="187">
                  <c:v>44090</c:v>
                </c:pt>
                <c:pt idx="188">
                  <c:v>44091</c:v>
                </c:pt>
                <c:pt idx="189">
                  <c:v>44092</c:v>
                </c:pt>
                <c:pt idx="190">
                  <c:v>44093</c:v>
                </c:pt>
                <c:pt idx="191">
                  <c:v>44094</c:v>
                </c:pt>
                <c:pt idx="192">
                  <c:v>44095</c:v>
                </c:pt>
                <c:pt idx="193">
                  <c:v>44096</c:v>
                </c:pt>
                <c:pt idx="194">
                  <c:v>44097</c:v>
                </c:pt>
                <c:pt idx="195">
                  <c:v>44098</c:v>
                </c:pt>
                <c:pt idx="196">
                  <c:v>44099</c:v>
                </c:pt>
                <c:pt idx="197">
                  <c:v>44100</c:v>
                </c:pt>
                <c:pt idx="198">
                  <c:v>44101</c:v>
                </c:pt>
                <c:pt idx="199">
                  <c:v>44102</c:v>
                </c:pt>
                <c:pt idx="200">
                  <c:v>44103</c:v>
                </c:pt>
                <c:pt idx="201">
                  <c:v>44104</c:v>
                </c:pt>
                <c:pt idx="202">
                  <c:v>44105</c:v>
                </c:pt>
                <c:pt idx="203">
                  <c:v>44106</c:v>
                </c:pt>
                <c:pt idx="204">
                  <c:v>44107</c:v>
                </c:pt>
                <c:pt idx="205">
                  <c:v>44108</c:v>
                </c:pt>
                <c:pt idx="206">
                  <c:v>44109</c:v>
                </c:pt>
                <c:pt idx="207">
                  <c:v>44110</c:v>
                </c:pt>
                <c:pt idx="208">
                  <c:v>44111</c:v>
                </c:pt>
                <c:pt idx="209">
                  <c:v>44112</c:v>
                </c:pt>
                <c:pt idx="210">
                  <c:v>44113</c:v>
                </c:pt>
                <c:pt idx="211">
                  <c:v>44114</c:v>
                </c:pt>
                <c:pt idx="212">
                  <c:v>44115</c:v>
                </c:pt>
                <c:pt idx="213">
                  <c:v>44116</c:v>
                </c:pt>
                <c:pt idx="214">
                  <c:v>44117</c:v>
                </c:pt>
                <c:pt idx="215">
                  <c:v>44118</c:v>
                </c:pt>
                <c:pt idx="216">
                  <c:v>44119</c:v>
                </c:pt>
                <c:pt idx="217">
                  <c:v>44120</c:v>
                </c:pt>
                <c:pt idx="218">
                  <c:v>44121</c:v>
                </c:pt>
                <c:pt idx="219">
                  <c:v>44122</c:v>
                </c:pt>
                <c:pt idx="220">
                  <c:v>44123</c:v>
                </c:pt>
                <c:pt idx="221">
                  <c:v>44124</c:v>
                </c:pt>
                <c:pt idx="222">
                  <c:v>44125</c:v>
                </c:pt>
                <c:pt idx="223">
                  <c:v>44126</c:v>
                </c:pt>
                <c:pt idx="224">
                  <c:v>44127</c:v>
                </c:pt>
                <c:pt idx="225">
                  <c:v>44128</c:v>
                </c:pt>
                <c:pt idx="226">
                  <c:v>44129</c:v>
                </c:pt>
                <c:pt idx="227">
                  <c:v>44130</c:v>
                </c:pt>
                <c:pt idx="228">
                  <c:v>44131</c:v>
                </c:pt>
                <c:pt idx="229">
                  <c:v>44132</c:v>
                </c:pt>
                <c:pt idx="230">
                  <c:v>44133</c:v>
                </c:pt>
                <c:pt idx="231">
                  <c:v>44134</c:v>
                </c:pt>
                <c:pt idx="232">
                  <c:v>44135</c:v>
                </c:pt>
                <c:pt idx="233">
                  <c:v>44136</c:v>
                </c:pt>
                <c:pt idx="234">
                  <c:v>44137</c:v>
                </c:pt>
                <c:pt idx="235">
                  <c:v>44138</c:v>
                </c:pt>
                <c:pt idx="236">
                  <c:v>44139</c:v>
                </c:pt>
                <c:pt idx="237">
                  <c:v>44140</c:v>
                </c:pt>
                <c:pt idx="238">
                  <c:v>44141</c:v>
                </c:pt>
                <c:pt idx="239">
                  <c:v>44142</c:v>
                </c:pt>
                <c:pt idx="240">
                  <c:v>44143</c:v>
                </c:pt>
                <c:pt idx="241">
                  <c:v>44144</c:v>
                </c:pt>
                <c:pt idx="242">
                  <c:v>44145</c:v>
                </c:pt>
                <c:pt idx="243">
                  <c:v>44146</c:v>
                </c:pt>
                <c:pt idx="244">
                  <c:v>44147</c:v>
                </c:pt>
                <c:pt idx="245">
                  <c:v>44148</c:v>
                </c:pt>
                <c:pt idx="246">
                  <c:v>44149</c:v>
                </c:pt>
                <c:pt idx="247">
                  <c:v>44150</c:v>
                </c:pt>
                <c:pt idx="248">
                  <c:v>44151</c:v>
                </c:pt>
                <c:pt idx="249">
                  <c:v>44152</c:v>
                </c:pt>
                <c:pt idx="250">
                  <c:v>44153</c:v>
                </c:pt>
                <c:pt idx="251">
                  <c:v>44154</c:v>
                </c:pt>
                <c:pt idx="252">
                  <c:v>44155</c:v>
                </c:pt>
                <c:pt idx="253">
                  <c:v>44156</c:v>
                </c:pt>
                <c:pt idx="254">
                  <c:v>44157</c:v>
                </c:pt>
                <c:pt idx="255">
                  <c:v>44158</c:v>
                </c:pt>
                <c:pt idx="256">
                  <c:v>44159</c:v>
                </c:pt>
                <c:pt idx="257">
                  <c:v>44160</c:v>
                </c:pt>
                <c:pt idx="258">
                  <c:v>44161</c:v>
                </c:pt>
                <c:pt idx="259">
                  <c:v>44162</c:v>
                </c:pt>
                <c:pt idx="260">
                  <c:v>44163</c:v>
                </c:pt>
                <c:pt idx="261">
                  <c:v>44164</c:v>
                </c:pt>
                <c:pt idx="262">
                  <c:v>44165</c:v>
                </c:pt>
                <c:pt idx="263">
                  <c:v>44166</c:v>
                </c:pt>
                <c:pt idx="264">
                  <c:v>44167</c:v>
                </c:pt>
                <c:pt idx="265">
                  <c:v>44168</c:v>
                </c:pt>
                <c:pt idx="266">
                  <c:v>44169</c:v>
                </c:pt>
                <c:pt idx="267">
                  <c:v>44170</c:v>
                </c:pt>
                <c:pt idx="268">
                  <c:v>44171</c:v>
                </c:pt>
                <c:pt idx="269">
                  <c:v>44172</c:v>
                </c:pt>
                <c:pt idx="270">
                  <c:v>44173</c:v>
                </c:pt>
                <c:pt idx="271">
                  <c:v>44174</c:v>
                </c:pt>
                <c:pt idx="272">
                  <c:v>44175</c:v>
                </c:pt>
                <c:pt idx="273">
                  <c:v>44176</c:v>
                </c:pt>
                <c:pt idx="274">
                  <c:v>44177</c:v>
                </c:pt>
                <c:pt idx="275">
                  <c:v>44178</c:v>
                </c:pt>
                <c:pt idx="276">
                  <c:v>44179</c:v>
                </c:pt>
                <c:pt idx="277">
                  <c:v>44180</c:v>
                </c:pt>
                <c:pt idx="278">
                  <c:v>44181</c:v>
                </c:pt>
                <c:pt idx="279">
                  <c:v>44182</c:v>
                </c:pt>
                <c:pt idx="280">
                  <c:v>44183</c:v>
                </c:pt>
                <c:pt idx="281">
                  <c:v>44184</c:v>
                </c:pt>
                <c:pt idx="282">
                  <c:v>44185</c:v>
                </c:pt>
                <c:pt idx="283">
                  <c:v>44186</c:v>
                </c:pt>
                <c:pt idx="284">
                  <c:v>44187</c:v>
                </c:pt>
                <c:pt idx="285">
                  <c:v>44188</c:v>
                </c:pt>
                <c:pt idx="286">
                  <c:v>44189</c:v>
                </c:pt>
                <c:pt idx="287">
                  <c:v>44190</c:v>
                </c:pt>
                <c:pt idx="288">
                  <c:v>44191</c:v>
                </c:pt>
                <c:pt idx="289">
                  <c:v>44192</c:v>
                </c:pt>
                <c:pt idx="290">
                  <c:v>44193</c:v>
                </c:pt>
                <c:pt idx="291">
                  <c:v>44194</c:v>
                </c:pt>
                <c:pt idx="292">
                  <c:v>44195</c:v>
                </c:pt>
                <c:pt idx="293">
                  <c:v>44196</c:v>
                </c:pt>
                <c:pt idx="294">
                  <c:v>44197</c:v>
                </c:pt>
              </c:numCache>
            </c:numRef>
          </c:xVal>
          <c:yVal>
            <c:numRef>
              <c:f>'Curitiba-Semanas'!$O$2:$O$296</c:f>
              <c:numCache>
                <c:formatCode>General</c:formatCode>
                <c:ptCount val="295"/>
                <c:pt idx="0">
                  <c:v>6.2416580826583413E-4</c:v>
                </c:pt>
                <c:pt idx="1">
                  <c:v>9.2880598651147485E-3</c:v>
                </c:pt>
                <c:pt idx="2">
                  <c:v>4.4918263057339619E-2</c:v>
                </c:pt>
                <c:pt idx="3">
                  <c:v>0.1369571484890757</c:v>
                </c:pt>
                <c:pt idx="4">
                  <c:v>0.32405168943806362</c:v>
                </c:pt>
                <c:pt idx="5">
                  <c:v>0.65268238358534447</c:v>
                </c:pt>
                <c:pt idx="6">
                  <c:v>1.17569803673536</c:v>
                </c:pt>
                <c:pt idx="7">
                  <c:v>1.9507765222444959</c:v>
                </c:pt>
                <c:pt idx="8">
                  <c:v>3.0388479893680533</c:v>
                </c:pt>
                <c:pt idx="9">
                  <c:v>4.5025222259509761</c:v>
                </c:pt>
                <c:pt idx="10">
                  <c:v>6.4045619100239461</c:v>
                </c:pt>
                <c:pt idx="11">
                  <c:v>8.8064404283551063</c:v>
                </c:pt>
                <c:pt idx="12">
                  <c:v>11.767017882814276</c:v>
                </c:pt>
                <c:pt idx="13">
                  <c:v>15.341362581892005</c:v>
                </c:pt>
                <c:pt idx="14">
                  <c:v>19.579738306538715</c:v>
                </c:pt>
                <c:pt idx="15">
                  <c:v>24.526770433328249</c:v>
                </c:pt>
                <c:pt idx="16">
                  <c:v>30.220796998652308</c:v>
                </c:pt>
                <c:pt idx="17">
                  <c:v>36.693404318461511</c:v>
                </c:pt>
                <c:pt idx="18">
                  <c:v>43.969141079455028</c:v>
                </c:pt>
                <c:pt idx="19">
                  <c:v>52.065400048865058</c:v>
                </c:pt>
                <c:pt idx="20">
                  <c:v>60.992452794577872</c:v>
                </c:pt>
                <c:pt idx="21">
                  <c:v>70.753620081823897</c:v>
                </c:pt>
                <c:pt idx="22">
                  <c:v>81.345558877964422</c:v>
                </c:pt>
                <c:pt idx="23">
                  <c:v>92.758646070936621</c:v>
                </c:pt>
                <c:pt idx="24">
                  <c:v>104.97743897745163</c:v>
                </c:pt>
                <c:pt idx="25">
                  <c:v>117.98119335381469</c:v>
                </c:pt>
                <c:pt idx="26">
                  <c:v>131.74442078763201</c:v>
                </c:pt>
                <c:pt idx="27">
                  <c:v>146.23746890658973</c:v>
                </c:pt>
                <c:pt idx="28">
                  <c:v>161.4271096632117</c:v>
                </c:pt>
                <c:pt idx="29">
                  <c:v>177.27712292744584</c:v>
                </c:pt>
                <c:pt idx="30">
                  <c:v>193.7488646437136</c:v>
                </c:pt>
                <c:pt idx="31">
                  <c:v>210.80181080479275</c:v>
                </c:pt>
                <c:pt idx="32">
                  <c:v>228.39407039832832</c:v>
                </c:pt>
                <c:pt idx="33">
                  <c:v>246.48286224629069</c:v>
                </c:pt>
                <c:pt idx="34">
                  <c:v>265.02495225189631</c:v>
                </c:pt>
                <c:pt idx="35">
                  <c:v>283.97704897402787</c:v>
                </c:pt>
                <c:pt idx="36">
                  <c:v>303.29615665868187</c:v>
                </c:pt>
                <c:pt idx="37">
                  <c:v>322.93988587181605</c:v>
                </c:pt>
                <c:pt idx="38">
                  <c:v>342.86672270622739</c:v>
                </c:pt>
                <c:pt idx="39">
                  <c:v>363.03625818961166</c:v>
                </c:pt>
                <c:pt idx="40">
                  <c:v>383.40938001776766</c:v>
                </c:pt>
                <c:pt idx="41">
                  <c:v>403.94842909376115</c:v>
                </c:pt>
                <c:pt idx="42">
                  <c:v>424.61732358927622</c:v>
                </c:pt>
                <c:pt idx="43">
                  <c:v>445.38165337657983</c:v>
                </c:pt>
                <c:pt idx="44">
                  <c:v>466.20874772605117</c:v>
                </c:pt>
                <c:pt idx="45">
                  <c:v>487.06771914125034</c:v>
                </c:pt>
                <c:pt idx="46">
                  <c:v>507.9294861257992</c:v>
                </c:pt>
                <c:pt idx="47">
                  <c:v>528.76677755690105</c:v>
                </c:pt>
                <c:pt idx="48">
                  <c:v>549.55412119055518</c:v>
                </c:pt>
                <c:pt idx="49">
                  <c:v>570.26781865304565</c:v>
                </c:pt>
                <c:pt idx="50">
                  <c:v>590.88590909022696</c:v>
                </c:pt>
                <c:pt idx="51">
                  <c:v>611.38812345713552</c:v>
                </c:pt>
                <c:pt idx="52">
                  <c:v>631.75583124080663</c:v>
                </c:pt>
                <c:pt idx="53">
                  <c:v>651.97198122311283</c:v>
                </c:pt>
                <c:pt idx="54">
                  <c:v>672.02103771102236</c:v>
                </c:pt>
                <c:pt idx="55">
                  <c:v>691.88891349128698</c:v>
                </c:pt>
                <c:pt idx="56">
                  <c:v>711.5629006067287</c:v>
                </c:pt>
                <c:pt idx="57">
                  <c:v>731.03159990303243</c:v>
                </c:pt>
                <c:pt idx="58">
                  <c:v>750.28485015873787</c:v>
                </c:pt>
                <c:pt idx="59">
                  <c:v>769.31365748710857</c:v>
                </c:pt>
                <c:pt idx="60">
                  <c:v>788.11012558656978</c:v>
                </c:pt>
                <c:pt idx="61">
                  <c:v>806.66738731605142</c:v>
                </c:pt>
                <c:pt idx="62">
                  <c:v>824.97953798231379</c:v>
                </c:pt>
                <c:pt idx="63">
                  <c:v>843.04157064750007</c:v>
                </c:pt>
                <c:pt idx="64">
                  <c:v>860.84931369603396</c:v>
                </c:pt>
                <c:pt idx="65">
                  <c:v>878.39937083980919</c:v>
                </c:pt>
                <c:pt idx="66">
                  <c:v>895.68906368860587</c:v>
                </c:pt>
                <c:pt idx="67">
                  <c:v>912.7163769680717</c:v>
                </c:pt>
                <c:pt idx="68">
                  <c:v>929.47990642968034</c:v>
                </c:pt>
                <c:pt idx="69">
                  <c:v>945.97880946511691</c:v>
                </c:pt>
                <c:pt idx="70">
                  <c:v>962.2127584108805</c:v>
                </c:pt>
                <c:pt idx="71">
                  <c:v>978.18189650691158</c:v>
                </c:pt>
                <c:pt idx="72">
                  <c:v>993.8867964551896</c:v>
                </c:pt>
                <c:pt idx="73">
                  <c:v>1009.3284215099685</c:v>
                </c:pt>
                <c:pt idx="74">
                  <c:v>1024.5080890201552</c:v>
                </c:pt>
                <c:pt idx="75">
                  <c:v>1039.4274363358684</c:v>
                </c:pt>
                <c:pt idx="76">
                  <c:v>1054.0883889850425</c:v>
                </c:pt>
                <c:pt idx="77">
                  <c:v>1068.4931310217364</c:v>
                </c:pt>
                <c:pt idx="78">
                  <c:v>1082.6530384695188</c:v>
                </c:pt>
                <c:pt idx="79">
                  <c:v>1096.6773200602661</c:v>
                </c:pt>
                <c:pt idx="80">
                  <c:v>1110.8417093145526</c:v>
                </c:pt>
                <c:pt idx="81">
                  <c:v>1125.5764071907856</c:v>
                </c:pt>
                <c:pt idx="82">
                  <c:v>1141.4505615454705</c:v>
                </c:pt>
                <c:pt idx="83">
                  <c:v>1159.1566533364589</c:v>
                </c:pt>
                <c:pt idx="84">
                  <c:v>1179.4939800324848</c:v>
                </c:pt>
                <c:pt idx="85">
                  <c:v>1203.3511997867226</c:v>
                </c:pt>
                <c:pt idx="86">
                  <c:v>1231.6881423941891</c:v>
                </c:pt>
                <c:pt idx="87">
                  <c:v>1265.5171923512385</c:v>
                </c:pt>
                <c:pt idx="88">
                  <c:v>1305.8845889317404</c:v>
                </c:pt>
                <c:pt idx="89">
                  <c:v>1353.8519954193273</c:v>
                </c:pt>
                <c:pt idx="90">
                  <c:v>1410.4786761790765</c:v>
                </c:pt>
                <c:pt idx="91">
                  <c:v>1476.8045924580522</c:v>
                </c:pt>
                <c:pt idx="92">
                  <c:v>1553.8346899169421</c:v>
                </c:pt>
                <c:pt idx="93">
                  <c:v>1642.5246062149906</c:v>
                </c:pt>
                <c:pt idx="94">
                  <c:v>1743.7679782795035</c:v>
                </c:pt>
                <c:pt idx="95">
                  <c:v>1858.3854786013844</c:v>
                </c:pt>
                <c:pt idx="96">
                  <c:v>1987.1156600905015</c:v>
                </c:pt>
                <c:pt idx="97">
                  <c:v>2130.6076414503659</c:v>
                </c:pt>
                <c:pt idx="98">
                  <c:v>2289.4156211040527</c:v>
                </c:pt>
                <c:pt idx="99">
                  <c:v>2463.9951684962475</c:v>
                </c:pt>
                <c:pt idx="100">
                  <c:v>2654.7012078518601</c:v>
                </c:pt>
                <c:pt idx="101">
                  <c:v>2861.7875816204059</c:v>
                </c:pt>
                <c:pt idx="102">
                  <c:v>3085.4080590259282</c:v>
                </c:pt>
                <c:pt idx="103">
                  <c:v>3325.6186392793643</c:v>
                </c:pt>
                <c:pt idx="104">
                  <c:v>3582.3809887969601</c:v>
                </c:pt>
                <c:pt idx="105">
                  <c:v>3855.5668467506393</c:v>
                </c:pt>
                <c:pt idx="106">
                  <c:v>4144.9632328872458</c:v>
                </c:pt>
                <c:pt idx="107">
                  <c:v>4450.2782951546396</c:v>
                </c:pt>
                <c:pt idx="108">
                  <c:v>4771.1476415906282</c:v>
                </c:pt>
                <c:pt idx="109">
                  <c:v>5107.1410104900915</c:v>
                </c:pt>
                <c:pt idx="110">
                  <c:v>5457.7691444142174</c:v>
                </c:pt>
                <c:pt idx="111">
                  <c:v>5822.4907465347587</c:v>
                </c:pt>
                <c:pt idx="112">
                  <c:v>6200.7194115658558</c:v>
                </c:pt>
                <c:pt idx="113">
                  <c:v>6591.8304376424785</c:v>
                </c:pt>
                <c:pt idx="114">
                  <c:v>6995.1674395474838</c:v>
                </c:pt>
                <c:pt idx="115">
                  <c:v>7410.0486973305187</c:v>
                </c:pt>
                <c:pt idx="116">
                  <c:v>7835.7731873337707</c:v>
                </c:pt>
                <c:pt idx="117">
                  <c:v>8271.6262547409951</c:v>
                </c:pt>
                <c:pt idx="118">
                  <c:v>8716.8848978564511</c:v>
                </c:pt>
                <c:pt idx="119">
                  <c:v>9170.8226443106159</c:v>
                </c:pt>
                <c:pt idx="120">
                  <c:v>9632.7140082381975</c:v>
                </c:pt>
                <c:pt idx="121">
                  <c:v>10101.838525175659</c:v>
                </c:pt>
                <c:pt idx="122">
                  <c:v>10577.484368006573</c:v>
                </c:pt>
                <c:pt idx="123">
                  <c:v>11058.951552792918</c:v>
                </c:pt>
                <c:pt idx="124">
                  <c:v>11545.554747836488</c:v>
                </c:pt>
                <c:pt idx="125">
                  <c:v>12036.625702895673</c:v>
                </c:pt>
                <c:pt idx="126">
                  <c:v>12531.515318225718</c:v>
                </c:pt>
                <c:pt idx="127">
                  <c:v>13029.595375105899</c:v>
                </c:pt>
                <c:pt idx="128">
                  <c:v>13530.259950854113</c:v>
                </c:pt>
                <c:pt idx="129">
                  <c:v>14032.926542098054</c:v>
                </c:pt>
                <c:pt idx="130">
                  <c:v>14537.036920355322</c:v>
                </c:pt>
                <c:pt idx="131">
                  <c:v>15042.057743852247</c:v>
                </c:pt>
                <c:pt idx="132">
                  <c:v>15547.480949056087</c:v>
                </c:pt>
                <c:pt idx="133">
                  <c:v>16052.82394467156</c:v>
                </c:pt>
                <c:pt idx="134">
                  <c:v>16557.629629921925</c:v>
                </c:pt>
                <c:pt idx="135">
                  <c:v>17061.46625784726</c:v>
                </c:pt>
                <c:pt idx="136">
                  <c:v>17563.927163153156</c:v>
                </c:pt>
                <c:pt idx="137">
                  <c:v>18064.630372872751</c:v>
                </c:pt>
                <c:pt idx="138">
                  <c:v>18563.218116793851</c:v>
                </c:pt>
                <c:pt idx="139">
                  <c:v>19059.356253280308</c:v>
                </c:pt>
                <c:pt idx="140">
                  <c:v>19552.73362480431</c:v>
                </c:pt>
                <c:pt idx="141">
                  <c:v>20043.061356222337</c:v>
                </c:pt>
                <c:pt idx="142">
                  <c:v>20530.07210758518</c:v>
                </c:pt>
                <c:pt idx="143">
                  <c:v>21013.519292084417</c:v>
                </c:pt>
                <c:pt idx="144">
                  <c:v>21493.176268609426</c:v>
                </c:pt>
                <c:pt idx="145">
                  <c:v>21968.835517327821</c:v>
                </c:pt>
                <c:pt idx="146">
                  <c:v>22440.307805709737</c:v>
                </c:pt>
                <c:pt idx="147">
                  <c:v>22907.421351495817</c:v>
                </c:pt>
                <c:pt idx="148">
                  <c:v>23370.020988257951</c:v>
                </c:pt>
                <c:pt idx="149">
                  <c:v>23827.967338422459</c:v>
                </c:pt>
                <c:pt idx="150">
                  <c:v>24281.135997913181</c:v>
                </c:pt>
                <c:pt idx="151">
                  <c:v>24729.41673592565</c:v>
                </c:pt>
                <c:pt idx="152">
                  <c:v>25172.712712759774</c:v>
                </c:pt>
                <c:pt idx="153">
                  <c:v>25610.939718113892</c:v>
                </c:pt>
                <c:pt idx="154">
                  <c:v>26044.025431773265</c:v>
                </c:pt>
                <c:pt idx="155">
                  <c:v>26471.908708209285</c:v>
                </c:pt>
                <c:pt idx="156">
                  <c:v>26894.538886235223</c:v>
                </c:pt>
                <c:pt idx="157">
                  <c:v>27311.875124539638</c:v>
                </c:pt>
                <c:pt idx="158">
                  <c:v>27723.885763632901</c:v>
                </c:pt>
                <c:pt idx="159">
                  <c:v>28130.547714495326</c:v>
                </c:pt>
                <c:pt idx="160">
                  <c:v>28531.845873999868</c:v>
                </c:pt>
                <c:pt idx="161">
                  <c:v>28927.772566999804</c:v>
                </c:pt>
                <c:pt idx="162">
                  <c:v>29318.368327358079</c:v>
                </c:pt>
                <c:pt idx="163">
                  <c:v>29704.122367053977</c:v>
                </c:pt>
                <c:pt idx="164">
                  <c:v>30086.230398223557</c:v>
                </c:pt>
                <c:pt idx="165">
                  <c:v>30466.409059632399</c:v>
                </c:pt>
                <c:pt idx="166">
                  <c:v>30846.654210335611</c:v>
                </c:pt>
                <c:pt idx="167">
                  <c:v>31228.996383474412</c:v>
                </c:pt>
                <c:pt idx="168">
                  <c:v>31615.282686120692</c:v>
                </c:pt>
                <c:pt idx="169">
                  <c:v>32007.008285066691</c:v>
                </c:pt>
                <c:pt idx="170">
                  <c:v>32405.20954944683</c:v>
                </c:pt>
                <c:pt idx="171">
                  <c:v>32810.419698258782</c:v>
                </c:pt>
                <c:pt idx="172">
                  <c:v>33222.679000046068</c:v>
                </c:pt>
                <c:pt idx="173">
                  <c:v>33641.586310004473</c:v>
                </c:pt>
                <c:pt idx="174">
                  <c:v>34066.376959830239</c:v>
                </c:pt>
                <c:pt idx="175">
                  <c:v>34496.012962151202</c:v>
                </c:pt>
                <c:pt idx="176">
                  <c:v>34929.274101473675</c:v>
                </c:pt>
                <c:pt idx="177">
                  <c:v>35364.841768616971</c:v>
                </c:pt>
                <c:pt idx="178">
                  <c:v>35801.370616243687</c:v>
                </c:pt>
                <c:pt idx="179">
                  <c:v>36237.545827322065</c:v>
                </c:pt>
                <c:pt idx="180">
                  <c:v>36672.12581234378</c:v>
                </c:pt>
                <c:pt idx="181">
                  <c:v>37103.971482728848</c:v>
                </c:pt>
                <c:pt idx="182">
                  <c:v>37532.063988229922</c:v>
                </c:pt>
                <c:pt idx="183">
                  <c:v>37955.513097632342</c:v>
                </c:pt>
                <c:pt idx="184">
                  <c:v>38373.558387462697</c:v>
                </c:pt>
                <c:pt idx="185">
                  <c:v>38785.565204463681</c:v>
                </c:pt>
                <c:pt idx="186">
                  <c:v>39191.017076931195</c:v>
                </c:pt>
                <c:pt idx="187">
                  <c:v>39589.505931730971</c:v>
                </c:pt>
                <c:pt idx="188">
                  <c:v>39980.721167971329</c:v>
                </c:pt>
                <c:pt idx="189">
                  <c:v>40364.438366783543</c:v>
                </c:pt>
                <c:pt idx="190">
                  <c:v>40740.508188709115</c:v>
                </c:pt>
                <c:pt idx="191">
                  <c:v>41108.845827053192</c:v>
                </c:pt>
                <c:pt idx="192">
                  <c:v>41469.421243879136</c:v>
                </c:pt>
                <c:pt idx="193">
                  <c:v>41822.25030951776</c:v>
                </c:pt>
                <c:pt idx="194">
                  <c:v>42167.386890274727</c:v>
                </c:pt>
                <c:pt idx="195">
                  <c:v>42504.915876364947</c:v>
                </c:pt>
                <c:pt idx="196">
                  <c:v>42834.947107567838</c:v>
                </c:pt>
                <c:pt idx="197">
                  <c:v>43157.610133105845</c:v>
                </c:pt>
                <c:pt idx="198">
                  <c:v>43473.049731090243</c:v>
                </c:pt>
                <c:pt idx="199">
                  <c:v>43781.422108636376</c:v>
                </c:pt>
                <c:pt idx="200">
                  <c:v>44082.891704193076</c:v>
                </c:pt>
                <c:pt idx="201">
                  <c:v>44377.628517092824</c:v>
                </c:pt>
                <c:pt idx="202">
                  <c:v>44665.80589459616</c:v>
                </c:pt>
                <c:pt idx="203">
                  <c:v>44947.598712914696</c:v>
                </c:pt>
                <c:pt idx="204">
                  <c:v>45223.181895255846</c:v>
                </c:pt>
                <c:pt idx="205">
                  <c:v>45492.729216443695</c:v>
                </c:pt>
                <c:pt idx="206">
                  <c:v>45756.412349883358</c:v>
                </c:pt>
                <c:pt idx="207">
                  <c:v>46014.40011840302</c:v>
                </c:pt>
                <c:pt idx="208">
                  <c:v>46266.857915754721</c:v>
                </c:pt>
                <c:pt idx="209">
                  <c:v>46513.947270255245</c:v>
                </c:pt>
                <c:pt idx="210">
                  <c:v>46755.825526210072</c:v>
                </c:pt>
                <c:pt idx="211">
                  <c:v>46992.645622411132</c:v>
                </c:pt>
                <c:pt idx="212">
                  <c:v>47224.555950174581</c:v>
                </c:pt>
                <c:pt idx="213">
                  <c:v>47451.700276126852</c:v>
                </c:pt>
                <c:pt idx="214">
                  <c:v>47674.217717307387</c:v>
                </c:pt>
                <c:pt idx="215">
                  <c:v>47892.242758173677</c:v>
                </c:pt>
                <c:pt idx="216">
                  <c:v>48105.905300814549</c:v>
                </c:pt>
                <c:pt idx="217">
                  <c:v>48315.330741139274</c:v>
                </c:pt>
                <c:pt idx="218">
                  <c:v>48520.640065045583</c:v>
                </c:pt>
                <c:pt idx="219">
                  <c:v>48721.949959615216</c:v>
                </c:pt>
                <c:pt idx="220">
                  <c:v>48919.372935263818</c:v>
                </c:pt>
                <c:pt idx="221">
                  <c:v>49113.017455511035</c:v>
                </c:pt>
                <c:pt idx="222">
                  <c:v>49302.988071655513</c:v>
                </c:pt>
                <c:pt idx="223">
                  <c:v>49489.385560156617</c:v>
                </c:pt>
                <c:pt idx="224">
                  <c:v>49672.307060956206</c:v>
                </c:pt>
                <c:pt idx="225">
                  <c:v>49851.846215333193</c:v>
                </c:pt>
                <c:pt idx="226">
                  <c:v>50028.093302180627</c:v>
                </c:pt>
                <c:pt idx="227">
                  <c:v>50201.135371842742</c:v>
                </c:pt>
                <c:pt idx="228">
                  <c:v>50371.056376851484</c:v>
                </c:pt>
                <c:pt idx="229">
                  <c:v>50537.937299070218</c:v>
                </c:pt>
                <c:pt idx="230">
                  <c:v>50701.856272889097</c:v>
                </c:pt>
                <c:pt idx="231">
                  <c:v>50862.8887042274</c:v>
                </c:pt>
                <c:pt idx="232">
                  <c:v>51021.107385190073</c:v>
                </c:pt>
                <c:pt idx="233">
                  <c:v>51176.5826042974</c:v>
                </c:pt>
                <c:pt idx="234">
                  <c:v>51329.382252266216</c:v>
                </c:pt>
                <c:pt idx="235">
                  <c:v>51479.571923366377</c:v>
                </c:pt>
                <c:pt idx="236">
                  <c:v>51627.215012413682</c:v>
                </c:pt>
                <c:pt idx="237">
                  <c:v>51772.372807487111</c:v>
                </c:pt>
                <c:pt idx="238">
                  <c:v>51915.104578480983</c:v>
                </c:pt>
                <c:pt idx="239">
                  <c:v>52055.467661616982</c:v>
                </c:pt>
                <c:pt idx="240">
                  <c:v>52193.51754005305</c:v>
                </c:pt>
                <c:pt idx="241">
                  <c:v>52329.307920733139</c:v>
                </c:pt>
                <c:pt idx="242">
                  <c:v>52462.890807626653</c:v>
                </c:pt>
                <c:pt idx="243">
                  <c:v>52594.316571507617</c:v>
                </c:pt>
                <c:pt idx="244">
                  <c:v>52723.63401642516</c:v>
                </c:pt>
                <c:pt idx="245">
                  <c:v>52850.890443013945</c:v>
                </c:pt>
                <c:pt idx="246">
                  <c:v>52976.131708791967</c:v>
                </c:pt>
                <c:pt idx="247">
                  <c:v>53099.402285588818</c:v>
                </c:pt>
                <c:pt idx="248">
                  <c:v>53220.745314243875</c:v>
                </c:pt>
                <c:pt idx="249">
                  <c:v>53340.202656709094</c:v>
                </c:pt>
                <c:pt idx="250">
                  <c:v>53457.814945686201</c:v>
                </c:pt>
                <c:pt idx="251">
                  <c:v>53573.62163192279</c:v>
                </c:pt>
                <c:pt idx="252">
                  <c:v>53687.661029286923</c:v>
                </c:pt>
                <c:pt idx="253">
                  <c:v>53799.970357733917</c:v>
                </c:pt>
                <c:pt idx="254">
                  <c:v>53910.585784274546</c:v>
                </c:pt>
                <c:pt idx="255">
                  <c:v>54019.542462047539</c:v>
                </c:pt>
                <c:pt idx="256">
                  <c:v>54126.874567595361</c:v>
                </c:pt>
                <c:pt idx="257">
                  <c:v>54232.615336436582</c:v>
                </c:pt>
                <c:pt idx="258">
                  <c:v>54336.797097023133</c:v>
                </c:pt>
                <c:pt idx="259">
                  <c:v>54439.45130316689</c:v>
                </c:pt>
                <c:pt idx="260">
                  <c:v>54540.608565014794</c:v>
                </c:pt>
                <c:pt idx="261">
                  <c:v>54640.298678647989</c:v>
                </c:pt>
                <c:pt idx="262">
                  <c:v>54738.550654375882</c:v>
                </c:pt>
                <c:pt idx="263">
                  <c:v>54835.392743792821</c:v>
                </c:pt>
                <c:pt idx="264">
                  <c:v>54930.852465660559</c:v>
                </c:pt>
                <c:pt idx="265">
                  <c:v>55024.956630676752</c:v>
                </c:pt>
                <c:pt idx="266">
                  <c:v>55117.731365186533</c:v>
                </c:pt>
                <c:pt idx="267">
                  <c:v>55209.202133890307</c:v>
                </c:pt>
                <c:pt idx="268">
                  <c:v>55299.393761598694</c:v>
                </c:pt>
                <c:pt idx="269">
                  <c:v>55388.330454082236</c:v>
                </c:pt>
                <c:pt idx="270">
                  <c:v>55476.03581806142</c:v>
                </c:pt>
                <c:pt idx="271">
                  <c:v>55562.532880378982</c:v>
                </c:pt>
                <c:pt idx="272">
                  <c:v>55647.844106395409</c:v>
                </c:pt>
                <c:pt idx="273">
                  <c:v>55731.991417645389</c:v>
                </c:pt>
                <c:pt idx="274">
                  <c:v>55814.996208791083</c:v>
                </c:pt>
                <c:pt idx="275">
                  <c:v>55896.879363906199</c:v>
                </c:pt>
                <c:pt idx="276">
                  <c:v>55977.661272123245</c:v>
                </c:pt>
                <c:pt idx="277">
                  <c:v>56057.361842673745</c:v>
                </c:pt>
                <c:pt idx="278">
                  <c:v>56136.000519350637</c:v>
                </c:pt>
                <c:pt idx="279">
                  <c:v>56213.596294419527</c:v>
                </c:pt>
                <c:pt idx="280">
                  <c:v>56290.167722004742</c:v>
                </c:pt>
                <c:pt idx="281">
                  <c:v>56365.732930974234</c:v>
                </c:pt>
                <c:pt idx="282">
                  <c:v>56440.309637346501</c:v>
                </c:pt>
                <c:pt idx="283">
                  <c:v>56513.915156241019</c:v>
                </c:pt>
                <c:pt idx="284">
                  <c:v>56586.566413393062</c:v>
                </c:pt>
                <c:pt idx="285">
                  <c:v>56658.279956252052</c:v>
                </c:pt>
                <c:pt idx="286">
                  <c:v>56729.071964682313</c:v>
                </c:pt>
                <c:pt idx="287">
                  <c:v>56798.958261283318</c:v>
                </c:pt>
                <c:pt idx="288">
                  <c:v>56867.954321346522</c:v>
                </c:pt>
                <c:pt idx="289">
                  <c:v>56936.075282464037</c:v>
                </c:pt>
                <c:pt idx="290">
                  <c:v>57003.33595380449</c:v>
                </c:pt>
                <c:pt idx="291">
                  <c:v>57069.750825069961</c:v>
                </c:pt>
                <c:pt idx="292">
                  <c:v>57135.334075147737</c:v>
                </c:pt>
                <c:pt idx="293">
                  <c:v>57200.099580469468</c:v>
                </c:pt>
                <c:pt idx="294">
                  <c:v>57264.060923090001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F-45CB-BE8C-3B717A88203E}"/>
            </c:ext>
          </c:extLst>
        </c:ser>
        <c:ser>
          <c:idx val="5"/>
          <c:order val="6"/>
          <c:tx>
            <c:strRef>
              <c:f>'Curitiba-Semanas'!$AI$1</c:f>
              <c:strCache>
                <c:ptCount val="1"/>
                <c:pt idx="0">
                  <c:v>Após 12/02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'Curitiba-Semanas'!$B$2:$B$450</c:f>
              <c:numCache>
                <c:formatCode>d\-mmm</c:formatCode>
                <c:ptCount val="4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  <c:pt idx="156">
                  <c:v>44059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44065</c:v>
                </c:pt>
                <c:pt idx="163">
                  <c:v>44066</c:v>
                </c:pt>
                <c:pt idx="164">
                  <c:v>44067</c:v>
                </c:pt>
                <c:pt idx="165">
                  <c:v>44068</c:v>
                </c:pt>
                <c:pt idx="166">
                  <c:v>44069</c:v>
                </c:pt>
                <c:pt idx="167">
                  <c:v>44070</c:v>
                </c:pt>
                <c:pt idx="168">
                  <c:v>44071</c:v>
                </c:pt>
                <c:pt idx="169">
                  <c:v>44072</c:v>
                </c:pt>
                <c:pt idx="170">
                  <c:v>44073</c:v>
                </c:pt>
                <c:pt idx="171">
                  <c:v>44074</c:v>
                </c:pt>
                <c:pt idx="172">
                  <c:v>44075</c:v>
                </c:pt>
                <c:pt idx="173">
                  <c:v>44076</c:v>
                </c:pt>
                <c:pt idx="174">
                  <c:v>44077</c:v>
                </c:pt>
                <c:pt idx="175">
                  <c:v>44078</c:v>
                </c:pt>
                <c:pt idx="176">
                  <c:v>44079</c:v>
                </c:pt>
                <c:pt idx="177">
                  <c:v>44080</c:v>
                </c:pt>
                <c:pt idx="178">
                  <c:v>44081</c:v>
                </c:pt>
                <c:pt idx="179">
                  <c:v>44082</c:v>
                </c:pt>
                <c:pt idx="180">
                  <c:v>44083</c:v>
                </c:pt>
                <c:pt idx="181">
                  <c:v>44084</c:v>
                </c:pt>
                <c:pt idx="182">
                  <c:v>44085</c:v>
                </c:pt>
                <c:pt idx="183">
                  <c:v>44086</c:v>
                </c:pt>
                <c:pt idx="184">
                  <c:v>44087</c:v>
                </c:pt>
                <c:pt idx="185">
                  <c:v>44088</c:v>
                </c:pt>
                <c:pt idx="186">
                  <c:v>44089</c:v>
                </c:pt>
                <c:pt idx="187">
                  <c:v>44090</c:v>
                </c:pt>
                <c:pt idx="188">
                  <c:v>44091</c:v>
                </c:pt>
                <c:pt idx="189">
                  <c:v>44092</c:v>
                </c:pt>
                <c:pt idx="190">
                  <c:v>44093</c:v>
                </c:pt>
                <c:pt idx="191">
                  <c:v>44094</c:v>
                </c:pt>
                <c:pt idx="192">
                  <c:v>44095</c:v>
                </c:pt>
                <c:pt idx="193">
                  <c:v>44096</c:v>
                </c:pt>
                <c:pt idx="194">
                  <c:v>44097</c:v>
                </c:pt>
                <c:pt idx="195">
                  <c:v>44098</c:v>
                </c:pt>
                <c:pt idx="196">
                  <c:v>44099</c:v>
                </c:pt>
                <c:pt idx="197">
                  <c:v>44100</c:v>
                </c:pt>
                <c:pt idx="198">
                  <c:v>44101</c:v>
                </c:pt>
                <c:pt idx="199">
                  <c:v>44102</c:v>
                </c:pt>
                <c:pt idx="200">
                  <c:v>44103</c:v>
                </c:pt>
                <c:pt idx="201">
                  <c:v>44104</c:v>
                </c:pt>
                <c:pt idx="202">
                  <c:v>44105</c:v>
                </c:pt>
                <c:pt idx="203">
                  <c:v>44106</c:v>
                </c:pt>
                <c:pt idx="204">
                  <c:v>44107</c:v>
                </c:pt>
                <c:pt idx="205">
                  <c:v>44108</c:v>
                </c:pt>
                <c:pt idx="206">
                  <c:v>44109</c:v>
                </c:pt>
                <c:pt idx="207">
                  <c:v>44110</c:v>
                </c:pt>
                <c:pt idx="208">
                  <c:v>44111</c:v>
                </c:pt>
                <c:pt idx="209">
                  <c:v>44112</c:v>
                </c:pt>
                <c:pt idx="210">
                  <c:v>44113</c:v>
                </c:pt>
                <c:pt idx="211">
                  <c:v>44114</c:v>
                </c:pt>
                <c:pt idx="212">
                  <c:v>44115</c:v>
                </c:pt>
                <c:pt idx="213">
                  <c:v>44116</c:v>
                </c:pt>
                <c:pt idx="214">
                  <c:v>44117</c:v>
                </c:pt>
                <c:pt idx="215">
                  <c:v>44118</c:v>
                </c:pt>
                <c:pt idx="216">
                  <c:v>44119</c:v>
                </c:pt>
                <c:pt idx="217">
                  <c:v>44120</c:v>
                </c:pt>
                <c:pt idx="218">
                  <c:v>44121</c:v>
                </c:pt>
                <c:pt idx="219">
                  <c:v>44122</c:v>
                </c:pt>
                <c:pt idx="220">
                  <c:v>44123</c:v>
                </c:pt>
                <c:pt idx="221">
                  <c:v>44124</c:v>
                </c:pt>
                <c:pt idx="222">
                  <c:v>44125</c:v>
                </c:pt>
                <c:pt idx="223">
                  <c:v>44126</c:v>
                </c:pt>
                <c:pt idx="224">
                  <c:v>44127</c:v>
                </c:pt>
                <c:pt idx="225">
                  <c:v>44128</c:v>
                </c:pt>
                <c:pt idx="226">
                  <c:v>44129</c:v>
                </c:pt>
                <c:pt idx="227">
                  <c:v>44130</c:v>
                </c:pt>
                <c:pt idx="228">
                  <c:v>44131</c:v>
                </c:pt>
                <c:pt idx="229">
                  <c:v>44132</c:v>
                </c:pt>
                <c:pt idx="230">
                  <c:v>44133</c:v>
                </c:pt>
                <c:pt idx="231">
                  <c:v>44134</c:v>
                </c:pt>
                <c:pt idx="232">
                  <c:v>44135</c:v>
                </c:pt>
                <c:pt idx="233">
                  <c:v>44136</c:v>
                </c:pt>
                <c:pt idx="234">
                  <c:v>44137</c:v>
                </c:pt>
                <c:pt idx="235">
                  <c:v>44138</c:v>
                </c:pt>
                <c:pt idx="236">
                  <c:v>44139</c:v>
                </c:pt>
                <c:pt idx="237">
                  <c:v>44140</c:v>
                </c:pt>
                <c:pt idx="238">
                  <c:v>44141</c:v>
                </c:pt>
                <c:pt idx="239">
                  <c:v>44142</c:v>
                </c:pt>
                <c:pt idx="240">
                  <c:v>44143</c:v>
                </c:pt>
                <c:pt idx="241">
                  <c:v>44144</c:v>
                </c:pt>
                <c:pt idx="242">
                  <c:v>44145</c:v>
                </c:pt>
                <c:pt idx="243">
                  <c:v>44146</c:v>
                </c:pt>
                <c:pt idx="244">
                  <c:v>44147</c:v>
                </c:pt>
                <c:pt idx="245">
                  <c:v>44148</c:v>
                </c:pt>
                <c:pt idx="246">
                  <c:v>44149</c:v>
                </c:pt>
                <c:pt idx="247">
                  <c:v>44150</c:v>
                </c:pt>
                <c:pt idx="248">
                  <c:v>44151</c:v>
                </c:pt>
                <c:pt idx="249">
                  <c:v>44152</c:v>
                </c:pt>
                <c:pt idx="250">
                  <c:v>44153</c:v>
                </c:pt>
                <c:pt idx="251">
                  <c:v>44154</c:v>
                </c:pt>
                <c:pt idx="252">
                  <c:v>44155</c:v>
                </c:pt>
                <c:pt idx="253">
                  <c:v>44156</c:v>
                </c:pt>
                <c:pt idx="254">
                  <c:v>44157</c:v>
                </c:pt>
                <c:pt idx="255">
                  <c:v>44158</c:v>
                </c:pt>
                <c:pt idx="256">
                  <c:v>44159</c:v>
                </c:pt>
                <c:pt idx="257">
                  <c:v>44160</c:v>
                </c:pt>
                <c:pt idx="258">
                  <c:v>44161</c:v>
                </c:pt>
                <c:pt idx="259">
                  <c:v>44162</c:v>
                </c:pt>
                <c:pt idx="260">
                  <c:v>44163</c:v>
                </c:pt>
                <c:pt idx="261">
                  <c:v>44164</c:v>
                </c:pt>
                <c:pt idx="262">
                  <c:v>44165</c:v>
                </c:pt>
                <c:pt idx="263">
                  <c:v>44166</c:v>
                </c:pt>
                <c:pt idx="264">
                  <c:v>44167</c:v>
                </c:pt>
                <c:pt idx="265">
                  <c:v>44168</c:v>
                </c:pt>
                <c:pt idx="266">
                  <c:v>44169</c:v>
                </c:pt>
                <c:pt idx="267">
                  <c:v>44170</c:v>
                </c:pt>
                <c:pt idx="268">
                  <c:v>44171</c:v>
                </c:pt>
                <c:pt idx="269">
                  <c:v>44172</c:v>
                </c:pt>
                <c:pt idx="270">
                  <c:v>44173</c:v>
                </c:pt>
                <c:pt idx="271">
                  <c:v>44174</c:v>
                </c:pt>
                <c:pt idx="272">
                  <c:v>44175</c:v>
                </c:pt>
                <c:pt idx="273">
                  <c:v>44176</c:v>
                </c:pt>
                <c:pt idx="274">
                  <c:v>44177</c:v>
                </c:pt>
                <c:pt idx="275">
                  <c:v>44178</c:v>
                </c:pt>
                <c:pt idx="276">
                  <c:v>44179</c:v>
                </c:pt>
                <c:pt idx="277">
                  <c:v>44180</c:v>
                </c:pt>
                <c:pt idx="278">
                  <c:v>44181</c:v>
                </c:pt>
                <c:pt idx="279">
                  <c:v>44182</c:v>
                </c:pt>
                <c:pt idx="280">
                  <c:v>44183</c:v>
                </c:pt>
                <c:pt idx="281">
                  <c:v>44184</c:v>
                </c:pt>
                <c:pt idx="282">
                  <c:v>44185</c:v>
                </c:pt>
                <c:pt idx="283">
                  <c:v>44186</c:v>
                </c:pt>
                <c:pt idx="284">
                  <c:v>44187</c:v>
                </c:pt>
                <c:pt idx="285">
                  <c:v>44188</c:v>
                </c:pt>
                <c:pt idx="286">
                  <c:v>44189</c:v>
                </c:pt>
                <c:pt idx="287">
                  <c:v>44190</c:v>
                </c:pt>
                <c:pt idx="288">
                  <c:v>44191</c:v>
                </c:pt>
                <c:pt idx="289">
                  <c:v>44192</c:v>
                </c:pt>
                <c:pt idx="290">
                  <c:v>44193</c:v>
                </c:pt>
                <c:pt idx="291">
                  <c:v>44194</c:v>
                </c:pt>
                <c:pt idx="292">
                  <c:v>44195</c:v>
                </c:pt>
                <c:pt idx="293">
                  <c:v>44196</c:v>
                </c:pt>
                <c:pt idx="294">
                  <c:v>44197</c:v>
                </c:pt>
                <c:pt idx="295">
                  <c:v>44198</c:v>
                </c:pt>
                <c:pt idx="296">
                  <c:v>44199</c:v>
                </c:pt>
                <c:pt idx="297">
                  <c:v>44200</c:v>
                </c:pt>
                <c:pt idx="298">
                  <c:v>44201</c:v>
                </c:pt>
                <c:pt idx="299">
                  <c:v>44202</c:v>
                </c:pt>
                <c:pt idx="300">
                  <c:v>44203</c:v>
                </c:pt>
                <c:pt idx="301">
                  <c:v>44204</c:v>
                </c:pt>
                <c:pt idx="302">
                  <c:v>44205</c:v>
                </c:pt>
                <c:pt idx="303">
                  <c:v>44206</c:v>
                </c:pt>
                <c:pt idx="304">
                  <c:v>44207</c:v>
                </c:pt>
                <c:pt idx="305">
                  <c:v>44208</c:v>
                </c:pt>
                <c:pt idx="306">
                  <c:v>44209</c:v>
                </c:pt>
                <c:pt idx="307">
                  <c:v>44210</c:v>
                </c:pt>
                <c:pt idx="308">
                  <c:v>44211</c:v>
                </c:pt>
                <c:pt idx="309">
                  <c:v>44212</c:v>
                </c:pt>
                <c:pt idx="310">
                  <c:v>44213</c:v>
                </c:pt>
                <c:pt idx="311">
                  <c:v>44214</c:v>
                </c:pt>
                <c:pt idx="312">
                  <c:v>44215</c:v>
                </c:pt>
                <c:pt idx="313">
                  <c:v>44216</c:v>
                </c:pt>
                <c:pt idx="314">
                  <c:v>44217</c:v>
                </c:pt>
                <c:pt idx="315">
                  <c:v>44218</c:v>
                </c:pt>
                <c:pt idx="316">
                  <c:v>44219</c:v>
                </c:pt>
                <c:pt idx="317">
                  <c:v>44220</c:v>
                </c:pt>
                <c:pt idx="318">
                  <c:v>44221</c:v>
                </c:pt>
                <c:pt idx="319">
                  <c:v>44222</c:v>
                </c:pt>
                <c:pt idx="320">
                  <c:v>44223</c:v>
                </c:pt>
                <c:pt idx="321">
                  <c:v>44224</c:v>
                </c:pt>
                <c:pt idx="322">
                  <c:v>44225</c:v>
                </c:pt>
                <c:pt idx="323">
                  <c:v>44226</c:v>
                </c:pt>
                <c:pt idx="324">
                  <c:v>44227</c:v>
                </c:pt>
                <c:pt idx="325">
                  <c:v>44228</c:v>
                </c:pt>
                <c:pt idx="326">
                  <c:v>44229</c:v>
                </c:pt>
                <c:pt idx="327">
                  <c:v>44230</c:v>
                </c:pt>
                <c:pt idx="328">
                  <c:v>44231</c:v>
                </c:pt>
                <c:pt idx="329">
                  <c:v>44232</c:v>
                </c:pt>
                <c:pt idx="330">
                  <c:v>44233</c:v>
                </c:pt>
                <c:pt idx="331">
                  <c:v>44234</c:v>
                </c:pt>
                <c:pt idx="332">
                  <c:v>44235</c:v>
                </c:pt>
                <c:pt idx="333">
                  <c:v>44236</c:v>
                </c:pt>
                <c:pt idx="334">
                  <c:v>44237</c:v>
                </c:pt>
                <c:pt idx="335">
                  <c:v>44238</c:v>
                </c:pt>
                <c:pt idx="336">
                  <c:v>44239</c:v>
                </c:pt>
                <c:pt idx="337">
                  <c:v>44240</c:v>
                </c:pt>
                <c:pt idx="338">
                  <c:v>44241</c:v>
                </c:pt>
                <c:pt idx="339">
                  <c:v>44242</c:v>
                </c:pt>
                <c:pt idx="340">
                  <c:v>44243</c:v>
                </c:pt>
                <c:pt idx="341">
                  <c:v>44244</c:v>
                </c:pt>
                <c:pt idx="342">
                  <c:v>44245</c:v>
                </c:pt>
                <c:pt idx="343">
                  <c:v>44246</c:v>
                </c:pt>
                <c:pt idx="344">
                  <c:v>44247</c:v>
                </c:pt>
                <c:pt idx="345">
                  <c:v>44248</c:v>
                </c:pt>
                <c:pt idx="346">
                  <c:v>44249</c:v>
                </c:pt>
                <c:pt idx="347">
                  <c:v>44250</c:v>
                </c:pt>
                <c:pt idx="348">
                  <c:v>44251</c:v>
                </c:pt>
                <c:pt idx="349">
                  <c:v>44252</c:v>
                </c:pt>
                <c:pt idx="350">
                  <c:v>44253</c:v>
                </c:pt>
                <c:pt idx="351">
                  <c:v>44254</c:v>
                </c:pt>
                <c:pt idx="352">
                  <c:v>44255</c:v>
                </c:pt>
                <c:pt idx="353">
                  <c:v>44256</c:v>
                </c:pt>
                <c:pt idx="354">
                  <c:v>44257</c:v>
                </c:pt>
                <c:pt idx="355">
                  <c:v>44258</c:v>
                </c:pt>
                <c:pt idx="356">
                  <c:v>44259</c:v>
                </c:pt>
                <c:pt idx="357">
                  <c:v>44260</c:v>
                </c:pt>
                <c:pt idx="358">
                  <c:v>44261</c:v>
                </c:pt>
                <c:pt idx="359">
                  <c:v>44262</c:v>
                </c:pt>
                <c:pt idx="360">
                  <c:v>44263</c:v>
                </c:pt>
                <c:pt idx="361">
                  <c:v>44264</c:v>
                </c:pt>
                <c:pt idx="362">
                  <c:v>44265</c:v>
                </c:pt>
                <c:pt idx="363">
                  <c:v>44266</c:v>
                </c:pt>
                <c:pt idx="364">
                  <c:v>44267</c:v>
                </c:pt>
                <c:pt idx="365">
                  <c:v>44268</c:v>
                </c:pt>
                <c:pt idx="366">
                  <c:v>44269</c:v>
                </c:pt>
                <c:pt idx="367">
                  <c:v>44270</c:v>
                </c:pt>
                <c:pt idx="368">
                  <c:v>44271</c:v>
                </c:pt>
                <c:pt idx="369">
                  <c:v>44272</c:v>
                </c:pt>
                <c:pt idx="370">
                  <c:v>44273</c:v>
                </c:pt>
                <c:pt idx="371">
                  <c:v>44274</c:v>
                </c:pt>
                <c:pt idx="372">
                  <c:v>44275</c:v>
                </c:pt>
                <c:pt idx="373">
                  <c:v>44276</c:v>
                </c:pt>
                <c:pt idx="374">
                  <c:v>44277</c:v>
                </c:pt>
                <c:pt idx="375">
                  <c:v>44278</c:v>
                </c:pt>
                <c:pt idx="376">
                  <c:v>44279</c:v>
                </c:pt>
                <c:pt idx="377">
                  <c:v>44280</c:v>
                </c:pt>
                <c:pt idx="378">
                  <c:v>44281</c:v>
                </c:pt>
                <c:pt idx="379">
                  <c:v>44282</c:v>
                </c:pt>
                <c:pt idx="380">
                  <c:v>44283</c:v>
                </c:pt>
                <c:pt idx="381">
                  <c:v>44284</c:v>
                </c:pt>
                <c:pt idx="382">
                  <c:v>44285</c:v>
                </c:pt>
                <c:pt idx="383">
                  <c:v>44286</c:v>
                </c:pt>
                <c:pt idx="384">
                  <c:v>44287</c:v>
                </c:pt>
                <c:pt idx="385">
                  <c:v>44288</c:v>
                </c:pt>
                <c:pt idx="386">
                  <c:v>44289</c:v>
                </c:pt>
                <c:pt idx="387">
                  <c:v>44290</c:v>
                </c:pt>
                <c:pt idx="388">
                  <c:v>44291</c:v>
                </c:pt>
                <c:pt idx="389">
                  <c:v>44292</c:v>
                </c:pt>
                <c:pt idx="390">
                  <c:v>44293</c:v>
                </c:pt>
                <c:pt idx="391">
                  <c:v>44294</c:v>
                </c:pt>
                <c:pt idx="392">
                  <c:v>44295</c:v>
                </c:pt>
                <c:pt idx="393">
                  <c:v>44296</c:v>
                </c:pt>
                <c:pt idx="394">
                  <c:v>44297</c:v>
                </c:pt>
                <c:pt idx="395">
                  <c:v>44298</c:v>
                </c:pt>
                <c:pt idx="396">
                  <c:v>44299</c:v>
                </c:pt>
                <c:pt idx="397">
                  <c:v>44300</c:v>
                </c:pt>
                <c:pt idx="398">
                  <c:v>44301</c:v>
                </c:pt>
                <c:pt idx="399">
                  <c:v>44302</c:v>
                </c:pt>
                <c:pt idx="400">
                  <c:v>44303</c:v>
                </c:pt>
                <c:pt idx="401">
                  <c:v>44304</c:v>
                </c:pt>
                <c:pt idx="402">
                  <c:v>44305</c:v>
                </c:pt>
                <c:pt idx="403">
                  <c:v>44306</c:v>
                </c:pt>
                <c:pt idx="404">
                  <c:v>44307</c:v>
                </c:pt>
                <c:pt idx="405">
                  <c:v>44308</c:v>
                </c:pt>
                <c:pt idx="406">
                  <c:v>44309</c:v>
                </c:pt>
                <c:pt idx="407">
                  <c:v>44310</c:v>
                </c:pt>
                <c:pt idx="408">
                  <c:v>44311</c:v>
                </c:pt>
                <c:pt idx="409">
                  <c:v>44312</c:v>
                </c:pt>
                <c:pt idx="410">
                  <c:v>44313</c:v>
                </c:pt>
                <c:pt idx="411">
                  <c:v>44314</c:v>
                </c:pt>
                <c:pt idx="412">
                  <c:v>44315</c:v>
                </c:pt>
                <c:pt idx="413">
                  <c:v>44316</c:v>
                </c:pt>
                <c:pt idx="414">
                  <c:v>44317</c:v>
                </c:pt>
                <c:pt idx="415">
                  <c:v>44318</c:v>
                </c:pt>
                <c:pt idx="416">
                  <c:v>44319</c:v>
                </c:pt>
                <c:pt idx="417">
                  <c:v>44320</c:v>
                </c:pt>
                <c:pt idx="418">
                  <c:v>44321</c:v>
                </c:pt>
                <c:pt idx="419">
                  <c:v>44322</c:v>
                </c:pt>
                <c:pt idx="420">
                  <c:v>44323</c:v>
                </c:pt>
                <c:pt idx="421">
                  <c:v>44324</c:v>
                </c:pt>
                <c:pt idx="422">
                  <c:v>44325</c:v>
                </c:pt>
                <c:pt idx="423">
                  <c:v>44326</c:v>
                </c:pt>
                <c:pt idx="424">
                  <c:v>44327</c:v>
                </c:pt>
                <c:pt idx="425">
                  <c:v>44328</c:v>
                </c:pt>
                <c:pt idx="426">
                  <c:v>44329</c:v>
                </c:pt>
                <c:pt idx="427">
                  <c:v>44330</c:v>
                </c:pt>
                <c:pt idx="428">
                  <c:v>44331</c:v>
                </c:pt>
                <c:pt idx="429">
                  <c:v>44332</c:v>
                </c:pt>
                <c:pt idx="430">
                  <c:v>44333</c:v>
                </c:pt>
                <c:pt idx="431">
                  <c:v>44334</c:v>
                </c:pt>
                <c:pt idx="432">
                  <c:v>44335</c:v>
                </c:pt>
                <c:pt idx="433">
                  <c:v>44336</c:v>
                </c:pt>
                <c:pt idx="434">
                  <c:v>44337</c:v>
                </c:pt>
                <c:pt idx="435">
                  <c:v>44338</c:v>
                </c:pt>
                <c:pt idx="436">
                  <c:v>44339</c:v>
                </c:pt>
                <c:pt idx="437">
                  <c:v>44340</c:v>
                </c:pt>
                <c:pt idx="438">
                  <c:v>44341</c:v>
                </c:pt>
                <c:pt idx="439">
                  <c:v>44342</c:v>
                </c:pt>
                <c:pt idx="440">
                  <c:v>44343</c:v>
                </c:pt>
                <c:pt idx="441">
                  <c:v>44344</c:v>
                </c:pt>
                <c:pt idx="442">
                  <c:v>44345</c:v>
                </c:pt>
                <c:pt idx="443">
                  <c:v>44346</c:v>
                </c:pt>
                <c:pt idx="444">
                  <c:v>44347</c:v>
                </c:pt>
                <c:pt idx="445">
                  <c:v>44348</c:v>
                </c:pt>
                <c:pt idx="446">
                  <c:v>44349</c:v>
                </c:pt>
                <c:pt idx="447">
                  <c:v>44350</c:v>
                </c:pt>
                <c:pt idx="448">
                  <c:v>44351</c:v>
                </c:pt>
              </c:numCache>
            </c:numRef>
          </c:xVal>
          <c:yVal>
            <c:numRef>
              <c:f>'Curitiba-Semanas'!$AI$2:$AI$450</c:f>
              <c:numCache>
                <c:formatCode>General</c:formatCode>
                <c:ptCount val="449"/>
                <c:pt idx="0">
                  <c:v>6.2416580826583413E-4</c:v>
                </c:pt>
                <c:pt idx="1">
                  <c:v>9.2880598651147485E-3</c:v>
                </c:pt>
                <c:pt idx="2">
                  <c:v>4.4918263057339619E-2</c:v>
                </c:pt>
                <c:pt idx="3">
                  <c:v>0.1369571484890757</c:v>
                </c:pt>
                <c:pt idx="4">
                  <c:v>0.32405168943806362</c:v>
                </c:pt>
                <c:pt idx="5">
                  <c:v>0.65268238358534447</c:v>
                </c:pt>
                <c:pt idx="6">
                  <c:v>1.17569803673536</c:v>
                </c:pt>
                <c:pt idx="7">
                  <c:v>1.9507765222444959</c:v>
                </c:pt>
                <c:pt idx="8">
                  <c:v>3.0388479893680533</c:v>
                </c:pt>
                <c:pt idx="9">
                  <c:v>4.5025222259509761</c:v>
                </c:pt>
                <c:pt idx="10">
                  <c:v>6.4045619100239461</c:v>
                </c:pt>
                <c:pt idx="11">
                  <c:v>8.8064404283551063</c:v>
                </c:pt>
                <c:pt idx="12">
                  <c:v>11.767017882814276</c:v>
                </c:pt>
                <c:pt idx="13">
                  <c:v>15.341362581892005</c:v>
                </c:pt>
                <c:pt idx="14">
                  <c:v>19.579738306538715</c:v>
                </c:pt>
                <c:pt idx="15">
                  <c:v>24.526770433328249</c:v>
                </c:pt>
                <c:pt idx="16">
                  <c:v>30.220796998652308</c:v>
                </c:pt>
                <c:pt idx="17">
                  <c:v>36.693404318461511</c:v>
                </c:pt>
                <c:pt idx="18">
                  <c:v>43.969141079455028</c:v>
                </c:pt>
                <c:pt idx="19">
                  <c:v>52.065400048865058</c:v>
                </c:pt>
                <c:pt idx="20">
                  <c:v>60.992452794577872</c:v>
                </c:pt>
                <c:pt idx="21">
                  <c:v>70.753620081823897</c:v>
                </c:pt>
                <c:pt idx="22">
                  <c:v>81.345558877964422</c:v>
                </c:pt>
                <c:pt idx="23">
                  <c:v>92.758646070936621</c:v>
                </c:pt>
                <c:pt idx="24">
                  <c:v>104.97743897745163</c:v>
                </c:pt>
                <c:pt idx="25">
                  <c:v>117.98119335381469</c:v>
                </c:pt>
                <c:pt idx="26">
                  <c:v>131.74442078763201</c:v>
                </c:pt>
                <c:pt idx="27">
                  <c:v>146.23746890658973</c:v>
                </c:pt>
                <c:pt idx="28">
                  <c:v>161.4271096632117</c:v>
                </c:pt>
                <c:pt idx="29">
                  <c:v>177.27712292744584</c:v>
                </c:pt>
                <c:pt idx="30">
                  <c:v>193.7488646437136</c:v>
                </c:pt>
                <c:pt idx="31">
                  <c:v>210.80181080479275</c:v>
                </c:pt>
                <c:pt idx="32">
                  <c:v>228.39407039832832</c:v>
                </c:pt>
                <c:pt idx="33">
                  <c:v>246.48286224629069</c:v>
                </c:pt>
                <c:pt idx="34">
                  <c:v>265.02495225189631</c:v>
                </c:pt>
                <c:pt idx="35">
                  <c:v>283.97704897402787</c:v>
                </c:pt>
                <c:pt idx="36">
                  <c:v>303.29615665868187</c:v>
                </c:pt>
                <c:pt idx="37">
                  <c:v>322.93988587181605</c:v>
                </c:pt>
                <c:pt idx="38">
                  <c:v>342.86672270622739</c:v>
                </c:pt>
                <c:pt idx="39">
                  <c:v>363.03625818961166</c:v>
                </c:pt>
                <c:pt idx="40">
                  <c:v>383.40938001776766</c:v>
                </c:pt>
                <c:pt idx="41">
                  <c:v>403.94842909376115</c:v>
                </c:pt>
                <c:pt idx="42">
                  <c:v>424.61732358927622</c:v>
                </c:pt>
                <c:pt idx="43">
                  <c:v>445.38165337657983</c:v>
                </c:pt>
                <c:pt idx="44">
                  <c:v>466.20874772605117</c:v>
                </c:pt>
                <c:pt idx="45">
                  <c:v>487.06771914125034</c:v>
                </c:pt>
                <c:pt idx="46">
                  <c:v>507.9294861257992</c:v>
                </c:pt>
                <c:pt idx="47">
                  <c:v>528.76677755690105</c:v>
                </c:pt>
                <c:pt idx="48">
                  <c:v>549.55412119055518</c:v>
                </c:pt>
                <c:pt idx="49">
                  <c:v>570.26781865304565</c:v>
                </c:pt>
                <c:pt idx="50">
                  <c:v>590.88590909022696</c:v>
                </c:pt>
                <c:pt idx="51">
                  <c:v>611.38812345713552</c:v>
                </c:pt>
                <c:pt idx="52">
                  <c:v>631.75583124080663</c:v>
                </c:pt>
                <c:pt idx="53">
                  <c:v>651.97198122311283</c:v>
                </c:pt>
                <c:pt idx="54">
                  <c:v>672.02103771102236</c:v>
                </c:pt>
                <c:pt idx="55">
                  <c:v>691.88891349128698</c:v>
                </c:pt>
                <c:pt idx="56">
                  <c:v>711.5629006067287</c:v>
                </c:pt>
                <c:pt idx="57">
                  <c:v>731.03159990303243</c:v>
                </c:pt>
                <c:pt idx="58">
                  <c:v>750.28485015873787</c:v>
                </c:pt>
                <c:pt idx="59">
                  <c:v>769.31365748710857</c:v>
                </c:pt>
                <c:pt idx="60">
                  <c:v>788.11012558656978</c:v>
                </c:pt>
                <c:pt idx="61">
                  <c:v>806.66738731605142</c:v>
                </c:pt>
                <c:pt idx="62">
                  <c:v>824.97953798231379</c:v>
                </c:pt>
                <c:pt idx="63">
                  <c:v>843.04157064750007</c:v>
                </c:pt>
                <c:pt idx="64">
                  <c:v>860.84931369603396</c:v>
                </c:pt>
                <c:pt idx="65">
                  <c:v>878.39937083980919</c:v>
                </c:pt>
                <c:pt idx="66">
                  <c:v>895.68906368860587</c:v>
                </c:pt>
                <c:pt idx="67">
                  <c:v>912.7163769680717</c:v>
                </c:pt>
                <c:pt idx="68">
                  <c:v>929.47990642968034</c:v>
                </c:pt>
                <c:pt idx="69">
                  <c:v>945.97880946511691</c:v>
                </c:pt>
                <c:pt idx="70">
                  <c:v>962.2127584108805</c:v>
                </c:pt>
                <c:pt idx="71">
                  <c:v>978.18189650691158</c:v>
                </c:pt>
                <c:pt idx="72">
                  <c:v>993.8867964551896</c:v>
                </c:pt>
                <c:pt idx="73">
                  <c:v>1009.3284215099685</c:v>
                </c:pt>
                <c:pt idx="74">
                  <c:v>1024.5080890201552</c:v>
                </c:pt>
                <c:pt idx="75">
                  <c:v>1039.4274363358684</c:v>
                </c:pt>
                <c:pt idx="76">
                  <c:v>1054.0883889850425</c:v>
                </c:pt>
                <c:pt idx="77">
                  <c:v>1068.4931310217364</c:v>
                </c:pt>
                <c:pt idx="78">
                  <c:v>1082.6530384695188</c:v>
                </c:pt>
                <c:pt idx="79">
                  <c:v>1096.6773200602661</c:v>
                </c:pt>
                <c:pt idx="80">
                  <c:v>1110.8417093145526</c:v>
                </c:pt>
                <c:pt idx="81">
                  <c:v>1125.5764071907856</c:v>
                </c:pt>
                <c:pt idx="82">
                  <c:v>1141.4505615454705</c:v>
                </c:pt>
                <c:pt idx="83">
                  <c:v>1159.1566533364589</c:v>
                </c:pt>
                <c:pt idx="84">
                  <c:v>1179.4939800324848</c:v>
                </c:pt>
                <c:pt idx="85">
                  <c:v>1203.3511997867226</c:v>
                </c:pt>
                <c:pt idx="86">
                  <c:v>1231.6881423941891</c:v>
                </c:pt>
                <c:pt idx="87">
                  <c:v>1265.5171923512385</c:v>
                </c:pt>
                <c:pt idx="88">
                  <c:v>1305.8845889317404</c:v>
                </c:pt>
                <c:pt idx="89">
                  <c:v>1353.8519954193273</c:v>
                </c:pt>
                <c:pt idx="90">
                  <c:v>1410.4786761790765</c:v>
                </c:pt>
                <c:pt idx="91">
                  <c:v>1476.8045924580522</c:v>
                </c:pt>
                <c:pt idx="92">
                  <c:v>1553.8346899169421</c:v>
                </c:pt>
                <c:pt idx="93">
                  <c:v>1642.5246062149906</c:v>
                </c:pt>
                <c:pt idx="94">
                  <c:v>1743.7679782795035</c:v>
                </c:pt>
                <c:pt idx="95">
                  <c:v>1858.3854786013844</c:v>
                </c:pt>
                <c:pt idx="96">
                  <c:v>1987.1156600905015</c:v>
                </c:pt>
                <c:pt idx="97">
                  <c:v>2130.6076414503659</c:v>
                </c:pt>
                <c:pt idx="98">
                  <c:v>2289.4156211040527</c:v>
                </c:pt>
                <c:pt idx="99">
                  <c:v>2463.9951684962475</c:v>
                </c:pt>
                <c:pt idx="100">
                  <c:v>2654.7012078518601</c:v>
                </c:pt>
                <c:pt idx="101">
                  <c:v>2861.7875816204059</c:v>
                </c:pt>
                <c:pt idx="102">
                  <c:v>3085.4080590259282</c:v>
                </c:pt>
                <c:pt idx="103">
                  <c:v>3325.6186392793643</c:v>
                </c:pt>
                <c:pt idx="104">
                  <c:v>3582.3809887969601</c:v>
                </c:pt>
                <c:pt idx="105">
                  <c:v>3855.5668467506393</c:v>
                </c:pt>
                <c:pt idx="106">
                  <c:v>4144.9632328872458</c:v>
                </c:pt>
                <c:pt idx="107">
                  <c:v>4450.2782951546396</c:v>
                </c:pt>
                <c:pt idx="108">
                  <c:v>4771.1476415906282</c:v>
                </c:pt>
                <c:pt idx="109">
                  <c:v>5107.1410104900915</c:v>
                </c:pt>
                <c:pt idx="110">
                  <c:v>5457.7691444142174</c:v>
                </c:pt>
                <c:pt idx="111">
                  <c:v>5822.4907465347587</c:v>
                </c:pt>
                <c:pt idx="112">
                  <c:v>6200.7194115658558</c:v>
                </c:pt>
                <c:pt idx="113">
                  <c:v>6591.8304376424785</c:v>
                </c:pt>
                <c:pt idx="114">
                  <c:v>6995.1674395474838</c:v>
                </c:pt>
                <c:pt idx="115">
                  <c:v>7410.0486973305187</c:v>
                </c:pt>
                <c:pt idx="116">
                  <c:v>7835.7731873337707</c:v>
                </c:pt>
                <c:pt idx="117">
                  <c:v>8271.6262547409951</c:v>
                </c:pt>
                <c:pt idx="118">
                  <c:v>8716.8848978564511</c:v>
                </c:pt>
                <c:pt idx="119">
                  <c:v>9170.8226443106159</c:v>
                </c:pt>
                <c:pt idx="120">
                  <c:v>9632.7140082381975</c:v>
                </c:pt>
                <c:pt idx="121">
                  <c:v>10101.838525175659</c:v>
                </c:pt>
                <c:pt idx="122">
                  <c:v>10577.484368006573</c:v>
                </c:pt>
                <c:pt idx="123">
                  <c:v>11058.951552792918</c:v>
                </c:pt>
                <c:pt idx="124">
                  <c:v>11545.554747836488</c:v>
                </c:pt>
                <c:pt idx="125">
                  <c:v>12036.625702895673</c:v>
                </c:pt>
                <c:pt idx="126">
                  <c:v>12531.515318225718</c:v>
                </c:pt>
                <c:pt idx="127">
                  <c:v>13029.595375105899</c:v>
                </c:pt>
                <c:pt idx="128">
                  <c:v>13530.259950854113</c:v>
                </c:pt>
                <c:pt idx="129">
                  <c:v>14032.926542098054</c:v>
                </c:pt>
                <c:pt idx="130">
                  <c:v>14537.036920355322</c:v>
                </c:pt>
                <c:pt idx="131">
                  <c:v>15042.057743852247</c:v>
                </c:pt>
                <c:pt idx="132">
                  <c:v>15547.480949056087</c:v>
                </c:pt>
                <c:pt idx="133">
                  <c:v>16052.82394467156</c:v>
                </c:pt>
                <c:pt idx="134">
                  <c:v>16557.629629921925</c:v>
                </c:pt>
                <c:pt idx="135">
                  <c:v>17061.46625784726</c:v>
                </c:pt>
                <c:pt idx="136">
                  <c:v>17563.927163153156</c:v>
                </c:pt>
                <c:pt idx="137">
                  <c:v>18064.630372872751</c:v>
                </c:pt>
                <c:pt idx="138">
                  <c:v>18563.218116793851</c:v>
                </c:pt>
                <c:pt idx="139">
                  <c:v>19059.356253280308</c:v>
                </c:pt>
                <c:pt idx="140">
                  <c:v>19552.73362480431</c:v>
                </c:pt>
                <c:pt idx="141">
                  <c:v>20043.061356222337</c:v>
                </c:pt>
                <c:pt idx="142">
                  <c:v>20530.07210758518</c:v>
                </c:pt>
                <c:pt idx="143">
                  <c:v>21013.519292084417</c:v>
                </c:pt>
                <c:pt idx="144">
                  <c:v>21493.176268609426</c:v>
                </c:pt>
                <c:pt idx="145">
                  <c:v>21968.835517327821</c:v>
                </c:pt>
                <c:pt idx="146">
                  <c:v>22440.307805709737</c:v>
                </c:pt>
                <c:pt idx="147">
                  <c:v>22907.421351495817</c:v>
                </c:pt>
                <c:pt idx="148">
                  <c:v>23370.020988257951</c:v>
                </c:pt>
                <c:pt idx="149">
                  <c:v>23827.967338422459</c:v>
                </c:pt>
                <c:pt idx="150">
                  <c:v>24281.135997913181</c:v>
                </c:pt>
                <c:pt idx="151">
                  <c:v>24729.41673592565</c:v>
                </c:pt>
                <c:pt idx="152">
                  <c:v>25172.712712759774</c:v>
                </c:pt>
                <c:pt idx="153">
                  <c:v>25610.939718113892</c:v>
                </c:pt>
                <c:pt idx="154">
                  <c:v>26044.025431773265</c:v>
                </c:pt>
                <c:pt idx="155">
                  <c:v>26471.908708209285</c:v>
                </c:pt>
                <c:pt idx="156">
                  <c:v>26894.538886235223</c:v>
                </c:pt>
                <c:pt idx="157">
                  <c:v>27311.875124539638</c:v>
                </c:pt>
                <c:pt idx="158">
                  <c:v>27723.885763632901</c:v>
                </c:pt>
                <c:pt idx="159">
                  <c:v>28130.547714495326</c:v>
                </c:pt>
                <c:pt idx="160">
                  <c:v>28531.845873999868</c:v>
                </c:pt>
                <c:pt idx="161">
                  <c:v>28927.772566999804</c:v>
                </c:pt>
                <c:pt idx="162">
                  <c:v>29318.368327358079</c:v>
                </c:pt>
                <c:pt idx="163">
                  <c:v>29704.122367053977</c:v>
                </c:pt>
                <c:pt idx="164">
                  <c:v>30086.230398223557</c:v>
                </c:pt>
                <c:pt idx="165">
                  <c:v>30466.409059632399</c:v>
                </c:pt>
                <c:pt idx="166">
                  <c:v>30846.654210335611</c:v>
                </c:pt>
                <c:pt idx="167">
                  <c:v>31228.996383474412</c:v>
                </c:pt>
                <c:pt idx="168">
                  <c:v>31615.282686120692</c:v>
                </c:pt>
                <c:pt idx="169">
                  <c:v>32007.008285066691</c:v>
                </c:pt>
                <c:pt idx="170">
                  <c:v>32405.20954944683</c:v>
                </c:pt>
                <c:pt idx="171">
                  <c:v>32810.419698258782</c:v>
                </c:pt>
                <c:pt idx="172">
                  <c:v>33222.679000046068</c:v>
                </c:pt>
                <c:pt idx="173">
                  <c:v>33641.586310004473</c:v>
                </c:pt>
                <c:pt idx="174">
                  <c:v>34066.376959830239</c:v>
                </c:pt>
                <c:pt idx="175">
                  <c:v>34496.012962151202</c:v>
                </c:pt>
                <c:pt idx="176">
                  <c:v>34929.274101473675</c:v>
                </c:pt>
                <c:pt idx="177">
                  <c:v>35364.841768616971</c:v>
                </c:pt>
                <c:pt idx="178">
                  <c:v>35801.370616243687</c:v>
                </c:pt>
                <c:pt idx="179">
                  <c:v>36237.545827322065</c:v>
                </c:pt>
                <c:pt idx="180">
                  <c:v>36672.12581234378</c:v>
                </c:pt>
                <c:pt idx="181">
                  <c:v>37103.971482728848</c:v>
                </c:pt>
                <c:pt idx="182">
                  <c:v>37532.063988229922</c:v>
                </c:pt>
                <c:pt idx="183">
                  <c:v>37955.513097632342</c:v>
                </c:pt>
                <c:pt idx="184">
                  <c:v>38373.558387462697</c:v>
                </c:pt>
                <c:pt idx="185">
                  <c:v>38785.565204463681</c:v>
                </c:pt>
                <c:pt idx="186">
                  <c:v>39191.017076931195</c:v>
                </c:pt>
                <c:pt idx="187">
                  <c:v>39589.505931730971</c:v>
                </c:pt>
                <c:pt idx="188">
                  <c:v>39980.721167971329</c:v>
                </c:pt>
                <c:pt idx="189">
                  <c:v>40364.438366783543</c:v>
                </c:pt>
                <c:pt idx="190">
                  <c:v>40740.508188709115</c:v>
                </c:pt>
                <c:pt idx="191">
                  <c:v>41108.845827053192</c:v>
                </c:pt>
                <c:pt idx="192">
                  <c:v>41469.421243879136</c:v>
                </c:pt>
                <c:pt idx="193">
                  <c:v>41822.25030951776</c:v>
                </c:pt>
                <c:pt idx="194">
                  <c:v>42167.386890274727</c:v>
                </c:pt>
                <c:pt idx="195">
                  <c:v>42504.915876364947</c:v>
                </c:pt>
                <c:pt idx="196">
                  <c:v>42834.947107567838</c:v>
                </c:pt>
                <c:pt idx="197">
                  <c:v>43157.610133105845</c:v>
                </c:pt>
                <c:pt idx="198">
                  <c:v>43473.049731090243</c:v>
                </c:pt>
                <c:pt idx="199">
                  <c:v>43781.422108636376</c:v>
                </c:pt>
                <c:pt idx="200">
                  <c:v>44082.891704193076</c:v>
                </c:pt>
                <c:pt idx="201">
                  <c:v>44377.628517092824</c:v>
                </c:pt>
                <c:pt idx="202">
                  <c:v>44665.80589459616</c:v>
                </c:pt>
                <c:pt idx="203">
                  <c:v>44947.598712914696</c:v>
                </c:pt>
                <c:pt idx="204">
                  <c:v>45223.181895255846</c:v>
                </c:pt>
                <c:pt idx="205">
                  <c:v>45492.729216443695</c:v>
                </c:pt>
                <c:pt idx="206">
                  <c:v>45756.412349884209</c:v>
                </c:pt>
                <c:pt idx="207">
                  <c:v>46014.400118621619</c:v>
                </c:pt>
                <c:pt idx="208">
                  <c:v>46266.857921357026</c:v>
                </c:pt>
                <c:pt idx="209">
                  <c:v>46513.947326212983</c:v>
                </c:pt>
                <c:pt idx="210">
                  <c:v>46755.82585971729</c:v>
                </c:pt>
                <c:pt idx="211">
                  <c:v>46992.647056220849</c:v>
                </c:pt>
                <c:pt idx="212">
                  <c:v>47224.56087012776</c:v>
                </c:pt>
                <c:pt idx="213">
                  <c:v>47451.714589292955</c:v>
                </c:pt>
                <c:pt idx="214">
                  <c:v>47674.25442203843</c:v>
                </c:pt>
                <c:pt idx="215">
                  <c:v>47892.327961359049</c:v>
                </c:pt>
                <c:pt idx="216">
                  <c:v>48106.087756489302</c:v>
                </c:pt>
                <c:pt idx="217">
                  <c:v>48315.696242024816</c:v>
                </c:pt>
                <c:pt idx="218">
                  <c:v>48521.332285646364</c:v>
                </c:pt>
                <c:pt idx="219">
                  <c:v>48723.199614090016</c:v>
                </c:pt>
                <c:pt idx="220">
                  <c:v>48921.537359821246</c:v>
                </c:pt>
                <c:pt idx="221">
                  <c:v>49116.632934126144</c:v>
                </c:pt>
                <c:pt idx="222">
                  <c:v>49308.837372234906</c:v>
                </c:pt>
                <c:pt idx="223">
                  <c:v>49498.583209197328</c:v>
                </c:pt>
                <c:pt idx="224">
                  <c:v>49686.404828908104</c:v>
                </c:pt>
                <c:pt idx="225">
                  <c:v>49872.961081686139</c:v>
                </c:pt>
                <c:pt idx="226">
                  <c:v>50059.059788924504</c:v>
                </c:pt>
                <c:pt idx="227">
                  <c:v>50245.683550025722</c:v>
                </c:pt>
                <c:pt idx="228">
                  <c:v>50434.016043902178</c:v>
                </c:pt>
                <c:pt idx="229">
                  <c:v>50625.467785327797</c:v>
                </c:pt>
                <c:pt idx="230">
                  <c:v>50821.70006992016</c:v>
                </c:pt>
                <c:pt idx="231">
                  <c:v>51024.645638841255</c:v>
                </c:pt>
                <c:pt idx="232">
                  <c:v>51236.524436827851</c:v>
                </c:pt>
                <c:pt idx="233">
                  <c:v>51459.852748035584</c:v>
                </c:pt>
                <c:pt idx="234">
                  <c:v>51697.443996366193</c:v>
                </c:pt>
                <c:pt idx="235">
                  <c:v>51952.399610728215</c:v>
                </c:pt>
                <c:pt idx="236">
                  <c:v>52228.088595838402</c:v>
                </c:pt>
                <c:pt idx="237">
                  <c:v>52528.114822058989</c:v>
                </c:pt>
                <c:pt idx="238">
                  <c:v>52856.271548764031</c:v>
                </c:pt>
                <c:pt idx="239">
                  <c:v>53216.483307444731</c:v>
                </c:pt>
                <c:pt idx="240">
                  <c:v>53612.735962514736</c:v>
                </c:pt>
                <c:pt idx="241">
                  <c:v>54048.996496597312</c:v>
                </c:pt>
                <c:pt idx="242">
                  <c:v>54529.124780499886</c:v>
                </c:pt>
                <c:pt idx="243">
                  <c:v>55056.780228518153</c:v>
                </c:pt>
                <c:pt idx="244">
                  <c:v>55635.326750097753</c:v>
                </c:pt>
                <c:pt idx="245">
                  <c:v>56267.73973889793</c:v>
                </c:pt>
                <c:pt idx="246">
                  <c:v>56956.518952399922</c:v>
                </c:pt>
                <c:pt idx="247">
                  <c:v>57703.611009474596</c:v>
                </c:pt>
                <c:pt idx="248">
                  <c:v>58510.344870533132</c:v>
                </c:pt>
                <c:pt idx="249">
                  <c:v>59377.383087057955</c:v>
                </c:pt>
                <c:pt idx="250">
                  <c:v>60304.690855786146</c:v>
                </c:pt>
                <c:pt idx="251">
                  <c:v>61291.524043953999</c:v>
                </c:pt>
                <c:pt idx="252">
                  <c:v>62336.436431182126</c:v>
                </c:pt>
                <c:pt idx="253">
                  <c:v>63437.305508288744</c:v>
                </c:pt>
                <c:pt idx="254">
                  <c:v>64591.375346404253</c:v>
                </c:pt>
                <c:pt idx="255">
                  <c:v>65795.314353560345</c:v>
                </c:pt>
                <c:pt idx="256">
                  <c:v>67045.28520809616</c:v>
                </c:pt>
                <c:pt idx="257">
                  <c:v>68337.023919547762</c:v>
                </c:pt>
                <c:pt idx="258">
                  <c:v>69665.924821973604</c:v>
                </c:pt>
                <c:pt idx="259">
                  <c:v>71027.128340447714</c:v>
                </c:pt>
                <c:pt idx="260">
                  <c:v>72415.608565014787</c:v>
                </c:pt>
                <c:pt idx="261">
                  <c:v>73826.257985654986</c:v>
                </c:pt>
                <c:pt idx="262">
                  <c:v>75253.967150300829</c:v>
                </c:pt>
                <c:pt idx="263">
                  <c:v>76693.697468665399</c:v>
                </c:pt>
                <c:pt idx="264">
                  <c:v>78140.545863097155</c:v>
                </c:pt>
                <c:pt idx="265">
                  <c:v>79589.800434219243</c:v>
                </c:pt>
                <c:pt idx="266">
                  <c:v>81036.986740284396</c:v>
                </c:pt>
                <c:pt idx="267">
                  <c:v>82477.904668241521</c:v>
                </c:pt>
                <c:pt idx="268">
                  <c:v>83908.656191300295</c:v>
                </c:pt>
                <c:pt idx="269">
                  <c:v>85325.664557977521</c:v>
                </c:pt>
                <c:pt idx="270">
                  <c:v>86725.685641777483</c:v>
                </c:pt>
                <c:pt idx="271">
                  <c:v>88105.812303050829</c:v>
                </c:pt>
                <c:pt idx="272">
                  <c:v>89463.472682016873</c:v>
                </c:pt>
                <c:pt idx="273">
                  <c:v>90796.423362721194</c:v>
                </c:pt>
                <c:pt idx="274">
                  <c:v>92102.738330753695</c:v>
                </c:pt>
                <c:pt idx="275">
                  <c:v>93380.794601675079</c:v>
                </c:pt>
                <c:pt idx="276">
                  <c:v>94629.255330506261</c:v>
                </c:pt>
                <c:pt idx="277">
                  <c:v>95847.051132589637</c:v>
                </c:pt>
                <c:pt idx="278">
                  <c:v>97033.360258812827</c:v>
                </c:pt>
                <c:pt idx="279">
                  <c:v>98187.588178591701</c:v>
                </c:pt>
                <c:pt idx="280">
                  <c:v>99309.347036032981</c:v>
                </c:pt>
                <c:pt idx="281">
                  <c:v>100398.43536118144</c:v>
                </c:pt>
                <c:pt idx="282">
                  <c:v>101454.81834115997</c:v>
                </c:pt>
                <c:pt idx="283">
                  <c:v>102478.60888652358</c:v>
                </c:pt>
                <c:pt idx="284">
                  <c:v>103470.0496668549</c:v>
                </c:pt>
                <c:pt idx="285">
                  <c:v>104429.49623664338</c:v>
                </c:pt>
                <c:pt idx="286">
                  <c:v>105357.40132757128</c:v>
                </c:pt>
                <c:pt idx="287">
                  <c:v>106254.30034600043</c:v>
                </c:pt>
                <c:pt idx="288">
                  <c:v>107120.79808407242</c:v>
                </c:pt>
                <c:pt idx="289">
                  <c:v>107957.55662868149</c:v>
                </c:pt>
                <c:pt idx="290">
                  <c:v>108765.2844338945</c:v>
                </c:pt>
                <c:pt idx="291">
                  <c:v>109544.72650842692</c:v>
                </c:pt>
                <c:pt idx="292">
                  <c:v>110296.65565982211</c:v>
                </c:pt>
                <c:pt idx="293">
                  <c:v>111021.86473035545</c:v>
                </c:pt>
                <c:pt idx="294">
                  <c:v>111721.15988404427</c:v>
                </c:pt>
                <c:pt idx="295">
                  <c:v>112395.36477892671</c:v>
                </c:pt>
                <c:pt idx="296">
                  <c:v>113045.40625197726</c:v>
                </c:pt>
                <c:pt idx="297">
                  <c:v>113672.58978970975</c:v>
                </c:pt>
                <c:pt idx="298">
                  <c:v>114279.08718949955</c:v>
                </c:pt>
                <c:pt idx="299">
                  <c:v>114868.52678285197</c:v>
                </c:pt>
                <c:pt idx="300">
                  <c:v>115446.43732270687</c:v>
                </c:pt>
                <c:pt idx="301">
                  <c:v>116020.22067460079</c:v>
                </c:pt>
                <c:pt idx="302">
                  <c:v>116598.41445387987</c:v>
                </c:pt>
                <c:pt idx="303">
                  <c:v>117189.28155413154</c:v>
                </c:pt>
                <c:pt idx="304">
                  <c:v>117799.11147474863</c:v>
                </c:pt>
                <c:pt idx="305">
                  <c:v>118430.82102367165</c:v>
                </c:pt>
                <c:pt idx="306">
                  <c:v>119083.34827482009</c:v>
                </c:pt>
                <c:pt idx="307">
                  <c:v>119751.99454050048</c:v>
                </c:pt>
                <c:pt idx="308">
                  <c:v>120429.4969083333</c:v>
                </c:pt>
                <c:pt idx="309">
                  <c:v>121107.40805527505</c:v>
                </c:pt>
                <c:pt idx="310">
                  <c:v>121777.37548603586</c:v>
                </c:pt>
                <c:pt idx="311">
                  <c:v>122432.06947022497</c:v>
                </c:pt>
                <c:pt idx="312">
                  <c:v>123065.68996124971</c:v>
                </c:pt>
                <c:pt idx="313">
                  <c:v>123674.11034955272</c:v>
                </c:pt>
                <c:pt idx="314">
                  <c:v>124254.77126549548</c:v>
                </c:pt>
                <c:pt idx="315">
                  <c:v>124806.43870973826</c:v>
                </c:pt>
                <c:pt idx="316">
                  <c:v>125328.91478895194</c:v>
                </c:pt>
                <c:pt idx="317">
                  <c:v>125822.75724576227</c:v>
                </c:pt>
                <c:pt idx="318">
                  <c:v>126289.05467281095</c:v>
                </c:pt>
                <c:pt idx="319">
                  <c:v>126729.40813763753</c:v>
                </c:pt>
                <c:pt idx="320">
                  <c:v>127145.91751681217</c:v>
                </c:pt>
                <c:pt idx="321">
                  <c:v>127541.04372953858</c:v>
                </c:pt>
                <c:pt idx="322">
                  <c:v>127917.4936979656</c:v>
                </c:pt>
                <c:pt idx="323">
                  <c:v>128278.12810674975</c:v>
                </c:pt>
                <c:pt idx="324">
                  <c:v>128625.88479008083</c:v>
                </c:pt>
                <c:pt idx="325">
                  <c:v>128963.713437175</c:v>
                </c:pt>
                <c:pt idx="326">
                  <c:v>129294.51900185569</c:v>
                </c:pt>
                <c:pt idx="327">
                  <c:v>129621.11236352514</c:v>
                </c:pt>
                <c:pt idx="328">
                  <c:v>129946.16755615399</c:v>
                </c:pt>
                <c:pt idx="329">
                  <c:v>130272.18534157434</c:v>
                </c:pt>
                <c:pt idx="330">
                  <c:v>130601.46312659211</c:v>
                </c:pt>
                <c:pt idx="331">
                  <c:v>130936.07127703665</c:v>
                </c:pt>
                <c:pt idx="332">
                  <c:v>131277.83582393563</c:v>
                </c:pt>
                <c:pt idx="333">
                  <c:v>131628.32743533037</c:v>
                </c:pt>
                <c:pt idx="334">
                  <c:v>131988.88745134807</c:v>
                </c:pt>
                <c:pt idx="335">
                  <c:v>132360.96748566555</c:v>
                </c:pt>
                <c:pt idx="336">
                  <c:v>132746.45385555708</c:v>
                </c:pt>
                <c:pt idx="337">
                  <c:v>133147.64953488042</c:v>
                </c:pt>
                <c:pt idx="338">
                  <c:v>133567.19427021747</c:v>
                </c:pt>
                <c:pt idx="339">
                  <c:v>134007.96004708679</c:v>
                </c:pt>
                <c:pt idx="340">
                  <c:v>134472.92974691748</c:v>
                </c:pt>
                <c:pt idx="341">
                  <c:v>134965.06774409185</c:v>
                </c:pt>
                <c:pt idx="342">
                  <c:v>135487.1912498957</c:v>
                </c:pt>
                <c:pt idx="343">
                  <c:v>136041.85048827773</c:v>
                </c:pt>
                <c:pt idx="344">
                  <c:v>136631.22444266512</c:v>
                </c:pt>
                <c:pt idx="345">
                  <c:v>137257.03715215556</c:v>
                </c:pt>
                <c:pt idx="346">
                  <c:v>137920.49758539954</c:v>
                </c:pt>
                <c:pt idx="347">
                  <c:v>138622.26419346494</c:v>
                </c:pt>
                <c:pt idx="348">
                  <c:v>139362.43351274217</c:v>
                </c:pt>
                <c:pt idx="349">
                  <c:v>140140.5507769892</c:v>
                </c:pt>
                <c:pt idx="350">
                  <c:v>140955.63946924746</c:v>
                </c:pt>
                <c:pt idx="351">
                  <c:v>141806.24611320422</c:v>
                </c:pt>
                <c:pt idx="352">
                  <c:v>142690.49634179179</c:v>
                </c:pt>
                <c:pt idx="353">
                  <c:v>143606.15833198736</c:v>
                </c:pt>
                <c:pt idx="354">
                  <c:v>144550.70998704075</c:v>
                </c:pt>
                <c:pt idx="355">
                  <c:v>145521.40670481115</c:v>
                </c:pt>
                <c:pt idx="356">
                  <c:v>146515.34712229794</c:v>
                </c:pt>
                <c:pt idx="357">
                  <c:v>147529.53481093424</c:v>
                </c:pt>
                <c:pt idx="358">
                  <c:v>148560.9344671263</c:v>
                </c:pt>
                <c:pt idx="359">
                  <c:v>149606.52166405914</c:v>
                </c:pt>
                <c:pt idx="360">
                  <c:v>150663.32568296671</c:v>
                </c:pt>
                <c:pt idx="361">
                  <c:v>151728.46531475571</c:v>
                </c:pt>
                <c:pt idx="362">
                  <c:v>152799.17781440404</c:v>
                </c:pt>
                <c:pt idx="363">
                  <c:v>153872.84140528858</c:v>
                </c:pt>
                <c:pt idx="364">
                  <c:v>154946.99187674563</c:v>
                </c:pt>
                <c:pt idx="365">
                  <c:v>156019.33390598814</c:v>
                </c:pt>
                <c:pt idx="366">
                  <c:v>157087.74777590841</c:v>
                </c:pt>
                <c:pt idx="367">
                  <c:v>158150.29216388575</c:v>
                </c:pt>
                <c:pt idx="368">
                  <c:v>159205.20365313828</c:v>
                </c:pt>
                <c:pt idx="369">
                  <c:v>160250.89357577235</c:v>
                </c:pt>
                <c:pt idx="370">
                  <c:v>161285.94274242461</c:v>
                </c:pt>
                <c:pt idx="371">
                  <c:v>162309.0945528021</c:v>
                </c:pt>
                <c:pt idx="372">
                  <c:v>163319.24691873445</c:v>
                </c:pt>
                <c:pt idx="373">
                  <c:v>164315.4433696724</c:v>
                </c:pt>
                <c:pt idx="374">
                  <c:v>165296.86365204136</c:v>
                </c:pt>
                <c:pt idx="375">
                  <c:v>166262.81407987542</c:v>
                </c:pt>
                <c:pt idx="376">
                  <c:v>167212.71784548869</c:v>
                </c:pt>
                <c:pt idx="377">
                  <c:v>168146.10545591213</c:v>
                </c:pt>
                <c:pt idx="378">
                  <c:v>169062.60542343053</c:v>
                </c:pt>
                <c:pt idx="379">
                  <c:v>169961.93530656409</c:v>
                </c:pt>
                <c:pt idx="380">
                  <c:v>170843.89317087221</c:v>
                </c:pt>
                <c:pt idx="381">
                  <c:v>171708.34951655599</c:v>
                </c:pt>
                <c:pt idx="382">
                  <c:v>172555.2397014962</c:v>
                </c:pt>
                <c:pt idx="383">
                  <c:v>173384.55687358606</c:v>
                </c:pt>
                <c:pt idx="384">
                  <c:v>174196.34541451285</c:v>
                </c:pt>
                <c:pt idx="385">
                  <c:v>174990.6948880525</c:v>
                </c:pt>
                <c:pt idx="386">
                  <c:v>175767.73447905693</c:v>
                </c:pt>
                <c:pt idx="387">
                  <c:v>176527.62790425812</c:v>
                </c:pt>
                <c:pt idx="388">
                  <c:v>177270.56877246208</c:v>
                </c:pt>
                <c:pt idx="389">
                  <c:v>177996.77636937605</c:v>
                </c:pt>
                <c:pt idx="390">
                  <c:v>178706.49184096034</c:v>
                </c:pt>
                <c:pt idx="391">
                  <c:v>179399.97474861541</c:v>
                </c:pt>
                <c:pt idx="392">
                  <c:v>180077.4999695358</c:v>
                </c:pt>
                <c:pt idx="393">
                  <c:v>180739.35491603531</c:v>
                </c:pt>
                <c:pt idx="394">
                  <c:v>181385.8370484637</c:v>
                </c:pt>
                <c:pt idx="395">
                  <c:v>182017.25165738823</c:v>
                </c:pt>
                <c:pt idx="396">
                  <c:v>182633.9098919353</c:v>
                </c:pt>
                <c:pt idx="397">
                  <c:v>183236.12701250726</c:v>
                </c:pt>
                <c:pt idx="398">
                  <c:v>183824.22084747037</c:v>
                </c:pt>
                <c:pt idx="399">
                  <c:v>184398.51043479904</c:v>
                </c:pt>
                <c:pt idx="400">
                  <c:v>184959.31483104697</c:v>
                </c:pt>
                <c:pt idx="401">
                  <c:v>185506.95207136203</c:v>
                </c:pt>
                <c:pt idx="402">
                  <c:v>186041.73826556013</c:v>
                </c:pt>
                <c:pt idx="403">
                  <c:v>186563.98681651583</c:v>
                </c:pt>
                <c:pt idx="404">
                  <c:v>187074.00774829712</c:v>
                </c:pt>
                <c:pt idx="405">
                  <c:v>187572.10713257533</c:v>
                </c:pt>
                <c:pt idx="406">
                  <c:v>188058.58660287189</c:v>
                </c:pt>
                <c:pt idx="407">
                  <c:v>188533.7429471584</c:v>
                </c:pt>
                <c:pt idx="408">
                  <c:v>188997.86777021413</c:v>
                </c:pt>
                <c:pt idx="409">
                  <c:v>189451.24721796252</c:v>
                </c:pt>
                <c:pt idx="410">
                  <c:v>189894.16175675663</c:v>
                </c:pt>
                <c:pt idx="411">
                  <c:v>190326.88600127536</c:v>
                </c:pt>
                <c:pt idx="412">
                  <c:v>190749.68858531833</c:v>
                </c:pt>
                <c:pt idx="413">
                  <c:v>191162.8320703631</c:v>
                </c:pt>
                <c:pt idx="414">
                  <c:v>191566.57288726984</c:v>
                </c:pt>
                <c:pt idx="415">
                  <c:v>191961.16130699444</c:v>
                </c:pt>
                <c:pt idx="416">
                  <c:v>192346.84143659967</c:v>
                </c:pt>
                <c:pt idx="417">
                  <c:v>192723.8512372463</c:v>
                </c:pt>
                <c:pt idx="418">
                  <c:v>193092.42256119713</c:v>
                </c:pt>
                <c:pt idx="419">
                  <c:v>193452.78120518627</c:v>
                </c:pt>
                <c:pt idx="420">
                  <c:v>193805.14697779348</c:v>
                </c:pt>
                <c:pt idx="421">
                  <c:v>194149.7337787229</c:v>
                </c:pt>
                <c:pt idx="422">
                  <c:v>194486.749688118</c:v>
                </c:pt>
                <c:pt idx="423">
                  <c:v>194816.39706425456</c:v>
                </c:pt>
                <c:pt idx="424">
                  <c:v>195138.87264814455</c:v>
                </c:pt>
                <c:pt idx="425">
                  <c:v>195454.36767374829</c:v>
                </c:pt>
                <c:pt idx="426">
                  <c:v>195763.06798264958</c:v>
                </c:pt>
                <c:pt idx="427">
                  <c:v>196065.15414218121</c:v>
                </c:pt>
                <c:pt idx="428">
                  <c:v>196360.80156611055</c:v>
                </c:pt>
                <c:pt idx="429">
                  <c:v>196650.18063710703</c:v>
                </c:pt>
                <c:pt idx="430">
                  <c:v>196933.45683030572</c:v>
                </c:pt>
                <c:pt idx="431">
                  <c:v>197210.79083737437</c:v>
                </c:pt>
                <c:pt idx="432">
                  <c:v>197482.33869056345</c:v>
                </c:pt>
                <c:pt idx="433">
                  <c:v>197748.25188629312</c:v>
                </c:pt>
                <c:pt idx="434">
                  <c:v>198008.67750788806</c:v>
                </c:pt>
                <c:pt idx="435">
                  <c:v>198263.75834713122</c:v>
                </c:pt>
                <c:pt idx="436">
                  <c:v>198513.63302435153</c:v>
                </c:pt>
                <c:pt idx="437">
                  <c:v>198758.43610680746</c:v>
                </c:pt>
                <c:pt idx="438">
                  <c:v>198998.29822516485</c:v>
                </c:pt>
                <c:pt idx="439">
                  <c:v>199233.34618790363</c:v>
                </c:pt>
                <c:pt idx="440">
                  <c:v>199463.7030935146</c:v>
                </c:pt>
                <c:pt idx="441">
                  <c:v>199689.48844037938</c:v>
                </c:pt>
                <c:pt idx="442">
                  <c:v>199910.81823424337</c:v>
                </c:pt>
                <c:pt idx="443">
                  <c:v>200127.80509321936</c:v>
                </c:pt>
                <c:pt idx="444">
                  <c:v>200340.55835027192</c:v>
                </c:pt>
                <c:pt idx="445">
                  <c:v>200549.18415315056</c:v>
                </c:pt>
                <c:pt idx="446">
                  <c:v>200753.78556175492</c:v>
                </c:pt>
                <c:pt idx="447">
                  <c:v>200954.46264292518</c:v>
                </c:pt>
                <c:pt idx="448">
                  <c:v>201151.31256266168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9-4AF1-B0A5-5A2C4BC96F95}"/>
            </c:ext>
          </c:extLst>
        </c:ser>
        <c:ser>
          <c:idx val="7"/>
          <c:order val="7"/>
          <c:tx>
            <c:strRef>
              <c:f>'Curitiba-Semanas'!$AN$1</c:f>
              <c:strCache>
                <c:ptCount val="1"/>
                <c:pt idx="0">
                  <c:v>Após 27/04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'Curitiba-Semanas'!$B$2:$B$579</c:f>
              <c:numCache>
                <c:formatCode>d\-mmm</c:formatCode>
                <c:ptCount val="578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  <c:pt idx="156">
                  <c:v>44059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44065</c:v>
                </c:pt>
                <c:pt idx="163">
                  <c:v>44066</c:v>
                </c:pt>
                <c:pt idx="164">
                  <c:v>44067</c:v>
                </c:pt>
                <c:pt idx="165">
                  <c:v>44068</c:v>
                </c:pt>
                <c:pt idx="166">
                  <c:v>44069</c:v>
                </c:pt>
                <c:pt idx="167">
                  <c:v>44070</c:v>
                </c:pt>
                <c:pt idx="168">
                  <c:v>44071</c:v>
                </c:pt>
                <c:pt idx="169">
                  <c:v>44072</c:v>
                </c:pt>
                <c:pt idx="170">
                  <c:v>44073</c:v>
                </c:pt>
                <c:pt idx="171">
                  <c:v>44074</c:v>
                </c:pt>
                <c:pt idx="172">
                  <c:v>44075</c:v>
                </c:pt>
                <c:pt idx="173">
                  <c:v>44076</c:v>
                </c:pt>
                <c:pt idx="174">
                  <c:v>44077</c:v>
                </c:pt>
                <c:pt idx="175">
                  <c:v>44078</c:v>
                </c:pt>
                <c:pt idx="176">
                  <c:v>44079</c:v>
                </c:pt>
                <c:pt idx="177">
                  <c:v>44080</c:v>
                </c:pt>
                <c:pt idx="178">
                  <c:v>44081</c:v>
                </c:pt>
                <c:pt idx="179">
                  <c:v>44082</c:v>
                </c:pt>
                <c:pt idx="180">
                  <c:v>44083</c:v>
                </c:pt>
                <c:pt idx="181">
                  <c:v>44084</c:v>
                </c:pt>
                <c:pt idx="182">
                  <c:v>44085</c:v>
                </c:pt>
                <c:pt idx="183">
                  <c:v>44086</c:v>
                </c:pt>
                <c:pt idx="184">
                  <c:v>44087</c:v>
                </c:pt>
                <c:pt idx="185">
                  <c:v>44088</c:v>
                </c:pt>
                <c:pt idx="186">
                  <c:v>44089</c:v>
                </c:pt>
                <c:pt idx="187">
                  <c:v>44090</c:v>
                </c:pt>
                <c:pt idx="188">
                  <c:v>44091</c:v>
                </c:pt>
                <c:pt idx="189">
                  <c:v>44092</c:v>
                </c:pt>
                <c:pt idx="190">
                  <c:v>44093</c:v>
                </c:pt>
                <c:pt idx="191">
                  <c:v>44094</c:v>
                </c:pt>
                <c:pt idx="192">
                  <c:v>44095</c:v>
                </c:pt>
                <c:pt idx="193">
                  <c:v>44096</c:v>
                </c:pt>
                <c:pt idx="194">
                  <c:v>44097</c:v>
                </c:pt>
                <c:pt idx="195">
                  <c:v>44098</c:v>
                </c:pt>
                <c:pt idx="196">
                  <c:v>44099</c:v>
                </c:pt>
                <c:pt idx="197">
                  <c:v>44100</c:v>
                </c:pt>
                <c:pt idx="198">
                  <c:v>44101</c:v>
                </c:pt>
                <c:pt idx="199">
                  <c:v>44102</c:v>
                </c:pt>
                <c:pt idx="200">
                  <c:v>44103</c:v>
                </c:pt>
                <c:pt idx="201">
                  <c:v>44104</c:v>
                </c:pt>
                <c:pt idx="202">
                  <c:v>44105</c:v>
                </c:pt>
                <c:pt idx="203">
                  <c:v>44106</c:v>
                </c:pt>
                <c:pt idx="204">
                  <c:v>44107</c:v>
                </c:pt>
                <c:pt idx="205">
                  <c:v>44108</c:v>
                </c:pt>
                <c:pt idx="206">
                  <c:v>44109</c:v>
                </c:pt>
                <c:pt idx="207">
                  <c:v>44110</c:v>
                </c:pt>
                <c:pt idx="208">
                  <c:v>44111</c:v>
                </c:pt>
                <c:pt idx="209">
                  <c:v>44112</c:v>
                </c:pt>
                <c:pt idx="210">
                  <c:v>44113</c:v>
                </c:pt>
                <c:pt idx="211">
                  <c:v>44114</c:v>
                </c:pt>
                <c:pt idx="212">
                  <c:v>44115</c:v>
                </c:pt>
                <c:pt idx="213">
                  <c:v>44116</c:v>
                </c:pt>
                <c:pt idx="214">
                  <c:v>44117</c:v>
                </c:pt>
                <c:pt idx="215">
                  <c:v>44118</c:v>
                </c:pt>
                <c:pt idx="216">
                  <c:v>44119</c:v>
                </c:pt>
                <c:pt idx="217">
                  <c:v>44120</c:v>
                </c:pt>
                <c:pt idx="218">
                  <c:v>44121</c:v>
                </c:pt>
                <c:pt idx="219">
                  <c:v>44122</c:v>
                </c:pt>
                <c:pt idx="220">
                  <c:v>44123</c:v>
                </c:pt>
                <c:pt idx="221">
                  <c:v>44124</c:v>
                </c:pt>
                <c:pt idx="222">
                  <c:v>44125</c:v>
                </c:pt>
                <c:pt idx="223">
                  <c:v>44126</c:v>
                </c:pt>
                <c:pt idx="224">
                  <c:v>44127</c:v>
                </c:pt>
                <c:pt idx="225">
                  <c:v>44128</c:v>
                </c:pt>
                <c:pt idx="226">
                  <c:v>44129</c:v>
                </c:pt>
                <c:pt idx="227">
                  <c:v>44130</c:v>
                </c:pt>
                <c:pt idx="228">
                  <c:v>44131</c:v>
                </c:pt>
                <c:pt idx="229">
                  <c:v>44132</c:v>
                </c:pt>
                <c:pt idx="230">
                  <c:v>44133</c:v>
                </c:pt>
                <c:pt idx="231">
                  <c:v>44134</c:v>
                </c:pt>
                <c:pt idx="232">
                  <c:v>44135</c:v>
                </c:pt>
                <c:pt idx="233">
                  <c:v>44136</c:v>
                </c:pt>
                <c:pt idx="234">
                  <c:v>44137</c:v>
                </c:pt>
                <c:pt idx="235">
                  <c:v>44138</c:v>
                </c:pt>
                <c:pt idx="236">
                  <c:v>44139</c:v>
                </c:pt>
                <c:pt idx="237">
                  <c:v>44140</c:v>
                </c:pt>
                <c:pt idx="238">
                  <c:v>44141</c:v>
                </c:pt>
                <c:pt idx="239">
                  <c:v>44142</c:v>
                </c:pt>
                <c:pt idx="240">
                  <c:v>44143</c:v>
                </c:pt>
                <c:pt idx="241">
                  <c:v>44144</c:v>
                </c:pt>
                <c:pt idx="242">
                  <c:v>44145</c:v>
                </c:pt>
                <c:pt idx="243">
                  <c:v>44146</c:v>
                </c:pt>
                <c:pt idx="244">
                  <c:v>44147</c:v>
                </c:pt>
                <c:pt idx="245">
                  <c:v>44148</c:v>
                </c:pt>
                <c:pt idx="246">
                  <c:v>44149</c:v>
                </c:pt>
                <c:pt idx="247">
                  <c:v>44150</c:v>
                </c:pt>
                <c:pt idx="248">
                  <c:v>44151</c:v>
                </c:pt>
                <c:pt idx="249">
                  <c:v>44152</c:v>
                </c:pt>
                <c:pt idx="250">
                  <c:v>44153</c:v>
                </c:pt>
                <c:pt idx="251">
                  <c:v>44154</c:v>
                </c:pt>
                <c:pt idx="252">
                  <c:v>44155</c:v>
                </c:pt>
                <c:pt idx="253">
                  <c:v>44156</c:v>
                </c:pt>
                <c:pt idx="254">
                  <c:v>44157</c:v>
                </c:pt>
                <c:pt idx="255">
                  <c:v>44158</c:v>
                </c:pt>
                <c:pt idx="256">
                  <c:v>44159</c:v>
                </c:pt>
                <c:pt idx="257">
                  <c:v>44160</c:v>
                </c:pt>
                <c:pt idx="258">
                  <c:v>44161</c:v>
                </c:pt>
                <c:pt idx="259">
                  <c:v>44162</c:v>
                </c:pt>
                <c:pt idx="260">
                  <c:v>44163</c:v>
                </c:pt>
                <c:pt idx="261">
                  <c:v>44164</c:v>
                </c:pt>
                <c:pt idx="262">
                  <c:v>44165</c:v>
                </c:pt>
                <c:pt idx="263">
                  <c:v>44166</c:v>
                </c:pt>
                <c:pt idx="264">
                  <c:v>44167</c:v>
                </c:pt>
                <c:pt idx="265">
                  <c:v>44168</c:v>
                </c:pt>
                <c:pt idx="266">
                  <c:v>44169</c:v>
                </c:pt>
                <c:pt idx="267">
                  <c:v>44170</c:v>
                </c:pt>
                <c:pt idx="268">
                  <c:v>44171</c:v>
                </c:pt>
                <c:pt idx="269">
                  <c:v>44172</c:v>
                </c:pt>
                <c:pt idx="270">
                  <c:v>44173</c:v>
                </c:pt>
                <c:pt idx="271">
                  <c:v>44174</c:v>
                </c:pt>
                <c:pt idx="272">
                  <c:v>44175</c:v>
                </c:pt>
                <c:pt idx="273">
                  <c:v>44176</c:v>
                </c:pt>
                <c:pt idx="274">
                  <c:v>44177</c:v>
                </c:pt>
                <c:pt idx="275">
                  <c:v>44178</c:v>
                </c:pt>
                <c:pt idx="276">
                  <c:v>44179</c:v>
                </c:pt>
                <c:pt idx="277">
                  <c:v>44180</c:v>
                </c:pt>
                <c:pt idx="278">
                  <c:v>44181</c:v>
                </c:pt>
                <c:pt idx="279">
                  <c:v>44182</c:v>
                </c:pt>
                <c:pt idx="280">
                  <c:v>44183</c:v>
                </c:pt>
                <c:pt idx="281">
                  <c:v>44184</c:v>
                </c:pt>
                <c:pt idx="282">
                  <c:v>44185</c:v>
                </c:pt>
                <c:pt idx="283">
                  <c:v>44186</c:v>
                </c:pt>
                <c:pt idx="284">
                  <c:v>44187</c:v>
                </c:pt>
                <c:pt idx="285">
                  <c:v>44188</c:v>
                </c:pt>
                <c:pt idx="286">
                  <c:v>44189</c:v>
                </c:pt>
                <c:pt idx="287">
                  <c:v>44190</c:v>
                </c:pt>
                <c:pt idx="288">
                  <c:v>44191</c:v>
                </c:pt>
                <c:pt idx="289">
                  <c:v>44192</c:v>
                </c:pt>
                <c:pt idx="290">
                  <c:v>44193</c:v>
                </c:pt>
                <c:pt idx="291">
                  <c:v>44194</c:v>
                </c:pt>
                <c:pt idx="292">
                  <c:v>44195</c:v>
                </c:pt>
                <c:pt idx="293">
                  <c:v>44196</c:v>
                </c:pt>
                <c:pt idx="294">
                  <c:v>44197</c:v>
                </c:pt>
                <c:pt idx="295">
                  <c:v>44198</c:v>
                </c:pt>
                <c:pt idx="296">
                  <c:v>44199</c:v>
                </c:pt>
                <c:pt idx="297">
                  <c:v>44200</c:v>
                </c:pt>
                <c:pt idx="298">
                  <c:v>44201</c:v>
                </c:pt>
                <c:pt idx="299">
                  <c:v>44202</c:v>
                </c:pt>
                <c:pt idx="300">
                  <c:v>44203</c:v>
                </c:pt>
                <c:pt idx="301">
                  <c:v>44204</c:v>
                </c:pt>
                <c:pt idx="302">
                  <c:v>44205</c:v>
                </c:pt>
                <c:pt idx="303">
                  <c:v>44206</c:v>
                </c:pt>
                <c:pt idx="304">
                  <c:v>44207</c:v>
                </c:pt>
                <c:pt idx="305">
                  <c:v>44208</c:v>
                </c:pt>
                <c:pt idx="306">
                  <c:v>44209</c:v>
                </c:pt>
                <c:pt idx="307">
                  <c:v>44210</c:v>
                </c:pt>
                <c:pt idx="308">
                  <c:v>44211</c:v>
                </c:pt>
                <c:pt idx="309">
                  <c:v>44212</c:v>
                </c:pt>
                <c:pt idx="310">
                  <c:v>44213</c:v>
                </c:pt>
                <c:pt idx="311">
                  <c:v>44214</c:v>
                </c:pt>
                <c:pt idx="312">
                  <c:v>44215</c:v>
                </c:pt>
                <c:pt idx="313">
                  <c:v>44216</c:v>
                </c:pt>
                <c:pt idx="314">
                  <c:v>44217</c:v>
                </c:pt>
                <c:pt idx="315">
                  <c:v>44218</c:v>
                </c:pt>
                <c:pt idx="316">
                  <c:v>44219</c:v>
                </c:pt>
                <c:pt idx="317">
                  <c:v>44220</c:v>
                </c:pt>
                <c:pt idx="318">
                  <c:v>44221</c:v>
                </c:pt>
                <c:pt idx="319">
                  <c:v>44222</c:v>
                </c:pt>
                <c:pt idx="320">
                  <c:v>44223</c:v>
                </c:pt>
                <c:pt idx="321">
                  <c:v>44224</c:v>
                </c:pt>
                <c:pt idx="322">
                  <c:v>44225</c:v>
                </c:pt>
                <c:pt idx="323">
                  <c:v>44226</c:v>
                </c:pt>
                <c:pt idx="324">
                  <c:v>44227</c:v>
                </c:pt>
                <c:pt idx="325">
                  <c:v>44228</c:v>
                </c:pt>
                <c:pt idx="326">
                  <c:v>44229</c:v>
                </c:pt>
                <c:pt idx="327">
                  <c:v>44230</c:v>
                </c:pt>
                <c:pt idx="328">
                  <c:v>44231</c:v>
                </c:pt>
                <c:pt idx="329">
                  <c:v>44232</c:v>
                </c:pt>
                <c:pt idx="330">
                  <c:v>44233</c:v>
                </c:pt>
                <c:pt idx="331">
                  <c:v>44234</c:v>
                </c:pt>
                <c:pt idx="332">
                  <c:v>44235</c:v>
                </c:pt>
                <c:pt idx="333">
                  <c:v>44236</c:v>
                </c:pt>
                <c:pt idx="334">
                  <c:v>44237</c:v>
                </c:pt>
                <c:pt idx="335">
                  <c:v>44238</c:v>
                </c:pt>
                <c:pt idx="336">
                  <c:v>44239</c:v>
                </c:pt>
                <c:pt idx="337">
                  <c:v>44240</c:v>
                </c:pt>
                <c:pt idx="338">
                  <c:v>44241</c:v>
                </c:pt>
                <c:pt idx="339">
                  <c:v>44242</c:v>
                </c:pt>
                <c:pt idx="340">
                  <c:v>44243</c:v>
                </c:pt>
                <c:pt idx="341">
                  <c:v>44244</c:v>
                </c:pt>
                <c:pt idx="342">
                  <c:v>44245</c:v>
                </c:pt>
                <c:pt idx="343">
                  <c:v>44246</c:v>
                </c:pt>
                <c:pt idx="344">
                  <c:v>44247</c:v>
                </c:pt>
                <c:pt idx="345">
                  <c:v>44248</c:v>
                </c:pt>
                <c:pt idx="346">
                  <c:v>44249</c:v>
                </c:pt>
                <c:pt idx="347">
                  <c:v>44250</c:v>
                </c:pt>
                <c:pt idx="348">
                  <c:v>44251</c:v>
                </c:pt>
                <c:pt idx="349">
                  <c:v>44252</c:v>
                </c:pt>
                <c:pt idx="350">
                  <c:v>44253</c:v>
                </c:pt>
                <c:pt idx="351">
                  <c:v>44254</c:v>
                </c:pt>
                <c:pt idx="352">
                  <c:v>44255</c:v>
                </c:pt>
                <c:pt idx="353">
                  <c:v>44256</c:v>
                </c:pt>
                <c:pt idx="354">
                  <c:v>44257</c:v>
                </c:pt>
                <c:pt idx="355">
                  <c:v>44258</c:v>
                </c:pt>
                <c:pt idx="356">
                  <c:v>44259</c:v>
                </c:pt>
                <c:pt idx="357">
                  <c:v>44260</c:v>
                </c:pt>
                <c:pt idx="358">
                  <c:v>44261</c:v>
                </c:pt>
                <c:pt idx="359">
                  <c:v>44262</c:v>
                </c:pt>
                <c:pt idx="360">
                  <c:v>44263</c:v>
                </c:pt>
                <c:pt idx="361">
                  <c:v>44264</c:v>
                </c:pt>
                <c:pt idx="362">
                  <c:v>44265</c:v>
                </c:pt>
                <c:pt idx="363">
                  <c:v>44266</c:v>
                </c:pt>
                <c:pt idx="364">
                  <c:v>44267</c:v>
                </c:pt>
                <c:pt idx="365">
                  <c:v>44268</c:v>
                </c:pt>
                <c:pt idx="366">
                  <c:v>44269</c:v>
                </c:pt>
                <c:pt idx="367">
                  <c:v>44270</c:v>
                </c:pt>
                <c:pt idx="368">
                  <c:v>44271</c:v>
                </c:pt>
                <c:pt idx="369">
                  <c:v>44272</c:v>
                </c:pt>
                <c:pt idx="370">
                  <c:v>44273</c:v>
                </c:pt>
                <c:pt idx="371">
                  <c:v>44274</c:v>
                </c:pt>
                <c:pt idx="372">
                  <c:v>44275</c:v>
                </c:pt>
                <c:pt idx="373">
                  <c:v>44276</c:v>
                </c:pt>
                <c:pt idx="374">
                  <c:v>44277</c:v>
                </c:pt>
                <c:pt idx="375">
                  <c:v>44278</c:v>
                </c:pt>
                <c:pt idx="376">
                  <c:v>44279</c:v>
                </c:pt>
                <c:pt idx="377">
                  <c:v>44280</c:v>
                </c:pt>
                <c:pt idx="378">
                  <c:v>44281</c:v>
                </c:pt>
                <c:pt idx="379">
                  <c:v>44282</c:v>
                </c:pt>
                <c:pt idx="380">
                  <c:v>44283</c:v>
                </c:pt>
                <c:pt idx="381">
                  <c:v>44284</c:v>
                </c:pt>
                <c:pt idx="382">
                  <c:v>44285</c:v>
                </c:pt>
                <c:pt idx="383">
                  <c:v>44286</c:v>
                </c:pt>
                <c:pt idx="384">
                  <c:v>44287</c:v>
                </c:pt>
                <c:pt idx="385">
                  <c:v>44288</c:v>
                </c:pt>
                <c:pt idx="386">
                  <c:v>44289</c:v>
                </c:pt>
                <c:pt idx="387">
                  <c:v>44290</c:v>
                </c:pt>
                <c:pt idx="388">
                  <c:v>44291</c:v>
                </c:pt>
                <c:pt idx="389">
                  <c:v>44292</c:v>
                </c:pt>
                <c:pt idx="390">
                  <c:v>44293</c:v>
                </c:pt>
                <c:pt idx="391">
                  <c:v>44294</c:v>
                </c:pt>
                <c:pt idx="392">
                  <c:v>44295</c:v>
                </c:pt>
                <c:pt idx="393">
                  <c:v>44296</c:v>
                </c:pt>
                <c:pt idx="394">
                  <c:v>44297</c:v>
                </c:pt>
                <c:pt idx="395">
                  <c:v>44298</c:v>
                </c:pt>
                <c:pt idx="396">
                  <c:v>44299</c:v>
                </c:pt>
                <c:pt idx="397">
                  <c:v>44300</c:v>
                </c:pt>
                <c:pt idx="398">
                  <c:v>44301</c:v>
                </c:pt>
                <c:pt idx="399">
                  <c:v>44302</c:v>
                </c:pt>
                <c:pt idx="400">
                  <c:v>44303</c:v>
                </c:pt>
                <c:pt idx="401">
                  <c:v>44304</c:v>
                </c:pt>
                <c:pt idx="402">
                  <c:v>44305</c:v>
                </c:pt>
                <c:pt idx="403">
                  <c:v>44306</c:v>
                </c:pt>
                <c:pt idx="404">
                  <c:v>44307</c:v>
                </c:pt>
                <c:pt idx="405">
                  <c:v>44308</c:v>
                </c:pt>
                <c:pt idx="406">
                  <c:v>44309</c:v>
                </c:pt>
                <c:pt idx="407">
                  <c:v>44310</c:v>
                </c:pt>
                <c:pt idx="408">
                  <c:v>44311</c:v>
                </c:pt>
                <c:pt idx="409">
                  <c:v>44312</c:v>
                </c:pt>
                <c:pt idx="410">
                  <c:v>44313</c:v>
                </c:pt>
                <c:pt idx="411">
                  <c:v>44314</c:v>
                </c:pt>
                <c:pt idx="412">
                  <c:v>44315</c:v>
                </c:pt>
                <c:pt idx="413">
                  <c:v>44316</c:v>
                </c:pt>
                <c:pt idx="414">
                  <c:v>44317</c:v>
                </c:pt>
                <c:pt idx="415">
                  <c:v>44318</c:v>
                </c:pt>
                <c:pt idx="416">
                  <c:v>44319</c:v>
                </c:pt>
                <c:pt idx="417">
                  <c:v>44320</c:v>
                </c:pt>
                <c:pt idx="418">
                  <c:v>44321</c:v>
                </c:pt>
                <c:pt idx="419">
                  <c:v>44322</c:v>
                </c:pt>
                <c:pt idx="420">
                  <c:v>44323</c:v>
                </c:pt>
                <c:pt idx="421">
                  <c:v>44324</c:v>
                </c:pt>
                <c:pt idx="422">
                  <c:v>44325</c:v>
                </c:pt>
                <c:pt idx="423">
                  <c:v>44326</c:v>
                </c:pt>
                <c:pt idx="424">
                  <c:v>44327</c:v>
                </c:pt>
                <c:pt idx="425">
                  <c:v>44328</c:v>
                </c:pt>
                <c:pt idx="426">
                  <c:v>44329</c:v>
                </c:pt>
                <c:pt idx="427">
                  <c:v>44330</c:v>
                </c:pt>
                <c:pt idx="428">
                  <c:v>44331</c:v>
                </c:pt>
                <c:pt idx="429">
                  <c:v>44332</c:v>
                </c:pt>
                <c:pt idx="430">
                  <c:v>44333</c:v>
                </c:pt>
                <c:pt idx="431">
                  <c:v>44334</c:v>
                </c:pt>
                <c:pt idx="432">
                  <c:v>44335</c:v>
                </c:pt>
                <c:pt idx="433">
                  <c:v>44336</c:v>
                </c:pt>
                <c:pt idx="434">
                  <c:v>44337</c:v>
                </c:pt>
                <c:pt idx="435">
                  <c:v>44338</c:v>
                </c:pt>
                <c:pt idx="436">
                  <c:v>44339</c:v>
                </c:pt>
                <c:pt idx="437">
                  <c:v>44340</c:v>
                </c:pt>
                <c:pt idx="438">
                  <c:v>44341</c:v>
                </c:pt>
                <c:pt idx="439">
                  <c:v>44342</c:v>
                </c:pt>
                <c:pt idx="440">
                  <c:v>44343</c:v>
                </c:pt>
                <c:pt idx="441">
                  <c:v>44344</c:v>
                </c:pt>
                <c:pt idx="442">
                  <c:v>44345</c:v>
                </c:pt>
                <c:pt idx="443">
                  <c:v>44346</c:v>
                </c:pt>
                <c:pt idx="444">
                  <c:v>44347</c:v>
                </c:pt>
                <c:pt idx="445">
                  <c:v>44348</c:v>
                </c:pt>
                <c:pt idx="446">
                  <c:v>44349</c:v>
                </c:pt>
                <c:pt idx="447">
                  <c:v>44350</c:v>
                </c:pt>
                <c:pt idx="448">
                  <c:v>44351</c:v>
                </c:pt>
                <c:pt idx="449">
                  <c:v>44352</c:v>
                </c:pt>
                <c:pt idx="450">
                  <c:v>44353</c:v>
                </c:pt>
                <c:pt idx="451">
                  <c:v>44354</c:v>
                </c:pt>
                <c:pt idx="452">
                  <c:v>44355</c:v>
                </c:pt>
                <c:pt idx="453">
                  <c:v>44356</c:v>
                </c:pt>
                <c:pt idx="454">
                  <c:v>44357</c:v>
                </c:pt>
                <c:pt idx="455">
                  <c:v>44358</c:v>
                </c:pt>
                <c:pt idx="456">
                  <c:v>44359</c:v>
                </c:pt>
                <c:pt idx="457">
                  <c:v>44360</c:v>
                </c:pt>
                <c:pt idx="458">
                  <c:v>44361</c:v>
                </c:pt>
                <c:pt idx="459">
                  <c:v>44362</c:v>
                </c:pt>
                <c:pt idx="460">
                  <c:v>44363</c:v>
                </c:pt>
                <c:pt idx="461">
                  <c:v>44364</c:v>
                </c:pt>
                <c:pt idx="462">
                  <c:v>44365</c:v>
                </c:pt>
                <c:pt idx="463">
                  <c:v>44366</c:v>
                </c:pt>
                <c:pt idx="464">
                  <c:v>44367</c:v>
                </c:pt>
                <c:pt idx="465">
                  <c:v>44368</c:v>
                </c:pt>
                <c:pt idx="466">
                  <c:v>44369</c:v>
                </c:pt>
                <c:pt idx="467">
                  <c:v>44370</c:v>
                </c:pt>
                <c:pt idx="468">
                  <c:v>44371</c:v>
                </c:pt>
                <c:pt idx="469">
                  <c:v>44372</c:v>
                </c:pt>
                <c:pt idx="470">
                  <c:v>44373</c:v>
                </c:pt>
                <c:pt idx="471">
                  <c:v>44374</c:v>
                </c:pt>
                <c:pt idx="472">
                  <c:v>44375</c:v>
                </c:pt>
                <c:pt idx="473">
                  <c:v>44376</c:v>
                </c:pt>
                <c:pt idx="474">
                  <c:v>44377</c:v>
                </c:pt>
                <c:pt idx="475">
                  <c:v>44378</c:v>
                </c:pt>
                <c:pt idx="476">
                  <c:v>44379</c:v>
                </c:pt>
                <c:pt idx="477">
                  <c:v>44380</c:v>
                </c:pt>
                <c:pt idx="478">
                  <c:v>44381</c:v>
                </c:pt>
                <c:pt idx="479">
                  <c:v>44382</c:v>
                </c:pt>
                <c:pt idx="480">
                  <c:v>44383</c:v>
                </c:pt>
                <c:pt idx="481">
                  <c:v>44384</c:v>
                </c:pt>
                <c:pt idx="482">
                  <c:v>44385</c:v>
                </c:pt>
                <c:pt idx="483">
                  <c:v>44386</c:v>
                </c:pt>
                <c:pt idx="484">
                  <c:v>44387</c:v>
                </c:pt>
                <c:pt idx="485">
                  <c:v>44388</c:v>
                </c:pt>
                <c:pt idx="486">
                  <c:v>44389</c:v>
                </c:pt>
                <c:pt idx="487">
                  <c:v>44390</c:v>
                </c:pt>
                <c:pt idx="488">
                  <c:v>44391</c:v>
                </c:pt>
                <c:pt idx="489">
                  <c:v>44392</c:v>
                </c:pt>
                <c:pt idx="490">
                  <c:v>44393</c:v>
                </c:pt>
                <c:pt idx="491">
                  <c:v>44394</c:v>
                </c:pt>
                <c:pt idx="492">
                  <c:v>44395</c:v>
                </c:pt>
                <c:pt idx="493">
                  <c:v>44396</c:v>
                </c:pt>
                <c:pt idx="494">
                  <c:v>44397</c:v>
                </c:pt>
                <c:pt idx="495">
                  <c:v>44398</c:v>
                </c:pt>
                <c:pt idx="496">
                  <c:v>44399</c:v>
                </c:pt>
                <c:pt idx="497">
                  <c:v>44400</c:v>
                </c:pt>
                <c:pt idx="498">
                  <c:v>44401</c:v>
                </c:pt>
                <c:pt idx="499">
                  <c:v>44402</c:v>
                </c:pt>
                <c:pt idx="500">
                  <c:v>44403</c:v>
                </c:pt>
                <c:pt idx="501">
                  <c:v>44404</c:v>
                </c:pt>
                <c:pt idx="502">
                  <c:v>44405</c:v>
                </c:pt>
                <c:pt idx="503">
                  <c:v>44406</c:v>
                </c:pt>
                <c:pt idx="504">
                  <c:v>44407</c:v>
                </c:pt>
                <c:pt idx="505">
                  <c:v>44408</c:v>
                </c:pt>
                <c:pt idx="506">
                  <c:v>44409</c:v>
                </c:pt>
                <c:pt idx="507">
                  <c:v>44410</c:v>
                </c:pt>
                <c:pt idx="508">
                  <c:v>44411</c:v>
                </c:pt>
                <c:pt idx="509">
                  <c:v>44412</c:v>
                </c:pt>
                <c:pt idx="510">
                  <c:v>44413</c:v>
                </c:pt>
                <c:pt idx="511">
                  <c:v>44414</c:v>
                </c:pt>
                <c:pt idx="512">
                  <c:v>44415</c:v>
                </c:pt>
                <c:pt idx="513">
                  <c:v>44416</c:v>
                </c:pt>
                <c:pt idx="514">
                  <c:v>44417</c:v>
                </c:pt>
                <c:pt idx="515">
                  <c:v>44418</c:v>
                </c:pt>
                <c:pt idx="516">
                  <c:v>44419</c:v>
                </c:pt>
                <c:pt idx="517">
                  <c:v>44420</c:v>
                </c:pt>
                <c:pt idx="518">
                  <c:v>44421</c:v>
                </c:pt>
                <c:pt idx="519">
                  <c:v>44422</c:v>
                </c:pt>
                <c:pt idx="520">
                  <c:v>44423</c:v>
                </c:pt>
                <c:pt idx="521">
                  <c:v>44424</c:v>
                </c:pt>
                <c:pt idx="522">
                  <c:v>44425</c:v>
                </c:pt>
                <c:pt idx="523">
                  <c:v>44426</c:v>
                </c:pt>
                <c:pt idx="524">
                  <c:v>44427</c:v>
                </c:pt>
                <c:pt idx="525">
                  <c:v>44428</c:v>
                </c:pt>
                <c:pt idx="526">
                  <c:v>44429</c:v>
                </c:pt>
                <c:pt idx="527">
                  <c:v>44430</c:v>
                </c:pt>
                <c:pt idx="528">
                  <c:v>44431</c:v>
                </c:pt>
                <c:pt idx="529">
                  <c:v>44432</c:v>
                </c:pt>
                <c:pt idx="530">
                  <c:v>44433</c:v>
                </c:pt>
                <c:pt idx="531">
                  <c:v>44434</c:v>
                </c:pt>
                <c:pt idx="532">
                  <c:v>44435</c:v>
                </c:pt>
                <c:pt idx="533">
                  <c:v>44436</c:v>
                </c:pt>
                <c:pt idx="534">
                  <c:v>44437</c:v>
                </c:pt>
                <c:pt idx="535">
                  <c:v>44438</c:v>
                </c:pt>
                <c:pt idx="536">
                  <c:v>44439</c:v>
                </c:pt>
                <c:pt idx="537">
                  <c:v>44440</c:v>
                </c:pt>
                <c:pt idx="538">
                  <c:v>44441</c:v>
                </c:pt>
                <c:pt idx="539">
                  <c:v>44442</c:v>
                </c:pt>
                <c:pt idx="540">
                  <c:v>44443</c:v>
                </c:pt>
                <c:pt idx="541">
                  <c:v>44444</c:v>
                </c:pt>
                <c:pt idx="542">
                  <c:v>44445</c:v>
                </c:pt>
                <c:pt idx="543">
                  <c:v>44446</c:v>
                </c:pt>
                <c:pt idx="544">
                  <c:v>44447</c:v>
                </c:pt>
                <c:pt idx="545">
                  <c:v>44448</c:v>
                </c:pt>
                <c:pt idx="546">
                  <c:v>44449</c:v>
                </c:pt>
                <c:pt idx="547">
                  <c:v>44450</c:v>
                </c:pt>
                <c:pt idx="548">
                  <c:v>44451</c:v>
                </c:pt>
                <c:pt idx="549">
                  <c:v>44452</c:v>
                </c:pt>
                <c:pt idx="550">
                  <c:v>44453</c:v>
                </c:pt>
                <c:pt idx="551">
                  <c:v>44454</c:v>
                </c:pt>
                <c:pt idx="552">
                  <c:v>44455</c:v>
                </c:pt>
                <c:pt idx="553">
                  <c:v>44456</c:v>
                </c:pt>
                <c:pt idx="554">
                  <c:v>44457</c:v>
                </c:pt>
                <c:pt idx="555">
                  <c:v>44458</c:v>
                </c:pt>
                <c:pt idx="556">
                  <c:v>44459</c:v>
                </c:pt>
                <c:pt idx="557">
                  <c:v>44460</c:v>
                </c:pt>
                <c:pt idx="558">
                  <c:v>44461</c:v>
                </c:pt>
                <c:pt idx="559">
                  <c:v>44462</c:v>
                </c:pt>
                <c:pt idx="560">
                  <c:v>44463</c:v>
                </c:pt>
                <c:pt idx="561">
                  <c:v>44464</c:v>
                </c:pt>
                <c:pt idx="562">
                  <c:v>44465</c:v>
                </c:pt>
                <c:pt idx="563">
                  <c:v>44466</c:v>
                </c:pt>
                <c:pt idx="564">
                  <c:v>44467</c:v>
                </c:pt>
                <c:pt idx="565">
                  <c:v>44468</c:v>
                </c:pt>
                <c:pt idx="566">
                  <c:v>44469</c:v>
                </c:pt>
                <c:pt idx="567">
                  <c:v>44470</c:v>
                </c:pt>
                <c:pt idx="568">
                  <c:v>44471</c:v>
                </c:pt>
                <c:pt idx="569">
                  <c:v>44472</c:v>
                </c:pt>
                <c:pt idx="570">
                  <c:v>44473</c:v>
                </c:pt>
                <c:pt idx="571">
                  <c:v>44474</c:v>
                </c:pt>
                <c:pt idx="572">
                  <c:v>44475</c:v>
                </c:pt>
                <c:pt idx="573">
                  <c:v>44476</c:v>
                </c:pt>
                <c:pt idx="574">
                  <c:v>44477</c:v>
                </c:pt>
                <c:pt idx="575">
                  <c:v>44478</c:v>
                </c:pt>
                <c:pt idx="576">
                  <c:v>44479</c:v>
                </c:pt>
                <c:pt idx="577">
                  <c:v>44480</c:v>
                </c:pt>
              </c:numCache>
            </c:numRef>
          </c:xVal>
          <c:yVal>
            <c:numRef>
              <c:f>'Curitiba-Semanas'!$AN$2:$AN$579</c:f>
              <c:numCache>
                <c:formatCode>General</c:formatCode>
                <c:ptCount val="578"/>
                <c:pt idx="0">
                  <c:v>6.2416580826583413E-4</c:v>
                </c:pt>
                <c:pt idx="1">
                  <c:v>9.2880598651147485E-3</c:v>
                </c:pt>
                <c:pt idx="2">
                  <c:v>4.4918263057339619E-2</c:v>
                </c:pt>
                <c:pt idx="3">
                  <c:v>0.1369571484890757</c:v>
                </c:pt>
                <c:pt idx="4">
                  <c:v>0.32405168943806362</c:v>
                </c:pt>
                <c:pt idx="5">
                  <c:v>0.65268238358534447</c:v>
                </c:pt>
                <c:pt idx="6">
                  <c:v>1.17569803673536</c:v>
                </c:pt>
                <c:pt idx="7">
                  <c:v>1.9507765222444959</c:v>
                </c:pt>
                <c:pt idx="8">
                  <c:v>3.0388479893680533</c:v>
                </c:pt>
                <c:pt idx="9">
                  <c:v>4.5025222259509761</c:v>
                </c:pt>
                <c:pt idx="10">
                  <c:v>6.4045619100239461</c:v>
                </c:pt>
                <c:pt idx="11">
                  <c:v>8.8064404283551063</c:v>
                </c:pt>
                <c:pt idx="12">
                  <c:v>11.767017882814276</c:v>
                </c:pt>
                <c:pt idx="13">
                  <c:v>15.341362581892005</c:v>
                </c:pt>
                <c:pt idx="14">
                  <c:v>19.579738306538715</c:v>
                </c:pt>
                <c:pt idx="15">
                  <c:v>24.526770433328249</c:v>
                </c:pt>
                <c:pt idx="16">
                  <c:v>30.220796998652308</c:v>
                </c:pt>
                <c:pt idx="17">
                  <c:v>36.693404318461511</c:v>
                </c:pt>
                <c:pt idx="18">
                  <c:v>43.969141079455028</c:v>
                </c:pt>
                <c:pt idx="19">
                  <c:v>52.065400048865058</c:v>
                </c:pt>
                <c:pt idx="20">
                  <c:v>60.992452794577872</c:v>
                </c:pt>
                <c:pt idx="21">
                  <c:v>70.753620081823897</c:v>
                </c:pt>
                <c:pt idx="22">
                  <c:v>81.345558877964422</c:v>
                </c:pt>
                <c:pt idx="23">
                  <c:v>92.758646070936621</c:v>
                </c:pt>
                <c:pt idx="24">
                  <c:v>104.97743897745163</c:v>
                </c:pt>
                <c:pt idx="25">
                  <c:v>117.98119335381469</c:v>
                </c:pt>
                <c:pt idx="26">
                  <c:v>131.74442078763201</c:v>
                </c:pt>
                <c:pt idx="27">
                  <c:v>146.23746890658973</c:v>
                </c:pt>
                <c:pt idx="28">
                  <c:v>161.4271096632117</c:v>
                </c:pt>
                <c:pt idx="29">
                  <c:v>177.27712292744584</c:v>
                </c:pt>
                <c:pt idx="30">
                  <c:v>193.7488646437136</c:v>
                </c:pt>
                <c:pt idx="31">
                  <c:v>210.80181080479275</c:v>
                </c:pt>
                <c:pt idx="32">
                  <c:v>228.39407039832832</c:v>
                </c:pt>
                <c:pt idx="33">
                  <c:v>246.48286224629069</c:v>
                </c:pt>
                <c:pt idx="34">
                  <c:v>265.02495225189631</c:v>
                </c:pt>
                <c:pt idx="35">
                  <c:v>283.97704897402787</c:v>
                </c:pt>
                <c:pt idx="36">
                  <c:v>303.29615665868187</c:v>
                </c:pt>
                <c:pt idx="37">
                  <c:v>322.93988587181605</c:v>
                </c:pt>
                <c:pt idx="38">
                  <c:v>342.86672270622739</c:v>
                </c:pt>
                <c:pt idx="39">
                  <c:v>363.03625818961166</c:v>
                </c:pt>
                <c:pt idx="40">
                  <c:v>383.40938001776766</c:v>
                </c:pt>
                <c:pt idx="41">
                  <c:v>403.94842909376115</c:v>
                </c:pt>
                <c:pt idx="42">
                  <c:v>424.61732358927622</c:v>
                </c:pt>
                <c:pt idx="43">
                  <c:v>445.38165337657983</c:v>
                </c:pt>
                <c:pt idx="44">
                  <c:v>466.20874772605117</c:v>
                </c:pt>
                <c:pt idx="45">
                  <c:v>487.06771914125034</c:v>
                </c:pt>
                <c:pt idx="46">
                  <c:v>507.9294861257992</c:v>
                </c:pt>
                <c:pt idx="47">
                  <c:v>528.76677755690105</c:v>
                </c:pt>
                <c:pt idx="48">
                  <c:v>549.55412119055518</c:v>
                </c:pt>
                <c:pt idx="49">
                  <c:v>570.26781865304565</c:v>
                </c:pt>
                <c:pt idx="50">
                  <c:v>590.88590909022696</c:v>
                </c:pt>
                <c:pt idx="51">
                  <c:v>611.38812345713552</c:v>
                </c:pt>
                <c:pt idx="52">
                  <c:v>631.75583124080663</c:v>
                </c:pt>
                <c:pt idx="53">
                  <c:v>651.97198122311283</c:v>
                </c:pt>
                <c:pt idx="54">
                  <c:v>672.02103771102236</c:v>
                </c:pt>
                <c:pt idx="55">
                  <c:v>691.88891349128698</c:v>
                </c:pt>
                <c:pt idx="56">
                  <c:v>711.5629006067287</c:v>
                </c:pt>
                <c:pt idx="57">
                  <c:v>731.03159990303243</c:v>
                </c:pt>
                <c:pt idx="58">
                  <c:v>750.28485015873787</c:v>
                </c:pt>
                <c:pt idx="59">
                  <c:v>769.31365748710857</c:v>
                </c:pt>
                <c:pt idx="60">
                  <c:v>788.11012558656978</c:v>
                </c:pt>
                <c:pt idx="61">
                  <c:v>806.66738731605142</c:v>
                </c:pt>
                <c:pt idx="62">
                  <c:v>824.97953798231379</c:v>
                </c:pt>
                <c:pt idx="63">
                  <c:v>843.04157064750007</c:v>
                </c:pt>
                <c:pt idx="64">
                  <c:v>860.84931369603396</c:v>
                </c:pt>
                <c:pt idx="65">
                  <c:v>878.39937083980919</c:v>
                </c:pt>
                <c:pt idx="66">
                  <c:v>895.68906368860587</c:v>
                </c:pt>
                <c:pt idx="67">
                  <c:v>912.7163769680717</c:v>
                </c:pt>
                <c:pt idx="68">
                  <c:v>929.47990642968034</c:v>
                </c:pt>
                <c:pt idx="69">
                  <c:v>945.97880946511691</c:v>
                </c:pt>
                <c:pt idx="70">
                  <c:v>962.2127584108805</c:v>
                </c:pt>
                <c:pt idx="71">
                  <c:v>978.18189650691158</c:v>
                </c:pt>
                <c:pt idx="72">
                  <c:v>993.8867964551896</c:v>
                </c:pt>
                <c:pt idx="73">
                  <c:v>1009.3284215099685</c:v>
                </c:pt>
                <c:pt idx="74">
                  <c:v>1024.5080890201552</c:v>
                </c:pt>
                <c:pt idx="75">
                  <c:v>1039.4274363358684</c:v>
                </c:pt>
                <c:pt idx="76">
                  <c:v>1054.0883889850425</c:v>
                </c:pt>
                <c:pt idx="77">
                  <c:v>1068.4931310217364</c:v>
                </c:pt>
                <c:pt idx="78">
                  <c:v>1082.6530384695188</c:v>
                </c:pt>
                <c:pt idx="79">
                  <c:v>1096.6773200602661</c:v>
                </c:pt>
                <c:pt idx="80">
                  <c:v>1110.8417093145526</c:v>
                </c:pt>
                <c:pt idx="81">
                  <c:v>1125.5764071907856</c:v>
                </c:pt>
                <c:pt idx="82">
                  <c:v>1141.4505615454705</c:v>
                </c:pt>
                <c:pt idx="83">
                  <c:v>1159.1566533364589</c:v>
                </c:pt>
                <c:pt idx="84">
                  <c:v>1179.4939800324848</c:v>
                </c:pt>
                <c:pt idx="85">
                  <c:v>1203.3511997867226</c:v>
                </c:pt>
                <c:pt idx="86">
                  <c:v>1231.6881423941891</c:v>
                </c:pt>
                <c:pt idx="87">
                  <c:v>1265.5171923512385</c:v>
                </c:pt>
                <c:pt idx="88">
                  <c:v>1305.8845889317404</c:v>
                </c:pt>
                <c:pt idx="89">
                  <c:v>1353.8519954193273</c:v>
                </c:pt>
                <c:pt idx="90">
                  <c:v>1410.4786761790765</c:v>
                </c:pt>
                <c:pt idx="91">
                  <c:v>1476.8045924580522</c:v>
                </c:pt>
                <c:pt idx="92">
                  <c:v>1553.8346899169421</c:v>
                </c:pt>
                <c:pt idx="93">
                  <c:v>1642.5246062149906</c:v>
                </c:pt>
                <c:pt idx="94">
                  <c:v>1743.7679782795035</c:v>
                </c:pt>
                <c:pt idx="95">
                  <c:v>1858.3854786013844</c:v>
                </c:pt>
                <c:pt idx="96">
                  <c:v>1987.1156600905015</c:v>
                </c:pt>
                <c:pt idx="97">
                  <c:v>2130.6076414503659</c:v>
                </c:pt>
                <c:pt idx="98">
                  <c:v>2289.4156211040527</c:v>
                </c:pt>
                <c:pt idx="99">
                  <c:v>2463.9951684962475</c:v>
                </c:pt>
                <c:pt idx="100">
                  <c:v>2654.7012078518601</c:v>
                </c:pt>
                <c:pt idx="101">
                  <c:v>2861.7875816204059</c:v>
                </c:pt>
                <c:pt idx="102">
                  <c:v>3085.4080590259282</c:v>
                </c:pt>
                <c:pt idx="103">
                  <c:v>3325.6186392793643</c:v>
                </c:pt>
                <c:pt idx="104">
                  <c:v>3582.3809887969601</c:v>
                </c:pt>
                <c:pt idx="105">
                  <c:v>3855.5668467506393</c:v>
                </c:pt>
                <c:pt idx="106">
                  <c:v>4144.9632328872458</c:v>
                </c:pt>
                <c:pt idx="107">
                  <c:v>4450.2782951546396</c:v>
                </c:pt>
                <c:pt idx="108">
                  <c:v>4771.1476415906282</c:v>
                </c:pt>
                <c:pt idx="109">
                  <c:v>5107.1410104900915</c:v>
                </c:pt>
                <c:pt idx="110">
                  <c:v>5457.7691444142174</c:v>
                </c:pt>
                <c:pt idx="111">
                  <c:v>5822.4907465347587</c:v>
                </c:pt>
                <c:pt idx="112">
                  <c:v>6200.7194115658558</c:v>
                </c:pt>
                <c:pt idx="113">
                  <c:v>6591.8304376424785</c:v>
                </c:pt>
                <c:pt idx="114">
                  <c:v>6995.1674395474838</c:v>
                </c:pt>
                <c:pt idx="115">
                  <c:v>7410.0486973305187</c:v>
                </c:pt>
                <c:pt idx="116">
                  <c:v>7835.7731873337707</c:v>
                </c:pt>
                <c:pt idx="117">
                  <c:v>8271.6262547409951</c:v>
                </c:pt>
                <c:pt idx="118">
                  <c:v>8716.8848978564511</c:v>
                </c:pt>
                <c:pt idx="119">
                  <c:v>9170.8226443106159</c:v>
                </c:pt>
                <c:pt idx="120">
                  <c:v>9632.7140082381975</c:v>
                </c:pt>
                <c:pt idx="121">
                  <c:v>10101.838525175659</c:v>
                </c:pt>
                <c:pt idx="122">
                  <c:v>10577.484368006573</c:v>
                </c:pt>
                <c:pt idx="123">
                  <c:v>11058.951552792918</c:v>
                </c:pt>
                <c:pt idx="124">
                  <c:v>11545.554747836488</c:v>
                </c:pt>
                <c:pt idx="125">
                  <c:v>12036.625702895673</c:v>
                </c:pt>
                <c:pt idx="126">
                  <c:v>12531.515318225718</c:v>
                </c:pt>
                <c:pt idx="127">
                  <c:v>13029.595375105899</c:v>
                </c:pt>
                <c:pt idx="128">
                  <c:v>13530.259950854113</c:v>
                </c:pt>
                <c:pt idx="129">
                  <c:v>14032.926542098054</c:v>
                </c:pt>
                <c:pt idx="130">
                  <c:v>14537.036920355322</c:v>
                </c:pt>
                <c:pt idx="131">
                  <c:v>15042.057743852247</c:v>
                </c:pt>
                <c:pt idx="132">
                  <c:v>15547.480949056087</c:v>
                </c:pt>
                <c:pt idx="133">
                  <c:v>16052.82394467156</c:v>
                </c:pt>
                <c:pt idx="134">
                  <c:v>16557.629629921925</c:v>
                </c:pt>
                <c:pt idx="135">
                  <c:v>17061.46625784726</c:v>
                </c:pt>
                <c:pt idx="136">
                  <c:v>17563.927163153156</c:v>
                </c:pt>
                <c:pt idx="137">
                  <c:v>18064.630372872751</c:v>
                </c:pt>
                <c:pt idx="138">
                  <c:v>18563.218116793851</c:v>
                </c:pt>
                <c:pt idx="139">
                  <c:v>19059.356253280308</c:v>
                </c:pt>
                <c:pt idx="140">
                  <c:v>19552.73362480431</c:v>
                </c:pt>
                <c:pt idx="141">
                  <c:v>20043.061356222337</c:v>
                </c:pt>
                <c:pt idx="142">
                  <c:v>20530.07210758518</c:v>
                </c:pt>
                <c:pt idx="143">
                  <c:v>21013.519292084417</c:v>
                </c:pt>
                <c:pt idx="144">
                  <c:v>21493.176268609426</c:v>
                </c:pt>
                <c:pt idx="145">
                  <c:v>21968.835517327821</c:v>
                </c:pt>
                <c:pt idx="146">
                  <c:v>22440.307805709737</c:v>
                </c:pt>
                <c:pt idx="147">
                  <c:v>22907.421351495817</c:v>
                </c:pt>
                <c:pt idx="148">
                  <c:v>23370.020988257951</c:v>
                </c:pt>
                <c:pt idx="149">
                  <c:v>23827.967338422459</c:v>
                </c:pt>
                <c:pt idx="150">
                  <c:v>24281.135997913181</c:v>
                </c:pt>
                <c:pt idx="151">
                  <c:v>24729.41673592565</c:v>
                </c:pt>
                <c:pt idx="152">
                  <c:v>25172.712712759774</c:v>
                </c:pt>
                <c:pt idx="153">
                  <c:v>25610.939718113892</c:v>
                </c:pt>
                <c:pt idx="154">
                  <c:v>26044.025431773265</c:v>
                </c:pt>
                <c:pt idx="155">
                  <c:v>26471.908708209285</c:v>
                </c:pt>
                <c:pt idx="156">
                  <c:v>26894.538886235223</c:v>
                </c:pt>
                <c:pt idx="157">
                  <c:v>27311.875124539638</c:v>
                </c:pt>
                <c:pt idx="158">
                  <c:v>27723.885763632901</c:v>
                </c:pt>
                <c:pt idx="159">
                  <c:v>28130.547714495326</c:v>
                </c:pt>
                <c:pt idx="160">
                  <c:v>28531.845873999868</c:v>
                </c:pt>
                <c:pt idx="161">
                  <c:v>28927.772566999804</c:v>
                </c:pt>
                <c:pt idx="162">
                  <c:v>29318.368327358079</c:v>
                </c:pt>
                <c:pt idx="163">
                  <c:v>29704.122367053977</c:v>
                </c:pt>
                <c:pt idx="164">
                  <c:v>30086.230398223557</c:v>
                </c:pt>
                <c:pt idx="165">
                  <c:v>30466.409059632399</c:v>
                </c:pt>
                <c:pt idx="166">
                  <c:v>30846.654210335611</c:v>
                </c:pt>
                <c:pt idx="167">
                  <c:v>31228.996383474412</c:v>
                </c:pt>
                <c:pt idx="168">
                  <c:v>31615.282686120692</c:v>
                </c:pt>
                <c:pt idx="169">
                  <c:v>32007.008285066691</c:v>
                </c:pt>
                <c:pt idx="170">
                  <c:v>32405.20954944683</c:v>
                </c:pt>
                <c:pt idx="171">
                  <c:v>32810.419698258782</c:v>
                </c:pt>
                <c:pt idx="172">
                  <c:v>33222.679000046068</c:v>
                </c:pt>
                <c:pt idx="173">
                  <c:v>33641.586310004473</c:v>
                </c:pt>
                <c:pt idx="174">
                  <c:v>34066.376959830239</c:v>
                </c:pt>
                <c:pt idx="175">
                  <c:v>34496.012962151202</c:v>
                </c:pt>
                <c:pt idx="176">
                  <c:v>34929.274101473675</c:v>
                </c:pt>
                <c:pt idx="177">
                  <c:v>35364.841768616971</c:v>
                </c:pt>
                <c:pt idx="178">
                  <c:v>35801.370616243687</c:v>
                </c:pt>
                <c:pt idx="179">
                  <c:v>36237.545827322065</c:v>
                </c:pt>
                <c:pt idx="180">
                  <c:v>36672.12581234378</c:v>
                </c:pt>
                <c:pt idx="181">
                  <c:v>37103.971482728848</c:v>
                </c:pt>
                <c:pt idx="182">
                  <c:v>37532.063988229922</c:v>
                </c:pt>
                <c:pt idx="183">
                  <c:v>37955.513097632342</c:v>
                </c:pt>
                <c:pt idx="184">
                  <c:v>38373.558387462697</c:v>
                </c:pt>
                <c:pt idx="185">
                  <c:v>38785.565204463681</c:v>
                </c:pt>
                <c:pt idx="186">
                  <c:v>39191.017076931195</c:v>
                </c:pt>
                <c:pt idx="187">
                  <c:v>39589.505931730971</c:v>
                </c:pt>
                <c:pt idx="188">
                  <c:v>39980.721167971329</c:v>
                </c:pt>
                <c:pt idx="189">
                  <c:v>40364.438366783543</c:v>
                </c:pt>
                <c:pt idx="190">
                  <c:v>40740.508188709115</c:v>
                </c:pt>
                <c:pt idx="191">
                  <c:v>41108.845827053192</c:v>
                </c:pt>
                <c:pt idx="192">
                  <c:v>41469.421243879136</c:v>
                </c:pt>
                <c:pt idx="193">
                  <c:v>41822.25030951776</c:v>
                </c:pt>
                <c:pt idx="194">
                  <c:v>42167.386890274727</c:v>
                </c:pt>
                <c:pt idx="195">
                  <c:v>42504.915876364947</c:v>
                </c:pt>
                <c:pt idx="196">
                  <c:v>42834.947107567838</c:v>
                </c:pt>
                <c:pt idx="197">
                  <c:v>43157.610133105845</c:v>
                </c:pt>
                <c:pt idx="198">
                  <c:v>43473.049731090243</c:v>
                </c:pt>
                <c:pt idx="199">
                  <c:v>43781.422108636376</c:v>
                </c:pt>
                <c:pt idx="200">
                  <c:v>44082.891704193076</c:v>
                </c:pt>
                <c:pt idx="201">
                  <c:v>44377.628517092824</c:v>
                </c:pt>
                <c:pt idx="202">
                  <c:v>44665.80589459616</c:v>
                </c:pt>
                <c:pt idx="203">
                  <c:v>44947.598712914696</c:v>
                </c:pt>
                <c:pt idx="204">
                  <c:v>45223.181895255846</c:v>
                </c:pt>
                <c:pt idx="205">
                  <c:v>45492.729216443695</c:v>
                </c:pt>
                <c:pt idx="206">
                  <c:v>45756.412349884209</c:v>
                </c:pt>
                <c:pt idx="207">
                  <c:v>46014.400118621619</c:v>
                </c:pt>
                <c:pt idx="208">
                  <c:v>46266.857921357026</c:v>
                </c:pt>
                <c:pt idx="209">
                  <c:v>46513.947326212983</c:v>
                </c:pt>
                <c:pt idx="210">
                  <c:v>46755.82585971729</c:v>
                </c:pt>
                <c:pt idx="211">
                  <c:v>46992.647056220849</c:v>
                </c:pt>
                <c:pt idx="212">
                  <c:v>47224.56087012776</c:v>
                </c:pt>
                <c:pt idx="213">
                  <c:v>47451.714589292955</c:v>
                </c:pt>
                <c:pt idx="214">
                  <c:v>47674.25442203843</c:v>
                </c:pt>
                <c:pt idx="215">
                  <c:v>47892.327961359049</c:v>
                </c:pt>
                <c:pt idx="216">
                  <c:v>48106.087756489302</c:v>
                </c:pt>
                <c:pt idx="217">
                  <c:v>48315.696242024816</c:v>
                </c:pt>
                <c:pt idx="218">
                  <c:v>48521.332285646364</c:v>
                </c:pt>
                <c:pt idx="219">
                  <c:v>48723.199614090016</c:v>
                </c:pt>
                <c:pt idx="220">
                  <c:v>48921.537359821246</c:v>
                </c:pt>
                <c:pt idx="221">
                  <c:v>49116.632934126144</c:v>
                </c:pt>
                <c:pt idx="222">
                  <c:v>49308.837372234906</c:v>
                </c:pt>
                <c:pt idx="223">
                  <c:v>49498.583209197328</c:v>
                </c:pt>
                <c:pt idx="224">
                  <c:v>49686.404828908104</c:v>
                </c:pt>
                <c:pt idx="225">
                  <c:v>49872.961081686139</c:v>
                </c:pt>
                <c:pt idx="226">
                  <c:v>50059.059788924504</c:v>
                </c:pt>
                <c:pt idx="227">
                  <c:v>50245.683550025722</c:v>
                </c:pt>
                <c:pt idx="228">
                  <c:v>50434.016043902178</c:v>
                </c:pt>
                <c:pt idx="229">
                  <c:v>50625.467785327797</c:v>
                </c:pt>
                <c:pt idx="230">
                  <c:v>50821.70006992016</c:v>
                </c:pt>
                <c:pt idx="231">
                  <c:v>51024.645638841255</c:v>
                </c:pt>
                <c:pt idx="232">
                  <c:v>51236.524436827851</c:v>
                </c:pt>
                <c:pt idx="233">
                  <c:v>51459.852748035584</c:v>
                </c:pt>
                <c:pt idx="234">
                  <c:v>51697.443996366193</c:v>
                </c:pt>
                <c:pt idx="235">
                  <c:v>51952.399610728215</c:v>
                </c:pt>
                <c:pt idx="236">
                  <c:v>52228.088595838402</c:v>
                </c:pt>
                <c:pt idx="237">
                  <c:v>52528.114822058989</c:v>
                </c:pt>
                <c:pt idx="238">
                  <c:v>52856.271548764031</c:v>
                </c:pt>
                <c:pt idx="239">
                  <c:v>53216.483307444731</c:v>
                </c:pt>
                <c:pt idx="240">
                  <c:v>53612.735962514736</c:v>
                </c:pt>
                <c:pt idx="241">
                  <c:v>54048.996496597312</c:v>
                </c:pt>
                <c:pt idx="242">
                  <c:v>54529.124780499886</c:v>
                </c:pt>
                <c:pt idx="243">
                  <c:v>55056.780228518153</c:v>
                </c:pt>
                <c:pt idx="244">
                  <c:v>55635.326750097753</c:v>
                </c:pt>
                <c:pt idx="245">
                  <c:v>56267.73973889793</c:v>
                </c:pt>
                <c:pt idx="246">
                  <c:v>56956.518952399922</c:v>
                </c:pt>
                <c:pt idx="247">
                  <c:v>57703.611009474596</c:v>
                </c:pt>
                <c:pt idx="248">
                  <c:v>58510.344870533132</c:v>
                </c:pt>
                <c:pt idx="249">
                  <c:v>59377.383087057955</c:v>
                </c:pt>
                <c:pt idx="250">
                  <c:v>60304.690855786146</c:v>
                </c:pt>
                <c:pt idx="251">
                  <c:v>61291.524043953999</c:v>
                </c:pt>
                <c:pt idx="252">
                  <c:v>62336.436431182126</c:v>
                </c:pt>
                <c:pt idx="253">
                  <c:v>63437.305508288744</c:v>
                </c:pt>
                <c:pt idx="254">
                  <c:v>64591.375346404253</c:v>
                </c:pt>
                <c:pt idx="255">
                  <c:v>65795.314353560345</c:v>
                </c:pt>
                <c:pt idx="256">
                  <c:v>67045.28520809616</c:v>
                </c:pt>
                <c:pt idx="257">
                  <c:v>68337.023919547762</c:v>
                </c:pt>
                <c:pt idx="258">
                  <c:v>69665.924821973604</c:v>
                </c:pt>
                <c:pt idx="259">
                  <c:v>71027.128340447714</c:v>
                </c:pt>
                <c:pt idx="260">
                  <c:v>72415.608565014787</c:v>
                </c:pt>
                <c:pt idx="261">
                  <c:v>73826.257985654986</c:v>
                </c:pt>
                <c:pt idx="262">
                  <c:v>75253.967150300829</c:v>
                </c:pt>
                <c:pt idx="263">
                  <c:v>76693.697468665399</c:v>
                </c:pt>
                <c:pt idx="264">
                  <c:v>78140.545863097155</c:v>
                </c:pt>
                <c:pt idx="265">
                  <c:v>79589.800434219243</c:v>
                </c:pt>
                <c:pt idx="266">
                  <c:v>81036.986740284396</c:v>
                </c:pt>
                <c:pt idx="267">
                  <c:v>82477.904668241521</c:v>
                </c:pt>
                <c:pt idx="268">
                  <c:v>83908.656191300295</c:v>
                </c:pt>
                <c:pt idx="269">
                  <c:v>85325.664557977521</c:v>
                </c:pt>
                <c:pt idx="270">
                  <c:v>86725.685641777483</c:v>
                </c:pt>
                <c:pt idx="271">
                  <c:v>88105.812303050829</c:v>
                </c:pt>
                <c:pt idx="272">
                  <c:v>89463.472682016873</c:v>
                </c:pt>
                <c:pt idx="273">
                  <c:v>90796.423362721194</c:v>
                </c:pt>
                <c:pt idx="274">
                  <c:v>92102.738330753695</c:v>
                </c:pt>
                <c:pt idx="275">
                  <c:v>93380.794601675079</c:v>
                </c:pt>
                <c:pt idx="276">
                  <c:v>94629.255330506261</c:v>
                </c:pt>
                <c:pt idx="277">
                  <c:v>95847.051132589637</c:v>
                </c:pt>
                <c:pt idx="278">
                  <c:v>97033.360258812827</c:v>
                </c:pt>
                <c:pt idx="279">
                  <c:v>98187.588178591701</c:v>
                </c:pt>
                <c:pt idx="280">
                  <c:v>99309.347036032981</c:v>
                </c:pt>
                <c:pt idx="281">
                  <c:v>100398.43536118144</c:v>
                </c:pt>
                <c:pt idx="282">
                  <c:v>101454.81834115997</c:v>
                </c:pt>
                <c:pt idx="283">
                  <c:v>102478.60888652358</c:v>
                </c:pt>
                <c:pt idx="284">
                  <c:v>103470.0496668549</c:v>
                </c:pt>
                <c:pt idx="285">
                  <c:v>104429.49623664338</c:v>
                </c:pt>
                <c:pt idx="286">
                  <c:v>105357.40132757128</c:v>
                </c:pt>
                <c:pt idx="287">
                  <c:v>106254.30034600043</c:v>
                </c:pt>
                <c:pt idx="288">
                  <c:v>107120.79808407242</c:v>
                </c:pt>
                <c:pt idx="289">
                  <c:v>107957.55662868149</c:v>
                </c:pt>
                <c:pt idx="290">
                  <c:v>108765.2844338945</c:v>
                </c:pt>
                <c:pt idx="291">
                  <c:v>109544.72650842692</c:v>
                </c:pt>
                <c:pt idx="292">
                  <c:v>110296.65565982211</c:v>
                </c:pt>
                <c:pt idx="293">
                  <c:v>111021.86473035545</c:v>
                </c:pt>
                <c:pt idx="294">
                  <c:v>111721.15988404427</c:v>
                </c:pt>
                <c:pt idx="295">
                  <c:v>112395.36477892671</c:v>
                </c:pt>
                <c:pt idx="296">
                  <c:v>113045.40625197726</c:v>
                </c:pt>
                <c:pt idx="297">
                  <c:v>113672.58978970975</c:v>
                </c:pt>
                <c:pt idx="298">
                  <c:v>114279.08718949955</c:v>
                </c:pt>
                <c:pt idx="299">
                  <c:v>114868.52678285197</c:v>
                </c:pt>
                <c:pt idx="300">
                  <c:v>115446.43732270687</c:v>
                </c:pt>
                <c:pt idx="301">
                  <c:v>116020.22067460079</c:v>
                </c:pt>
                <c:pt idx="302">
                  <c:v>116598.41445387987</c:v>
                </c:pt>
                <c:pt idx="303">
                  <c:v>117189.28155413154</c:v>
                </c:pt>
                <c:pt idx="304">
                  <c:v>117799.11147474863</c:v>
                </c:pt>
                <c:pt idx="305">
                  <c:v>118430.82102367165</c:v>
                </c:pt>
                <c:pt idx="306">
                  <c:v>119083.34827482009</c:v>
                </c:pt>
                <c:pt idx="307">
                  <c:v>119751.99454050048</c:v>
                </c:pt>
                <c:pt idx="308">
                  <c:v>120429.4969083333</c:v>
                </c:pt>
                <c:pt idx="309">
                  <c:v>121107.40805527505</c:v>
                </c:pt>
                <c:pt idx="310">
                  <c:v>121777.37548603586</c:v>
                </c:pt>
                <c:pt idx="311">
                  <c:v>122432.06947022497</c:v>
                </c:pt>
                <c:pt idx="312">
                  <c:v>123065.68996124971</c:v>
                </c:pt>
                <c:pt idx="313">
                  <c:v>123674.11034955272</c:v>
                </c:pt>
                <c:pt idx="314">
                  <c:v>124254.77126549548</c:v>
                </c:pt>
                <c:pt idx="315">
                  <c:v>124806.43870973826</c:v>
                </c:pt>
                <c:pt idx="316">
                  <c:v>125328.91478895194</c:v>
                </c:pt>
                <c:pt idx="317">
                  <c:v>125822.75724576227</c:v>
                </c:pt>
                <c:pt idx="318">
                  <c:v>126289.05467281095</c:v>
                </c:pt>
                <c:pt idx="319">
                  <c:v>126729.40813763753</c:v>
                </c:pt>
                <c:pt idx="320">
                  <c:v>127145.91751681217</c:v>
                </c:pt>
                <c:pt idx="321">
                  <c:v>127541.04372953858</c:v>
                </c:pt>
                <c:pt idx="322">
                  <c:v>127917.4936979656</c:v>
                </c:pt>
                <c:pt idx="323">
                  <c:v>128278.12810674975</c:v>
                </c:pt>
                <c:pt idx="324">
                  <c:v>128625.88479008083</c:v>
                </c:pt>
                <c:pt idx="325">
                  <c:v>128963.713437175</c:v>
                </c:pt>
                <c:pt idx="326">
                  <c:v>129294.51900185569</c:v>
                </c:pt>
                <c:pt idx="327">
                  <c:v>129621.11236352514</c:v>
                </c:pt>
                <c:pt idx="328">
                  <c:v>129946.16755615399</c:v>
                </c:pt>
                <c:pt idx="329">
                  <c:v>130272.18534157434</c:v>
                </c:pt>
                <c:pt idx="330">
                  <c:v>130601.46312659211</c:v>
                </c:pt>
                <c:pt idx="331">
                  <c:v>130936.07127703665</c:v>
                </c:pt>
                <c:pt idx="332">
                  <c:v>131277.83582393563</c:v>
                </c:pt>
                <c:pt idx="333">
                  <c:v>131628.32743533037</c:v>
                </c:pt>
                <c:pt idx="334">
                  <c:v>131988.88745134807</c:v>
                </c:pt>
                <c:pt idx="335">
                  <c:v>132360.96748566555</c:v>
                </c:pt>
                <c:pt idx="336">
                  <c:v>132746.45385555708</c:v>
                </c:pt>
                <c:pt idx="337">
                  <c:v>133147.64953488042</c:v>
                </c:pt>
                <c:pt idx="338">
                  <c:v>133567.19427021747</c:v>
                </c:pt>
                <c:pt idx="339">
                  <c:v>134007.96004708679</c:v>
                </c:pt>
                <c:pt idx="340">
                  <c:v>134472.92974691748</c:v>
                </c:pt>
                <c:pt idx="341">
                  <c:v>134965.06774409185</c:v>
                </c:pt>
                <c:pt idx="342">
                  <c:v>135487.1912498957</c:v>
                </c:pt>
                <c:pt idx="343">
                  <c:v>136041.85048827773</c:v>
                </c:pt>
                <c:pt idx="344">
                  <c:v>136631.22444266512</c:v>
                </c:pt>
                <c:pt idx="345">
                  <c:v>137257.03715215556</c:v>
                </c:pt>
                <c:pt idx="346">
                  <c:v>137920.49758539954</c:v>
                </c:pt>
                <c:pt idx="347">
                  <c:v>138622.26419346494</c:v>
                </c:pt>
                <c:pt idx="348">
                  <c:v>139362.43351274217</c:v>
                </c:pt>
                <c:pt idx="349">
                  <c:v>140140.5507769892</c:v>
                </c:pt>
                <c:pt idx="350">
                  <c:v>140955.63946924746</c:v>
                </c:pt>
                <c:pt idx="351">
                  <c:v>141806.24611320422</c:v>
                </c:pt>
                <c:pt idx="352">
                  <c:v>142690.49634179179</c:v>
                </c:pt>
                <c:pt idx="353">
                  <c:v>143606.15833198736</c:v>
                </c:pt>
                <c:pt idx="354">
                  <c:v>144550.70998704075</c:v>
                </c:pt>
                <c:pt idx="355">
                  <c:v>145521.40670481115</c:v>
                </c:pt>
                <c:pt idx="356">
                  <c:v>146515.34712229794</c:v>
                </c:pt>
                <c:pt idx="357">
                  <c:v>147529.53481093424</c:v>
                </c:pt>
                <c:pt idx="358">
                  <c:v>148560.9344671263</c:v>
                </c:pt>
                <c:pt idx="359">
                  <c:v>149606.52166405914</c:v>
                </c:pt>
                <c:pt idx="360">
                  <c:v>150663.32568296671</c:v>
                </c:pt>
                <c:pt idx="361">
                  <c:v>151728.46531475571</c:v>
                </c:pt>
                <c:pt idx="362">
                  <c:v>152799.17781440404</c:v>
                </c:pt>
                <c:pt idx="363">
                  <c:v>153872.84140528858</c:v>
                </c:pt>
                <c:pt idx="364">
                  <c:v>154946.99187674563</c:v>
                </c:pt>
                <c:pt idx="365">
                  <c:v>156019.33390598814</c:v>
                </c:pt>
                <c:pt idx="366">
                  <c:v>157087.74777590841</c:v>
                </c:pt>
                <c:pt idx="367">
                  <c:v>158150.29216388575</c:v>
                </c:pt>
                <c:pt idx="368">
                  <c:v>159205.20365313828</c:v>
                </c:pt>
                <c:pt idx="369">
                  <c:v>160250.89357577235</c:v>
                </c:pt>
                <c:pt idx="370">
                  <c:v>161285.94274242461</c:v>
                </c:pt>
                <c:pt idx="371">
                  <c:v>162309.0945528021</c:v>
                </c:pt>
                <c:pt idx="372">
                  <c:v>163319.24691873445</c:v>
                </c:pt>
                <c:pt idx="373">
                  <c:v>164315.4433696724</c:v>
                </c:pt>
                <c:pt idx="374">
                  <c:v>165296.86365204136</c:v>
                </c:pt>
                <c:pt idx="375">
                  <c:v>166262.81407987542</c:v>
                </c:pt>
                <c:pt idx="376">
                  <c:v>167212.71784548869</c:v>
                </c:pt>
                <c:pt idx="377">
                  <c:v>168146.10545591213</c:v>
                </c:pt>
                <c:pt idx="378">
                  <c:v>169062.60542343053</c:v>
                </c:pt>
                <c:pt idx="379">
                  <c:v>169961.93530656409</c:v>
                </c:pt>
                <c:pt idx="380">
                  <c:v>170843.89317087221</c:v>
                </c:pt>
                <c:pt idx="381">
                  <c:v>171708.34951655599</c:v>
                </c:pt>
                <c:pt idx="382">
                  <c:v>172555.2397014962</c:v>
                </c:pt>
                <c:pt idx="383">
                  <c:v>173384.55687358606</c:v>
                </c:pt>
                <c:pt idx="384">
                  <c:v>174196.34541451285</c:v>
                </c:pt>
                <c:pt idx="385">
                  <c:v>174990.6948880525</c:v>
                </c:pt>
                <c:pt idx="386">
                  <c:v>175767.73447905693</c:v>
                </c:pt>
                <c:pt idx="387">
                  <c:v>176527.62790425812</c:v>
                </c:pt>
                <c:pt idx="388">
                  <c:v>177270.56877246208</c:v>
                </c:pt>
                <c:pt idx="389">
                  <c:v>177996.77636937605</c:v>
                </c:pt>
                <c:pt idx="390">
                  <c:v>178706.49184096034</c:v>
                </c:pt>
                <c:pt idx="391">
                  <c:v>179399.97474861541</c:v>
                </c:pt>
                <c:pt idx="392">
                  <c:v>180077.4999695358</c:v>
                </c:pt>
                <c:pt idx="393">
                  <c:v>180739.35491603531</c:v>
                </c:pt>
                <c:pt idx="394">
                  <c:v>181385.8370484637</c:v>
                </c:pt>
                <c:pt idx="395">
                  <c:v>182017.25165738823</c:v>
                </c:pt>
                <c:pt idx="396">
                  <c:v>182633.9098919353</c:v>
                </c:pt>
                <c:pt idx="397">
                  <c:v>183236.12701250726</c:v>
                </c:pt>
                <c:pt idx="398">
                  <c:v>183824.22084747037</c:v>
                </c:pt>
                <c:pt idx="399">
                  <c:v>184398.51043479904</c:v>
                </c:pt>
                <c:pt idx="400">
                  <c:v>184959.31483104697</c:v>
                </c:pt>
                <c:pt idx="401">
                  <c:v>185506.95207136203</c:v>
                </c:pt>
                <c:pt idx="402">
                  <c:v>186041.73826556013</c:v>
                </c:pt>
                <c:pt idx="403">
                  <c:v>186564.01034496125</c:v>
                </c:pt>
                <c:pt idx="404">
                  <c:v>187074.35783328238</c:v>
                </c:pt>
                <c:pt idx="405">
                  <c:v>187573.79990645821</c:v>
                </c:pt>
                <c:pt idx="406">
                  <c:v>188063.74674335378</c:v>
                </c:pt>
                <c:pt idx="407">
                  <c:v>188545.94874611002</c:v>
                </c:pt>
                <c:pt idx="408">
                  <c:v>189022.44337411624</c:v>
                </c:pt>
                <c:pt idx="409">
                  <c:v>189495.49839571834</c:v>
                </c:pt>
                <c:pt idx="410">
                  <c:v>189967.55241301231</c:v>
                </c:pt>
                <c:pt idx="411">
                  <c:v>190441.15412708826</c:v>
                </c:pt>
                <c:pt idx="412">
                  <c:v>190918.90199756186</c:v>
                </c:pt>
                <c:pt idx="413">
                  <c:v>191403.38593539697</c:v>
                </c:pt>
                <c:pt idx="414">
                  <c:v>191897.13253319144</c:v>
                </c:pt>
                <c:pt idx="415">
                  <c:v>192402.55512490205</c:v>
                </c:pt>
                <c:pt idx="416">
                  <c:v>192921.90970683598</c:v>
                </c:pt>
                <c:pt idx="417">
                  <c:v>193457.25746714574</c:v>
                </c:pt>
                <c:pt idx="418">
                  <c:v>194010.43438166121</c:v>
                </c:pt>
                <c:pt idx="419">
                  <c:v>194583.02805587731</c:v>
                </c:pt>
                <c:pt idx="420">
                  <c:v>195176.36173900892</c:v>
                </c:pt>
                <c:pt idx="421">
                  <c:v>195791.48521545532</c:v>
                </c:pt>
                <c:pt idx="422">
                  <c:v>196429.17209761753</c:v>
                </c:pt>
                <c:pt idx="423">
                  <c:v>197089.92290449777</c:v>
                </c:pt>
                <c:pt idx="424">
                  <c:v>197773.97321288168</c:v>
                </c:pt>
                <c:pt idx="425">
                  <c:v>198481.30610995373</c:v>
                </c:pt>
                <c:pt idx="426">
                  <c:v>199211.66815408188</c:v>
                </c:pt>
                <c:pt idx="427">
                  <c:v>199964.5880592528</c:v>
                </c:pt>
                <c:pt idx="428">
                  <c:v>200739.39735268295</c:v>
                </c:pt>
                <c:pt idx="429">
                  <c:v>201535.25230874048</c:v>
                </c:pt>
                <c:pt idx="430">
                  <c:v>202351.15652991401</c:v>
                </c:pt>
                <c:pt idx="431">
                  <c:v>203185.98362206251</c:v>
                </c:pt>
                <c:pt idx="432">
                  <c:v>204038.49949204893</c:v>
                </c:pt>
                <c:pt idx="433">
                  <c:v>204907.38387733378</c:v>
                </c:pt>
                <c:pt idx="434">
                  <c:v>205791.25079612579</c:v>
                </c:pt>
                <c:pt idx="435">
                  <c:v>206688.66768096344</c:v>
                </c:pt>
                <c:pt idx="436">
                  <c:v>207598.17302648543</c:v>
                </c:pt>
                <c:pt idx="437">
                  <c:v>208518.29244262903</c:v>
                </c:pt>
                <c:pt idx="438">
                  <c:v>209447.55305703546</c:v>
                </c:pt>
                <c:pt idx="439">
                  <c:v>210384.49625494922</c:v>
                </c:pt>
                <c:pt idx="440">
                  <c:v>211327.68878157882</c:v>
                </c:pt>
                <c:pt idx="441">
                  <c:v>212275.7322612112</c:v>
                </c:pt>
                <c:pt idx="442">
                  <c:v>213227.2712099363</c:v>
                </c:pt>
                <c:pt idx="443">
                  <c:v>214180.99963538503</c:v>
                </c:pt>
                <c:pt idx="444">
                  <c:v>215135.66632814863</c:v>
                </c:pt>
                <c:pt idx="445">
                  <c:v>216090.07895631602</c:v>
                </c:pt>
                <c:pt idx="446">
                  <c:v>217043.10707757634</c:v>
                </c:pt>
                <c:pt idx="447">
                  <c:v>217993.68418327335</c:v>
                </c:pt>
                <c:pt idx="448">
                  <c:v>218940.80888631186</c:v>
                </c:pt>
                <c:pt idx="449">
                  <c:v>219883.54536046425</c:v>
                </c:pt>
                <c:pt idx="450">
                  <c:v>220821.02313290065</c:v>
                </c:pt>
                <c:pt idx="451">
                  <c:v>221752.43632508899</c:v>
                </c:pt>
                <c:pt idx="452">
                  <c:v>222677.04242994692</c:v>
                </c:pt>
                <c:pt idx="453">
                  <c:v>223594.16070554615</c:v>
                </c:pt>
                <c:pt idx="454">
                  <c:v>224503.17025803041</c:v>
                </c:pt>
                <c:pt idx="455">
                  <c:v>225403.50787887003</c:v>
                </c:pt>
                <c:pt idx="456">
                  <c:v>226294.66569429831</c:v>
                </c:pt>
                <c:pt idx="457">
                  <c:v>227176.1886778436</c:v>
                </c:pt>
                <c:pt idx="458">
                  <c:v>228047.67207036959</c:v>
                </c:pt>
                <c:pt idx="459">
                  <c:v>228908.75874599718</c:v>
                </c:pt>
                <c:pt idx="460">
                  <c:v>229759.13655674108</c:v>
                </c:pt>
                <c:pt idx="461">
                  <c:v>230598.53568364494</c:v>
                </c:pt>
                <c:pt idx="462">
                  <c:v>231426.72601765132</c:v>
                </c:pt>
                <c:pt idx="463">
                  <c:v>232243.51458936449</c:v>
                </c:pt>
                <c:pt idx="464">
                  <c:v>233048.74306324916</c:v>
                </c:pt>
                <c:pt idx="465">
                  <c:v>233842.28530861376</c:v>
                </c:pt>
                <c:pt idx="466">
                  <c:v>234624.04505693808</c:v>
                </c:pt>
                <c:pt idx="467">
                  <c:v>235393.95365267611</c:v>
                </c:pt>
                <c:pt idx="468">
                  <c:v>236151.96790257591</c:v>
                </c:pt>
                <c:pt idx="469">
                  <c:v>236898.06802676688</c:v>
                </c:pt>
                <c:pt idx="470">
                  <c:v>237632.25571334877</c:v>
                </c:pt>
                <c:pt idx="471">
                  <c:v>238354.55227694404</c:v>
                </c:pt>
                <c:pt idx="472">
                  <c:v>239064.99692061159</c:v>
                </c:pt>
                <c:pt idx="473">
                  <c:v>239763.64509965555</c:v>
                </c:pt>
                <c:pt idx="474">
                  <c:v>240450.56698515406</c:v>
                </c:pt>
                <c:pt idx="475">
                  <c:v>241125.84602447791</c:v>
                </c:pt>
                <c:pt idx="476">
                  <c:v>241789.57759563171</c:v>
                </c:pt>
                <c:pt idx="477">
                  <c:v>242441.8677519263</c:v>
                </c:pt>
                <c:pt idx="478">
                  <c:v>243082.83205325485</c:v>
                </c:pt>
                <c:pt idx="479">
                  <c:v>243712.59448008827</c:v>
                </c:pt>
                <c:pt idx="480">
                  <c:v>244331.28642621599</c:v>
                </c:pt>
                <c:pt idx="481">
                  <c:v>244939.04576622028</c:v>
                </c:pt>
                <c:pt idx="482">
                  <c:v>245536.01599368156</c:v>
                </c:pt>
                <c:pt idx="483">
                  <c:v>246122.34542615819</c:v>
                </c:pt>
                <c:pt idx="484">
                  <c:v>246698.18647305953</c:v>
                </c:pt>
                <c:pt idx="485">
                  <c:v>247263.69496263121</c:v>
                </c:pt>
                <c:pt idx="486">
                  <c:v>247819.02952438724</c:v>
                </c:pt>
                <c:pt idx="487">
                  <c:v>248364.3510234573</c:v>
                </c:pt>
                <c:pt idx="488">
                  <c:v>248899.82204345718</c:v>
                </c:pt>
                <c:pt idx="489">
                  <c:v>249425.60641463866</c:v>
                </c:pt>
                <c:pt idx="490">
                  <c:v>249941.86878422875</c:v>
                </c:pt>
                <c:pt idx="491">
                  <c:v>250448.77422601933</c:v>
                </c:pt>
                <c:pt idx="492">
                  <c:v>250946.48788642505</c:v>
                </c:pt>
                <c:pt idx="493">
                  <c:v>251435.17466437718</c:v>
                </c:pt>
                <c:pt idx="494">
                  <c:v>251914.9989225723</c:v>
                </c:pt>
                <c:pt idx="495">
                  <c:v>252386.12422773993</c:v>
                </c:pt>
                <c:pt idx="496">
                  <c:v>252848.71311773377</c:v>
                </c:pt>
                <c:pt idx="497">
                  <c:v>253302.92689338938</c:v>
                </c:pt>
                <c:pt idx="498">
                  <c:v>253748.92543322046</c:v>
                </c:pt>
                <c:pt idx="499">
                  <c:v>254186.86702915205</c:v>
                </c:pt>
                <c:pt idx="500">
                  <c:v>254616.90824160803</c:v>
                </c:pt>
                <c:pt idx="501">
                  <c:v>255039.20377238386</c:v>
                </c:pt>
                <c:pt idx="502">
                  <c:v>255453.9063538441</c:v>
                </c:pt>
                <c:pt idx="503">
                  <c:v>255861.16665308454</c:v>
                </c:pt>
                <c:pt idx="504">
                  <c:v>256261.13318979667</c:v>
                </c:pt>
                <c:pt idx="505">
                  <c:v>256653.95226665988</c:v>
                </c:pt>
                <c:pt idx="506">
                  <c:v>257039.76791117596</c:v>
                </c:pt>
                <c:pt idx="507">
                  <c:v>257418.721827937</c:v>
                </c:pt>
                <c:pt idx="508">
                  <c:v>257790.95336039335</c:v>
                </c:pt>
                <c:pt idx="509">
                  <c:v>258156.599461259</c:v>
                </c:pt>
                <c:pt idx="510">
                  <c:v>258515.79467075813</c:v>
                </c:pt>
                <c:pt idx="511">
                  <c:v>258868.67110197386</c:v>
                </c:pt>
                <c:pt idx="512">
                  <c:v>259215.35843262225</c:v>
                </c:pt>
                <c:pt idx="513">
                  <c:v>259555.98390262388</c:v>
                </c:pt>
                <c:pt idx="514">
                  <c:v>259890.67231689638</c:v>
                </c:pt>
                <c:pt idx="515">
                  <c:v>260219.54605283687</c:v>
                </c:pt>
                <c:pt idx="516">
                  <c:v>260542.72507200597</c:v>
                </c:pt>
                <c:pt idx="517">
                  <c:v>260860.32693556452</c:v>
                </c:pt>
                <c:pt idx="518">
                  <c:v>261172.4668230511</c:v>
                </c:pt>
                <c:pt idx="519">
                  <c:v>261479.25755412155</c:v>
                </c:pt>
                <c:pt idx="520">
                  <c:v>261780.80961290564</c:v>
                </c:pt>
                <c:pt idx="521">
                  <c:v>262077.23117466187</c:v>
                </c:pt>
                <c:pt idx="522">
                  <c:v>262368.62813444063</c:v>
                </c:pt>
                <c:pt idx="523">
                  <c:v>262655.10413749114</c:v>
                </c:pt>
                <c:pt idx="524">
                  <c:v>262936.76061116846</c:v>
                </c:pt>
                <c:pt idx="525">
                  <c:v>263213.69679812033</c:v>
                </c:pt>
                <c:pt idx="526">
                  <c:v>263486.00979055301</c:v>
                </c:pt>
                <c:pt idx="527">
                  <c:v>263753.79456539114</c:v>
                </c:pt>
                <c:pt idx="528">
                  <c:v>264017.14402016654</c:v>
                </c:pt>
                <c:pt idx="529">
                  <c:v>264276.14900948427</c:v>
                </c:pt>
                <c:pt idx="530">
                  <c:v>264530.89838192897</c:v>
                </c:pt>
                <c:pt idx="531">
                  <c:v>264781.47901728685</c:v>
                </c:pt>
                <c:pt idx="532">
                  <c:v>265027.97586397198</c:v>
                </c:pt>
                <c:pt idx="533">
                  <c:v>265270.47197655635</c:v>
                </c:pt>
                <c:pt idx="534">
                  <c:v>265509.04855331092</c:v>
                </c:pt>
                <c:pt idx="535">
                  <c:v>265743.78497367859</c:v>
                </c:pt>
                <c:pt idx="536">
                  <c:v>265974.75883560372</c:v>
                </c:pt>
                <c:pt idx="537">
                  <c:v>266202.0459926544</c:v>
                </c:pt>
                <c:pt idx="538">
                  <c:v>266425.72059087903</c:v>
                </c:pt>
                <c:pt idx="539">
                  <c:v>266645.85510534537</c:v>
                </c:pt>
                <c:pt idx="540">
                  <c:v>266862.52037631656</c:v>
                </c:pt>
                <c:pt idx="541">
                  <c:v>267075.78564502462</c:v>
                </c:pt>
                <c:pt idx="542">
                  <c:v>267285.71858900611</c:v>
                </c:pt>
                <c:pt idx="543">
                  <c:v>267492.38535696873</c:v>
                </c:pt>
                <c:pt idx="544">
                  <c:v>267695.85060316394</c:v>
                </c:pt>
                <c:pt idx="545">
                  <c:v>267896.17752124288</c:v>
                </c:pt>
                <c:pt idx="546">
                  <c:v>268093.42787757429</c:v>
                </c:pt>
                <c:pt idx="547">
                  <c:v>268287.66204401286</c:v>
                </c:pt>
                <c:pt idx="548">
                  <c:v>268478.93903010112</c:v>
                </c:pt>
                <c:pt idx="549">
                  <c:v>268667.31651469617</c:v>
                </c:pt>
                <c:pt idx="550">
                  <c:v>268852.85087701306</c:v>
                </c:pt>
                <c:pt idx="551">
                  <c:v>269035.59722707904</c:v>
                </c:pt>
                <c:pt idx="552">
                  <c:v>269215.60943559394</c:v>
                </c:pt>
                <c:pt idx="553">
                  <c:v>269392.94016319525</c:v>
                </c:pt>
                <c:pt idx="554">
                  <c:v>269567.64088912628</c:v>
                </c:pt>
                <c:pt idx="555">
                  <c:v>269739.76193930942</c:v>
                </c:pt>
                <c:pt idx="556">
                  <c:v>269909.35251382424</c:v>
                </c:pt>
                <c:pt idx="557">
                  <c:v>270076.46071379597</c:v>
                </c:pt>
                <c:pt idx="558">
                  <c:v>270241.13356769644</c:v>
                </c:pt>
                <c:pt idx="559">
                  <c:v>270403.41705706331</c:v>
                </c:pt>
                <c:pt idx="560">
                  <c:v>270563.35614164313</c:v>
                </c:pt>
                <c:pt idx="561">
                  <c:v>270720.99478396412</c:v>
                </c:pt>
                <c:pt idx="562">
                  <c:v>270876.37597334624</c:v>
                </c:pt>
                <c:pt idx="563">
                  <c:v>271029.54174935637</c:v>
                </c:pt>
                <c:pt idx="564">
                  <c:v>271180.53322471475</c:v>
                </c:pt>
                <c:pt idx="565">
                  <c:v>271329.39060766308</c:v>
                </c:pt>
                <c:pt idx="566">
                  <c:v>271476.15322380222</c:v>
                </c:pt>
                <c:pt idx="567">
                  <c:v>271620.85953740723</c:v>
                </c:pt>
                <c:pt idx="568">
                  <c:v>271763.54717223096</c:v>
                </c:pt>
                <c:pt idx="569">
                  <c:v>271904.25293180405</c:v>
                </c:pt>
                <c:pt idx="570">
                  <c:v>272043.0128192408</c:v>
                </c:pt>
                <c:pt idx="571">
                  <c:v>272179.8620565618</c:v>
                </c:pt>
                <c:pt idx="572">
                  <c:v>272314.83510354091</c:v>
                </c:pt>
                <c:pt idx="573">
                  <c:v>272447.96567608858</c:v>
                </c:pt>
                <c:pt idx="574">
                  <c:v>272579.28676417907</c:v>
                </c:pt>
                <c:pt idx="575">
                  <c:v>272708.83064933273</c:v>
                </c:pt>
                <c:pt idx="576">
                  <c:v>272836.62892166257</c:v>
                </c:pt>
                <c:pt idx="577">
                  <c:v>272962.71249649406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9-4F56-8507-7C77C97D36FD}"/>
            </c:ext>
          </c:extLst>
        </c:ser>
        <c:ser>
          <c:idx val="1"/>
          <c:order val="8"/>
          <c:tx>
            <c:strRef>
              <c:f>'Curitiba-Semanas'!$D$1</c:f>
              <c:strCache>
                <c:ptCount val="1"/>
                <c:pt idx="0">
                  <c:v>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'Curitiba-Semanas'!$B$2:$B$446</c:f>
              <c:numCache>
                <c:formatCode>d\-mmm</c:formatCode>
                <c:ptCount val="445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  <c:pt idx="156">
                  <c:v>44059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44065</c:v>
                </c:pt>
                <c:pt idx="163">
                  <c:v>44066</c:v>
                </c:pt>
                <c:pt idx="164">
                  <c:v>44067</c:v>
                </c:pt>
                <c:pt idx="165">
                  <c:v>44068</c:v>
                </c:pt>
                <c:pt idx="166">
                  <c:v>44069</c:v>
                </c:pt>
                <c:pt idx="167">
                  <c:v>44070</c:v>
                </c:pt>
                <c:pt idx="168">
                  <c:v>44071</c:v>
                </c:pt>
                <c:pt idx="169">
                  <c:v>44072</c:v>
                </c:pt>
                <c:pt idx="170">
                  <c:v>44073</c:v>
                </c:pt>
                <c:pt idx="171">
                  <c:v>44074</c:v>
                </c:pt>
                <c:pt idx="172">
                  <c:v>44075</c:v>
                </c:pt>
                <c:pt idx="173">
                  <c:v>44076</c:v>
                </c:pt>
                <c:pt idx="174">
                  <c:v>44077</c:v>
                </c:pt>
                <c:pt idx="175">
                  <c:v>44078</c:v>
                </c:pt>
                <c:pt idx="176">
                  <c:v>44079</c:v>
                </c:pt>
                <c:pt idx="177">
                  <c:v>44080</c:v>
                </c:pt>
                <c:pt idx="178">
                  <c:v>44081</c:v>
                </c:pt>
                <c:pt idx="179">
                  <c:v>44082</c:v>
                </c:pt>
                <c:pt idx="180">
                  <c:v>44083</c:v>
                </c:pt>
                <c:pt idx="181">
                  <c:v>44084</c:v>
                </c:pt>
                <c:pt idx="182">
                  <c:v>44085</c:v>
                </c:pt>
                <c:pt idx="183">
                  <c:v>44086</c:v>
                </c:pt>
                <c:pt idx="184">
                  <c:v>44087</c:v>
                </c:pt>
                <c:pt idx="185">
                  <c:v>44088</c:v>
                </c:pt>
                <c:pt idx="186">
                  <c:v>44089</c:v>
                </c:pt>
                <c:pt idx="187">
                  <c:v>44090</c:v>
                </c:pt>
                <c:pt idx="188">
                  <c:v>44091</c:v>
                </c:pt>
                <c:pt idx="189">
                  <c:v>44092</c:v>
                </c:pt>
                <c:pt idx="190">
                  <c:v>44093</c:v>
                </c:pt>
                <c:pt idx="191">
                  <c:v>44094</c:v>
                </c:pt>
                <c:pt idx="192">
                  <c:v>44095</c:v>
                </c:pt>
                <c:pt idx="193">
                  <c:v>44096</c:v>
                </c:pt>
                <c:pt idx="194">
                  <c:v>44097</c:v>
                </c:pt>
                <c:pt idx="195">
                  <c:v>44098</c:v>
                </c:pt>
                <c:pt idx="196">
                  <c:v>44099</c:v>
                </c:pt>
                <c:pt idx="197">
                  <c:v>44100</c:v>
                </c:pt>
                <c:pt idx="198">
                  <c:v>44101</c:v>
                </c:pt>
                <c:pt idx="199">
                  <c:v>44102</c:v>
                </c:pt>
                <c:pt idx="200">
                  <c:v>44103</c:v>
                </c:pt>
                <c:pt idx="201">
                  <c:v>44104</c:v>
                </c:pt>
                <c:pt idx="202">
                  <c:v>44105</c:v>
                </c:pt>
                <c:pt idx="203">
                  <c:v>44106</c:v>
                </c:pt>
                <c:pt idx="204">
                  <c:v>44107</c:v>
                </c:pt>
                <c:pt idx="205">
                  <c:v>44108</c:v>
                </c:pt>
                <c:pt idx="206">
                  <c:v>44109</c:v>
                </c:pt>
                <c:pt idx="207">
                  <c:v>44110</c:v>
                </c:pt>
                <c:pt idx="208">
                  <c:v>44111</c:v>
                </c:pt>
                <c:pt idx="209">
                  <c:v>44112</c:v>
                </c:pt>
                <c:pt idx="210">
                  <c:v>44113</c:v>
                </c:pt>
                <c:pt idx="211">
                  <c:v>44114</c:v>
                </c:pt>
                <c:pt idx="212">
                  <c:v>44115</c:v>
                </c:pt>
                <c:pt idx="213">
                  <c:v>44116</c:v>
                </c:pt>
                <c:pt idx="214">
                  <c:v>44117</c:v>
                </c:pt>
                <c:pt idx="215">
                  <c:v>44118</c:v>
                </c:pt>
                <c:pt idx="216">
                  <c:v>44119</c:v>
                </c:pt>
                <c:pt idx="217">
                  <c:v>44120</c:v>
                </c:pt>
                <c:pt idx="218">
                  <c:v>44121</c:v>
                </c:pt>
                <c:pt idx="219">
                  <c:v>44122</c:v>
                </c:pt>
                <c:pt idx="220">
                  <c:v>44123</c:v>
                </c:pt>
                <c:pt idx="221">
                  <c:v>44124</c:v>
                </c:pt>
                <c:pt idx="222">
                  <c:v>44125</c:v>
                </c:pt>
                <c:pt idx="223">
                  <c:v>44126</c:v>
                </c:pt>
                <c:pt idx="224">
                  <c:v>44127</c:v>
                </c:pt>
                <c:pt idx="225">
                  <c:v>44128</c:v>
                </c:pt>
                <c:pt idx="226">
                  <c:v>44129</c:v>
                </c:pt>
                <c:pt idx="227">
                  <c:v>44130</c:v>
                </c:pt>
                <c:pt idx="228">
                  <c:v>44131</c:v>
                </c:pt>
                <c:pt idx="229">
                  <c:v>44132</c:v>
                </c:pt>
                <c:pt idx="230">
                  <c:v>44133</c:v>
                </c:pt>
                <c:pt idx="231">
                  <c:v>44134</c:v>
                </c:pt>
                <c:pt idx="232">
                  <c:v>44135</c:v>
                </c:pt>
                <c:pt idx="233">
                  <c:v>44136</c:v>
                </c:pt>
                <c:pt idx="234">
                  <c:v>44137</c:v>
                </c:pt>
                <c:pt idx="235">
                  <c:v>44138</c:v>
                </c:pt>
                <c:pt idx="236">
                  <c:v>44139</c:v>
                </c:pt>
                <c:pt idx="237">
                  <c:v>44140</c:v>
                </c:pt>
                <c:pt idx="238">
                  <c:v>44141</c:v>
                </c:pt>
                <c:pt idx="239">
                  <c:v>44142</c:v>
                </c:pt>
                <c:pt idx="240">
                  <c:v>44143</c:v>
                </c:pt>
                <c:pt idx="241">
                  <c:v>44144</c:v>
                </c:pt>
                <c:pt idx="242">
                  <c:v>44145</c:v>
                </c:pt>
                <c:pt idx="243">
                  <c:v>44146</c:v>
                </c:pt>
                <c:pt idx="244">
                  <c:v>44147</c:v>
                </c:pt>
                <c:pt idx="245">
                  <c:v>44148</c:v>
                </c:pt>
                <c:pt idx="246">
                  <c:v>44149</c:v>
                </c:pt>
                <c:pt idx="247">
                  <c:v>44150</c:v>
                </c:pt>
                <c:pt idx="248">
                  <c:v>44151</c:v>
                </c:pt>
                <c:pt idx="249">
                  <c:v>44152</c:v>
                </c:pt>
                <c:pt idx="250">
                  <c:v>44153</c:v>
                </c:pt>
                <c:pt idx="251">
                  <c:v>44154</c:v>
                </c:pt>
                <c:pt idx="252">
                  <c:v>44155</c:v>
                </c:pt>
                <c:pt idx="253">
                  <c:v>44156</c:v>
                </c:pt>
                <c:pt idx="254">
                  <c:v>44157</c:v>
                </c:pt>
                <c:pt idx="255">
                  <c:v>44158</c:v>
                </c:pt>
                <c:pt idx="256">
                  <c:v>44159</c:v>
                </c:pt>
                <c:pt idx="257">
                  <c:v>44160</c:v>
                </c:pt>
                <c:pt idx="258">
                  <c:v>44161</c:v>
                </c:pt>
                <c:pt idx="259">
                  <c:v>44162</c:v>
                </c:pt>
                <c:pt idx="260">
                  <c:v>44163</c:v>
                </c:pt>
                <c:pt idx="261">
                  <c:v>44164</c:v>
                </c:pt>
                <c:pt idx="262">
                  <c:v>44165</c:v>
                </c:pt>
                <c:pt idx="263">
                  <c:v>44166</c:v>
                </c:pt>
                <c:pt idx="264">
                  <c:v>44167</c:v>
                </c:pt>
                <c:pt idx="265">
                  <c:v>44168</c:v>
                </c:pt>
                <c:pt idx="266">
                  <c:v>44169</c:v>
                </c:pt>
                <c:pt idx="267">
                  <c:v>44170</c:v>
                </c:pt>
                <c:pt idx="268">
                  <c:v>44171</c:v>
                </c:pt>
                <c:pt idx="269">
                  <c:v>44172</c:v>
                </c:pt>
                <c:pt idx="270">
                  <c:v>44173</c:v>
                </c:pt>
                <c:pt idx="271">
                  <c:v>44174</c:v>
                </c:pt>
                <c:pt idx="272">
                  <c:v>44175</c:v>
                </c:pt>
                <c:pt idx="273">
                  <c:v>44176</c:v>
                </c:pt>
                <c:pt idx="274">
                  <c:v>44177</c:v>
                </c:pt>
                <c:pt idx="275">
                  <c:v>44178</c:v>
                </c:pt>
                <c:pt idx="276">
                  <c:v>44179</c:v>
                </c:pt>
                <c:pt idx="277">
                  <c:v>44180</c:v>
                </c:pt>
                <c:pt idx="278">
                  <c:v>44181</c:v>
                </c:pt>
                <c:pt idx="279">
                  <c:v>44182</c:v>
                </c:pt>
                <c:pt idx="280">
                  <c:v>44183</c:v>
                </c:pt>
                <c:pt idx="281">
                  <c:v>44184</c:v>
                </c:pt>
                <c:pt idx="282">
                  <c:v>44185</c:v>
                </c:pt>
                <c:pt idx="283">
                  <c:v>44186</c:v>
                </c:pt>
                <c:pt idx="284">
                  <c:v>44187</c:v>
                </c:pt>
                <c:pt idx="285">
                  <c:v>44188</c:v>
                </c:pt>
                <c:pt idx="286">
                  <c:v>44189</c:v>
                </c:pt>
                <c:pt idx="287">
                  <c:v>44190</c:v>
                </c:pt>
                <c:pt idx="288">
                  <c:v>44191</c:v>
                </c:pt>
                <c:pt idx="289">
                  <c:v>44192</c:v>
                </c:pt>
                <c:pt idx="290">
                  <c:v>44193</c:v>
                </c:pt>
                <c:pt idx="291">
                  <c:v>44194</c:v>
                </c:pt>
                <c:pt idx="292">
                  <c:v>44195</c:v>
                </c:pt>
                <c:pt idx="293">
                  <c:v>44196</c:v>
                </c:pt>
                <c:pt idx="294">
                  <c:v>44197</c:v>
                </c:pt>
                <c:pt idx="295">
                  <c:v>44198</c:v>
                </c:pt>
                <c:pt idx="296">
                  <c:v>44199</c:v>
                </c:pt>
                <c:pt idx="297">
                  <c:v>44200</c:v>
                </c:pt>
                <c:pt idx="298">
                  <c:v>44201</c:v>
                </c:pt>
                <c:pt idx="299">
                  <c:v>44202</c:v>
                </c:pt>
                <c:pt idx="300">
                  <c:v>44203</c:v>
                </c:pt>
                <c:pt idx="301">
                  <c:v>44204</c:v>
                </c:pt>
                <c:pt idx="302">
                  <c:v>44205</c:v>
                </c:pt>
                <c:pt idx="303">
                  <c:v>44206</c:v>
                </c:pt>
                <c:pt idx="304">
                  <c:v>44207</c:v>
                </c:pt>
                <c:pt idx="305">
                  <c:v>44208</c:v>
                </c:pt>
                <c:pt idx="306">
                  <c:v>44209</c:v>
                </c:pt>
                <c:pt idx="307">
                  <c:v>44210</c:v>
                </c:pt>
                <c:pt idx="308">
                  <c:v>44211</c:v>
                </c:pt>
                <c:pt idx="309">
                  <c:v>44212</c:v>
                </c:pt>
                <c:pt idx="310">
                  <c:v>44213</c:v>
                </c:pt>
                <c:pt idx="311">
                  <c:v>44214</c:v>
                </c:pt>
                <c:pt idx="312">
                  <c:v>44215</c:v>
                </c:pt>
                <c:pt idx="313">
                  <c:v>44216</c:v>
                </c:pt>
                <c:pt idx="314">
                  <c:v>44217</c:v>
                </c:pt>
                <c:pt idx="315">
                  <c:v>44218</c:v>
                </c:pt>
                <c:pt idx="316">
                  <c:v>44219</c:v>
                </c:pt>
                <c:pt idx="317">
                  <c:v>44220</c:v>
                </c:pt>
                <c:pt idx="318">
                  <c:v>44221</c:v>
                </c:pt>
                <c:pt idx="319">
                  <c:v>44222</c:v>
                </c:pt>
                <c:pt idx="320">
                  <c:v>44223</c:v>
                </c:pt>
                <c:pt idx="321">
                  <c:v>44224</c:v>
                </c:pt>
                <c:pt idx="322">
                  <c:v>44225</c:v>
                </c:pt>
                <c:pt idx="323">
                  <c:v>44226</c:v>
                </c:pt>
                <c:pt idx="324">
                  <c:v>44227</c:v>
                </c:pt>
                <c:pt idx="325">
                  <c:v>44228</c:v>
                </c:pt>
                <c:pt idx="326">
                  <c:v>44229</c:v>
                </c:pt>
                <c:pt idx="327">
                  <c:v>44230</c:v>
                </c:pt>
                <c:pt idx="328">
                  <c:v>44231</c:v>
                </c:pt>
                <c:pt idx="329">
                  <c:v>44232</c:v>
                </c:pt>
                <c:pt idx="330">
                  <c:v>44233</c:v>
                </c:pt>
                <c:pt idx="331">
                  <c:v>44234</c:v>
                </c:pt>
                <c:pt idx="332">
                  <c:v>44235</c:v>
                </c:pt>
                <c:pt idx="333">
                  <c:v>44236</c:v>
                </c:pt>
                <c:pt idx="334">
                  <c:v>44237</c:v>
                </c:pt>
                <c:pt idx="335">
                  <c:v>44238</c:v>
                </c:pt>
                <c:pt idx="336">
                  <c:v>44239</c:v>
                </c:pt>
                <c:pt idx="337">
                  <c:v>44240</c:v>
                </c:pt>
                <c:pt idx="338">
                  <c:v>44241</c:v>
                </c:pt>
                <c:pt idx="339">
                  <c:v>44242</c:v>
                </c:pt>
                <c:pt idx="340">
                  <c:v>44243</c:v>
                </c:pt>
                <c:pt idx="341">
                  <c:v>44244</c:v>
                </c:pt>
                <c:pt idx="342">
                  <c:v>44245</c:v>
                </c:pt>
                <c:pt idx="343">
                  <c:v>44246</c:v>
                </c:pt>
                <c:pt idx="344">
                  <c:v>44247</c:v>
                </c:pt>
                <c:pt idx="345">
                  <c:v>44248</c:v>
                </c:pt>
                <c:pt idx="346">
                  <c:v>44249</c:v>
                </c:pt>
                <c:pt idx="347">
                  <c:v>44250</c:v>
                </c:pt>
                <c:pt idx="348">
                  <c:v>44251</c:v>
                </c:pt>
                <c:pt idx="349">
                  <c:v>44252</c:v>
                </c:pt>
                <c:pt idx="350">
                  <c:v>44253</c:v>
                </c:pt>
                <c:pt idx="351">
                  <c:v>44254</c:v>
                </c:pt>
                <c:pt idx="352">
                  <c:v>44255</c:v>
                </c:pt>
                <c:pt idx="353">
                  <c:v>44256</c:v>
                </c:pt>
                <c:pt idx="354">
                  <c:v>44257</c:v>
                </c:pt>
                <c:pt idx="355">
                  <c:v>44258</c:v>
                </c:pt>
                <c:pt idx="356">
                  <c:v>44259</c:v>
                </c:pt>
                <c:pt idx="357">
                  <c:v>44260</c:v>
                </c:pt>
                <c:pt idx="358">
                  <c:v>44261</c:v>
                </c:pt>
                <c:pt idx="359">
                  <c:v>44262</c:v>
                </c:pt>
                <c:pt idx="360">
                  <c:v>44263</c:v>
                </c:pt>
                <c:pt idx="361">
                  <c:v>44264</c:v>
                </c:pt>
                <c:pt idx="362">
                  <c:v>44265</c:v>
                </c:pt>
                <c:pt idx="363">
                  <c:v>44266</c:v>
                </c:pt>
                <c:pt idx="364">
                  <c:v>44267</c:v>
                </c:pt>
                <c:pt idx="365">
                  <c:v>44268</c:v>
                </c:pt>
                <c:pt idx="366">
                  <c:v>44269</c:v>
                </c:pt>
                <c:pt idx="367">
                  <c:v>44270</c:v>
                </c:pt>
                <c:pt idx="368">
                  <c:v>44271</c:v>
                </c:pt>
                <c:pt idx="369">
                  <c:v>44272</c:v>
                </c:pt>
                <c:pt idx="370">
                  <c:v>44273</c:v>
                </c:pt>
                <c:pt idx="371">
                  <c:v>44274</c:v>
                </c:pt>
                <c:pt idx="372">
                  <c:v>44275</c:v>
                </c:pt>
                <c:pt idx="373">
                  <c:v>44276</c:v>
                </c:pt>
                <c:pt idx="374">
                  <c:v>44277</c:v>
                </c:pt>
                <c:pt idx="375">
                  <c:v>44278</c:v>
                </c:pt>
                <c:pt idx="376">
                  <c:v>44279</c:v>
                </c:pt>
                <c:pt idx="377">
                  <c:v>44280</c:v>
                </c:pt>
                <c:pt idx="378">
                  <c:v>44281</c:v>
                </c:pt>
                <c:pt idx="379">
                  <c:v>44282</c:v>
                </c:pt>
                <c:pt idx="380">
                  <c:v>44283</c:v>
                </c:pt>
                <c:pt idx="381">
                  <c:v>44284</c:v>
                </c:pt>
                <c:pt idx="382">
                  <c:v>44285</c:v>
                </c:pt>
                <c:pt idx="383">
                  <c:v>44286</c:v>
                </c:pt>
                <c:pt idx="384">
                  <c:v>44287</c:v>
                </c:pt>
                <c:pt idx="385">
                  <c:v>44288</c:v>
                </c:pt>
                <c:pt idx="386">
                  <c:v>44289</c:v>
                </c:pt>
                <c:pt idx="387">
                  <c:v>44290</c:v>
                </c:pt>
                <c:pt idx="388">
                  <c:v>44291</c:v>
                </c:pt>
                <c:pt idx="389">
                  <c:v>44292</c:v>
                </c:pt>
                <c:pt idx="390">
                  <c:v>44293</c:v>
                </c:pt>
                <c:pt idx="391">
                  <c:v>44294</c:v>
                </c:pt>
                <c:pt idx="392">
                  <c:v>44295</c:v>
                </c:pt>
                <c:pt idx="393">
                  <c:v>44296</c:v>
                </c:pt>
                <c:pt idx="394">
                  <c:v>44297</c:v>
                </c:pt>
                <c:pt idx="395">
                  <c:v>44298</c:v>
                </c:pt>
                <c:pt idx="396">
                  <c:v>44299</c:v>
                </c:pt>
                <c:pt idx="397">
                  <c:v>44300</c:v>
                </c:pt>
                <c:pt idx="398">
                  <c:v>44301</c:v>
                </c:pt>
                <c:pt idx="399">
                  <c:v>44302</c:v>
                </c:pt>
                <c:pt idx="400">
                  <c:v>44303</c:v>
                </c:pt>
                <c:pt idx="401">
                  <c:v>44304</c:v>
                </c:pt>
                <c:pt idx="402">
                  <c:v>44305</c:v>
                </c:pt>
                <c:pt idx="403">
                  <c:v>44306</c:v>
                </c:pt>
                <c:pt idx="404">
                  <c:v>44307</c:v>
                </c:pt>
                <c:pt idx="405">
                  <c:v>44308</c:v>
                </c:pt>
                <c:pt idx="406">
                  <c:v>44309</c:v>
                </c:pt>
                <c:pt idx="407">
                  <c:v>44310</c:v>
                </c:pt>
                <c:pt idx="408">
                  <c:v>44311</c:v>
                </c:pt>
                <c:pt idx="409">
                  <c:v>44312</c:v>
                </c:pt>
                <c:pt idx="410">
                  <c:v>44313</c:v>
                </c:pt>
                <c:pt idx="411">
                  <c:v>44314</c:v>
                </c:pt>
                <c:pt idx="412">
                  <c:v>44315</c:v>
                </c:pt>
                <c:pt idx="413">
                  <c:v>44316</c:v>
                </c:pt>
                <c:pt idx="414">
                  <c:v>44317</c:v>
                </c:pt>
                <c:pt idx="415">
                  <c:v>44318</c:v>
                </c:pt>
                <c:pt idx="416">
                  <c:v>44319</c:v>
                </c:pt>
                <c:pt idx="417">
                  <c:v>44320</c:v>
                </c:pt>
                <c:pt idx="418">
                  <c:v>44321</c:v>
                </c:pt>
                <c:pt idx="419">
                  <c:v>44322</c:v>
                </c:pt>
                <c:pt idx="420">
                  <c:v>44323</c:v>
                </c:pt>
                <c:pt idx="421">
                  <c:v>44324</c:v>
                </c:pt>
                <c:pt idx="422">
                  <c:v>44325</c:v>
                </c:pt>
                <c:pt idx="423">
                  <c:v>44326</c:v>
                </c:pt>
                <c:pt idx="424">
                  <c:v>44327</c:v>
                </c:pt>
                <c:pt idx="425">
                  <c:v>44328</c:v>
                </c:pt>
                <c:pt idx="426">
                  <c:v>44329</c:v>
                </c:pt>
                <c:pt idx="427">
                  <c:v>44330</c:v>
                </c:pt>
                <c:pt idx="428">
                  <c:v>44331</c:v>
                </c:pt>
                <c:pt idx="429">
                  <c:v>44332</c:v>
                </c:pt>
                <c:pt idx="430">
                  <c:v>44333</c:v>
                </c:pt>
                <c:pt idx="431">
                  <c:v>44334</c:v>
                </c:pt>
                <c:pt idx="432">
                  <c:v>44335</c:v>
                </c:pt>
                <c:pt idx="433">
                  <c:v>44336</c:v>
                </c:pt>
                <c:pt idx="434">
                  <c:v>44337</c:v>
                </c:pt>
                <c:pt idx="435">
                  <c:v>44338</c:v>
                </c:pt>
                <c:pt idx="436">
                  <c:v>44339</c:v>
                </c:pt>
                <c:pt idx="437">
                  <c:v>44340</c:v>
                </c:pt>
                <c:pt idx="438">
                  <c:v>44341</c:v>
                </c:pt>
                <c:pt idx="439">
                  <c:v>44342</c:v>
                </c:pt>
                <c:pt idx="440">
                  <c:v>44343</c:v>
                </c:pt>
                <c:pt idx="441">
                  <c:v>44344</c:v>
                </c:pt>
                <c:pt idx="442">
                  <c:v>44345</c:v>
                </c:pt>
                <c:pt idx="443">
                  <c:v>44346</c:v>
                </c:pt>
                <c:pt idx="444">
                  <c:v>44347</c:v>
                </c:pt>
              </c:numCache>
            </c:numRef>
          </c:xVal>
          <c:yVal>
            <c:numRef>
              <c:f>'Curitiba-Semanas'!$D$2:$D$446</c:f>
              <c:numCache>
                <c:formatCode>#,##0</c:formatCode>
                <c:ptCount val="44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14</c:v>
                </c:pt>
                <c:pt idx="8">
                  <c:v>17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37</c:v>
                </c:pt>
                <c:pt idx="13">
                  <c:v>46</c:v>
                </c:pt>
                <c:pt idx="14">
                  <c:v>56</c:v>
                </c:pt>
                <c:pt idx="15">
                  <c:v>66</c:v>
                </c:pt>
                <c:pt idx="16">
                  <c:v>68</c:v>
                </c:pt>
                <c:pt idx="17">
                  <c:v>75</c:v>
                </c:pt>
                <c:pt idx="18">
                  <c:v>79</c:v>
                </c:pt>
                <c:pt idx="19">
                  <c:v>90</c:v>
                </c:pt>
                <c:pt idx="20">
                  <c:v>99</c:v>
                </c:pt>
                <c:pt idx="21">
                  <c:v>109</c:v>
                </c:pt>
                <c:pt idx="22">
                  <c:v>133</c:v>
                </c:pt>
                <c:pt idx="23">
                  <c:v>162</c:v>
                </c:pt>
                <c:pt idx="24">
                  <c:v>180</c:v>
                </c:pt>
                <c:pt idx="25">
                  <c:v>192</c:v>
                </c:pt>
                <c:pt idx="26">
                  <c:v>205</c:v>
                </c:pt>
                <c:pt idx="27">
                  <c:v>228</c:v>
                </c:pt>
                <c:pt idx="28">
                  <c:v>249</c:v>
                </c:pt>
                <c:pt idx="29">
                  <c:v>249</c:v>
                </c:pt>
                <c:pt idx="30">
                  <c:v>251</c:v>
                </c:pt>
                <c:pt idx="31">
                  <c:v>309</c:v>
                </c:pt>
                <c:pt idx="32">
                  <c:v>343</c:v>
                </c:pt>
                <c:pt idx="33" formatCode="General">
                  <c:v>350</c:v>
                </c:pt>
                <c:pt idx="34">
                  <c:v>354</c:v>
                </c:pt>
                <c:pt idx="35">
                  <c:v>385</c:v>
                </c:pt>
                <c:pt idx="36">
                  <c:v>391</c:v>
                </c:pt>
                <c:pt idx="37">
                  <c:v>401</c:v>
                </c:pt>
                <c:pt idx="38">
                  <c:v>417</c:v>
                </c:pt>
                <c:pt idx="39">
                  <c:v>426</c:v>
                </c:pt>
                <c:pt idx="40">
                  <c:v>435</c:v>
                </c:pt>
                <c:pt idx="41">
                  <c:v>450</c:v>
                </c:pt>
                <c:pt idx="42">
                  <c:v>476</c:v>
                </c:pt>
                <c:pt idx="43">
                  <c:v>489</c:v>
                </c:pt>
                <c:pt idx="44">
                  <c:v>503</c:v>
                </c:pt>
                <c:pt idx="45">
                  <c:v>509</c:v>
                </c:pt>
                <c:pt idx="46">
                  <c:v>535</c:v>
                </c:pt>
                <c:pt idx="47" formatCode="General">
                  <c:v>559</c:v>
                </c:pt>
                <c:pt idx="48" formatCode="General">
                  <c:v>564</c:v>
                </c:pt>
                <c:pt idx="49" formatCode="General">
                  <c:v>604</c:v>
                </c:pt>
                <c:pt idx="50" formatCode="General">
                  <c:v>614</c:v>
                </c:pt>
                <c:pt idx="51" formatCode="General">
                  <c:v>614</c:v>
                </c:pt>
                <c:pt idx="52" formatCode="General">
                  <c:v>623</c:v>
                </c:pt>
                <c:pt idx="53" formatCode="General">
                  <c:v>651</c:v>
                </c:pt>
                <c:pt idx="54" formatCode="General">
                  <c:v>658</c:v>
                </c:pt>
                <c:pt idx="55" formatCode="General">
                  <c:v>673</c:v>
                </c:pt>
                <c:pt idx="56" formatCode="General">
                  <c:v>706</c:v>
                </c:pt>
                <c:pt idx="57" formatCode="General">
                  <c:v>723</c:v>
                </c:pt>
                <c:pt idx="58" formatCode="General">
                  <c:v>731</c:v>
                </c:pt>
                <c:pt idx="59" formatCode="General">
                  <c:v>731</c:v>
                </c:pt>
                <c:pt idx="60" formatCode="General">
                  <c:v>741</c:v>
                </c:pt>
                <c:pt idx="61" formatCode="General">
                  <c:v>759</c:v>
                </c:pt>
                <c:pt idx="62" formatCode="General">
                  <c:v>774</c:v>
                </c:pt>
                <c:pt idx="63" formatCode="General">
                  <c:v>805</c:v>
                </c:pt>
                <c:pt idx="64" formatCode="General">
                  <c:v>829</c:v>
                </c:pt>
                <c:pt idx="65" formatCode="General">
                  <c:v>841</c:v>
                </c:pt>
                <c:pt idx="66" formatCode="General">
                  <c:v>841</c:v>
                </c:pt>
                <c:pt idx="67" formatCode="General">
                  <c:v>854</c:v>
                </c:pt>
                <c:pt idx="68" formatCode="General">
                  <c:v>879</c:v>
                </c:pt>
                <c:pt idx="69" formatCode="General">
                  <c:v>902</c:v>
                </c:pt>
                <c:pt idx="70" formatCode="General">
                  <c:v>913</c:v>
                </c:pt>
                <c:pt idx="71" formatCode="General">
                  <c:v>921</c:v>
                </c:pt>
                <c:pt idx="72" formatCode="General">
                  <c:v>936</c:v>
                </c:pt>
                <c:pt idx="73" formatCode="General">
                  <c:v>936</c:v>
                </c:pt>
                <c:pt idx="74" formatCode="General">
                  <c:v>961</c:v>
                </c:pt>
                <c:pt idx="75" formatCode="General">
                  <c:v>975</c:v>
                </c:pt>
                <c:pt idx="76" formatCode="General">
                  <c:v>995</c:v>
                </c:pt>
                <c:pt idx="77" formatCode="General">
                  <c:v>1089</c:v>
                </c:pt>
                <c:pt idx="78" formatCode="General">
                  <c:v>1100</c:v>
                </c:pt>
                <c:pt idx="79" formatCode="General">
                  <c:v>1109</c:v>
                </c:pt>
                <c:pt idx="80" formatCode="General">
                  <c:v>1109</c:v>
                </c:pt>
                <c:pt idx="81" formatCode="General">
                  <c:v>1129</c:v>
                </c:pt>
                <c:pt idx="82" formatCode="General">
                  <c:v>1158</c:v>
                </c:pt>
                <c:pt idx="83" formatCode="General">
                  <c:v>1191</c:v>
                </c:pt>
                <c:pt idx="84" formatCode="General">
                  <c:v>1212</c:v>
                </c:pt>
                <c:pt idx="85" formatCode="General">
                  <c:v>1237</c:v>
                </c:pt>
                <c:pt idx="86" formatCode="General">
                  <c:v>1290</c:v>
                </c:pt>
                <c:pt idx="87" formatCode="General">
                  <c:v>1352</c:v>
                </c:pt>
                <c:pt idx="88" formatCode="General">
                  <c:v>1399</c:v>
                </c:pt>
                <c:pt idx="89" formatCode="General">
                  <c:v>1619</c:v>
                </c:pt>
                <c:pt idx="90" formatCode="General">
                  <c:v>1665</c:v>
                </c:pt>
                <c:pt idx="91" formatCode="General">
                  <c:v>1718</c:v>
                </c:pt>
                <c:pt idx="92" formatCode="General">
                  <c:v>1777</c:v>
                </c:pt>
                <c:pt idx="93" formatCode="General">
                  <c:v>1777</c:v>
                </c:pt>
                <c:pt idx="94" formatCode="General">
                  <c:v>1865</c:v>
                </c:pt>
                <c:pt idx="95" formatCode="General">
                  <c:v>2375</c:v>
                </c:pt>
                <c:pt idx="96" formatCode="General">
                  <c:v>2489</c:v>
                </c:pt>
                <c:pt idx="97" formatCode="General">
                  <c:v>2543</c:v>
                </c:pt>
                <c:pt idx="98" formatCode="General">
                  <c:v>2663</c:v>
                </c:pt>
                <c:pt idx="99" formatCode="General">
                  <c:v>2834</c:v>
                </c:pt>
                <c:pt idx="100" formatCode="General">
                  <c:v>2885</c:v>
                </c:pt>
                <c:pt idx="101" formatCode="General">
                  <c:v>3032</c:v>
                </c:pt>
                <c:pt idx="102" formatCode="General">
                  <c:v>3298</c:v>
                </c:pt>
                <c:pt idx="103" formatCode="General">
                  <c:v>3773</c:v>
                </c:pt>
                <c:pt idx="104" formatCode="General">
                  <c:v>3948</c:v>
                </c:pt>
                <c:pt idx="105" formatCode="General">
                  <c:v>4101</c:v>
                </c:pt>
                <c:pt idx="106" formatCode="General">
                  <c:v>4199</c:v>
                </c:pt>
                <c:pt idx="107" formatCode="General">
                  <c:v>4285</c:v>
                </c:pt>
                <c:pt idx="108" formatCode="General">
                  <c:v>4774</c:v>
                </c:pt>
                <c:pt idx="109" formatCode="General">
                  <c:v>5178</c:v>
                </c:pt>
                <c:pt idx="110" formatCode="General">
                  <c:v>5523</c:v>
                </c:pt>
                <c:pt idx="111" formatCode="General">
                  <c:v>5957</c:v>
                </c:pt>
                <c:pt idx="112" formatCode="General">
                  <c:v>6368</c:v>
                </c:pt>
                <c:pt idx="113" formatCode="General">
                  <c:v>6487</c:v>
                </c:pt>
                <c:pt idx="114" formatCode="General">
                  <c:v>6835</c:v>
                </c:pt>
                <c:pt idx="115" formatCode="General">
                  <c:v>7530</c:v>
                </c:pt>
                <c:pt idx="116" formatCode="General">
                  <c:v>7786</c:v>
                </c:pt>
                <c:pt idx="117" formatCode="General">
                  <c:v>8426</c:v>
                </c:pt>
                <c:pt idx="118" formatCode="General">
                  <c:v>8844</c:v>
                </c:pt>
                <c:pt idx="119" formatCode="General">
                  <c:v>9298</c:v>
                </c:pt>
                <c:pt idx="120" formatCode="General">
                  <c:v>9665</c:v>
                </c:pt>
                <c:pt idx="121" formatCode="General">
                  <c:v>9849</c:v>
                </c:pt>
                <c:pt idx="122" formatCode="General">
                  <c:v>10440</c:v>
                </c:pt>
                <c:pt idx="123" formatCode="General">
                  <c:v>10673</c:v>
                </c:pt>
                <c:pt idx="124" formatCode="General">
                  <c:v>11390</c:v>
                </c:pt>
                <c:pt idx="125" formatCode="General">
                  <c:v>12158</c:v>
                </c:pt>
                <c:pt idx="126" formatCode="General">
                  <c:v>12623</c:v>
                </c:pt>
                <c:pt idx="127" formatCode="General">
                  <c:v>13091</c:v>
                </c:pt>
                <c:pt idx="128" formatCode="General">
                  <c:v>13398</c:v>
                </c:pt>
                <c:pt idx="129" formatCode="General">
                  <c:v>13935</c:v>
                </c:pt>
                <c:pt idx="130" formatCode="General">
                  <c:v>14402</c:v>
                </c:pt>
                <c:pt idx="131" formatCode="General">
                  <c:v>15064</c:v>
                </c:pt>
                <c:pt idx="132" formatCode="General">
                  <c:v>15704</c:v>
                </c:pt>
                <c:pt idx="133" formatCode="General">
                  <c:v>16424</c:v>
                </c:pt>
                <c:pt idx="134" formatCode="General">
                  <c:v>16788</c:v>
                </c:pt>
                <c:pt idx="135" formatCode="General">
                  <c:v>17033</c:v>
                </c:pt>
                <c:pt idx="136" formatCode="General">
                  <c:v>17358</c:v>
                </c:pt>
                <c:pt idx="137" formatCode="General">
                  <c:v>17720</c:v>
                </c:pt>
                <c:pt idx="138" formatCode="General">
                  <c:v>18131</c:v>
                </c:pt>
                <c:pt idx="139" formatCode="General">
                  <c:v>18627</c:v>
                </c:pt>
                <c:pt idx="140" formatCode="General">
                  <c:v>19326</c:v>
                </c:pt>
                <c:pt idx="141" formatCode="General">
                  <c:v>19945</c:v>
                </c:pt>
                <c:pt idx="142" formatCode="General">
                  <c:v>20363</c:v>
                </c:pt>
                <c:pt idx="143" formatCode="General">
                  <c:v>20950</c:v>
                </c:pt>
                <c:pt idx="144" formatCode="General">
                  <c:v>21570</c:v>
                </c:pt>
                <c:pt idx="145" formatCode="General">
                  <c:v>22303</c:v>
                </c:pt>
                <c:pt idx="146" formatCode="General">
                  <c:v>22779</c:v>
                </c:pt>
                <c:pt idx="147" formatCode="General">
                  <c:v>23221</c:v>
                </c:pt>
                <c:pt idx="148" formatCode="General">
                  <c:v>23626</c:v>
                </c:pt>
                <c:pt idx="149" formatCode="General">
                  <c:v>23980</c:v>
                </c:pt>
                <c:pt idx="150" formatCode="General">
                  <c:v>24453</c:v>
                </c:pt>
                <c:pt idx="151" formatCode="General">
                  <c:v>24864</c:v>
                </c:pt>
                <c:pt idx="152" formatCode="General">
                  <c:v>25377</c:v>
                </c:pt>
                <c:pt idx="153" formatCode="General">
                  <c:v>25867</c:v>
                </c:pt>
                <c:pt idx="154" formatCode="General">
                  <c:v>26305</c:v>
                </c:pt>
                <c:pt idx="155" formatCode="General">
                  <c:v>26795</c:v>
                </c:pt>
                <c:pt idx="156" formatCode="General">
                  <c:v>27210</c:v>
                </c:pt>
                <c:pt idx="157" formatCode="General">
                  <c:v>27657</c:v>
                </c:pt>
                <c:pt idx="158" formatCode="General">
                  <c:v>28105</c:v>
                </c:pt>
                <c:pt idx="159" formatCode="General">
                  <c:v>28545</c:v>
                </c:pt>
                <c:pt idx="160" formatCode="General">
                  <c:v>28972</c:v>
                </c:pt>
                <c:pt idx="161" formatCode="General">
                  <c:v>29269</c:v>
                </c:pt>
                <c:pt idx="162" formatCode="General">
                  <c:v>29539</c:v>
                </c:pt>
                <c:pt idx="163" formatCode="General">
                  <c:v>29917</c:v>
                </c:pt>
                <c:pt idx="164" formatCode="General">
                  <c:v>30225</c:v>
                </c:pt>
                <c:pt idx="165" formatCode="General">
                  <c:v>30537</c:v>
                </c:pt>
                <c:pt idx="166" formatCode="General">
                  <c:v>30990</c:v>
                </c:pt>
                <c:pt idx="167" formatCode="General">
                  <c:v>31446</c:v>
                </c:pt>
                <c:pt idx="168" formatCode="General">
                  <c:v>31917</c:v>
                </c:pt>
                <c:pt idx="169" formatCode="General">
                  <c:v>32293</c:v>
                </c:pt>
                <c:pt idx="170" formatCode="General">
                  <c:v>32620</c:v>
                </c:pt>
                <c:pt idx="171" formatCode="General">
                  <c:v>32972</c:v>
                </c:pt>
                <c:pt idx="172" formatCode="General">
                  <c:v>33368</c:v>
                </c:pt>
                <c:pt idx="173" formatCode="General">
                  <c:v>33811</c:v>
                </c:pt>
                <c:pt idx="174" formatCode="General">
                  <c:v>34317</c:v>
                </c:pt>
                <c:pt idx="175" formatCode="General">
                  <c:v>34812</c:v>
                </c:pt>
                <c:pt idx="176" formatCode="General">
                  <c:v>35332</c:v>
                </c:pt>
                <c:pt idx="177" formatCode="General">
                  <c:v>35786</c:v>
                </c:pt>
                <c:pt idx="178" formatCode="General">
                  <c:v>36216</c:v>
                </c:pt>
                <c:pt idx="179" formatCode="General">
                  <c:v>36408</c:v>
                </c:pt>
                <c:pt idx="180" formatCode="General">
                  <c:v>36692</c:v>
                </c:pt>
                <c:pt idx="181" formatCode="General">
                  <c:v>37056</c:v>
                </c:pt>
                <c:pt idx="182" formatCode="General">
                  <c:v>37420</c:v>
                </c:pt>
                <c:pt idx="183" formatCode="General">
                  <c:v>37890</c:v>
                </c:pt>
                <c:pt idx="184" formatCode="General">
                  <c:v>38336</c:v>
                </c:pt>
                <c:pt idx="185" formatCode="General">
                  <c:v>38810</c:v>
                </c:pt>
                <c:pt idx="186" formatCode="General">
                  <c:v>39269</c:v>
                </c:pt>
                <c:pt idx="187" formatCode="General">
                  <c:v>39631</c:v>
                </c:pt>
                <c:pt idx="188" formatCode="General">
                  <c:v>40036</c:v>
                </c:pt>
                <c:pt idx="189" formatCode="General">
                  <c:v>40356</c:v>
                </c:pt>
                <c:pt idx="190" formatCode="General">
                  <c:v>40720</c:v>
                </c:pt>
                <c:pt idx="191" formatCode="General">
                  <c:v>41040</c:v>
                </c:pt>
                <c:pt idx="192" formatCode="General">
                  <c:v>41369</c:v>
                </c:pt>
                <c:pt idx="193" formatCode="General">
                  <c:v>41717</c:v>
                </c:pt>
                <c:pt idx="194" formatCode="General">
                  <c:v>42061</c:v>
                </c:pt>
                <c:pt idx="195" formatCode="General">
                  <c:v>42479</c:v>
                </c:pt>
                <c:pt idx="196" formatCode="General">
                  <c:v>42805</c:v>
                </c:pt>
                <c:pt idx="197" formatCode="General">
                  <c:v>43143</c:v>
                </c:pt>
                <c:pt idx="198" formatCode="General">
                  <c:v>43143</c:v>
                </c:pt>
                <c:pt idx="199" formatCode="General">
                  <c:v>43495</c:v>
                </c:pt>
                <c:pt idx="200" formatCode="General">
                  <c:v>43826</c:v>
                </c:pt>
                <c:pt idx="201" formatCode="General">
                  <c:v>44073</c:v>
                </c:pt>
                <c:pt idx="202" formatCode="General">
                  <c:v>44455</c:v>
                </c:pt>
                <c:pt idx="203" formatCode="General">
                  <c:v>44804</c:v>
                </c:pt>
                <c:pt idx="204" formatCode="General">
                  <c:v>45107</c:v>
                </c:pt>
                <c:pt idx="205" formatCode="General">
                  <c:v>45107</c:v>
                </c:pt>
                <c:pt idx="206" formatCode="General">
                  <c:v>45397</c:v>
                </c:pt>
                <c:pt idx="207" formatCode="General">
                  <c:v>45705</c:v>
                </c:pt>
                <c:pt idx="208" formatCode="General">
                  <c:v>46055</c:v>
                </c:pt>
                <c:pt idx="209" formatCode="General">
                  <c:v>46426</c:v>
                </c:pt>
                <c:pt idx="210" formatCode="General">
                  <c:v>46775</c:v>
                </c:pt>
                <c:pt idx="211" formatCode="General">
                  <c:v>47166</c:v>
                </c:pt>
                <c:pt idx="212" formatCode="General">
                  <c:v>47511</c:v>
                </c:pt>
                <c:pt idx="213" formatCode="General">
                  <c:v>47511</c:v>
                </c:pt>
                <c:pt idx="214" formatCode="General">
                  <c:v>47771</c:v>
                </c:pt>
                <c:pt idx="215" formatCode="General">
                  <c:v>47934</c:v>
                </c:pt>
                <c:pt idx="216" formatCode="General">
                  <c:v>48212</c:v>
                </c:pt>
                <c:pt idx="217" formatCode="General">
                  <c:v>48486</c:v>
                </c:pt>
                <c:pt idx="218" formatCode="General">
                  <c:v>48838</c:v>
                </c:pt>
                <c:pt idx="219" formatCode="General">
                  <c:v>49170</c:v>
                </c:pt>
                <c:pt idx="220" formatCode="General">
                  <c:v>49170</c:v>
                </c:pt>
                <c:pt idx="221" formatCode="General">
                  <c:v>49447</c:v>
                </c:pt>
                <c:pt idx="222" formatCode="General">
                  <c:v>49690</c:v>
                </c:pt>
                <c:pt idx="223" formatCode="General">
                  <c:v>50055</c:v>
                </c:pt>
                <c:pt idx="224" formatCode="General">
                  <c:v>50383</c:v>
                </c:pt>
                <c:pt idx="225" formatCode="General">
                  <c:v>50744</c:v>
                </c:pt>
                <c:pt idx="226" formatCode="General">
                  <c:v>50744</c:v>
                </c:pt>
                <c:pt idx="227" formatCode="General">
                  <c:v>51007</c:v>
                </c:pt>
                <c:pt idx="228" formatCode="General">
                  <c:v>51390</c:v>
                </c:pt>
                <c:pt idx="229" formatCode="General">
                  <c:v>51742</c:v>
                </c:pt>
                <c:pt idx="230" formatCode="General">
                  <c:v>52110</c:v>
                </c:pt>
                <c:pt idx="231" formatCode="General">
                  <c:v>52496</c:v>
                </c:pt>
                <c:pt idx="232" formatCode="General">
                  <c:v>52889</c:v>
                </c:pt>
                <c:pt idx="233" formatCode="General">
                  <c:v>53217.666666666664</c:v>
                </c:pt>
                <c:pt idx="234" formatCode="General">
                  <c:v>53546.333333333328</c:v>
                </c:pt>
                <c:pt idx="235" formatCode="General">
                  <c:v>53874.999999999993</c:v>
                </c:pt>
                <c:pt idx="236" formatCode="General">
                  <c:v>54116</c:v>
                </c:pt>
                <c:pt idx="237" formatCode="General">
                  <c:v>54523</c:v>
                </c:pt>
                <c:pt idx="238" formatCode="General">
                  <c:v>54959</c:v>
                </c:pt>
                <c:pt idx="239" formatCode="General">
                  <c:v>55432</c:v>
                </c:pt>
                <c:pt idx="240" formatCode="General">
                  <c:v>55968</c:v>
                </c:pt>
                <c:pt idx="241" formatCode="General">
                  <c:v>56206.5</c:v>
                </c:pt>
                <c:pt idx="242" formatCode="General">
                  <c:v>56445.5</c:v>
                </c:pt>
                <c:pt idx="243" formatCode="General">
                  <c:v>57181</c:v>
                </c:pt>
                <c:pt idx="244" formatCode="General">
                  <c:v>57884</c:v>
                </c:pt>
                <c:pt idx="245" formatCode="General">
                  <c:v>58663</c:v>
                </c:pt>
                <c:pt idx="246" formatCode="General">
                  <c:v>59348</c:v>
                </c:pt>
                <c:pt idx="247" formatCode="General">
                  <c:v>60102</c:v>
                </c:pt>
                <c:pt idx="248" formatCode="General">
                  <c:v>60856</c:v>
                </c:pt>
                <c:pt idx="249" formatCode="General">
                  <c:v>61735</c:v>
                </c:pt>
                <c:pt idx="250" formatCode="General">
                  <c:v>62649</c:v>
                </c:pt>
                <c:pt idx="251" formatCode="General">
                  <c:v>64030</c:v>
                </c:pt>
                <c:pt idx="252" formatCode="General">
                  <c:v>65439</c:v>
                </c:pt>
                <c:pt idx="253" formatCode="General">
                  <c:v>66819</c:v>
                </c:pt>
                <c:pt idx="254" formatCode="General">
                  <c:v>67803</c:v>
                </c:pt>
                <c:pt idx="255" formatCode="General">
                  <c:v>69142</c:v>
                </c:pt>
                <c:pt idx="256" formatCode="General">
                  <c:v>70243</c:v>
                </c:pt>
                <c:pt idx="257" formatCode="General">
                  <c:v>71840</c:v>
                </c:pt>
                <c:pt idx="258" formatCode="General">
                  <c:v>73444</c:v>
                </c:pt>
                <c:pt idx="259" formatCode="General">
                  <c:v>75015</c:v>
                </c:pt>
                <c:pt idx="260" formatCode="General">
                  <c:v>76536</c:v>
                </c:pt>
                <c:pt idx="261" formatCode="General">
                  <c:v>77506</c:v>
                </c:pt>
                <c:pt idx="262" formatCode="General">
                  <c:v>78760</c:v>
                </c:pt>
                <c:pt idx="263" formatCode="General">
                  <c:v>80062</c:v>
                </c:pt>
                <c:pt idx="264" formatCode="General">
                  <c:v>81267</c:v>
                </c:pt>
                <c:pt idx="265" formatCode="General">
                  <c:v>82647</c:v>
                </c:pt>
                <c:pt idx="266" formatCode="General">
                  <c:v>84440</c:v>
                </c:pt>
                <c:pt idx="267" formatCode="General">
                  <c:v>85913</c:v>
                </c:pt>
                <c:pt idx="268" formatCode="General">
                  <c:v>87050</c:v>
                </c:pt>
                <c:pt idx="269" formatCode="General">
                  <c:v>88493</c:v>
                </c:pt>
                <c:pt idx="270" formatCode="General">
                  <c:v>89607</c:v>
                </c:pt>
                <c:pt idx="271" formatCode="General">
                  <c:v>91038</c:v>
                </c:pt>
                <c:pt idx="272" formatCode="General">
                  <c:v>92530</c:v>
                </c:pt>
                <c:pt idx="273" formatCode="General">
                  <c:v>93951</c:v>
                </c:pt>
                <c:pt idx="274" formatCode="General">
                  <c:v>95307</c:v>
                </c:pt>
                <c:pt idx="275" formatCode="General">
                  <c:v>96220</c:v>
                </c:pt>
                <c:pt idx="276" formatCode="General">
                  <c:v>97084</c:v>
                </c:pt>
                <c:pt idx="277" formatCode="General">
                  <c:v>97883</c:v>
                </c:pt>
                <c:pt idx="278" formatCode="General">
                  <c:v>99470</c:v>
                </c:pt>
                <c:pt idx="279" formatCode="General">
                  <c:v>100482</c:v>
                </c:pt>
                <c:pt idx="280" formatCode="General">
                  <c:v>101470</c:v>
                </c:pt>
                <c:pt idx="281" formatCode="General">
                  <c:v>102309</c:v>
                </c:pt>
                <c:pt idx="282" formatCode="General">
                  <c:v>103079</c:v>
                </c:pt>
                <c:pt idx="283" formatCode="General">
                  <c:v>103925</c:v>
                </c:pt>
                <c:pt idx="284" formatCode="General">
                  <c:v>104746</c:v>
                </c:pt>
                <c:pt idx="285" formatCode="General">
                  <c:v>105495</c:v>
                </c:pt>
                <c:pt idx="286" formatCode="General">
                  <c:v>107517</c:v>
                </c:pt>
                <c:pt idx="287" formatCode="General">
                  <c:v>108307</c:v>
                </c:pt>
                <c:pt idx="288" formatCode="General">
                  <c:v>108307</c:v>
                </c:pt>
                <c:pt idx="289" formatCode="General">
                  <c:v>108307</c:v>
                </c:pt>
                <c:pt idx="290" formatCode="General">
                  <c:v>109079</c:v>
                </c:pt>
                <c:pt idx="291" formatCode="General">
                  <c:v>109079</c:v>
                </c:pt>
                <c:pt idx="292" formatCode="General">
                  <c:v>109896</c:v>
                </c:pt>
                <c:pt idx="293" formatCode="General">
                  <c:v>111693</c:v>
                </c:pt>
                <c:pt idx="294" formatCode="General">
                  <c:v>111693</c:v>
                </c:pt>
                <c:pt idx="295" formatCode="General">
                  <c:v>112419</c:v>
                </c:pt>
                <c:pt idx="296" formatCode="General">
                  <c:v>112419</c:v>
                </c:pt>
                <c:pt idx="297" formatCode="General">
                  <c:v>112419</c:v>
                </c:pt>
                <c:pt idx="298" formatCode="General">
                  <c:v>113163</c:v>
                </c:pt>
                <c:pt idx="299" formatCode="General">
                  <c:v>113956</c:v>
                </c:pt>
                <c:pt idx="300" formatCode="General">
                  <c:v>114760</c:v>
                </c:pt>
                <c:pt idx="301" formatCode="General">
                  <c:v>115546</c:v>
                </c:pt>
                <c:pt idx="302" formatCode="General">
                  <c:v>116190</c:v>
                </c:pt>
                <c:pt idx="303" formatCode="General">
                  <c:v>117301</c:v>
                </c:pt>
                <c:pt idx="304" formatCode="General">
                  <c:v>117301</c:v>
                </c:pt>
                <c:pt idx="305" formatCode="General">
                  <c:v>118044</c:v>
                </c:pt>
                <c:pt idx="306" formatCode="General">
                  <c:v>118846</c:v>
                </c:pt>
                <c:pt idx="307" formatCode="General">
                  <c:v>119722</c:v>
                </c:pt>
                <c:pt idx="308" formatCode="General">
                  <c:v>120529</c:v>
                </c:pt>
                <c:pt idx="309" formatCode="General">
                  <c:v>121368</c:v>
                </c:pt>
                <c:pt idx="310" formatCode="General">
                  <c:v>122154</c:v>
                </c:pt>
                <c:pt idx="311" formatCode="General">
                  <c:v>122154</c:v>
                </c:pt>
                <c:pt idx="312" formatCode="General">
                  <c:v>122998</c:v>
                </c:pt>
                <c:pt idx="313" formatCode="General">
                  <c:v>123701</c:v>
                </c:pt>
                <c:pt idx="314" formatCode="General">
                  <c:v>124197</c:v>
                </c:pt>
                <c:pt idx="315" formatCode="General">
                  <c:v>124603</c:v>
                </c:pt>
                <c:pt idx="316" formatCode="General">
                  <c:v>125044</c:v>
                </c:pt>
                <c:pt idx="317" formatCode="General">
                  <c:v>125634</c:v>
                </c:pt>
                <c:pt idx="318" formatCode="General">
                  <c:v>125634</c:v>
                </c:pt>
                <c:pt idx="319" formatCode="General">
                  <c:v>126090</c:v>
                </c:pt>
                <c:pt idx="320" formatCode="General">
                  <c:v>126493</c:v>
                </c:pt>
                <c:pt idx="321" formatCode="General">
                  <c:v>126940</c:v>
                </c:pt>
                <c:pt idx="322" formatCode="General">
                  <c:v>127418</c:v>
                </c:pt>
                <c:pt idx="323" formatCode="General">
                  <c:v>127909</c:v>
                </c:pt>
                <c:pt idx="324" formatCode="General">
                  <c:v>128714</c:v>
                </c:pt>
                <c:pt idx="325" formatCode="General">
                  <c:v>128714</c:v>
                </c:pt>
                <c:pt idx="326" formatCode="General">
                  <c:v>129153</c:v>
                </c:pt>
                <c:pt idx="327" formatCode="General">
                  <c:v>129630</c:v>
                </c:pt>
                <c:pt idx="328" formatCode="General">
                  <c:v>130115</c:v>
                </c:pt>
                <c:pt idx="329" formatCode="General">
                  <c:v>130532</c:v>
                </c:pt>
                <c:pt idx="330" formatCode="General">
                  <c:v>130911</c:v>
                </c:pt>
                <c:pt idx="331" formatCode="General">
                  <c:v>131359</c:v>
                </c:pt>
                <c:pt idx="332" formatCode="General">
                  <c:v>131359</c:v>
                </c:pt>
                <c:pt idx="333" formatCode="General">
                  <c:v>131705</c:v>
                </c:pt>
                <c:pt idx="334" formatCode="General">
                  <c:v>132057</c:v>
                </c:pt>
                <c:pt idx="335" formatCode="General">
                  <c:v>132462</c:v>
                </c:pt>
                <c:pt idx="336" formatCode="General">
                  <c:v>132879</c:v>
                </c:pt>
                <c:pt idx="337" formatCode="General">
                  <c:v>133317</c:v>
                </c:pt>
                <c:pt idx="338" formatCode="General">
                  <c:v>133317</c:v>
                </c:pt>
                <c:pt idx="339" formatCode="General">
                  <c:v>133926</c:v>
                </c:pt>
                <c:pt idx="340" formatCode="General">
                  <c:v>134277</c:v>
                </c:pt>
                <c:pt idx="341" formatCode="General">
                  <c:v>134651</c:v>
                </c:pt>
                <c:pt idx="342" formatCode="General">
                  <c:v>135088</c:v>
                </c:pt>
                <c:pt idx="343" formatCode="General">
                  <c:v>135498</c:v>
                </c:pt>
                <c:pt idx="344" formatCode="General">
                  <c:v>136030</c:v>
                </c:pt>
                <c:pt idx="345" formatCode="General">
                  <c:v>137188</c:v>
                </c:pt>
                <c:pt idx="346" formatCode="General">
                  <c:v>137188</c:v>
                </c:pt>
                <c:pt idx="347" formatCode="General">
                  <c:v>138022</c:v>
                </c:pt>
                <c:pt idx="348" formatCode="General">
                  <c:v>138725</c:v>
                </c:pt>
                <c:pt idx="349" formatCode="General">
                  <c:v>139341</c:v>
                </c:pt>
                <c:pt idx="350" formatCode="General">
                  <c:v>140260</c:v>
                </c:pt>
                <c:pt idx="351" formatCode="General">
                  <c:v>141089</c:v>
                </c:pt>
                <c:pt idx="352" formatCode="General">
                  <c:v>142786</c:v>
                </c:pt>
                <c:pt idx="353" formatCode="General">
                  <c:v>142786</c:v>
                </c:pt>
                <c:pt idx="354" formatCode="General">
                  <c:v>143663</c:v>
                </c:pt>
                <c:pt idx="355" formatCode="General">
                  <c:v>144555</c:v>
                </c:pt>
                <c:pt idx="356" formatCode="General">
                  <c:v>145528</c:v>
                </c:pt>
                <c:pt idx="357" formatCode="General">
                  <c:v>146510</c:v>
                </c:pt>
                <c:pt idx="358" formatCode="General">
                  <c:v>147345</c:v>
                </c:pt>
                <c:pt idx="359" formatCode="General">
                  <c:v>149459</c:v>
                </c:pt>
                <c:pt idx="360" formatCode="General">
                  <c:v>149459</c:v>
                </c:pt>
                <c:pt idx="361" formatCode="General">
                  <c:v>150564</c:v>
                </c:pt>
                <c:pt idx="362" formatCode="General">
                  <c:v>151838</c:v>
                </c:pt>
                <c:pt idx="363" formatCode="General">
                  <c:v>153193</c:v>
                </c:pt>
                <c:pt idx="364" formatCode="General">
                  <c:v>154718</c:v>
                </c:pt>
                <c:pt idx="365" formatCode="General">
                  <c:v>155980</c:v>
                </c:pt>
                <c:pt idx="366" formatCode="General">
                  <c:v>158737</c:v>
                </c:pt>
                <c:pt idx="367" formatCode="General">
                  <c:v>158737</c:v>
                </c:pt>
                <c:pt idx="368" formatCode="General">
                  <c:v>159950</c:v>
                </c:pt>
                <c:pt idx="369" formatCode="General">
                  <c:v>161053</c:v>
                </c:pt>
                <c:pt idx="370" formatCode="General">
                  <c:v>161967</c:v>
                </c:pt>
                <c:pt idx="371" formatCode="General">
                  <c:v>162870</c:v>
                </c:pt>
                <c:pt idx="372" formatCode="General">
                  <c:v>163675</c:v>
                </c:pt>
                <c:pt idx="373" formatCode="General">
                  <c:v>164499</c:v>
                </c:pt>
                <c:pt idx="374" formatCode="General">
                  <c:v>165492</c:v>
                </c:pt>
                <c:pt idx="375" formatCode="General">
                  <c:v>166314</c:v>
                </c:pt>
                <c:pt idx="376" formatCode="General">
                  <c:v>167392</c:v>
                </c:pt>
                <c:pt idx="377" formatCode="General">
                  <c:v>168527</c:v>
                </c:pt>
                <c:pt idx="378" formatCode="General">
                  <c:v>169464</c:v>
                </c:pt>
                <c:pt idx="379" formatCode="General">
                  <c:v>170385</c:v>
                </c:pt>
                <c:pt idx="380" formatCode="General">
                  <c:v>171209</c:v>
                </c:pt>
                <c:pt idx="381" formatCode="General">
                  <c:v>172094</c:v>
                </c:pt>
                <c:pt idx="382" formatCode="General">
                  <c:v>173002</c:v>
                </c:pt>
                <c:pt idx="383" formatCode="General">
                  <c:v>173795</c:v>
                </c:pt>
                <c:pt idx="384" formatCode="General">
                  <c:v>174593</c:v>
                </c:pt>
                <c:pt idx="385" formatCode="General">
                  <c:v>175373</c:v>
                </c:pt>
                <c:pt idx="386" formatCode="General">
                  <c:v>176075</c:v>
                </c:pt>
                <c:pt idx="387" formatCode="General">
                  <c:v>177327</c:v>
                </c:pt>
                <c:pt idx="388" formatCode="General">
                  <c:v>177327</c:v>
                </c:pt>
                <c:pt idx="389" formatCode="General">
                  <c:v>178022</c:v>
                </c:pt>
                <c:pt idx="390" formatCode="General">
                  <c:v>178655</c:v>
                </c:pt>
                <c:pt idx="391" formatCode="General">
                  <c:v>179313</c:v>
                </c:pt>
                <c:pt idx="392" formatCode="General">
                  <c:v>179949</c:v>
                </c:pt>
                <c:pt idx="393" formatCode="General">
                  <c:v>180572</c:v>
                </c:pt>
                <c:pt idx="394" formatCode="General">
                  <c:v>181226</c:v>
                </c:pt>
                <c:pt idx="395" formatCode="General">
                  <c:v>181864</c:v>
                </c:pt>
                <c:pt idx="396" formatCode="General">
                  <c:v>182510</c:v>
                </c:pt>
                <c:pt idx="397" formatCode="General">
                  <c:v>183090</c:v>
                </c:pt>
                <c:pt idx="398" formatCode="General">
                  <c:v>183665</c:v>
                </c:pt>
                <c:pt idx="399" formatCode="General">
                  <c:v>184160</c:v>
                </c:pt>
                <c:pt idx="400" formatCode="General">
                  <c:v>184637</c:v>
                </c:pt>
                <c:pt idx="401" formatCode="General">
                  <c:v>185101</c:v>
                </c:pt>
                <c:pt idx="402" formatCode="General">
                  <c:v>185567</c:v>
                </c:pt>
                <c:pt idx="403" formatCode="General">
                  <c:v>186060</c:v>
                </c:pt>
                <c:pt idx="404" formatCode="General">
                  <c:v>186533</c:v>
                </c:pt>
                <c:pt idx="405" formatCode="General">
                  <c:v>187097</c:v>
                </c:pt>
                <c:pt idx="406" formatCode="General">
                  <c:v>187586</c:v>
                </c:pt>
                <c:pt idx="407" formatCode="General">
                  <c:v>188156</c:v>
                </c:pt>
                <c:pt idx="408" formatCode="General">
                  <c:v>188657</c:v>
                </c:pt>
                <c:pt idx="409" formatCode="General">
                  <c:v>189218</c:v>
                </c:pt>
                <c:pt idx="410" formatCode="General">
                  <c:v>189791</c:v>
                </c:pt>
                <c:pt idx="411" formatCode="General">
                  <c:v>190343</c:v>
                </c:pt>
                <c:pt idx="412" formatCode="General">
                  <c:v>190870</c:v>
                </c:pt>
                <c:pt idx="413" formatCode="General">
                  <c:v>191465</c:v>
                </c:pt>
                <c:pt idx="414" formatCode="General">
                  <c:v>192048</c:v>
                </c:pt>
                <c:pt idx="415" formatCode="General">
                  <c:v>192552</c:v>
                </c:pt>
                <c:pt idx="416" formatCode="General">
                  <c:v>193089</c:v>
                </c:pt>
                <c:pt idx="417" formatCode="General">
                  <c:v>193677</c:v>
                </c:pt>
                <c:pt idx="418" formatCode="General">
                  <c:v>194253</c:v>
                </c:pt>
                <c:pt idx="419" formatCode="General">
                  <c:v>194955</c:v>
                </c:pt>
                <c:pt idx="420" formatCode="General">
                  <c:v>195671</c:v>
                </c:pt>
                <c:pt idx="421" formatCode="General">
                  <c:v>196392</c:v>
                </c:pt>
                <c:pt idx="422" formatCode="General">
                  <c:v>197035</c:v>
                </c:pt>
                <c:pt idx="423" formatCode="General">
                  <c:v>197730</c:v>
                </c:pt>
                <c:pt idx="424" formatCode="General">
                  <c:v>198427</c:v>
                </c:pt>
                <c:pt idx="425" formatCode="General">
                  <c:v>199110</c:v>
                </c:pt>
                <c:pt idx="426" formatCode="General">
                  <c:v>199795</c:v>
                </c:pt>
                <c:pt idx="427" formatCode="General">
                  <c:v>200483</c:v>
                </c:pt>
                <c:pt idx="428" formatCode="General">
                  <c:v>201173</c:v>
                </c:pt>
                <c:pt idx="429" formatCode="General">
                  <c:v>201950</c:v>
                </c:pt>
                <c:pt idx="430" formatCode="General">
                  <c:v>202706</c:v>
                </c:pt>
                <c:pt idx="431" formatCode="General">
                  <c:v>203500</c:v>
                </c:pt>
                <c:pt idx="432" formatCode="General">
                  <c:v>204299</c:v>
                </c:pt>
                <c:pt idx="433" formatCode="General">
                  <c:v>205176</c:v>
                </c:pt>
                <c:pt idx="434" formatCode="General">
                  <c:v>206057</c:v>
                </c:pt>
                <c:pt idx="435" formatCode="General">
                  <c:v>206952</c:v>
                </c:pt>
                <c:pt idx="436" formatCode="General">
                  <c:v>207781</c:v>
                </c:pt>
                <c:pt idx="437" formatCode="General">
                  <c:v>208679</c:v>
                </c:pt>
                <c:pt idx="438" formatCode="General">
                  <c:v>209587</c:v>
                </c:pt>
                <c:pt idx="439" formatCode="General">
                  <c:v>210570</c:v>
                </c:pt>
                <c:pt idx="440" formatCode="General">
                  <c:v>211557</c:v>
                </c:pt>
                <c:pt idx="441" formatCode="General">
                  <c:v>212593</c:v>
                </c:pt>
                <c:pt idx="442" formatCode="General">
                  <c:v>213670</c:v>
                </c:pt>
                <c:pt idx="443" formatCode="General">
                  <c:v>214544</c:v>
                </c:pt>
                <c:pt idx="444" formatCode="General">
                  <c:v>215379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5-4693-BED9-CAE8E2023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21968"/>
        <c:axId val="594624264"/>
      </c:scatterChart>
      <c:valAx>
        <c:axId val="594621968"/>
        <c:scaling>
          <c:orientation val="minMax"/>
          <c:max val="44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624264"/>
        <c:crosses val="autoZero"/>
        <c:crossBetween val="midCat"/>
        <c:majorUnit val="80"/>
      </c:valAx>
      <c:valAx>
        <c:axId val="5946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62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Curitiba Novos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'Curitiba-Semanas'!$G$1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'Curitiba-Semanas'!$B$2:$B$480</c:f>
              <c:numCache>
                <c:formatCode>d\-mmm</c:formatCode>
                <c:ptCount val="47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  <c:pt idx="156">
                  <c:v>44059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44065</c:v>
                </c:pt>
                <c:pt idx="163">
                  <c:v>44066</c:v>
                </c:pt>
                <c:pt idx="164">
                  <c:v>44067</c:v>
                </c:pt>
                <c:pt idx="165">
                  <c:v>44068</c:v>
                </c:pt>
                <c:pt idx="166">
                  <c:v>44069</c:v>
                </c:pt>
                <c:pt idx="167">
                  <c:v>44070</c:v>
                </c:pt>
                <c:pt idx="168">
                  <c:v>44071</c:v>
                </c:pt>
                <c:pt idx="169">
                  <c:v>44072</c:v>
                </c:pt>
                <c:pt idx="170">
                  <c:v>44073</c:v>
                </c:pt>
                <c:pt idx="171">
                  <c:v>44074</c:v>
                </c:pt>
                <c:pt idx="172">
                  <c:v>44075</c:v>
                </c:pt>
                <c:pt idx="173">
                  <c:v>44076</c:v>
                </c:pt>
                <c:pt idx="174">
                  <c:v>44077</c:v>
                </c:pt>
                <c:pt idx="175">
                  <c:v>44078</c:v>
                </c:pt>
                <c:pt idx="176">
                  <c:v>44079</c:v>
                </c:pt>
                <c:pt idx="177">
                  <c:v>44080</c:v>
                </c:pt>
                <c:pt idx="178">
                  <c:v>44081</c:v>
                </c:pt>
                <c:pt idx="179">
                  <c:v>44082</c:v>
                </c:pt>
                <c:pt idx="180">
                  <c:v>44083</c:v>
                </c:pt>
                <c:pt idx="181">
                  <c:v>44084</c:v>
                </c:pt>
                <c:pt idx="182">
                  <c:v>44085</c:v>
                </c:pt>
                <c:pt idx="183">
                  <c:v>44086</c:v>
                </c:pt>
                <c:pt idx="184">
                  <c:v>44087</c:v>
                </c:pt>
                <c:pt idx="185">
                  <c:v>44088</c:v>
                </c:pt>
                <c:pt idx="186">
                  <c:v>44089</c:v>
                </c:pt>
                <c:pt idx="187">
                  <c:v>44090</c:v>
                </c:pt>
                <c:pt idx="188">
                  <c:v>44091</c:v>
                </c:pt>
                <c:pt idx="189">
                  <c:v>44092</c:v>
                </c:pt>
                <c:pt idx="190">
                  <c:v>44093</c:v>
                </c:pt>
                <c:pt idx="191">
                  <c:v>44094</c:v>
                </c:pt>
                <c:pt idx="192">
                  <c:v>44095</c:v>
                </c:pt>
                <c:pt idx="193">
                  <c:v>44096</c:v>
                </c:pt>
                <c:pt idx="194">
                  <c:v>44097</c:v>
                </c:pt>
                <c:pt idx="195">
                  <c:v>44098</c:v>
                </c:pt>
                <c:pt idx="196">
                  <c:v>44099</c:v>
                </c:pt>
                <c:pt idx="197">
                  <c:v>44100</c:v>
                </c:pt>
                <c:pt idx="198">
                  <c:v>44101</c:v>
                </c:pt>
                <c:pt idx="199">
                  <c:v>44102</c:v>
                </c:pt>
                <c:pt idx="200">
                  <c:v>44103</c:v>
                </c:pt>
                <c:pt idx="201">
                  <c:v>44104</c:v>
                </c:pt>
                <c:pt idx="202">
                  <c:v>44105</c:v>
                </c:pt>
                <c:pt idx="203">
                  <c:v>44106</c:v>
                </c:pt>
                <c:pt idx="204">
                  <c:v>44107</c:v>
                </c:pt>
                <c:pt idx="205">
                  <c:v>44108</c:v>
                </c:pt>
                <c:pt idx="206">
                  <c:v>44109</c:v>
                </c:pt>
                <c:pt idx="207">
                  <c:v>44110</c:v>
                </c:pt>
                <c:pt idx="208">
                  <c:v>44111</c:v>
                </c:pt>
                <c:pt idx="209">
                  <c:v>44112</c:v>
                </c:pt>
                <c:pt idx="210">
                  <c:v>44113</c:v>
                </c:pt>
                <c:pt idx="211">
                  <c:v>44114</c:v>
                </c:pt>
                <c:pt idx="212">
                  <c:v>44115</c:v>
                </c:pt>
                <c:pt idx="213">
                  <c:v>44116</c:v>
                </c:pt>
                <c:pt idx="214">
                  <c:v>44117</c:v>
                </c:pt>
                <c:pt idx="215">
                  <c:v>44118</c:v>
                </c:pt>
                <c:pt idx="216">
                  <c:v>44119</c:v>
                </c:pt>
                <c:pt idx="217">
                  <c:v>44120</c:v>
                </c:pt>
                <c:pt idx="218">
                  <c:v>44121</c:v>
                </c:pt>
                <c:pt idx="219">
                  <c:v>44122</c:v>
                </c:pt>
                <c:pt idx="220">
                  <c:v>44123</c:v>
                </c:pt>
                <c:pt idx="221">
                  <c:v>44124</c:v>
                </c:pt>
                <c:pt idx="222">
                  <c:v>44125</c:v>
                </c:pt>
                <c:pt idx="223">
                  <c:v>44126</c:v>
                </c:pt>
                <c:pt idx="224">
                  <c:v>44127</c:v>
                </c:pt>
                <c:pt idx="225">
                  <c:v>44128</c:v>
                </c:pt>
                <c:pt idx="226">
                  <c:v>44129</c:v>
                </c:pt>
                <c:pt idx="227">
                  <c:v>44130</c:v>
                </c:pt>
                <c:pt idx="228">
                  <c:v>44131</c:v>
                </c:pt>
                <c:pt idx="229">
                  <c:v>44132</c:v>
                </c:pt>
                <c:pt idx="230">
                  <c:v>44133</c:v>
                </c:pt>
                <c:pt idx="231">
                  <c:v>44134</c:v>
                </c:pt>
                <c:pt idx="232">
                  <c:v>44135</c:v>
                </c:pt>
                <c:pt idx="233">
                  <c:v>44136</c:v>
                </c:pt>
                <c:pt idx="234">
                  <c:v>44137</c:v>
                </c:pt>
                <c:pt idx="235">
                  <c:v>44138</c:v>
                </c:pt>
                <c:pt idx="236">
                  <c:v>44139</c:v>
                </c:pt>
                <c:pt idx="237">
                  <c:v>44140</c:v>
                </c:pt>
                <c:pt idx="238">
                  <c:v>44141</c:v>
                </c:pt>
                <c:pt idx="239">
                  <c:v>44142</c:v>
                </c:pt>
                <c:pt idx="240">
                  <c:v>44143</c:v>
                </c:pt>
                <c:pt idx="241">
                  <c:v>44144</c:v>
                </c:pt>
                <c:pt idx="242">
                  <c:v>44145</c:v>
                </c:pt>
                <c:pt idx="243">
                  <c:v>44146</c:v>
                </c:pt>
                <c:pt idx="244">
                  <c:v>44147</c:v>
                </c:pt>
                <c:pt idx="245">
                  <c:v>44148</c:v>
                </c:pt>
                <c:pt idx="246">
                  <c:v>44149</c:v>
                </c:pt>
                <c:pt idx="247">
                  <c:v>44150</c:v>
                </c:pt>
                <c:pt idx="248">
                  <c:v>44151</c:v>
                </c:pt>
                <c:pt idx="249">
                  <c:v>44152</c:v>
                </c:pt>
                <c:pt idx="250">
                  <c:v>44153</c:v>
                </c:pt>
                <c:pt idx="251">
                  <c:v>44154</c:v>
                </c:pt>
                <c:pt idx="252">
                  <c:v>44155</c:v>
                </c:pt>
                <c:pt idx="253">
                  <c:v>44156</c:v>
                </c:pt>
                <c:pt idx="254">
                  <c:v>44157</c:v>
                </c:pt>
                <c:pt idx="255">
                  <c:v>44158</c:v>
                </c:pt>
                <c:pt idx="256">
                  <c:v>44159</c:v>
                </c:pt>
                <c:pt idx="257">
                  <c:v>44160</c:v>
                </c:pt>
                <c:pt idx="258">
                  <c:v>44161</c:v>
                </c:pt>
                <c:pt idx="259">
                  <c:v>44162</c:v>
                </c:pt>
                <c:pt idx="260">
                  <c:v>44163</c:v>
                </c:pt>
                <c:pt idx="261">
                  <c:v>44164</c:v>
                </c:pt>
                <c:pt idx="262">
                  <c:v>44165</c:v>
                </c:pt>
                <c:pt idx="263">
                  <c:v>44166</c:v>
                </c:pt>
                <c:pt idx="264">
                  <c:v>44167</c:v>
                </c:pt>
                <c:pt idx="265">
                  <c:v>44168</c:v>
                </c:pt>
                <c:pt idx="266">
                  <c:v>44169</c:v>
                </c:pt>
                <c:pt idx="267">
                  <c:v>44170</c:v>
                </c:pt>
                <c:pt idx="268">
                  <c:v>44171</c:v>
                </c:pt>
                <c:pt idx="269">
                  <c:v>44172</c:v>
                </c:pt>
                <c:pt idx="270">
                  <c:v>44173</c:v>
                </c:pt>
                <c:pt idx="271">
                  <c:v>44174</c:v>
                </c:pt>
                <c:pt idx="272">
                  <c:v>44175</c:v>
                </c:pt>
                <c:pt idx="273">
                  <c:v>44176</c:v>
                </c:pt>
                <c:pt idx="274">
                  <c:v>44177</c:v>
                </c:pt>
                <c:pt idx="275">
                  <c:v>44178</c:v>
                </c:pt>
                <c:pt idx="276">
                  <c:v>44179</c:v>
                </c:pt>
                <c:pt idx="277">
                  <c:v>44180</c:v>
                </c:pt>
                <c:pt idx="278">
                  <c:v>44181</c:v>
                </c:pt>
                <c:pt idx="279">
                  <c:v>44182</c:v>
                </c:pt>
                <c:pt idx="280">
                  <c:v>44183</c:v>
                </c:pt>
                <c:pt idx="281">
                  <c:v>44184</c:v>
                </c:pt>
                <c:pt idx="282">
                  <c:v>44185</c:v>
                </c:pt>
                <c:pt idx="283">
                  <c:v>44186</c:v>
                </c:pt>
                <c:pt idx="284">
                  <c:v>44187</c:v>
                </c:pt>
                <c:pt idx="285">
                  <c:v>44188</c:v>
                </c:pt>
                <c:pt idx="286">
                  <c:v>44189</c:v>
                </c:pt>
                <c:pt idx="287">
                  <c:v>44190</c:v>
                </c:pt>
                <c:pt idx="288">
                  <c:v>44191</c:v>
                </c:pt>
                <c:pt idx="289">
                  <c:v>44192</c:v>
                </c:pt>
                <c:pt idx="290">
                  <c:v>44193</c:v>
                </c:pt>
                <c:pt idx="291">
                  <c:v>44194</c:v>
                </c:pt>
                <c:pt idx="292">
                  <c:v>44195</c:v>
                </c:pt>
                <c:pt idx="293">
                  <c:v>44196</c:v>
                </c:pt>
                <c:pt idx="294">
                  <c:v>44197</c:v>
                </c:pt>
                <c:pt idx="295">
                  <c:v>44198</c:v>
                </c:pt>
                <c:pt idx="296">
                  <c:v>44199</c:v>
                </c:pt>
                <c:pt idx="297">
                  <c:v>44200</c:v>
                </c:pt>
                <c:pt idx="298">
                  <c:v>44201</c:v>
                </c:pt>
                <c:pt idx="299">
                  <c:v>44202</c:v>
                </c:pt>
                <c:pt idx="300">
                  <c:v>44203</c:v>
                </c:pt>
                <c:pt idx="301">
                  <c:v>44204</c:v>
                </c:pt>
                <c:pt idx="302">
                  <c:v>44205</c:v>
                </c:pt>
                <c:pt idx="303">
                  <c:v>44206</c:v>
                </c:pt>
                <c:pt idx="304">
                  <c:v>44207</c:v>
                </c:pt>
                <c:pt idx="305">
                  <c:v>44208</c:v>
                </c:pt>
                <c:pt idx="306">
                  <c:v>44209</c:v>
                </c:pt>
                <c:pt idx="307">
                  <c:v>44210</c:v>
                </c:pt>
                <c:pt idx="308">
                  <c:v>44211</c:v>
                </c:pt>
                <c:pt idx="309">
                  <c:v>44212</c:v>
                </c:pt>
                <c:pt idx="310">
                  <c:v>44213</c:v>
                </c:pt>
                <c:pt idx="311">
                  <c:v>44214</c:v>
                </c:pt>
                <c:pt idx="312">
                  <c:v>44215</c:v>
                </c:pt>
                <c:pt idx="313">
                  <c:v>44216</c:v>
                </c:pt>
                <c:pt idx="314">
                  <c:v>44217</c:v>
                </c:pt>
                <c:pt idx="315">
                  <c:v>44218</c:v>
                </c:pt>
                <c:pt idx="316">
                  <c:v>44219</c:v>
                </c:pt>
                <c:pt idx="317">
                  <c:v>44220</c:v>
                </c:pt>
                <c:pt idx="318">
                  <c:v>44221</c:v>
                </c:pt>
                <c:pt idx="319">
                  <c:v>44222</c:v>
                </c:pt>
                <c:pt idx="320">
                  <c:v>44223</c:v>
                </c:pt>
                <c:pt idx="321">
                  <c:v>44224</c:v>
                </c:pt>
                <c:pt idx="322">
                  <c:v>44225</c:v>
                </c:pt>
                <c:pt idx="323">
                  <c:v>44226</c:v>
                </c:pt>
                <c:pt idx="324">
                  <c:v>44227</c:v>
                </c:pt>
                <c:pt idx="325">
                  <c:v>44228</c:v>
                </c:pt>
                <c:pt idx="326">
                  <c:v>44229</c:v>
                </c:pt>
                <c:pt idx="327">
                  <c:v>44230</c:v>
                </c:pt>
                <c:pt idx="328">
                  <c:v>44231</c:v>
                </c:pt>
                <c:pt idx="329">
                  <c:v>44232</c:v>
                </c:pt>
                <c:pt idx="330">
                  <c:v>44233</c:v>
                </c:pt>
                <c:pt idx="331">
                  <c:v>44234</c:v>
                </c:pt>
                <c:pt idx="332">
                  <c:v>44235</c:v>
                </c:pt>
                <c:pt idx="333">
                  <c:v>44236</c:v>
                </c:pt>
                <c:pt idx="334">
                  <c:v>44237</c:v>
                </c:pt>
                <c:pt idx="335">
                  <c:v>44238</c:v>
                </c:pt>
                <c:pt idx="336">
                  <c:v>44239</c:v>
                </c:pt>
                <c:pt idx="337">
                  <c:v>44240</c:v>
                </c:pt>
                <c:pt idx="338">
                  <c:v>44241</c:v>
                </c:pt>
                <c:pt idx="339">
                  <c:v>44242</c:v>
                </c:pt>
                <c:pt idx="340">
                  <c:v>44243</c:v>
                </c:pt>
                <c:pt idx="341">
                  <c:v>44244</c:v>
                </c:pt>
                <c:pt idx="342">
                  <c:v>44245</c:v>
                </c:pt>
                <c:pt idx="343">
                  <c:v>44246</c:v>
                </c:pt>
                <c:pt idx="344">
                  <c:v>44247</c:v>
                </c:pt>
                <c:pt idx="345">
                  <c:v>44248</c:v>
                </c:pt>
                <c:pt idx="346">
                  <c:v>44249</c:v>
                </c:pt>
                <c:pt idx="347">
                  <c:v>44250</c:v>
                </c:pt>
                <c:pt idx="348">
                  <c:v>44251</c:v>
                </c:pt>
                <c:pt idx="349">
                  <c:v>44252</c:v>
                </c:pt>
                <c:pt idx="350">
                  <c:v>44253</c:v>
                </c:pt>
                <c:pt idx="351">
                  <c:v>44254</c:v>
                </c:pt>
                <c:pt idx="352">
                  <c:v>44255</c:v>
                </c:pt>
                <c:pt idx="353">
                  <c:v>44256</c:v>
                </c:pt>
                <c:pt idx="354">
                  <c:v>44257</c:v>
                </c:pt>
                <c:pt idx="355">
                  <c:v>44258</c:v>
                </c:pt>
                <c:pt idx="356">
                  <c:v>44259</c:v>
                </c:pt>
                <c:pt idx="357">
                  <c:v>44260</c:v>
                </c:pt>
                <c:pt idx="358">
                  <c:v>44261</c:v>
                </c:pt>
                <c:pt idx="359">
                  <c:v>44262</c:v>
                </c:pt>
                <c:pt idx="360">
                  <c:v>44263</c:v>
                </c:pt>
                <c:pt idx="361">
                  <c:v>44264</c:v>
                </c:pt>
                <c:pt idx="362">
                  <c:v>44265</c:v>
                </c:pt>
                <c:pt idx="363">
                  <c:v>44266</c:v>
                </c:pt>
                <c:pt idx="364">
                  <c:v>44267</c:v>
                </c:pt>
                <c:pt idx="365">
                  <c:v>44268</c:v>
                </c:pt>
                <c:pt idx="366">
                  <c:v>44269</c:v>
                </c:pt>
                <c:pt idx="367">
                  <c:v>44270</c:v>
                </c:pt>
                <c:pt idx="368">
                  <c:v>44271</c:v>
                </c:pt>
                <c:pt idx="369">
                  <c:v>44272</c:v>
                </c:pt>
                <c:pt idx="370">
                  <c:v>44273</c:v>
                </c:pt>
                <c:pt idx="371">
                  <c:v>44274</c:v>
                </c:pt>
                <c:pt idx="372">
                  <c:v>44275</c:v>
                </c:pt>
                <c:pt idx="373">
                  <c:v>44276</c:v>
                </c:pt>
                <c:pt idx="374">
                  <c:v>44277</c:v>
                </c:pt>
                <c:pt idx="375">
                  <c:v>44278</c:v>
                </c:pt>
                <c:pt idx="376">
                  <c:v>44279</c:v>
                </c:pt>
                <c:pt idx="377">
                  <c:v>44280</c:v>
                </c:pt>
                <c:pt idx="378">
                  <c:v>44281</c:v>
                </c:pt>
                <c:pt idx="379">
                  <c:v>44282</c:v>
                </c:pt>
                <c:pt idx="380">
                  <c:v>44283</c:v>
                </c:pt>
                <c:pt idx="381">
                  <c:v>44284</c:v>
                </c:pt>
                <c:pt idx="382">
                  <c:v>44285</c:v>
                </c:pt>
                <c:pt idx="383">
                  <c:v>44286</c:v>
                </c:pt>
                <c:pt idx="384">
                  <c:v>44287</c:v>
                </c:pt>
                <c:pt idx="385">
                  <c:v>44288</c:v>
                </c:pt>
                <c:pt idx="386">
                  <c:v>44289</c:v>
                </c:pt>
                <c:pt idx="387">
                  <c:v>44290</c:v>
                </c:pt>
                <c:pt idx="388">
                  <c:v>44291</c:v>
                </c:pt>
                <c:pt idx="389">
                  <c:v>44292</c:v>
                </c:pt>
                <c:pt idx="390">
                  <c:v>44293</c:v>
                </c:pt>
                <c:pt idx="391">
                  <c:v>44294</c:v>
                </c:pt>
                <c:pt idx="392">
                  <c:v>44295</c:v>
                </c:pt>
                <c:pt idx="393">
                  <c:v>44296</c:v>
                </c:pt>
                <c:pt idx="394">
                  <c:v>44297</c:v>
                </c:pt>
                <c:pt idx="395">
                  <c:v>44298</c:v>
                </c:pt>
                <c:pt idx="396">
                  <c:v>44299</c:v>
                </c:pt>
                <c:pt idx="397">
                  <c:v>44300</c:v>
                </c:pt>
                <c:pt idx="398">
                  <c:v>44301</c:v>
                </c:pt>
                <c:pt idx="399">
                  <c:v>44302</c:v>
                </c:pt>
                <c:pt idx="400">
                  <c:v>44303</c:v>
                </c:pt>
                <c:pt idx="401">
                  <c:v>44304</c:v>
                </c:pt>
                <c:pt idx="402">
                  <c:v>44305</c:v>
                </c:pt>
                <c:pt idx="403">
                  <c:v>44306</c:v>
                </c:pt>
                <c:pt idx="404">
                  <c:v>44307</c:v>
                </c:pt>
                <c:pt idx="405">
                  <c:v>44308</c:v>
                </c:pt>
                <c:pt idx="406">
                  <c:v>44309</c:v>
                </c:pt>
                <c:pt idx="407">
                  <c:v>44310</c:v>
                </c:pt>
                <c:pt idx="408">
                  <c:v>44311</c:v>
                </c:pt>
                <c:pt idx="409">
                  <c:v>44312</c:v>
                </c:pt>
                <c:pt idx="410">
                  <c:v>44313</c:v>
                </c:pt>
                <c:pt idx="411">
                  <c:v>44314</c:v>
                </c:pt>
                <c:pt idx="412">
                  <c:v>44315</c:v>
                </c:pt>
                <c:pt idx="413">
                  <c:v>44316</c:v>
                </c:pt>
                <c:pt idx="414">
                  <c:v>44317</c:v>
                </c:pt>
                <c:pt idx="415">
                  <c:v>44318</c:v>
                </c:pt>
                <c:pt idx="416">
                  <c:v>44319</c:v>
                </c:pt>
                <c:pt idx="417">
                  <c:v>44320</c:v>
                </c:pt>
                <c:pt idx="418">
                  <c:v>44321</c:v>
                </c:pt>
                <c:pt idx="419">
                  <c:v>44322</c:v>
                </c:pt>
                <c:pt idx="420">
                  <c:v>44323</c:v>
                </c:pt>
                <c:pt idx="421">
                  <c:v>44324</c:v>
                </c:pt>
                <c:pt idx="422">
                  <c:v>44325</c:v>
                </c:pt>
                <c:pt idx="423">
                  <c:v>44326</c:v>
                </c:pt>
                <c:pt idx="424">
                  <c:v>44327</c:v>
                </c:pt>
                <c:pt idx="425">
                  <c:v>44328</c:v>
                </c:pt>
                <c:pt idx="426">
                  <c:v>44329</c:v>
                </c:pt>
                <c:pt idx="427">
                  <c:v>44330</c:v>
                </c:pt>
                <c:pt idx="428">
                  <c:v>44331</c:v>
                </c:pt>
                <c:pt idx="429">
                  <c:v>44332</c:v>
                </c:pt>
                <c:pt idx="430">
                  <c:v>44333</c:v>
                </c:pt>
                <c:pt idx="431">
                  <c:v>44334</c:v>
                </c:pt>
                <c:pt idx="432">
                  <c:v>44335</c:v>
                </c:pt>
                <c:pt idx="433">
                  <c:v>44336</c:v>
                </c:pt>
                <c:pt idx="434">
                  <c:v>44337</c:v>
                </c:pt>
                <c:pt idx="435">
                  <c:v>44338</c:v>
                </c:pt>
                <c:pt idx="436">
                  <c:v>44339</c:v>
                </c:pt>
                <c:pt idx="437">
                  <c:v>44340</c:v>
                </c:pt>
                <c:pt idx="438">
                  <c:v>44341</c:v>
                </c:pt>
                <c:pt idx="439">
                  <c:v>44342</c:v>
                </c:pt>
                <c:pt idx="440">
                  <c:v>44343</c:v>
                </c:pt>
                <c:pt idx="441">
                  <c:v>44344</c:v>
                </c:pt>
                <c:pt idx="442">
                  <c:v>44345</c:v>
                </c:pt>
                <c:pt idx="443">
                  <c:v>44346</c:v>
                </c:pt>
                <c:pt idx="444">
                  <c:v>44347</c:v>
                </c:pt>
                <c:pt idx="445">
                  <c:v>44348</c:v>
                </c:pt>
                <c:pt idx="446">
                  <c:v>44349</c:v>
                </c:pt>
                <c:pt idx="447">
                  <c:v>44350</c:v>
                </c:pt>
                <c:pt idx="448">
                  <c:v>44351</c:v>
                </c:pt>
                <c:pt idx="449">
                  <c:v>44352</c:v>
                </c:pt>
                <c:pt idx="450">
                  <c:v>44353</c:v>
                </c:pt>
                <c:pt idx="451">
                  <c:v>44354</c:v>
                </c:pt>
                <c:pt idx="452">
                  <c:v>44355</c:v>
                </c:pt>
                <c:pt idx="453">
                  <c:v>44356</c:v>
                </c:pt>
                <c:pt idx="454">
                  <c:v>44357</c:v>
                </c:pt>
                <c:pt idx="455">
                  <c:v>44358</c:v>
                </c:pt>
                <c:pt idx="456">
                  <c:v>44359</c:v>
                </c:pt>
                <c:pt idx="457">
                  <c:v>44360</c:v>
                </c:pt>
                <c:pt idx="458">
                  <c:v>44361</c:v>
                </c:pt>
                <c:pt idx="459">
                  <c:v>44362</c:v>
                </c:pt>
                <c:pt idx="460">
                  <c:v>44363</c:v>
                </c:pt>
                <c:pt idx="461">
                  <c:v>44364</c:v>
                </c:pt>
                <c:pt idx="462">
                  <c:v>44365</c:v>
                </c:pt>
                <c:pt idx="463">
                  <c:v>44366</c:v>
                </c:pt>
                <c:pt idx="464">
                  <c:v>44367</c:v>
                </c:pt>
                <c:pt idx="465">
                  <c:v>44368</c:v>
                </c:pt>
                <c:pt idx="466">
                  <c:v>44369</c:v>
                </c:pt>
                <c:pt idx="467">
                  <c:v>44370</c:v>
                </c:pt>
                <c:pt idx="468">
                  <c:v>44371</c:v>
                </c:pt>
                <c:pt idx="469">
                  <c:v>44372</c:v>
                </c:pt>
                <c:pt idx="470">
                  <c:v>44373</c:v>
                </c:pt>
                <c:pt idx="471">
                  <c:v>44374</c:v>
                </c:pt>
                <c:pt idx="472">
                  <c:v>44375</c:v>
                </c:pt>
                <c:pt idx="473">
                  <c:v>44376</c:v>
                </c:pt>
                <c:pt idx="474">
                  <c:v>44377</c:v>
                </c:pt>
                <c:pt idx="475">
                  <c:v>44378</c:v>
                </c:pt>
                <c:pt idx="476">
                  <c:v>44379</c:v>
                </c:pt>
                <c:pt idx="477">
                  <c:v>44380</c:v>
                </c:pt>
                <c:pt idx="478">
                  <c:v>44381</c:v>
                </c:pt>
              </c:numCache>
            </c:numRef>
          </c:xVal>
          <c:yVal>
            <c:numRef>
              <c:f>'Curitiba-Semanas'!$G$2:$G$480</c:f>
              <c:numCache>
                <c:formatCode>#,##0</c:formatCode>
                <c:ptCount val="479"/>
                <c:pt idx="0" formatCode="General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7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2</c:v>
                </c:pt>
                <c:pt idx="17">
                  <c:v>7</c:v>
                </c:pt>
                <c:pt idx="18">
                  <c:v>4</c:v>
                </c:pt>
                <c:pt idx="19">
                  <c:v>11</c:v>
                </c:pt>
                <c:pt idx="20">
                  <c:v>9</c:v>
                </c:pt>
                <c:pt idx="21">
                  <c:v>10</c:v>
                </c:pt>
                <c:pt idx="22">
                  <c:v>24</c:v>
                </c:pt>
                <c:pt idx="23">
                  <c:v>29</c:v>
                </c:pt>
                <c:pt idx="24">
                  <c:v>18</c:v>
                </c:pt>
                <c:pt idx="25">
                  <c:v>12</c:v>
                </c:pt>
                <c:pt idx="26">
                  <c:v>13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</c:v>
                </c:pt>
                <c:pt idx="31">
                  <c:v>58</c:v>
                </c:pt>
                <c:pt idx="32">
                  <c:v>34</c:v>
                </c:pt>
                <c:pt idx="33">
                  <c:v>7</c:v>
                </c:pt>
                <c:pt idx="34">
                  <c:v>4</c:v>
                </c:pt>
                <c:pt idx="35">
                  <c:v>31</c:v>
                </c:pt>
                <c:pt idx="36">
                  <c:v>6</c:v>
                </c:pt>
                <c:pt idx="37">
                  <c:v>10</c:v>
                </c:pt>
                <c:pt idx="38">
                  <c:v>16</c:v>
                </c:pt>
                <c:pt idx="39">
                  <c:v>9</c:v>
                </c:pt>
                <c:pt idx="40">
                  <c:v>9</c:v>
                </c:pt>
                <c:pt idx="41">
                  <c:v>15</c:v>
                </c:pt>
                <c:pt idx="42">
                  <c:v>26</c:v>
                </c:pt>
                <c:pt idx="43">
                  <c:v>13</c:v>
                </c:pt>
                <c:pt idx="44">
                  <c:v>14</c:v>
                </c:pt>
                <c:pt idx="45">
                  <c:v>6</c:v>
                </c:pt>
                <c:pt idx="46">
                  <c:v>26</c:v>
                </c:pt>
                <c:pt idx="47">
                  <c:v>24</c:v>
                </c:pt>
                <c:pt idx="48">
                  <c:v>5</c:v>
                </c:pt>
                <c:pt idx="49">
                  <c:v>40</c:v>
                </c:pt>
                <c:pt idx="50">
                  <c:v>10</c:v>
                </c:pt>
                <c:pt idx="51">
                  <c:v>0</c:v>
                </c:pt>
                <c:pt idx="52">
                  <c:v>9</c:v>
                </c:pt>
                <c:pt idx="53">
                  <c:v>28</c:v>
                </c:pt>
                <c:pt idx="54">
                  <c:v>7</c:v>
                </c:pt>
                <c:pt idx="55">
                  <c:v>15</c:v>
                </c:pt>
                <c:pt idx="56">
                  <c:v>33</c:v>
                </c:pt>
                <c:pt idx="57">
                  <c:v>17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18</c:v>
                </c:pt>
                <c:pt idx="62">
                  <c:v>15</c:v>
                </c:pt>
                <c:pt idx="63">
                  <c:v>31</c:v>
                </c:pt>
                <c:pt idx="64">
                  <c:v>24</c:v>
                </c:pt>
                <c:pt idx="65">
                  <c:v>12</c:v>
                </c:pt>
                <c:pt idx="66">
                  <c:v>0</c:v>
                </c:pt>
                <c:pt idx="67">
                  <c:v>13</c:v>
                </c:pt>
                <c:pt idx="68">
                  <c:v>25</c:v>
                </c:pt>
                <c:pt idx="69">
                  <c:v>23</c:v>
                </c:pt>
                <c:pt idx="70">
                  <c:v>11</c:v>
                </c:pt>
                <c:pt idx="71">
                  <c:v>8</c:v>
                </c:pt>
                <c:pt idx="72">
                  <c:v>15</c:v>
                </c:pt>
                <c:pt idx="73">
                  <c:v>0</c:v>
                </c:pt>
                <c:pt idx="74">
                  <c:v>25</c:v>
                </c:pt>
                <c:pt idx="75">
                  <c:v>14</c:v>
                </c:pt>
                <c:pt idx="76">
                  <c:v>20</c:v>
                </c:pt>
                <c:pt idx="77">
                  <c:v>94</c:v>
                </c:pt>
                <c:pt idx="78">
                  <c:v>11</c:v>
                </c:pt>
                <c:pt idx="79">
                  <c:v>9</c:v>
                </c:pt>
                <c:pt idx="80">
                  <c:v>0</c:v>
                </c:pt>
                <c:pt idx="81">
                  <c:v>20</c:v>
                </c:pt>
                <c:pt idx="82">
                  <c:v>29</c:v>
                </c:pt>
                <c:pt idx="83">
                  <c:v>33</c:v>
                </c:pt>
                <c:pt idx="84">
                  <c:v>21</c:v>
                </c:pt>
                <c:pt idx="85">
                  <c:v>25</c:v>
                </c:pt>
                <c:pt idx="86">
                  <c:v>53</c:v>
                </c:pt>
                <c:pt idx="87">
                  <c:v>62</c:v>
                </c:pt>
                <c:pt idx="88">
                  <c:v>47</c:v>
                </c:pt>
                <c:pt idx="89">
                  <c:v>220</c:v>
                </c:pt>
                <c:pt idx="90">
                  <c:v>46</c:v>
                </c:pt>
                <c:pt idx="91">
                  <c:v>53</c:v>
                </c:pt>
                <c:pt idx="92">
                  <c:v>59</c:v>
                </c:pt>
                <c:pt idx="93">
                  <c:v>0</c:v>
                </c:pt>
                <c:pt idx="94">
                  <c:v>88</c:v>
                </c:pt>
                <c:pt idx="95">
                  <c:v>510</c:v>
                </c:pt>
                <c:pt idx="96">
                  <c:v>114</c:v>
                </c:pt>
                <c:pt idx="97">
                  <c:v>54</c:v>
                </c:pt>
                <c:pt idx="98">
                  <c:v>120</c:v>
                </c:pt>
                <c:pt idx="99">
                  <c:v>171</c:v>
                </c:pt>
                <c:pt idx="100">
                  <c:v>51</c:v>
                </c:pt>
                <c:pt idx="101">
                  <c:v>147</c:v>
                </c:pt>
                <c:pt idx="102">
                  <c:v>266</c:v>
                </c:pt>
                <c:pt idx="103">
                  <c:v>475</c:v>
                </c:pt>
                <c:pt idx="104">
                  <c:v>175</c:v>
                </c:pt>
                <c:pt idx="105">
                  <c:v>153</c:v>
                </c:pt>
                <c:pt idx="106">
                  <c:v>98</c:v>
                </c:pt>
                <c:pt idx="107">
                  <c:v>86</c:v>
                </c:pt>
                <c:pt idx="108">
                  <c:v>489</c:v>
                </c:pt>
                <c:pt idx="109">
                  <c:v>404</c:v>
                </c:pt>
                <c:pt idx="110">
                  <c:v>345</c:v>
                </c:pt>
                <c:pt idx="111">
                  <c:v>434</c:v>
                </c:pt>
                <c:pt idx="112">
                  <c:v>411</c:v>
                </c:pt>
                <c:pt idx="113">
                  <c:v>119</c:v>
                </c:pt>
                <c:pt idx="114">
                  <c:v>348</c:v>
                </c:pt>
                <c:pt idx="115">
                  <c:v>695</c:v>
                </c:pt>
                <c:pt idx="116">
                  <c:v>256</c:v>
                </c:pt>
                <c:pt idx="117">
                  <c:v>640</c:v>
                </c:pt>
                <c:pt idx="118">
                  <c:v>418</c:v>
                </c:pt>
                <c:pt idx="119">
                  <c:v>454</c:v>
                </c:pt>
                <c:pt idx="120">
                  <c:v>367</c:v>
                </c:pt>
                <c:pt idx="121">
                  <c:v>184</c:v>
                </c:pt>
                <c:pt idx="122">
                  <c:v>591</c:v>
                </c:pt>
                <c:pt idx="123">
                  <c:v>233</c:v>
                </c:pt>
                <c:pt idx="124">
                  <c:v>717</c:v>
                </c:pt>
                <c:pt idx="125">
                  <c:v>768</c:v>
                </c:pt>
                <c:pt idx="126">
                  <c:v>465</c:v>
                </c:pt>
                <c:pt idx="127">
                  <c:v>468</c:v>
                </c:pt>
                <c:pt idx="128">
                  <c:v>307</c:v>
                </c:pt>
                <c:pt idx="129">
                  <c:v>537</c:v>
                </c:pt>
                <c:pt idx="130">
                  <c:v>467</c:v>
                </c:pt>
                <c:pt idx="131">
                  <c:v>662</c:v>
                </c:pt>
                <c:pt idx="132">
                  <c:v>640</c:v>
                </c:pt>
                <c:pt idx="133">
                  <c:v>720</c:v>
                </c:pt>
                <c:pt idx="134">
                  <c:v>364</c:v>
                </c:pt>
                <c:pt idx="135">
                  <c:v>245</c:v>
                </c:pt>
                <c:pt idx="136">
                  <c:v>325</c:v>
                </c:pt>
                <c:pt idx="137">
                  <c:v>362</c:v>
                </c:pt>
                <c:pt idx="138">
                  <c:v>411</c:v>
                </c:pt>
                <c:pt idx="139">
                  <c:v>496</c:v>
                </c:pt>
                <c:pt idx="140">
                  <c:v>699</c:v>
                </c:pt>
                <c:pt idx="141">
                  <c:v>619</c:v>
                </c:pt>
                <c:pt idx="142">
                  <c:v>418</c:v>
                </c:pt>
                <c:pt idx="143">
                  <c:v>587</c:v>
                </c:pt>
                <c:pt idx="144">
                  <c:v>620</c:v>
                </c:pt>
                <c:pt idx="145">
                  <c:v>733</c:v>
                </c:pt>
                <c:pt idx="146">
                  <c:v>476</c:v>
                </c:pt>
                <c:pt idx="147">
                  <c:v>442</c:v>
                </c:pt>
                <c:pt idx="148">
                  <c:v>405</c:v>
                </c:pt>
                <c:pt idx="149">
                  <c:v>354</c:v>
                </c:pt>
                <c:pt idx="150">
                  <c:v>473</c:v>
                </c:pt>
                <c:pt idx="151">
                  <c:v>411</c:v>
                </c:pt>
                <c:pt idx="152">
                  <c:v>513</c:v>
                </c:pt>
                <c:pt idx="153">
                  <c:v>490</c:v>
                </c:pt>
                <c:pt idx="154">
                  <c:v>438</c:v>
                </c:pt>
                <c:pt idx="155">
                  <c:v>490</c:v>
                </c:pt>
                <c:pt idx="156">
                  <c:v>415</c:v>
                </c:pt>
                <c:pt idx="157">
                  <c:v>447</c:v>
                </c:pt>
                <c:pt idx="158">
                  <c:v>448</c:v>
                </c:pt>
                <c:pt idx="159">
                  <c:v>440</c:v>
                </c:pt>
                <c:pt idx="160">
                  <c:v>427</c:v>
                </c:pt>
                <c:pt idx="161">
                  <c:v>297</c:v>
                </c:pt>
                <c:pt idx="162">
                  <c:v>270</c:v>
                </c:pt>
                <c:pt idx="163">
                  <c:v>378</c:v>
                </c:pt>
                <c:pt idx="164">
                  <c:v>308</c:v>
                </c:pt>
                <c:pt idx="165">
                  <c:v>312</c:v>
                </c:pt>
                <c:pt idx="166">
                  <c:v>453</c:v>
                </c:pt>
                <c:pt idx="167">
                  <c:v>456</c:v>
                </c:pt>
                <c:pt idx="168">
                  <c:v>471</c:v>
                </c:pt>
                <c:pt idx="169">
                  <c:v>376</c:v>
                </c:pt>
                <c:pt idx="170">
                  <c:v>327</c:v>
                </c:pt>
                <c:pt idx="171">
                  <c:v>352</c:v>
                </c:pt>
                <c:pt idx="172">
                  <c:v>396</c:v>
                </c:pt>
                <c:pt idx="173">
                  <c:v>443</c:v>
                </c:pt>
                <c:pt idx="174">
                  <c:v>506</c:v>
                </c:pt>
                <c:pt idx="175">
                  <c:v>495</c:v>
                </c:pt>
                <c:pt idx="176">
                  <c:v>520</c:v>
                </c:pt>
                <c:pt idx="177">
                  <c:v>454</c:v>
                </c:pt>
                <c:pt idx="178">
                  <c:v>430</c:v>
                </c:pt>
                <c:pt idx="179">
                  <c:v>192</c:v>
                </c:pt>
                <c:pt idx="180">
                  <c:v>284</c:v>
                </c:pt>
                <c:pt idx="181">
                  <c:v>364</c:v>
                </c:pt>
                <c:pt idx="182">
                  <c:v>364</c:v>
                </c:pt>
                <c:pt idx="183">
                  <c:v>470</c:v>
                </c:pt>
                <c:pt idx="184">
                  <c:v>446</c:v>
                </c:pt>
                <c:pt idx="185">
                  <c:v>474</c:v>
                </c:pt>
                <c:pt idx="186">
                  <c:v>459</c:v>
                </c:pt>
                <c:pt idx="187">
                  <c:v>362</c:v>
                </c:pt>
                <c:pt idx="188">
                  <c:v>405</c:v>
                </c:pt>
                <c:pt idx="189">
                  <c:v>320</c:v>
                </c:pt>
                <c:pt idx="190">
                  <c:v>364</c:v>
                </c:pt>
                <c:pt idx="191">
                  <c:v>320</c:v>
                </c:pt>
                <c:pt idx="192">
                  <c:v>329</c:v>
                </c:pt>
                <c:pt idx="193">
                  <c:v>348</c:v>
                </c:pt>
                <c:pt idx="194">
                  <c:v>344</c:v>
                </c:pt>
                <c:pt idx="195">
                  <c:v>418</c:v>
                </c:pt>
                <c:pt idx="196">
                  <c:v>326</c:v>
                </c:pt>
                <c:pt idx="197">
                  <c:v>338</c:v>
                </c:pt>
                <c:pt idx="198">
                  <c:v>0</c:v>
                </c:pt>
                <c:pt idx="199">
                  <c:v>352</c:v>
                </c:pt>
                <c:pt idx="200">
                  <c:v>331</c:v>
                </c:pt>
                <c:pt idx="201">
                  <c:v>247</c:v>
                </c:pt>
                <c:pt idx="202">
                  <c:v>382</c:v>
                </c:pt>
                <c:pt idx="203">
                  <c:v>349</c:v>
                </c:pt>
                <c:pt idx="204">
                  <c:v>303</c:v>
                </c:pt>
                <c:pt idx="205">
                  <c:v>0</c:v>
                </c:pt>
                <c:pt idx="206">
                  <c:v>290</c:v>
                </c:pt>
                <c:pt idx="207">
                  <c:v>308</c:v>
                </c:pt>
                <c:pt idx="208">
                  <c:v>350</c:v>
                </c:pt>
                <c:pt idx="209">
                  <c:v>371</c:v>
                </c:pt>
                <c:pt idx="210">
                  <c:v>349</c:v>
                </c:pt>
                <c:pt idx="211">
                  <c:v>391</c:v>
                </c:pt>
                <c:pt idx="212">
                  <c:v>345</c:v>
                </c:pt>
                <c:pt idx="213">
                  <c:v>0</c:v>
                </c:pt>
                <c:pt idx="214">
                  <c:v>260</c:v>
                </c:pt>
                <c:pt idx="215">
                  <c:v>163</c:v>
                </c:pt>
                <c:pt idx="216">
                  <c:v>278</c:v>
                </c:pt>
                <c:pt idx="217">
                  <c:v>274</c:v>
                </c:pt>
                <c:pt idx="218">
                  <c:v>352</c:v>
                </c:pt>
                <c:pt idx="219">
                  <c:v>332</c:v>
                </c:pt>
                <c:pt idx="220">
                  <c:v>0</c:v>
                </c:pt>
                <c:pt idx="221">
                  <c:v>277</c:v>
                </c:pt>
                <c:pt idx="222">
                  <c:v>243</c:v>
                </c:pt>
                <c:pt idx="223">
                  <c:v>365</c:v>
                </c:pt>
                <c:pt idx="224">
                  <c:v>328</c:v>
                </c:pt>
                <c:pt idx="225">
                  <c:v>361</c:v>
                </c:pt>
                <c:pt idx="226">
                  <c:v>0</c:v>
                </c:pt>
                <c:pt idx="227">
                  <c:v>263</c:v>
                </c:pt>
                <c:pt idx="228">
                  <c:v>383</c:v>
                </c:pt>
                <c:pt idx="229">
                  <c:v>352</c:v>
                </c:pt>
                <c:pt idx="230">
                  <c:v>368</c:v>
                </c:pt>
                <c:pt idx="231">
                  <c:v>386</c:v>
                </c:pt>
                <c:pt idx="232">
                  <c:v>393</c:v>
                </c:pt>
                <c:pt idx="233">
                  <c:v>328.66666666666424</c:v>
                </c:pt>
                <c:pt idx="234">
                  <c:v>328.66666666666424</c:v>
                </c:pt>
                <c:pt idx="235">
                  <c:v>328.66666666666424</c:v>
                </c:pt>
                <c:pt idx="236">
                  <c:v>241.00000000000728</c:v>
                </c:pt>
                <c:pt idx="237">
                  <c:v>407</c:v>
                </c:pt>
                <c:pt idx="238">
                  <c:v>436</c:v>
                </c:pt>
                <c:pt idx="239">
                  <c:v>473</c:v>
                </c:pt>
                <c:pt idx="240">
                  <c:v>536</c:v>
                </c:pt>
                <c:pt idx="241">
                  <c:v>238.5</c:v>
                </c:pt>
                <c:pt idx="242">
                  <c:v>239</c:v>
                </c:pt>
                <c:pt idx="243">
                  <c:v>735.5</c:v>
                </c:pt>
                <c:pt idx="244">
                  <c:v>703</c:v>
                </c:pt>
                <c:pt idx="245">
                  <c:v>779</c:v>
                </c:pt>
                <c:pt idx="246">
                  <c:v>685</c:v>
                </c:pt>
                <c:pt idx="247">
                  <c:v>754</c:v>
                </c:pt>
                <c:pt idx="248">
                  <c:v>754</c:v>
                </c:pt>
                <c:pt idx="249">
                  <c:v>879</c:v>
                </c:pt>
                <c:pt idx="250">
                  <c:v>914</c:v>
                </c:pt>
                <c:pt idx="251">
                  <c:v>1381</c:v>
                </c:pt>
                <c:pt idx="252">
                  <c:v>1409</c:v>
                </c:pt>
                <c:pt idx="253">
                  <c:v>1380</c:v>
                </c:pt>
                <c:pt idx="254">
                  <c:v>984</c:v>
                </c:pt>
                <c:pt idx="255">
                  <c:v>1339</c:v>
                </c:pt>
                <c:pt idx="256">
                  <c:v>1101</c:v>
                </c:pt>
                <c:pt idx="257">
                  <c:v>1597</c:v>
                </c:pt>
                <c:pt idx="258">
                  <c:v>1604</c:v>
                </c:pt>
                <c:pt idx="259">
                  <c:v>1571</c:v>
                </c:pt>
                <c:pt idx="260">
                  <c:v>1521</c:v>
                </c:pt>
                <c:pt idx="261">
                  <c:v>970</c:v>
                </c:pt>
                <c:pt idx="262">
                  <c:v>1254</c:v>
                </c:pt>
                <c:pt idx="263">
                  <c:v>1302</c:v>
                </c:pt>
                <c:pt idx="264">
                  <c:v>1205</c:v>
                </c:pt>
                <c:pt idx="265">
                  <c:v>1380</c:v>
                </c:pt>
                <c:pt idx="266">
                  <c:v>1793</c:v>
                </c:pt>
                <c:pt idx="267">
                  <c:v>1473</c:v>
                </c:pt>
                <c:pt idx="268">
                  <c:v>1137</c:v>
                </c:pt>
                <c:pt idx="269">
                  <c:v>1443</c:v>
                </c:pt>
                <c:pt idx="270">
                  <c:v>1114</c:v>
                </c:pt>
                <c:pt idx="271">
                  <c:v>1431</c:v>
                </c:pt>
                <c:pt idx="272">
                  <c:v>1492</c:v>
                </c:pt>
                <c:pt idx="273">
                  <c:v>1421</c:v>
                </c:pt>
                <c:pt idx="274">
                  <c:v>1356</c:v>
                </c:pt>
                <c:pt idx="275">
                  <c:v>913</c:v>
                </c:pt>
                <c:pt idx="276">
                  <c:v>864</c:v>
                </c:pt>
                <c:pt idx="277">
                  <c:v>799</c:v>
                </c:pt>
                <c:pt idx="278">
                  <c:v>1587</c:v>
                </c:pt>
                <c:pt idx="279">
                  <c:v>1012</c:v>
                </c:pt>
                <c:pt idx="280">
                  <c:v>988</c:v>
                </c:pt>
                <c:pt idx="281">
                  <c:v>839</c:v>
                </c:pt>
                <c:pt idx="282">
                  <c:v>770</c:v>
                </c:pt>
                <c:pt idx="283">
                  <c:v>846</c:v>
                </c:pt>
                <c:pt idx="284">
                  <c:v>821</c:v>
                </c:pt>
                <c:pt idx="285">
                  <c:v>749</c:v>
                </c:pt>
                <c:pt idx="286">
                  <c:v>2022</c:v>
                </c:pt>
                <c:pt idx="287">
                  <c:v>790</c:v>
                </c:pt>
                <c:pt idx="288">
                  <c:v>0</c:v>
                </c:pt>
                <c:pt idx="289">
                  <c:v>0</c:v>
                </c:pt>
                <c:pt idx="290">
                  <c:v>772</c:v>
                </c:pt>
                <c:pt idx="291">
                  <c:v>0</c:v>
                </c:pt>
                <c:pt idx="292">
                  <c:v>817</c:v>
                </c:pt>
                <c:pt idx="293">
                  <c:v>1797</c:v>
                </c:pt>
                <c:pt idx="294">
                  <c:v>0</c:v>
                </c:pt>
                <c:pt idx="295">
                  <c:v>726</c:v>
                </c:pt>
                <c:pt idx="296">
                  <c:v>0</c:v>
                </c:pt>
                <c:pt idx="297">
                  <c:v>0</c:v>
                </c:pt>
                <c:pt idx="298">
                  <c:v>744</c:v>
                </c:pt>
                <c:pt idx="299">
                  <c:v>793</c:v>
                </c:pt>
                <c:pt idx="300">
                  <c:v>804</c:v>
                </c:pt>
                <c:pt idx="301">
                  <c:v>786</c:v>
                </c:pt>
                <c:pt idx="302">
                  <c:v>644</c:v>
                </c:pt>
                <c:pt idx="303">
                  <c:v>1111</c:v>
                </c:pt>
                <c:pt idx="304">
                  <c:v>0</c:v>
                </c:pt>
                <c:pt idx="305">
                  <c:v>743</c:v>
                </c:pt>
                <c:pt idx="306">
                  <c:v>802</c:v>
                </c:pt>
                <c:pt idx="307">
                  <c:v>876</c:v>
                </c:pt>
                <c:pt idx="308">
                  <c:v>807</c:v>
                </c:pt>
                <c:pt idx="309">
                  <c:v>839</c:v>
                </c:pt>
                <c:pt idx="310">
                  <c:v>786</c:v>
                </c:pt>
                <c:pt idx="311">
                  <c:v>0</c:v>
                </c:pt>
                <c:pt idx="312">
                  <c:v>844</c:v>
                </c:pt>
                <c:pt idx="313">
                  <c:v>703</c:v>
                </c:pt>
                <c:pt idx="314">
                  <c:v>496</c:v>
                </c:pt>
                <c:pt idx="315">
                  <c:v>406</c:v>
                </c:pt>
                <c:pt idx="316">
                  <c:v>441</c:v>
                </c:pt>
                <c:pt idx="317">
                  <c:v>590</c:v>
                </c:pt>
                <c:pt idx="318">
                  <c:v>0</c:v>
                </c:pt>
                <c:pt idx="319">
                  <c:v>456</c:v>
                </c:pt>
                <c:pt idx="320">
                  <c:v>403</c:v>
                </c:pt>
                <c:pt idx="321">
                  <c:v>447</c:v>
                </c:pt>
                <c:pt idx="322">
                  <c:v>478</c:v>
                </c:pt>
                <c:pt idx="323">
                  <c:v>491</c:v>
                </c:pt>
                <c:pt idx="324">
                  <c:v>805</c:v>
                </c:pt>
                <c:pt idx="325">
                  <c:v>0</c:v>
                </c:pt>
                <c:pt idx="326">
                  <c:v>439</c:v>
                </c:pt>
                <c:pt idx="327">
                  <c:v>477</c:v>
                </c:pt>
                <c:pt idx="328">
                  <c:v>485</c:v>
                </c:pt>
                <c:pt idx="329">
                  <c:v>417</c:v>
                </c:pt>
                <c:pt idx="330">
                  <c:v>379</c:v>
                </c:pt>
                <c:pt idx="331">
                  <c:v>448</c:v>
                </c:pt>
                <c:pt idx="332">
                  <c:v>0</c:v>
                </c:pt>
                <c:pt idx="333">
                  <c:v>346</c:v>
                </c:pt>
                <c:pt idx="334">
                  <c:v>352</c:v>
                </c:pt>
                <c:pt idx="335">
                  <c:v>405</c:v>
                </c:pt>
                <c:pt idx="336">
                  <c:v>417</c:v>
                </c:pt>
                <c:pt idx="337">
                  <c:v>438</c:v>
                </c:pt>
                <c:pt idx="338">
                  <c:v>0</c:v>
                </c:pt>
                <c:pt idx="339">
                  <c:v>609</c:v>
                </c:pt>
                <c:pt idx="340">
                  <c:v>351</c:v>
                </c:pt>
                <c:pt idx="341">
                  <c:v>374</c:v>
                </c:pt>
                <c:pt idx="342">
                  <c:v>437</c:v>
                </c:pt>
                <c:pt idx="343">
                  <c:v>410</c:v>
                </c:pt>
                <c:pt idx="344">
                  <c:v>532</c:v>
                </c:pt>
                <c:pt idx="345">
                  <c:v>1158</c:v>
                </c:pt>
                <c:pt idx="346">
                  <c:v>0</c:v>
                </c:pt>
                <c:pt idx="347">
                  <c:v>834</c:v>
                </c:pt>
                <c:pt idx="348">
                  <c:v>703</c:v>
                </c:pt>
                <c:pt idx="349">
                  <c:v>616</c:v>
                </c:pt>
                <c:pt idx="350">
                  <c:v>919</c:v>
                </c:pt>
                <c:pt idx="351">
                  <c:v>829</c:v>
                </c:pt>
                <c:pt idx="352">
                  <c:v>1697</c:v>
                </c:pt>
                <c:pt idx="353">
                  <c:v>0</c:v>
                </c:pt>
                <c:pt idx="354">
                  <c:v>877</c:v>
                </c:pt>
                <c:pt idx="355">
                  <c:v>892</c:v>
                </c:pt>
                <c:pt idx="356">
                  <c:v>973</c:v>
                </c:pt>
                <c:pt idx="357">
                  <c:v>982</c:v>
                </c:pt>
                <c:pt idx="358">
                  <c:v>835</c:v>
                </c:pt>
                <c:pt idx="359">
                  <c:v>2114</c:v>
                </c:pt>
                <c:pt idx="360">
                  <c:v>0</c:v>
                </c:pt>
                <c:pt idx="361">
                  <c:v>1105</c:v>
                </c:pt>
                <c:pt idx="362">
                  <c:v>1274</c:v>
                </c:pt>
                <c:pt idx="363">
                  <c:v>1355</c:v>
                </c:pt>
                <c:pt idx="364">
                  <c:v>1525</c:v>
                </c:pt>
                <c:pt idx="365">
                  <c:v>1262</c:v>
                </c:pt>
                <c:pt idx="366">
                  <c:v>2757</c:v>
                </c:pt>
                <c:pt idx="367">
                  <c:v>0</c:v>
                </c:pt>
                <c:pt idx="368">
                  <c:v>1213</c:v>
                </c:pt>
                <c:pt idx="369">
                  <c:v>1103</c:v>
                </c:pt>
                <c:pt idx="370">
                  <c:v>914</c:v>
                </c:pt>
                <c:pt idx="371">
                  <c:v>903</c:v>
                </c:pt>
                <c:pt idx="372">
                  <c:v>805</c:v>
                </c:pt>
                <c:pt idx="373">
                  <c:v>824</c:v>
                </c:pt>
                <c:pt idx="374">
                  <c:v>993</c:v>
                </c:pt>
                <c:pt idx="375">
                  <c:v>822</c:v>
                </c:pt>
                <c:pt idx="376">
                  <c:v>1078</c:v>
                </c:pt>
                <c:pt idx="377">
                  <c:v>1135</c:v>
                </c:pt>
                <c:pt idx="378">
                  <c:v>937</c:v>
                </c:pt>
                <c:pt idx="379">
                  <c:v>921</c:v>
                </c:pt>
                <c:pt idx="380">
                  <c:v>824</c:v>
                </c:pt>
                <c:pt idx="381">
                  <c:v>885</c:v>
                </c:pt>
                <c:pt idx="382">
                  <c:v>908</c:v>
                </c:pt>
                <c:pt idx="383">
                  <c:v>793</c:v>
                </c:pt>
                <c:pt idx="384">
                  <c:v>798</c:v>
                </c:pt>
                <c:pt idx="385">
                  <c:v>780</c:v>
                </c:pt>
                <c:pt idx="386">
                  <c:v>702</c:v>
                </c:pt>
                <c:pt idx="387">
                  <c:v>1252</c:v>
                </c:pt>
                <c:pt idx="388">
                  <c:v>0</c:v>
                </c:pt>
                <c:pt idx="389">
                  <c:v>695</c:v>
                </c:pt>
                <c:pt idx="390">
                  <c:v>633</c:v>
                </c:pt>
                <c:pt idx="391">
                  <c:v>658</c:v>
                </c:pt>
                <c:pt idx="392">
                  <c:v>636</c:v>
                </c:pt>
                <c:pt idx="393">
                  <c:v>623</c:v>
                </c:pt>
                <c:pt idx="394">
                  <c:v>654</c:v>
                </c:pt>
                <c:pt idx="395">
                  <c:v>638</c:v>
                </c:pt>
                <c:pt idx="396">
                  <c:v>646</c:v>
                </c:pt>
                <c:pt idx="397">
                  <c:v>580</c:v>
                </c:pt>
                <c:pt idx="398">
                  <c:v>575</c:v>
                </c:pt>
                <c:pt idx="399">
                  <c:v>495</c:v>
                </c:pt>
                <c:pt idx="400">
                  <c:v>477</c:v>
                </c:pt>
                <c:pt idx="401">
                  <c:v>464</c:v>
                </c:pt>
                <c:pt idx="402">
                  <c:v>466</c:v>
                </c:pt>
                <c:pt idx="403">
                  <c:v>493</c:v>
                </c:pt>
                <c:pt idx="404">
                  <c:v>473</c:v>
                </c:pt>
                <c:pt idx="405">
                  <c:v>564</c:v>
                </c:pt>
                <c:pt idx="406">
                  <c:v>489</c:v>
                </c:pt>
                <c:pt idx="407">
                  <c:v>570</c:v>
                </c:pt>
                <c:pt idx="408">
                  <c:v>501</c:v>
                </c:pt>
                <c:pt idx="409">
                  <c:v>561</c:v>
                </c:pt>
                <c:pt idx="410">
                  <c:v>573</c:v>
                </c:pt>
                <c:pt idx="411">
                  <c:v>552</c:v>
                </c:pt>
                <c:pt idx="412">
                  <c:v>527</c:v>
                </c:pt>
                <c:pt idx="413">
                  <c:v>595</c:v>
                </c:pt>
                <c:pt idx="414">
                  <c:v>583</c:v>
                </c:pt>
                <c:pt idx="415">
                  <c:v>504</c:v>
                </c:pt>
                <c:pt idx="416">
                  <c:v>537</c:v>
                </c:pt>
                <c:pt idx="417">
                  <c:v>588</c:v>
                </c:pt>
                <c:pt idx="418">
                  <c:v>576</c:v>
                </c:pt>
                <c:pt idx="419">
                  <c:v>702</c:v>
                </c:pt>
                <c:pt idx="420">
                  <c:v>716</c:v>
                </c:pt>
                <c:pt idx="421">
                  <c:v>721</c:v>
                </c:pt>
                <c:pt idx="422">
                  <c:v>643</c:v>
                </c:pt>
                <c:pt idx="423">
                  <c:v>695</c:v>
                </c:pt>
                <c:pt idx="424">
                  <c:v>697</c:v>
                </c:pt>
                <c:pt idx="425">
                  <c:v>683</c:v>
                </c:pt>
                <c:pt idx="426">
                  <c:v>685</c:v>
                </c:pt>
                <c:pt idx="427">
                  <c:v>688</c:v>
                </c:pt>
                <c:pt idx="428">
                  <c:v>690</c:v>
                </c:pt>
                <c:pt idx="429">
                  <c:v>777</c:v>
                </c:pt>
                <c:pt idx="430">
                  <c:v>756</c:v>
                </c:pt>
                <c:pt idx="431">
                  <c:v>794</c:v>
                </c:pt>
                <c:pt idx="432">
                  <c:v>799</c:v>
                </c:pt>
                <c:pt idx="433">
                  <c:v>877</c:v>
                </c:pt>
                <c:pt idx="434">
                  <c:v>881</c:v>
                </c:pt>
                <c:pt idx="435">
                  <c:v>895</c:v>
                </c:pt>
                <c:pt idx="436">
                  <c:v>829</c:v>
                </c:pt>
                <c:pt idx="437">
                  <c:v>898</c:v>
                </c:pt>
                <c:pt idx="438">
                  <c:v>908</c:v>
                </c:pt>
                <c:pt idx="439">
                  <c:v>983</c:v>
                </c:pt>
                <c:pt idx="440">
                  <c:v>987</c:v>
                </c:pt>
                <c:pt idx="441">
                  <c:v>1036</c:v>
                </c:pt>
                <c:pt idx="442">
                  <c:v>1077</c:v>
                </c:pt>
                <c:pt idx="443">
                  <c:v>874</c:v>
                </c:pt>
                <c:pt idx="444">
                  <c:v>835</c:v>
                </c:pt>
                <c:pt idx="445">
                  <c:v>882</c:v>
                </c:pt>
                <c:pt idx="446">
                  <c:v>890</c:v>
                </c:pt>
                <c:pt idx="447">
                  <c:v>884</c:v>
                </c:pt>
                <c:pt idx="448">
                  <c:v>820</c:v>
                </c:pt>
                <c:pt idx="449">
                  <c:v>812</c:v>
                </c:pt>
                <c:pt idx="450">
                  <c:v>810</c:v>
                </c:pt>
                <c:pt idx="451">
                  <c:v>878</c:v>
                </c:pt>
                <c:pt idx="452">
                  <c:v>836</c:v>
                </c:pt>
                <c:pt idx="453">
                  <c:v>919</c:v>
                </c:pt>
                <c:pt idx="454">
                  <c:v>898</c:v>
                </c:pt>
                <c:pt idx="455">
                  <c:v>867</c:v>
                </c:pt>
                <c:pt idx="456">
                  <c:v>859</c:v>
                </c:pt>
                <c:pt idx="457">
                  <c:v>851</c:v>
                </c:pt>
                <c:pt idx="458">
                  <c:v>869</c:v>
                </c:pt>
                <c:pt idx="459">
                  <c:v>881</c:v>
                </c:pt>
                <c:pt idx="460">
                  <c:v>867</c:v>
                </c:pt>
                <c:pt idx="461">
                  <c:v>841</c:v>
                </c:pt>
                <c:pt idx="462">
                  <c:v>832</c:v>
                </c:pt>
                <c:pt idx="463">
                  <c:v>828</c:v>
                </c:pt>
                <c:pt idx="464">
                  <c:v>812</c:v>
                </c:pt>
                <c:pt idx="465">
                  <c:v>806</c:v>
                </c:pt>
                <c:pt idx="466">
                  <c:v>804</c:v>
                </c:pt>
                <c:pt idx="467">
                  <c:v>803</c:v>
                </c:pt>
                <c:pt idx="468">
                  <c:v>801</c:v>
                </c:pt>
                <c:pt idx="469">
                  <c:v>809</c:v>
                </c:pt>
                <c:pt idx="470">
                  <c:v>807</c:v>
                </c:pt>
                <c:pt idx="471">
                  <c:v>779</c:v>
                </c:pt>
                <c:pt idx="472">
                  <c:v>791</c:v>
                </c:pt>
                <c:pt idx="473">
                  <c:v>796</c:v>
                </c:pt>
                <c:pt idx="474">
                  <c:v>788</c:v>
                </c:pt>
                <c:pt idx="475">
                  <c:v>781</c:v>
                </c:pt>
                <c:pt idx="476">
                  <c:v>768</c:v>
                </c:pt>
                <c:pt idx="477">
                  <c:v>774</c:v>
                </c:pt>
                <c:pt idx="478">
                  <c:v>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32-49FD-866C-DC70B4269D5D}"/>
            </c:ext>
          </c:extLst>
        </c:ser>
        <c:ser>
          <c:idx val="9"/>
          <c:order val="1"/>
          <c:tx>
            <c:strRef>
              <c:f>'Curitiba-Semanas'!$AO$1</c:f>
              <c:strCache>
                <c:ptCount val="1"/>
                <c:pt idx="0">
                  <c:v>Novos 04/21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'Curitiba-Semanas'!$B$2:$B$579</c:f>
              <c:numCache>
                <c:formatCode>d\-mmm</c:formatCode>
                <c:ptCount val="578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  <c:pt idx="156">
                  <c:v>44059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44065</c:v>
                </c:pt>
                <c:pt idx="163">
                  <c:v>44066</c:v>
                </c:pt>
                <c:pt idx="164">
                  <c:v>44067</c:v>
                </c:pt>
                <c:pt idx="165">
                  <c:v>44068</c:v>
                </c:pt>
                <c:pt idx="166">
                  <c:v>44069</c:v>
                </c:pt>
                <c:pt idx="167">
                  <c:v>44070</c:v>
                </c:pt>
                <c:pt idx="168">
                  <c:v>44071</c:v>
                </c:pt>
                <c:pt idx="169">
                  <c:v>44072</c:v>
                </c:pt>
                <c:pt idx="170">
                  <c:v>44073</c:v>
                </c:pt>
                <c:pt idx="171">
                  <c:v>44074</c:v>
                </c:pt>
                <c:pt idx="172">
                  <c:v>44075</c:v>
                </c:pt>
                <c:pt idx="173">
                  <c:v>44076</c:v>
                </c:pt>
                <c:pt idx="174">
                  <c:v>44077</c:v>
                </c:pt>
                <c:pt idx="175">
                  <c:v>44078</c:v>
                </c:pt>
                <c:pt idx="176">
                  <c:v>44079</c:v>
                </c:pt>
                <c:pt idx="177">
                  <c:v>44080</c:v>
                </c:pt>
                <c:pt idx="178">
                  <c:v>44081</c:v>
                </c:pt>
                <c:pt idx="179">
                  <c:v>44082</c:v>
                </c:pt>
                <c:pt idx="180">
                  <c:v>44083</c:v>
                </c:pt>
                <c:pt idx="181">
                  <c:v>44084</c:v>
                </c:pt>
                <c:pt idx="182">
                  <c:v>44085</c:v>
                </c:pt>
                <c:pt idx="183">
                  <c:v>44086</c:v>
                </c:pt>
                <c:pt idx="184">
                  <c:v>44087</c:v>
                </c:pt>
                <c:pt idx="185">
                  <c:v>44088</c:v>
                </c:pt>
                <c:pt idx="186">
                  <c:v>44089</c:v>
                </c:pt>
                <c:pt idx="187">
                  <c:v>44090</c:v>
                </c:pt>
                <c:pt idx="188">
                  <c:v>44091</c:v>
                </c:pt>
                <c:pt idx="189">
                  <c:v>44092</c:v>
                </c:pt>
                <c:pt idx="190">
                  <c:v>44093</c:v>
                </c:pt>
                <c:pt idx="191">
                  <c:v>44094</c:v>
                </c:pt>
                <c:pt idx="192">
                  <c:v>44095</c:v>
                </c:pt>
                <c:pt idx="193">
                  <c:v>44096</c:v>
                </c:pt>
                <c:pt idx="194">
                  <c:v>44097</c:v>
                </c:pt>
                <c:pt idx="195">
                  <c:v>44098</c:v>
                </c:pt>
                <c:pt idx="196">
                  <c:v>44099</c:v>
                </c:pt>
                <c:pt idx="197">
                  <c:v>44100</c:v>
                </c:pt>
                <c:pt idx="198">
                  <c:v>44101</c:v>
                </c:pt>
                <c:pt idx="199">
                  <c:v>44102</c:v>
                </c:pt>
                <c:pt idx="200">
                  <c:v>44103</c:v>
                </c:pt>
                <c:pt idx="201">
                  <c:v>44104</c:v>
                </c:pt>
                <c:pt idx="202">
                  <c:v>44105</c:v>
                </c:pt>
                <c:pt idx="203">
                  <c:v>44106</c:v>
                </c:pt>
                <c:pt idx="204">
                  <c:v>44107</c:v>
                </c:pt>
                <c:pt idx="205">
                  <c:v>44108</c:v>
                </c:pt>
                <c:pt idx="206">
                  <c:v>44109</c:v>
                </c:pt>
                <c:pt idx="207">
                  <c:v>44110</c:v>
                </c:pt>
                <c:pt idx="208">
                  <c:v>44111</c:v>
                </c:pt>
                <c:pt idx="209">
                  <c:v>44112</c:v>
                </c:pt>
                <c:pt idx="210">
                  <c:v>44113</c:v>
                </c:pt>
                <c:pt idx="211">
                  <c:v>44114</c:v>
                </c:pt>
                <c:pt idx="212">
                  <c:v>44115</c:v>
                </c:pt>
                <c:pt idx="213">
                  <c:v>44116</c:v>
                </c:pt>
                <c:pt idx="214">
                  <c:v>44117</c:v>
                </c:pt>
                <c:pt idx="215">
                  <c:v>44118</c:v>
                </c:pt>
                <c:pt idx="216">
                  <c:v>44119</c:v>
                </c:pt>
                <c:pt idx="217">
                  <c:v>44120</c:v>
                </c:pt>
                <c:pt idx="218">
                  <c:v>44121</c:v>
                </c:pt>
                <c:pt idx="219">
                  <c:v>44122</c:v>
                </c:pt>
                <c:pt idx="220">
                  <c:v>44123</c:v>
                </c:pt>
                <c:pt idx="221">
                  <c:v>44124</c:v>
                </c:pt>
                <c:pt idx="222">
                  <c:v>44125</c:v>
                </c:pt>
                <c:pt idx="223">
                  <c:v>44126</c:v>
                </c:pt>
                <c:pt idx="224">
                  <c:v>44127</c:v>
                </c:pt>
                <c:pt idx="225">
                  <c:v>44128</c:v>
                </c:pt>
                <c:pt idx="226">
                  <c:v>44129</c:v>
                </c:pt>
                <c:pt idx="227">
                  <c:v>44130</c:v>
                </c:pt>
                <c:pt idx="228">
                  <c:v>44131</c:v>
                </c:pt>
                <c:pt idx="229">
                  <c:v>44132</c:v>
                </c:pt>
                <c:pt idx="230">
                  <c:v>44133</c:v>
                </c:pt>
                <c:pt idx="231">
                  <c:v>44134</c:v>
                </c:pt>
                <c:pt idx="232">
                  <c:v>44135</c:v>
                </c:pt>
                <c:pt idx="233">
                  <c:v>44136</c:v>
                </c:pt>
                <c:pt idx="234">
                  <c:v>44137</c:v>
                </c:pt>
                <c:pt idx="235">
                  <c:v>44138</c:v>
                </c:pt>
                <c:pt idx="236">
                  <c:v>44139</c:v>
                </c:pt>
                <c:pt idx="237">
                  <c:v>44140</c:v>
                </c:pt>
                <c:pt idx="238">
                  <c:v>44141</c:v>
                </c:pt>
                <c:pt idx="239">
                  <c:v>44142</c:v>
                </c:pt>
                <c:pt idx="240">
                  <c:v>44143</c:v>
                </c:pt>
                <c:pt idx="241">
                  <c:v>44144</c:v>
                </c:pt>
                <c:pt idx="242">
                  <c:v>44145</c:v>
                </c:pt>
                <c:pt idx="243">
                  <c:v>44146</c:v>
                </c:pt>
                <c:pt idx="244">
                  <c:v>44147</c:v>
                </c:pt>
                <c:pt idx="245">
                  <c:v>44148</c:v>
                </c:pt>
                <c:pt idx="246">
                  <c:v>44149</c:v>
                </c:pt>
                <c:pt idx="247">
                  <c:v>44150</c:v>
                </c:pt>
                <c:pt idx="248">
                  <c:v>44151</c:v>
                </c:pt>
                <c:pt idx="249">
                  <c:v>44152</c:v>
                </c:pt>
                <c:pt idx="250">
                  <c:v>44153</c:v>
                </c:pt>
                <c:pt idx="251">
                  <c:v>44154</c:v>
                </c:pt>
                <c:pt idx="252">
                  <c:v>44155</c:v>
                </c:pt>
                <c:pt idx="253">
                  <c:v>44156</c:v>
                </c:pt>
                <c:pt idx="254">
                  <c:v>44157</c:v>
                </c:pt>
                <c:pt idx="255">
                  <c:v>44158</c:v>
                </c:pt>
                <c:pt idx="256">
                  <c:v>44159</c:v>
                </c:pt>
                <c:pt idx="257">
                  <c:v>44160</c:v>
                </c:pt>
                <c:pt idx="258">
                  <c:v>44161</c:v>
                </c:pt>
                <c:pt idx="259">
                  <c:v>44162</c:v>
                </c:pt>
                <c:pt idx="260">
                  <c:v>44163</c:v>
                </c:pt>
                <c:pt idx="261">
                  <c:v>44164</c:v>
                </c:pt>
                <c:pt idx="262">
                  <c:v>44165</c:v>
                </c:pt>
                <c:pt idx="263">
                  <c:v>44166</c:v>
                </c:pt>
                <c:pt idx="264">
                  <c:v>44167</c:v>
                </c:pt>
                <c:pt idx="265">
                  <c:v>44168</c:v>
                </c:pt>
                <c:pt idx="266">
                  <c:v>44169</c:v>
                </c:pt>
                <c:pt idx="267">
                  <c:v>44170</c:v>
                </c:pt>
                <c:pt idx="268">
                  <c:v>44171</c:v>
                </c:pt>
                <c:pt idx="269">
                  <c:v>44172</c:v>
                </c:pt>
                <c:pt idx="270">
                  <c:v>44173</c:v>
                </c:pt>
                <c:pt idx="271">
                  <c:v>44174</c:v>
                </c:pt>
                <c:pt idx="272">
                  <c:v>44175</c:v>
                </c:pt>
                <c:pt idx="273">
                  <c:v>44176</c:v>
                </c:pt>
                <c:pt idx="274">
                  <c:v>44177</c:v>
                </c:pt>
                <c:pt idx="275">
                  <c:v>44178</c:v>
                </c:pt>
                <c:pt idx="276">
                  <c:v>44179</c:v>
                </c:pt>
                <c:pt idx="277">
                  <c:v>44180</c:v>
                </c:pt>
                <c:pt idx="278">
                  <c:v>44181</c:v>
                </c:pt>
                <c:pt idx="279">
                  <c:v>44182</c:v>
                </c:pt>
                <c:pt idx="280">
                  <c:v>44183</c:v>
                </c:pt>
                <c:pt idx="281">
                  <c:v>44184</c:v>
                </c:pt>
                <c:pt idx="282">
                  <c:v>44185</c:v>
                </c:pt>
                <c:pt idx="283">
                  <c:v>44186</c:v>
                </c:pt>
                <c:pt idx="284">
                  <c:v>44187</c:v>
                </c:pt>
                <c:pt idx="285">
                  <c:v>44188</c:v>
                </c:pt>
                <c:pt idx="286">
                  <c:v>44189</c:v>
                </c:pt>
                <c:pt idx="287">
                  <c:v>44190</c:v>
                </c:pt>
                <c:pt idx="288">
                  <c:v>44191</c:v>
                </c:pt>
                <c:pt idx="289">
                  <c:v>44192</c:v>
                </c:pt>
                <c:pt idx="290">
                  <c:v>44193</c:v>
                </c:pt>
                <c:pt idx="291">
                  <c:v>44194</c:v>
                </c:pt>
                <c:pt idx="292">
                  <c:v>44195</c:v>
                </c:pt>
                <c:pt idx="293">
                  <c:v>44196</c:v>
                </c:pt>
                <c:pt idx="294">
                  <c:v>44197</c:v>
                </c:pt>
                <c:pt idx="295">
                  <c:v>44198</c:v>
                </c:pt>
                <c:pt idx="296">
                  <c:v>44199</c:v>
                </c:pt>
                <c:pt idx="297">
                  <c:v>44200</c:v>
                </c:pt>
                <c:pt idx="298">
                  <c:v>44201</c:v>
                </c:pt>
                <c:pt idx="299">
                  <c:v>44202</c:v>
                </c:pt>
                <c:pt idx="300">
                  <c:v>44203</c:v>
                </c:pt>
                <c:pt idx="301">
                  <c:v>44204</c:v>
                </c:pt>
                <c:pt idx="302">
                  <c:v>44205</c:v>
                </c:pt>
                <c:pt idx="303">
                  <c:v>44206</c:v>
                </c:pt>
                <c:pt idx="304">
                  <c:v>44207</c:v>
                </c:pt>
                <c:pt idx="305">
                  <c:v>44208</c:v>
                </c:pt>
                <c:pt idx="306">
                  <c:v>44209</c:v>
                </c:pt>
                <c:pt idx="307">
                  <c:v>44210</c:v>
                </c:pt>
                <c:pt idx="308">
                  <c:v>44211</c:v>
                </c:pt>
                <c:pt idx="309">
                  <c:v>44212</c:v>
                </c:pt>
                <c:pt idx="310">
                  <c:v>44213</c:v>
                </c:pt>
                <c:pt idx="311">
                  <c:v>44214</c:v>
                </c:pt>
                <c:pt idx="312">
                  <c:v>44215</c:v>
                </c:pt>
                <c:pt idx="313">
                  <c:v>44216</c:v>
                </c:pt>
                <c:pt idx="314">
                  <c:v>44217</c:v>
                </c:pt>
                <c:pt idx="315">
                  <c:v>44218</c:v>
                </c:pt>
                <c:pt idx="316">
                  <c:v>44219</c:v>
                </c:pt>
                <c:pt idx="317">
                  <c:v>44220</c:v>
                </c:pt>
                <c:pt idx="318">
                  <c:v>44221</c:v>
                </c:pt>
                <c:pt idx="319">
                  <c:v>44222</c:v>
                </c:pt>
                <c:pt idx="320">
                  <c:v>44223</c:v>
                </c:pt>
                <c:pt idx="321">
                  <c:v>44224</c:v>
                </c:pt>
                <c:pt idx="322">
                  <c:v>44225</c:v>
                </c:pt>
                <c:pt idx="323">
                  <c:v>44226</c:v>
                </c:pt>
                <c:pt idx="324">
                  <c:v>44227</c:v>
                </c:pt>
                <c:pt idx="325">
                  <c:v>44228</c:v>
                </c:pt>
                <c:pt idx="326">
                  <c:v>44229</c:v>
                </c:pt>
                <c:pt idx="327">
                  <c:v>44230</c:v>
                </c:pt>
                <c:pt idx="328">
                  <c:v>44231</c:v>
                </c:pt>
                <c:pt idx="329">
                  <c:v>44232</c:v>
                </c:pt>
                <c:pt idx="330">
                  <c:v>44233</c:v>
                </c:pt>
                <c:pt idx="331">
                  <c:v>44234</c:v>
                </c:pt>
                <c:pt idx="332">
                  <c:v>44235</c:v>
                </c:pt>
                <c:pt idx="333">
                  <c:v>44236</c:v>
                </c:pt>
                <c:pt idx="334">
                  <c:v>44237</c:v>
                </c:pt>
                <c:pt idx="335">
                  <c:v>44238</c:v>
                </c:pt>
                <c:pt idx="336">
                  <c:v>44239</c:v>
                </c:pt>
                <c:pt idx="337">
                  <c:v>44240</c:v>
                </c:pt>
                <c:pt idx="338">
                  <c:v>44241</c:v>
                </c:pt>
                <c:pt idx="339">
                  <c:v>44242</c:v>
                </c:pt>
                <c:pt idx="340">
                  <c:v>44243</c:v>
                </c:pt>
                <c:pt idx="341">
                  <c:v>44244</c:v>
                </c:pt>
                <c:pt idx="342">
                  <c:v>44245</c:v>
                </c:pt>
                <c:pt idx="343">
                  <c:v>44246</c:v>
                </c:pt>
                <c:pt idx="344">
                  <c:v>44247</c:v>
                </c:pt>
                <c:pt idx="345">
                  <c:v>44248</c:v>
                </c:pt>
                <c:pt idx="346">
                  <c:v>44249</c:v>
                </c:pt>
                <c:pt idx="347">
                  <c:v>44250</c:v>
                </c:pt>
                <c:pt idx="348">
                  <c:v>44251</c:v>
                </c:pt>
                <c:pt idx="349">
                  <c:v>44252</c:v>
                </c:pt>
                <c:pt idx="350">
                  <c:v>44253</c:v>
                </c:pt>
                <c:pt idx="351">
                  <c:v>44254</c:v>
                </c:pt>
                <c:pt idx="352">
                  <c:v>44255</c:v>
                </c:pt>
                <c:pt idx="353">
                  <c:v>44256</c:v>
                </c:pt>
                <c:pt idx="354">
                  <c:v>44257</c:v>
                </c:pt>
                <c:pt idx="355">
                  <c:v>44258</c:v>
                </c:pt>
                <c:pt idx="356">
                  <c:v>44259</c:v>
                </c:pt>
                <c:pt idx="357">
                  <c:v>44260</c:v>
                </c:pt>
                <c:pt idx="358">
                  <c:v>44261</c:v>
                </c:pt>
                <c:pt idx="359">
                  <c:v>44262</c:v>
                </c:pt>
                <c:pt idx="360">
                  <c:v>44263</c:v>
                </c:pt>
                <c:pt idx="361">
                  <c:v>44264</c:v>
                </c:pt>
                <c:pt idx="362">
                  <c:v>44265</c:v>
                </c:pt>
                <c:pt idx="363">
                  <c:v>44266</c:v>
                </c:pt>
                <c:pt idx="364">
                  <c:v>44267</c:v>
                </c:pt>
                <c:pt idx="365">
                  <c:v>44268</c:v>
                </c:pt>
                <c:pt idx="366">
                  <c:v>44269</c:v>
                </c:pt>
                <c:pt idx="367">
                  <c:v>44270</c:v>
                </c:pt>
                <c:pt idx="368">
                  <c:v>44271</c:v>
                </c:pt>
                <c:pt idx="369">
                  <c:v>44272</c:v>
                </c:pt>
                <c:pt idx="370">
                  <c:v>44273</c:v>
                </c:pt>
                <c:pt idx="371">
                  <c:v>44274</c:v>
                </c:pt>
                <c:pt idx="372">
                  <c:v>44275</c:v>
                </c:pt>
                <c:pt idx="373">
                  <c:v>44276</c:v>
                </c:pt>
                <c:pt idx="374">
                  <c:v>44277</c:v>
                </c:pt>
                <c:pt idx="375">
                  <c:v>44278</c:v>
                </c:pt>
                <c:pt idx="376">
                  <c:v>44279</c:v>
                </c:pt>
                <c:pt idx="377">
                  <c:v>44280</c:v>
                </c:pt>
                <c:pt idx="378">
                  <c:v>44281</c:v>
                </c:pt>
                <c:pt idx="379">
                  <c:v>44282</c:v>
                </c:pt>
                <c:pt idx="380">
                  <c:v>44283</c:v>
                </c:pt>
                <c:pt idx="381">
                  <c:v>44284</c:v>
                </c:pt>
                <c:pt idx="382">
                  <c:v>44285</c:v>
                </c:pt>
                <c:pt idx="383">
                  <c:v>44286</c:v>
                </c:pt>
                <c:pt idx="384">
                  <c:v>44287</c:v>
                </c:pt>
                <c:pt idx="385">
                  <c:v>44288</c:v>
                </c:pt>
                <c:pt idx="386">
                  <c:v>44289</c:v>
                </c:pt>
                <c:pt idx="387">
                  <c:v>44290</c:v>
                </c:pt>
                <c:pt idx="388">
                  <c:v>44291</c:v>
                </c:pt>
                <c:pt idx="389">
                  <c:v>44292</c:v>
                </c:pt>
                <c:pt idx="390">
                  <c:v>44293</c:v>
                </c:pt>
                <c:pt idx="391">
                  <c:v>44294</c:v>
                </c:pt>
                <c:pt idx="392">
                  <c:v>44295</c:v>
                </c:pt>
                <c:pt idx="393">
                  <c:v>44296</c:v>
                </c:pt>
                <c:pt idx="394">
                  <c:v>44297</c:v>
                </c:pt>
                <c:pt idx="395">
                  <c:v>44298</c:v>
                </c:pt>
                <c:pt idx="396">
                  <c:v>44299</c:v>
                </c:pt>
                <c:pt idx="397">
                  <c:v>44300</c:v>
                </c:pt>
                <c:pt idx="398">
                  <c:v>44301</c:v>
                </c:pt>
                <c:pt idx="399">
                  <c:v>44302</c:v>
                </c:pt>
                <c:pt idx="400">
                  <c:v>44303</c:v>
                </c:pt>
                <c:pt idx="401">
                  <c:v>44304</c:v>
                </c:pt>
                <c:pt idx="402">
                  <c:v>44305</c:v>
                </c:pt>
                <c:pt idx="403">
                  <c:v>44306</c:v>
                </c:pt>
                <c:pt idx="404">
                  <c:v>44307</c:v>
                </c:pt>
                <c:pt idx="405">
                  <c:v>44308</c:v>
                </c:pt>
                <c:pt idx="406">
                  <c:v>44309</c:v>
                </c:pt>
                <c:pt idx="407">
                  <c:v>44310</c:v>
                </c:pt>
                <c:pt idx="408">
                  <c:v>44311</c:v>
                </c:pt>
                <c:pt idx="409">
                  <c:v>44312</c:v>
                </c:pt>
                <c:pt idx="410">
                  <c:v>44313</c:v>
                </c:pt>
                <c:pt idx="411">
                  <c:v>44314</c:v>
                </c:pt>
                <c:pt idx="412">
                  <c:v>44315</c:v>
                </c:pt>
                <c:pt idx="413">
                  <c:v>44316</c:v>
                </c:pt>
                <c:pt idx="414">
                  <c:v>44317</c:v>
                </c:pt>
                <c:pt idx="415">
                  <c:v>44318</c:v>
                </c:pt>
                <c:pt idx="416">
                  <c:v>44319</c:v>
                </c:pt>
                <c:pt idx="417">
                  <c:v>44320</c:v>
                </c:pt>
                <c:pt idx="418">
                  <c:v>44321</c:v>
                </c:pt>
                <c:pt idx="419">
                  <c:v>44322</c:v>
                </c:pt>
                <c:pt idx="420">
                  <c:v>44323</c:v>
                </c:pt>
                <c:pt idx="421">
                  <c:v>44324</c:v>
                </c:pt>
                <c:pt idx="422">
                  <c:v>44325</c:v>
                </c:pt>
                <c:pt idx="423">
                  <c:v>44326</c:v>
                </c:pt>
                <c:pt idx="424">
                  <c:v>44327</c:v>
                </c:pt>
                <c:pt idx="425">
                  <c:v>44328</c:v>
                </c:pt>
                <c:pt idx="426">
                  <c:v>44329</c:v>
                </c:pt>
                <c:pt idx="427">
                  <c:v>44330</c:v>
                </c:pt>
                <c:pt idx="428">
                  <c:v>44331</c:v>
                </c:pt>
                <c:pt idx="429">
                  <c:v>44332</c:v>
                </c:pt>
                <c:pt idx="430">
                  <c:v>44333</c:v>
                </c:pt>
                <c:pt idx="431">
                  <c:v>44334</c:v>
                </c:pt>
                <c:pt idx="432">
                  <c:v>44335</c:v>
                </c:pt>
                <c:pt idx="433">
                  <c:v>44336</c:v>
                </c:pt>
                <c:pt idx="434">
                  <c:v>44337</c:v>
                </c:pt>
                <c:pt idx="435">
                  <c:v>44338</c:v>
                </c:pt>
                <c:pt idx="436">
                  <c:v>44339</c:v>
                </c:pt>
                <c:pt idx="437">
                  <c:v>44340</c:v>
                </c:pt>
                <c:pt idx="438">
                  <c:v>44341</c:v>
                </c:pt>
                <c:pt idx="439">
                  <c:v>44342</c:v>
                </c:pt>
                <c:pt idx="440">
                  <c:v>44343</c:v>
                </c:pt>
                <c:pt idx="441">
                  <c:v>44344</c:v>
                </c:pt>
                <c:pt idx="442">
                  <c:v>44345</c:v>
                </c:pt>
                <c:pt idx="443">
                  <c:v>44346</c:v>
                </c:pt>
                <c:pt idx="444">
                  <c:v>44347</c:v>
                </c:pt>
                <c:pt idx="445">
                  <c:v>44348</c:v>
                </c:pt>
                <c:pt idx="446">
                  <c:v>44349</c:v>
                </c:pt>
                <c:pt idx="447">
                  <c:v>44350</c:v>
                </c:pt>
                <c:pt idx="448">
                  <c:v>44351</c:v>
                </c:pt>
                <c:pt idx="449">
                  <c:v>44352</c:v>
                </c:pt>
                <c:pt idx="450">
                  <c:v>44353</c:v>
                </c:pt>
                <c:pt idx="451">
                  <c:v>44354</c:v>
                </c:pt>
                <c:pt idx="452">
                  <c:v>44355</c:v>
                </c:pt>
                <c:pt idx="453">
                  <c:v>44356</c:v>
                </c:pt>
                <c:pt idx="454">
                  <c:v>44357</c:v>
                </c:pt>
                <c:pt idx="455">
                  <c:v>44358</c:v>
                </c:pt>
                <c:pt idx="456">
                  <c:v>44359</c:v>
                </c:pt>
                <c:pt idx="457">
                  <c:v>44360</c:v>
                </c:pt>
                <c:pt idx="458">
                  <c:v>44361</c:v>
                </c:pt>
                <c:pt idx="459">
                  <c:v>44362</c:v>
                </c:pt>
                <c:pt idx="460">
                  <c:v>44363</c:v>
                </c:pt>
                <c:pt idx="461">
                  <c:v>44364</c:v>
                </c:pt>
                <c:pt idx="462">
                  <c:v>44365</c:v>
                </c:pt>
                <c:pt idx="463">
                  <c:v>44366</c:v>
                </c:pt>
                <c:pt idx="464">
                  <c:v>44367</c:v>
                </c:pt>
                <c:pt idx="465">
                  <c:v>44368</c:v>
                </c:pt>
                <c:pt idx="466">
                  <c:v>44369</c:v>
                </c:pt>
                <c:pt idx="467">
                  <c:v>44370</c:v>
                </c:pt>
                <c:pt idx="468">
                  <c:v>44371</c:v>
                </c:pt>
                <c:pt idx="469">
                  <c:v>44372</c:v>
                </c:pt>
                <c:pt idx="470">
                  <c:v>44373</c:v>
                </c:pt>
                <c:pt idx="471">
                  <c:v>44374</c:v>
                </c:pt>
                <c:pt idx="472">
                  <c:v>44375</c:v>
                </c:pt>
                <c:pt idx="473">
                  <c:v>44376</c:v>
                </c:pt>
                <c:pt idx="474">
                  <c:v>44377</c:v>
                </c:pt>
                <c:pt idx="475">
                  <c:v>44378</c:v>
                </c:pt>
                <c:pt idx="476">
                  <c:v>44379</c:v>
                </c:pt>
                <c:pt idx="477">
                  <c:v>44380</c:v>
                </c:pt>
                <c:pt idx="478">
                  <c:v>44381</c:v>
                </c:pt>
                <c:pt idx="479">
                  <c:v>44382</c:v>
                </c:pt>
                <c:pt idx="480">
                  <c:v>44383</c:v>
                </c:pt>
                <c:pt idx="481">
                  <c:v>44384</c:v>
                </c:pt>
                <c:pt idx="482">
                  <c:v>44385</c:v>
                </c:pt>
                <c:pt idx="483">
                  <c:v>44386</c:v>
                </c:pt>
                <c:pt idx="484">
                  <c:v>44387</c:v>
                </c:pt>
                <c:pt idx="485">
                  <c:v>44388</c:v>
                </c:pt>
                <c:pt idx="486">
                  <c:v>44389</c:v>
                </c:pt>
                <c:pt idx="487">
                  <c:v>44390</c:v>
                </c:pt>
                <c:pt idx="488">
                  <c:v>44391</c:v>
                </c:pt>
                <c:pt idx="489">
                  <c:v>44392</c:v>
                </c:pt>
                <c:pt idx="490">
                  <c:v>44393</c:v>
                </c:pt>
                <c:pt idx="491">
                  <c:v>44394</c:v>
                </c:pt>
                <c:pt idx="492">
                  <c:v>44395</c:v>
                </c:pt>
                <c:pt idx="493">
                  <c:v>44396</c:v>
                </c:pt>
                <c:pt idx="494">
                  <c:v>44397</c:v>
                </c:pt>
                <c:pt idx="495">
                  <c:v>44398</c:v>
                </c:pt>
                <c:pt idx="496">
                  <c:v>44399</c:v>
                </c:pt>
                <c:pt idx="497">
                  <c:v>44400</c:v>
                </c:pt>
                <c:pt idx="498">
                  <c:v>44401</c:v>
                </c:pt>
                <c:pt idx="499">
                  <c:v>44402</c:v>
                </c:pt>
                <c:pt idx="500">
                  <c:v>44403</c:v>
                </c:pt>
                <c:pt idx="501">
                  <c:v>44404</c:v>
                </c:pt>
                <c:pt idx="502">
                  <c:v>44405</c:v>
                </c:pt>
                <c:pt idx="503">
                  <c:v>44406</c:v>
                </c:pt>
                <c:pt idx="504">
                  <c:v>44407</c:v>
                </c:pt>
                <c:pt idx="505">
                  <c:v>44408</c:v>
                </c:pt>
                <c:pt idx="506">
                  <c:v>44409</c:v>
                </c:pt>
                <c:pt idx="507">
                  <c:v>44410</c:v>
                </c:pt>
                <c:pt idx="508">
                  <c:v>44411</c:v>
                </c:pt>
                <c:pt idx="509">
                  <c:v>44412</c:v>
                </c:pt>
                <c:pt idx="510">
                  <c:v>44413</c:v>
                </c:pt>
                <c:pt idx="511">
                  <c:v>44414</c:v>
                </c:pt>
                <c:pt idx="512">
                  <c:v>44415</c:v>
                </c:pt>
                <c:pt idx="513">
                  <c:v>44416</c:v>
                </c:pt>
                <c:pt idx="514">
                  <c:v>44417</c:v>
                </c:pt>
                <c:pt idx="515">
                  <c:v>44418</c:v>
                </c:pt>
                <c:pt idx="516">
                  <c:v>44419</c:v>
                </c:pt>
                <c:pt idx="517">
                  <c:v>44420</c:v>
                </c:pt>
                <c:pt idx="518">
                  <c:v>44421</c:v>
                </c:pt>
                <c:pt idx="519">
                  <c:v>44422</c:v>
                </c:pt>
                <c:pt idx="520">
                  <c:v>44423</c:v>
                </c:pt>
                <c:pt idx="521">
                  <c:v>44424</c:v>
                </c:pt>
                <c:pt idx="522">
                  <c:v>44425</c:v>
                </c:pt>
                <c:pt idx="523">
                  <c:v>44426</c:v>
                </c:pt>
                <c:pt idx="524">
                  <c:v>44427</c:v>
                </c:pt>
                <c:pt idx="525">
                  <c:v>44428</c:v>
                </c:pt>
                <c:pt idx="526">
                  <c:v>44429</c:v>
                </c:pt>
                <c:pt idx="527">
                  <c:v>44430</c:v>
                </c:pt>
                <c:pt idx="528">
                  <c:v>44431</c:v>
                </c:pt>
                <c:pt idx="529">
                  <c:v>44432</c:v>
                </c:pt>
                <c:pt idx="530">
                  <c:v>44433</c:v>
                </c:pt>
                <c:pt idx="531">
                  <c:v>44434</c:v>
                </c:pt>
                <c:pt idx="532">
                  <c:v>44435</c:v>
                </c:pt>
                <c:pt idx="533">
                  <c:v>44436</c:v>
                </c:pt>
                <c:pt idx="534">
                  <c:v>44437</c:v>
                </c:pt>
                <c:pt idx="535">
                  <c:v>44438</c:v>
                </c:pt>
                <c:pt idx="536">
                  <c:v>44439</c:v>
                </c:pt>
                <c:pt idx="537">
                  <c:v>44440</c:v>
                </c:pt>
                <c:pt idx="538">
                  <c:v>44441</c:v>
                </c:pt>
                <c:pt idx="539">
                  <c:v>44442</c:v>
                </c:pt>
                <c:pt idx="540">
                  <c:v>44443</c:v>
                </c:pt>
                <c:pt idx="541">
                  <c:v>44444</c:v>
                </c:pt>
                <c:pt idx="542">
                  <c:v>44445</c:v>
                </c:pt>
                <c:pt idx="543">
                  <c:v>44446</c:v>
                </c:pt>
                <c:pt idx="544">
                  <c:v>44447</c:v>
                </c:pt>
                <c:pt idx="545">
                  <c:v>44448</c:v>
                </c:pt>
                <c:pt idx="546">
                  <c:v>44449</c:v>
                </c:pt>
                <c:pt idx="547">
                  <c:v>44450</c:v>
                </c:pt>
                <c:pt idx="548">
                  <c:v>44451</c:v>
                </c:pt>
                <c:pt idx="549">
                  <c:v>44452</c:v>
                </c:pt>
                <c:pt idx="550">
                  <c:v>44453</c:v>
                </c:pt>
                <c:pt idx="551">
                  <c:v>44454</c:v>
                </c:pt>
                <c:pt idx="552">
                  <c:v>44455</c:v>
                </c:pt>
                <c:pt idx="553">
                  <c:v>44456</c:v>
                </c:pt>
                <c:pt idx="554">
                  <c:v>44457</c:v>
                </c:pt>
                <c:pt idx="555">
                  <c:v>44458</c:v>
                </c:pt>
                <c:pt idx="556">
                  <c:v>44459</c:v>
                </c:pt>
                <c:pt idx="557">
                  <c:v>44460</c:v>
                </c:pt>
                <c:pt idx="558">
                  <c:v>44461</c:v>
                </c:pt>
                <c:pt idx="559">
                  <c:v>44462</c:v>
                </c:pt>
                <c:pt idx="560">
                  <c:v>44463</c:v>
                </c:pt>
                <c:pt idx="561">
                  <c:v>44464</c:v>
                </c:pt>
                <c:pt idx="562">
                  <c:v>44465</c:v>
                </c:pt>
                <c:pt idx="563">
                  <c:v>44466</c:v>
                </c:pt>
                <c:pt idx="564">
                  <c:v>44467</c:v>
                </c:pt>
                <c:pt idx="565">
                  <c:v>44468</c:v>
                </c:pt>
                <c:pt idx="566">
                  <c:v>44469</c:v>
                </c:pt>
                <c:pt idx="567">
                  <c:v>44470</c:v>
                </c:pt>
                <c:pt idx="568">
                  <c:v>44471</c:v>
                </c:pt>
                <c:pt idx="569">
                  <c:v>44472</c:v>
                </c:pt>
                <c:pt idx="570">
                  <c:v>44473</c:v>
                </c:pt>
                <c:pt idx="571">
                  <c:v>44474</c:v>
                </c:pt>
                <c:pt idx="572">
                  <c:v>44475</c:v>
                </c:pt>
                <c:pt idx="573">
                  <c:v>44476</c:v>
                </c:pt>
                <c:pt idx="574">
                  <c:v>44477</c:v>
                </c:pt>
                <c:pt idx="575">
                  <c:v>44478</c:v>
                </c:pt>
                <c:pt idx="576">
                  <c:v>44479</c:v>
                </c:pt>
                <c:pt idx="577">
                  <c:v>44480</c:v>
                </c:pt>
              </c:numCache>
            </c:numRef>
          </c:xVal>
          <c:yVal>
            <c:numRef>
              <c:f>'Curitiba-Semanas'!$AO$2:$AO$579</c:f>
              <c:numCache>
                <c:formatCode>General</c:formatCode>
                <c:ptCount val="578"/>
                <c:pt idx="0">
                  <c:v>0</c:v>
                </c:pt>
                <c:pt idx="1">
                  <c:v>8.6638940568489146E-3</c:v>
                </c:pt>
                <c:pt idx="2">
                  <c:v>3.5630203192224874E-2</c:v>
                </c:pt>
                <c:pt idx="3">
                  <c:v>9.2038885431736078E-2</c:v>
                </c:pt>
                <c:pt idx="4">
                  <c:v>0.18709454094898792</c:v>
                </c:pt>
                <c:pt idx="5">
                  <c:v>0.32863069414728086</c:v>
                </c:pt>
                <c:pt idx="6">
                  <c:v>0.52301565315001552</c:v>
                </c:pt>
                <c:pt idx="7">
                  <c:v>0.77507848550913594</c:v>
                </c:pt>
                <c:pt idx="8">
                  <c:v>1.0880714671235574</c:v>
                </c:pt>
                <c:pt idx="9">
                  <c:v>1.4636742365829227</c:v>
                </c:pt>
                <c:pt idx="10">
                  <c:v>1.9020396840729701</c:v>
                </c:pt>
                <c:pt idx="11">
                  <c:v>2.4018785183311602</c:v>
                </c:pt>
                <c:pt idx="12">
                  <c:v>2.9605774544591696</c:v>
                </c:pt>
                <c:pt idx="13">
                  <c:v>3.574344699077729</c:v>
                </c:pt>
                <c:pt idx="14">
                  <c:v>4.2383757246467102</c:v>
                </c:pt>
                <c:pt idx="15">
                  <c:v>4.9470321267895336</c:v>
                </c:pt>
                <c:pt idx="16">
                  <c:v>5.6940265653240587</c:v>
                </c:pt>
                <c:pt idx="17">
                  <c:v>6.4726073198092031</c:v>
                </c:pt>
                <c:pt idx="18">
                  <c:v>7.2757367609935173</c:v>
                </c:pt>
                <c:pt idx="19">
                  <c:v>8.0962589694100302</c:v>
                </c:pt>
                <c:pt idx="20">
                  <c:v>8.9270527457128139</c:v>
                </c:pt>
                <c:pt idx="21">
                  <c:v>9.7611672872460247</c:v>
                </c:pt>
                <c:pt idx="22">
                  <c:v>10.591938796140525</c:v>
                </c:pt>
                <c:pt idx="23">
                  <c:v>11.413087192972199</c:v>
                </c:pt>
                <c:pt idx="24">
                  <c:v>12.218792906515006</c:v>
                </c:pt>
                <c:pt idx="25">
                  <c:v>13.003754376363062</c:v>
                </c:pt>
                <c:pt idx="26">
                  <c:v>13.76322743381732</c:v>
                </c:pt>
                <c:pt idx="27">
                  <c:v>14.493048118957716</c:v>
                </c:pt>
                <c:pt idx="28">
                  <c:v>15.189640756621969</c:v>
                </c:pt>
                <c:pt idx="29">
                  <c:v>15.85001326423415</c:v>
                </c:pt>
                <c:pt idx="30">
                  <c:v>16.471741716267758</c:v>
                </c:pt>
                <c:pt idx="31">
                  <c:v>17.052946161079149</c:v>
                </c:pt>
                <c:pt idx="32">
                  <c:v>17.592259593535573</c:v>
                </c:pt>
                <c:pt idx="33">
                  <c:v>18.088791847962369</c:v>
                </c:pt>
                <c:pt idx="34">
                  <c:v>18.542090005605615</c:v>
                </c:pt>
                <c:pt idx="35">
                  <c:v>18.952096722131557</c:v>
                </c:pt>
                <c:pt idx="36">
                  <c:v>19.319107684654</c:v>
                </c:pt>
                <c:pt idx="37">
                  <c:v>19.643729213134179</c:v>
                </c:pt>
                <c:pt idx="38">
                  <c:v>19.926836834411347</c:v>
                </c:pt>
                <c:pt idx="39">
                  <c:v>20.169535483384266</c:v>
                </c:pt>
                <c:pt idx="40">
                  <c:v>20.373121828156002</c:v>
                </c:pt>
                <c:pt idx="41">
                  <c:v>20.539049075993489</c:v>
                </c:pt>
                <c:pt idx="42">
                  <c:v>20.668894495515076</c:v>
                </c:pt>
                <c:pt idx="43">
                  <c:v>20.764329787303609</c:v>
                </c:pt>
                <c:pt idx="44">
                  <c:v>20.827094349471338</c:v>
                </c:pt>
                <c:pt idx="45">
                  <c:v>20.858971415199164</c:v>
                </c:pt>
                <c:pt idx="46">
                  <c:v>20.861766984548865</c:v>
                </c:pt>
                <c:pt idx="47">
                  <c:v>20.837291431101846</c:v>
                </c:pt>
                <c:pt idx="48">
                  <c:v>20.787343633654132</c:v>
                </c:pt>
                <c:pt idx="49">
                  <c:v>20.713697462490472</c:v>
                </c:pt>
                <c:pt idx="50">
                  <c:v>20.618090437181309</c:v>
                </c:pt>
                <c:pt idx="51">
                  <c:v>20.502214366908561</c:v>
                </c:pt>
                <c:pt idx="52">
                  <c:v>20.367707783671108</c:v>
                </c:pt>
                <c:pt idx="53">
                  <c:v>20.216149982306206</c:v>
                </c:pt>
                <c:pt idx="54">
                  <c:v>20.049056487909525</c:v>
                </c:pt>
                <c:pt idx="55">
                  <c:v>19.867875780264626</c:v>
                </c:pt>
                <c:pt idx="56">
                  <c:v>19.673987115441719</c:v>
                </c:pt>
                <c:pt idx="57">
                  <c:v>19.468699296303726</c:v>
                </c:pt>
                <c:pt idx="58">
                  <c:v>19.253250255705439</c:v>
                </c:pt>
                <c:pt idx="59">
                  <c:v>19.028807328370704</c:v>
                </c:pt>
                <c:pt idx="60">
                  <c:v>18.796468099461208</c:v>
                </c:pt>
                <c:pt idx="61">
                  <c:v>18.557261729481638</c:v>
                </c:pt>
                <c:pt idx="62">
                  <c:v>18.312150666262369</c:v>
                </c:pt>
                <c:pt idx="63">
                  <c:v>18.06203266518628</c:v>
                </c:pt>
                <c:pt idx="64">
                  <c:v>17.807743048533894</c:v>
                </c:pt>
                <c:pt idx="65">
                  <c:v>17.550057143775234</c:v>
                </c:pt>
                <c:pt idx="66">
                  <c:v>17.289692848796676</c:v>
                </c:pt>
                <c:pt idx="67">
                  <c:v>17.02731327946583</c:v>
                </c:pt>
                <c:pt idx="68">
                  <c:v>16.763529461608641</c:v>
                </c:pt>
                <c:pt idx="69">
                  <c:v>16.49890303543657</c:v>
                </c:pt>
                <c:pt idx="70">
                  <c:v>16.233948945763586</c:v>
                </c:pt>
                <c:pt idx="71">
                  <c:v>15.969138096031088</c:v>
                </c:pt>
                <c:pt idx="72">
                  <c:v>15.704899948278012</c:v>
                </c:pt>
                <c:pt idx="73">
                  <c:v>15.44162505477891</c:v>
                </c:pt>
                <c:pt idx="74">
                  <c:v>15.179667510186732</c:v>
                </c:pt>
                <c:pt idx="75">
                  <c:v>14.919347315713139</c:v>
                </c:pt>
                <c:pt idx="76">
                  <c:v>14.660952649174078</c:v>
                </c:pt>
                <c:pt idx="77">
                  <c:v>14.40474203669396</c:v>
                </c:pt>
                <c:pt idx="78">
                  <c:v>14.159907447782416</c:v>
                </c:pt>
                <c:pt idx="79">
                  <c:v>14.02428159074725</c:v>
                </c:pt>
                <c:pt idx="80">
                  <c:v>14.164389254286561</c:v>
                </c:pt>
                <c:pt idx="81">
                  <c:v>14.734697876232985</c:v>
                </c:pt>
                <c:pt idx="82">
                  <c:v>15.874154354684833</c:v>
                </c:pt>
                <c:pt idx="83">
                  <c:v>17.706091790988467</c:v>
                </c:pt>
                <c:pt idx="84">
                  <c:v>20.337326696025912</c:v>
                </c:pt>
                <c:pt idx="85">
                  <c:v>23.857219754237803</c:v>
                </c:pt>
                <c:pt idx="86">
                  <c:v>28.336942607466426</c:v>
                </c:pt>
                <c:pt idx="87">
                  <c:v>33.829049957049392</c:v>
                </c:pt>
                <c:pt idx="88">
                  <c:v>40.367396580501918</c:v>
                </c:pt>
                <c:pt idx="89">
                  <c:v>47.967406487586913</c:v>
                </c:pt>
                <c:pt idx="90">
                  <c:v>56.626680759749206</c:v>
                </c:pt>
                <c:pt idx="91">
                  <c:v>66.325916278975683</c:v>
                </c:pt>
                <c:pt idx="92">
                  <c:v>77.030097458889941</c:v>
                </c:pt>
                <c:pt idx="93">
                  <c:v>88.689916298048502</c:v>
                </c:pt>
                <c:pt idx="94">
                  <c:v>101.24337206451287</c:v>
                </c:pt>
                <c:pt idx="95">
                  <c:v>114.61750032188093</c:v>
                </c:pt>
                <c:pt idx="96">
                  <c:v>128.73018148911706</c:v>
                </c:pt>
                <c:pt idx="97">
                  <c:v>143.49198135986444</c:v>
                </c:pt>
                <c:pt idx="98">
                  <c:v>158.80797965368674</c:v>
                </c:pt>
                <c:pt idx="99">
                  <c:v>174.57954739219485</c:v>
                </c:pt>
                <c:pt idx="100">
                  <c:v>190.70603935561257</c:v>
                </c:pt>
                <c:pt idx="101">
                  <c:v>207.08637376854585</c:v>
                </c:pt>
                <c:pt idx="102">
                  <c:v>223.62047740552225</c:v>
                </c:pt>
                <c:pt idx="103">
                  <c:v>240.21058025343609</c:v>
                </c:pt>
                <c:pt idx="104">
                  <c:v>256.76234951759579</c:v>
                </c:pt>
                <c:pt idx="105">
                  <c:v>273.18585795367926</c:v>
                </c:pt>
                <c:pt idx="106">
                  <c:v>289.39638613660645</c:v>
                </c:pt>
                <c:pt idx="107">
                  <c:v>305.31506226739384</c:v>
                </c:pt>
                <c:pt idx="108">
                  <c:v>320.86934643598852</c:v>
                </c:pt>
                <c:pt idx="109">
                  <c:v>335.99336889946335</c:v>
                </c:pt>
                <c:pt idx="110">
                  <c:v>350.6281339241259</c:v>
                </c:pt>
                <c:pt idx="111">
                  <c:v>364.72160212054132</c:v>
                </c:pt>
                <c:pt idx="112">
                  <c:v>378.22866503109708</c:v>
                </c:pt>
                <c:pt idx="113">
                  <c:v>391.11102607662269</c:v>
                </c:pt>
                <c:pt idx="114">
                  <c:v>403.33700190500531</c:v>
                </c:pt>
                <c:pt idx="115">
                  <c:v>414.88125778303493</c:v>
                </c:pt>
                <c:pt idx="116">
                  <c:v>425.72449000325196</c:v>
                </c:pt>
                <c:pt idx="117">
                  <c:v>435.85306740722444</c:v>
                </c:pt>
                <c:pt idx="118">
                  <c:v>445.25864311545592</c:v>
                </c:pt>
                <c:pt idx="119">
                  <c:v>453.93774645416488</c:v>
                </c:pt>
                <c:pt idx="120">
                  <c:v>461.89136392758155</c:v>
                </c:pt>
                <c:pt idx="121">
                  <c:v>469.12451693746152</c:v>
                </c:pt>
                <c:pt idx="122">
                  <c:v>475.64584283091426</c:v>
                </c:pt>
                <c:pt idx="123">
                  <c:v>481.46718478634466</c:v>
                </c:pt>
                <c:pt idx="124">
                  <c:v>486.60319504356994</c:v>
                </c:pt>
                <c:pt idx="125">
                  <c:v>491.07095505918551</c:v>
                </c:pt>
                <c:pt idx="126">
                  <c:v>494.88961533004476</c:v>
                </c:pt>
                <c:pt idx="127">
                  <c:v>498.08005688018056</c:v>
                </c:pt>
                <c:pt idx="128">
                  <c:v>500.6645757482147</c:v>
                </c:pt>
                <c:pt idx="129">
                  <c:v>502.66659124394027</c:v>
                </c:pt>
                <c:pt idx="130">
                  <c:v>504.11037825726817</c:v>
                </c:pt>
                <c:pt idx="131">
                  <c:v>505.020823496925</c:v>
                </c:pt>
                <c:pt idx="132">
                  <c:v>505.42320520384055</c:v>
                </c:pt>
                <c:pt idx="133">
                  <c:v>505.34299561547232</c:v>
                </c:pt>
                <c:pt idx="134">
                  <c:v>504.80568525036506</c:v>
                </c:pt>
                <c:pt idx="135">
                  <c:v>503.83662792533505</c:v>
                </c:pt>
                <c:pt idx="136">
                  <c:v>502.46090530589572</c:v>
                </c:pt>
                <c:pt idx="137">
                  <c:v>500.70320971959518</c:v>
                </c:pt>
                <c:pt idx="138">
                  <c:v>498.5877439210999</c:v>
                </c:pt>
                <c:pt idx="139">
                  <c:v>496.13813648645737</c:v>
                </c:pt>
                <c:pt idx="140">
                  <c:v>493.37737152400223</c:v>
                </c:pt>
                <c:pt idx="141">
                  <c:v>490.32773141802681</c:v>
                </c:pt>
                <c:pt idx="142">
                  <c:v>487.01075136284271</c:v>
                </c:pt>
                <c:pt idx="143">
                  <c:v>483.44718449923676</c:v>
                </c:pt>
                <c:pt idx="144">
                  <c:v>479.65697652500967</c:v>
                </c:pt>
                <c:pt idx="145">
                  <c:v>475.65924871839525</c:v>
                </c:pt>
                <c:pt idx="146">
                  <c:v>471.47228838191586</c:v>
                </c:pt>
                <c:pt idx="147">
                  <c:v>467.11354578608007</c:v>
                </c:pt>
                <c:pt idx="148">
                  <c:v>462.59963676213374</c:v>
                </c:pt>
                <c:pt idx="149">
                  <c:v>457.94635016450775</c:v>
                </c:pt>
                <c:pt idx="150">
                  <c:v>453.16865949072235</c:v>
                </c:pt>
                <c:pt idx="151">
                  <c:v>448.28073801246865</c:v>
                </c:pt>
                <c:pt idx="152">
                  <c:v>443.2959768341243</c:v>
                </c:pt>
                <c:pt idx="153">
                  <c:v>438.22700535411786</c:v>
                </c:pt>
                <c:pt idx="154">
                  <c:v>433.08571365937314</c:v>
                </c:pt>
                <c:pt idx="155">
                  <c:v>427.88327643601951</c:v>
                </c:pt>
                <c:pt idx="156">
                  <c:v>422.63017802593822</c:v>
                </c:pt>
                <c:pt idx="157">
                  <c:v>417.33623830441502</c:v>
                </c:pt>
                <c:pt idx="158">
                  <c:v>412.01063909326331</c:v>
                </c:pt>
                <c:pt idx="159">
                  <c:v>406.66195086242442</c:v>
                </c:pt>
                <c:pt idx="160">
                  <c:v>401.29815950454213</c:v>
                </c:pt>
                <c:pt idx="161">
                  <c:v>395.92669299993577</c:v>
                </c:pt>
                <c:pt idx="162">
                  <c:v>390.59576035827558</c:v>
                </c:pt>
                <c:pt idx="163">
                  <c:v>385.75403969589752</c:v>
                </c:pt>
                <c:pt idx="164">
                  <c:v>382.1080311695805</c:v>
                </c:pt>
                <c:pt idx="165">
                  <c:v>380.17866140884144</c:v>
                </c:pt>
                <c:pt idx="166">
                  <c:v>380.24515070321286</c:v>
                </c:pt>
                <c:pt idx="167">
                  <c:v>382.34217313880072</c:v>
                </c:pt>
                <c:pt idx="168">
                  <c:v>386.28630264628009</c:v>
                </c:pt>
                <c:pt idx="169">
                  <c:v>391.72559894599908</c:v>
                </c:pt>
                <c:pt idx="170">
                  <c:v>398.20126438013904</c:v>
                </c:pt>
                <c:pt idx="171">
                  <c:v>405.21014881195151</c:v>
                </c:pt>
                <c:pt idx="172">
                  <c:v>412.25930178728595</c:v>
                </c:pt>
                <c:pt idx="173">
                  <c:v>418.90730995840568</c:v>
                </c:pt>
                <c:pt idx="174">
                  <c:v>424.79064982576529</c:v>
                </c:pt>
                <c:pt idx="175">
                  <c:v>429.6360023209636</c:v>
                </c:pt>
                <c:pt idx="176">
                  <c:v>433.26113932247245</c:v>
                </c:pt>
                <c:pt idx="177">
                  <c:v>435.56766714329569</c:v>
                </c:pt>
                <c:pt idx="178">
                  <c:v>436.52884762671601</c:v>
                </c:pt>
                <c:pt idx="179">
                  <c:v>436.1752110783782</c:v>
                </c:pt>
                <c:pt idx="180">
                  <c:v>434.5799850217154</c:v>
                </c:pt>
                <c:pt idx="181">
                  <c:v>431.84567038506793</c:v>
                </c:pt>
                <c:pt idx="182">
                  <c:v>428.0925055010739</c:v>
                </c:pt>
                <c:pt idx="183">
                  <c:v>423.44910940241971</c:v>
                </c:pt>
                <c:pt idx="184">
                  <c:v>418.04528983035561</c:v>
                </c:pt>
                <c:pt idx="185">
                  <c:v>412.00681700098357</c:v>
                </c:pt>
                <c:pt idx="186">
                  <c:v>405.45187246751448</c:v>
                </c:pt>
                <c:pt idx="187">
                  <c:v>398.48885479977616</c:v>
                </c:pt>
                <c:pt idx="188">
                  <c:v>391.21523624035763</c:v>
                </c:pt>
                <c:pt idx="189">
                  <c:v>383.71719881221361</c:v>
                </c:pt>
                <c:pt idx="190">
                  <c:v>376.06982192557189</c:v>
                </c:pt>
                <c:pt idx="191">
                  <c:v>368.33763834407728</c:v>
                </c:pt>
                <c:pt idx="192">
                  <c:v>360.57541682594456</c:v>
                </c:pt>
                <c:pt idx="193">
                  <c:v>352.82906563862343</c:v>
                </c:pt>
                <c:pt idx="194">
                  <c:v>345.13658075696731</c:v>
                </c:pt>
                <c:pt idx="195">
                  <c:v>337.52898609021941</c:v>
                </c:pt>
                <c:pt idx="196">
                  <c:v>330.03123120289092</c:v>
                </c:pt>
                <c:pt idx="197">
                  <c:v>322.66302553800779</c:v>
                </c:pt>
                <c:pt idx="198">
                  <c:v>315.43959798439755</c:v>
                </c:pt>
                <c:pt idx="199">
                  <c:v>308.37237754613307</c:v>
                </c:pt>
                <c:pt idx="200">
                  <c:v>301.46959555670037</c:v>
                </c:pt>
                <c:pt idx="201">
                  <c:v>294.73681289974775</c:v>
                </c:pt>
                <c:pt idx="202">
                  <c:v>288.17737750333617</c:v>
                </c:pt>
                <c:pt idx="203">
                  <c:v>281.79281831853586</c:v>
                </c:pt>
                <c:pt idx="204">
                  <c:v>275.58318234114995</c:v>
                </c:pt>
                <c:pt idx="205">
                  <c:v>269.54732118784887</c:v>
                </c:pt>
                <c:pt idx="206">
                  <c:v>263.68313344051421</c:v>
                </c:pt>
                <c:pt idx="207">
                  <c:v>257.98776873741008</c:v>
                </c:pt>
                <c:pt idx="208">
                  <c:v>252.45780273540731</c:v>
                </c:pt>
                <c:pt idx="209">
                  <c:v>247.08940485595667</c:v>
                </c:pt>
                <c:pt idx="210">
                  <c:v>241.87853350430669</c:v>
                </c:pt>
                <c:pt idx="211">
                  <c:v>236.82119650355889</c:v>
                </c:pt>
                <c:pt idx="212">
                  <c:v>231.91381390691095</c:v>
                </c:pt>
                <c:pt idx="213">
                  <c:v>227.15371916519507</c:v>
                </c:pt>
                <c:pt idx="214">
                  <c:v>222.539832745475</c:v>
                </c:pt>
                <c:pt idx="215">
                  <c:v>218.0735393206196</c:v>
                </c:pt>
                <c:pt idx="216">
                  <c:v>213.75979513025231</c:v>
                </c:pt>
                <c:pt idx="217">
                  <c:v>209.60848553551477</c:v>
                </c:pt>
                <c:pt idx="218">
                  <c:v>205.63604362154729</c:v>
                </c:pt>
                <c:pt idx="219">
                  <c:v>201.86732844365179</c:v>
                </c:pt>
                <c:pt idx="220">
                  <c:v>198.33774573123083</c:v>
                </c:pt>
                <c:pt idx="221">
                  <c:v>195.09557430489804</c:v>
                </c:pt>
                <c:pt idx="222">
                  <c:v>192.20443810876168</c:v>
                </c:pt>
                <c:pt idx="223">
                  <c:v>189.74583696242189</c:v>
                </c:pt>
                <c:pt idx="224">
                  <c:v>187.82161971077585</c:v>
                </c:pt>
                <c:pt idx="225">
                  <c:v>186.55625277803483</c:v>
                </c:pt>
                <c:pt idx="226">
                  <c:v>186.09870723836502</c:v>
                </c:pt>
                <c:pt idx="227">
                  <c:v>186.62376110121841</c:v>
                </c:pt>
                <c:pt idx="228">
                  <c:v>188.33249387645628</c:v>
                </c:pt>
                <c:pt idx="229">
                  <c:v>191.45174142561882</c:v>
                </c:pt>
                <c:pt idx="230">
                  <c:v>196.2322845923627</c:v>
                </c:pt>
                <c:pt idx="231">
                  <c:v>202.9455689210954</c:v>
                </c:pt>
                <c:pt idx="232">
                  <c:v>211.8787979865956</c:v>
                </c:pt>
                <c:pt idx="233">
                  <c:v>223.32831120773335</c:v>
                </c:pt>
                <c:pt idx="234">
                  <c:v>237.59124833060923</c:v>
                </c:pt>
                <c:pt idx="235">
                  <c:v>254.95561436202115</c:v>
                </c:pt>
                <c:pt idx="236">
                  <c:v>275.68898511018779</c:v>
                </c:pt>
                <c:pt idx="237">
                  <c:v>300.02622622058698</c:v>
                </c:pt>
                <c:pt idx="238">
                  <c:v>328.15672670504136</c:v>
                </c:pt>
                <c:pt idx="239">
                  <c:v>360.21175868069986</c:v>
                </c:pt>
                <c:pt idx="240">
                  <c:v>396.25265507000586</c:v>
                </c:pt>
                <c:pt idx="241">
                  <c:v>436.26053408257576</c:v>
                </c:pt>
                <c:pt idx="242">
                  <c:v>480.12828390257346</c:v>
                </c:pt>
                <c:pt idx="243">
                  <c:v>527.65544801826763</c:v>
                </c:pt>
                <c:pt idx="244">
                  <c:v>578.54652157959936</c:v>
                </c:pt>
                <c:pt idx="245">
                  <c:v>632.41298880017712</c:v>
                </c:pt>
                <c:pt idx="246">
                  <c:v>688.77921350199176</c:v>
                </c:pt>
                <c:pt idx="247">
                  <c:v>747.09205707467481</c:v>
                </c:pt>
                <c:pt idx="248">
                  <c:v>806.73386105853569</c:v>
                </c:pt>
                <c:pt idx="249">
                  <c:v>867.03821652482293</c:v>
                </c:pt>
                <c:pt idx="250">
                  <c:v>927.30776872819115</c:v>
                </c:pt>
                <c:pt idx="251">
                  <c:v>986.83318816785322</c:v>
                </c:pt>
                <c:pt idx="252">
                  <c:v>1044.912387228127</c:v>
                </c:pt>
                <c:pt idx="253">
                  <c:v>1100.8690771066176</c:v>
                </c:pt>
                <c:pt idx="254">
                  <c:v>1154.0698381155089</c:v>
                </c:pt>
                <c:pt idx="255">
                  <c:v>1203.939007156092</c:v>
                </c:pt>
                <c:pt idx="256">
                  <c:v>1249.9708545358153</c:v>
                </c:pt>
                <c:pt idx="257">
                  <c:v>1291.7387114516023</c:v>
                </c:pt>
                <c:pt idx="258">
                  <c:v>1328.9009024258412</c:v>
                </c:pt>
                <c:pt idx="259">
                  <c:v>1361.2035184741108</c:v>
                </c:pt>
                <c:pt idx="260">
                  <c:v>1388.4802245670726</c:v>
                </c:pt>
                <c:pt idx="261">
                  <c:v>1410.6494206401985</c:v>
                </c:pt>
                <c:pt idx="262">
                  <c:v>1427.709164645843</c:v>
                </c:pt>
                <c:pt idx="263">
                  <c:v>1439.7303183645708</c:v>
                </c:pt>
                <c:pt idx="264">
                  <c:v>1446.8483944317559</c:v>
                </c:pt>
                <c:pt idx="265">
                  <c:v>1449.2545711220882</c:v>
                </c:pt>
                <c:pt idx="266">
                  <c:v>1447.1863060651522</c:v>
                </c:pt>
                <c:pt idx="267">
                  <c:v>1440.9179279571254</c:v>
                </c:pt>
                <c:pt idx="268">
                  <c:v>1430.7515230587742</c:v>
                </c:pt>
                <c:pt idx="269">
                  <c:v>1417.0083666772261</c:v>
                </c:pt>
                <c:pt idx="270">
                  <c:v>1400.0210837999621</c:v>
                </c:pt>
                <c:pt idx="271">
                  <c:v>1380.1266612733452</c:v>
                </c:pt>
                <c:pt idx="272">
                  <c:v>1357.6603789660439</c:v>
                </c:pt>
                <c:pt idx="273">
                  <c:v>1332.9506807043217</c:v>
                </c:pt>
                <c:pt idx="274">
                  <c:v>1306.3149680325005</c:v>
                </c:pt>
                <c:pt idx="275">
                  <c:v>1278.0562709213846</c:v>
                </c:pt>
                <c:pt idx="276">
                  <c:v>1248.4607288311818</c:v>
                </c:pt>
                <c:pt idx="277">
                  <c:v>1217.7958020833757</c:v>
                </c:pt>
                <c:pt idx="278">
                  <c:v>1186.3091262231901</c:v>
                </c:pt>
                <c:pt idx="279">
                  <c:v>1154.2279197788739</c:v>
                </c:pt>
                <c:pt idx="280">
                  <c:v>1121.7588574412803</c:v>
                </c:pt>
                <c:pt idx="281">
                  <c:v>1089.0883251484629</c:v>
                </c:pt>
                <c:pt idx="282">
                  <c:v>1056.3829799785308</c:v>
                </c:pt>
                <c:pt idx="283">
                  <c:v>1023.7905453636049</c:v>
                </c:pt>
                <c:pt idx="284">
                  <c:v>991.44078033132246</c:v>
                </c:pt>
                <c:pt idx="285">
                  <c:v>959.44656978847343</c:v>
                </c:pt>
                <c:pt idx="286">
                  <c:v>927.90509092790307</c:v>
                </c:pt>
                <c:pt idx="287">
                  <c:v>896.89901842914696</c:v>
                </c:pt>
                <c:pt idx="288">
                  <c:v>866.49773807199381</c:v>
                </c:pt>
                <c:pt idx="289">
                  <c:v>836.75854460906703</c:v>
                </c:pt>
                <c:pt idx="290">
                  <c:v>807.7278052130132</c:v>
                </c:pt>
                <c:pt idx="291">
                  <c:v>779.44207453241688</c:v>
                </c:pt>
                <c:pt idx="292">
                  <c:v>751.92915139519027</c:v>
                </c:pt>
                <c:pt idx="293">
                  <c:v>725.2090705333394</c:v>
                </c:pt>
                <c:pt idx="294">
                  <c:v>699.29515368882858</c:v>
                </c:pt>
                <c:pt idx="295">
                  <c:v>674.20489488243766</c:v>
                </c:pt>
                <c:pt idx="296">
                  <c:v>650.04147305054357</c:v>
                </c:pt>
                <c:pt idx="297">
                  <c:v>627.18353773248964</c:v>
                </c:pt>
                <c:pt idx="298">
                  <c:v>606.49739978980506</c:v>
                </c:pt>
                <c:pt idx="299">
                  <c:v>589.43959335242107</c:v>
                </c:pt>
                <c:pt idx="300">
                  <c:v>577.91053985489998</c:v>
                </c:pt>
                <c:pt idx="301">
                  <c:v>573.7833518939151</c:v>
                </c:pt>
                <c:pt idx="302">
                  <c:v>578.19377927908499</c:v>
                </c:pt>
                <c:pt idx="303">
                  <c:v>590.86710025166394</c:v>
                </c:pt>
                <c:pt idx="304">
                  <c:v>609.82992061709228</c:v>
                </c:pt>
                <c:pt idx="305">
                  <c:v>631.70954892302689</c:v>
                </c:pt>
                <c:pt idx="306">
                  <c:v>652.52725114843633</c:v>
                </c:pt>
                <c:pt idx="307">
                  <c:v>668.64626568039239</c:v>
                </c:pt>
                <c:pt idx="308">
                  <c:v>677.50236783281434</c:v>
                </c:pt>
                <c:pt idx="309">
                  <c:v>677.91114694175485</c:v>
                </c:pt>
                <c:pt idx="310">
                  <c:v>669.96743076080747</c:v>
                </c:pt>
                <c:pt idx="311">
                  <c:v>654.69398418911442</c:v>
                </c:pt>
                <c:pt idx="312">
                  <c:v>633.62049102473247</c:v>
                </c:pt>
                <c:pt idx="313">
                  <c:v>608.42038830301317</c:v>
                </c:pt>
                <c:pt idx="314">
                  <c:v>580.66091594276077</c:v>
                </c:pt>
                <c:pt idx="315">
                  <c:v>551.66744424277567</c:v>
                </c:pt>
                <c:pt idx="316">
                  <c:v>522.47607921368035</c:v>
                </c:pt>
                <c:pt idx="317">
                  <c:v>493.84245681033644</c:v>
                </c:pt>
                <c:pt idx="318">
                  <c:v>466.29742704867385</c:v>
                </c:pt>
                <c:pt idx="319">
                  <c:v>440.35346482657769</c:v>
                </c:pt>
                <c:pt idx="320">
                  <c:v>416.50937917464762</c:v>
                </c:pt>
                <c:pt idx="321">
                  <c:v>395.12621272640536</c:v>
                </c:pt>
                <c:pt idx="322">
                  <c:v>376.44996842702676</c:v>
                </c:pt>
                <c:pt idx="323">
                  <c:v>360.63440878414258</c:v>
                </c:pt>
                <c:pt idx="324">
                  <c:v>347.75668333108479</c:v>
                </c:pt>
                <c:pt idx="325">
                  <c:v>337.82864709416754</c:v>
                </c:pt>
                <c:pt idx="326">
                  <c:v>330.80556468068971</c:v>
                </c:pt>
                <c:pt idx="327">
                  <c:v>326.59336166945286</c:v>
                </c:pt>
                <c:pt idx="328">
                  <c:v>325.05519262884627</c:v>
                </c:pt>
                <c:pt idx="329">
                  <c:v>326.01778542035026</c:v>
                </c:pt>
                <c:pt idx="330">
                  <c:v>329.27778501776629</c:v>
                </c:pt>
                <c:pt idx="331">
                  <c:v>334.60815044454648</c:v>
                </c:pt>
                <c:pt idx="332">
                  <c:v>341.76454689897946</c:v>
                </c:pt>
                <c:pt idx="333">
                  <c:v>350.49161139474018</c:v>
                </c:pt>
                <c:pt idx="334">
                  <c:v>360.56001601769822</c:v>
                </c:pt>
                <c:pt idx="335">
                  <c:v>372.08003431747784</c:v>
                </c:pt>
                <c:pt idx="336">
                  <c:v>385.48636989152874</c:v>
                </c:pt>
                <c:pt idx="337">
                  <c:v>401.1956793233403</c:v>
                </c:pt>
                <c:pt idx="338">
                  <c:v>419.54473533705459</c:v>
                </c:pt>
                <c:pt idx="339">
                  <c:v>440.76577686931705</c:v>
                </c:pt>
                <c:pt idx="340">
                  <c:v>464.96969983068993</c:v>
                </c:pt>
                <c:pt idx="341">
                  <c:v>492.1379971743736</c:v>
                </c:pt>
                <c:pt idx="342">
                  <c:v>522.12350580384373</c:v>
                </c:pt>
                <c:pt idx="343">
                  <c:v>554.65923838203889</c:v>
                </c:pt>
                <c:pt idx="344">
                  <c:v>589.37395438738167</c:v>
                </c:pt>
                <c:pt idx="345">
                  <c:v>625.81270949044847</c:v>
                </c:pt>
                <c:pt idx="346">
                  <c:v>663.4604332439776</c:v>
                </c:pt>
                <c:pt idx="347">
                  <c:v>701.76660806540167</c:v>
                </c:pt>
                <c:pt idx="348">
                  <c:v>740.1693192772218</c:v>
                </c:pt>
                <c:pt idx="349">
                  <c:v>778.11726424703375</c:v>
                </c:pt>
                <c:pt idx="350">
                  <c:v>815.08869225825765</c:v>
                </c:pt>
                <c:pt idx="351">
                  <c:v>850.60664395676577</c:v>
                </c:pt>
                <c:pt idx="352">
                  <c:v>884.25022858756711</c:v>
                </c:pt>
                <c:pt idx="353">
                  <c:v>915.66199019557098</c:v>
                </c:pt>
                <c:pt idx="354">
                  <c:v>944.55165505339392</c:v>
                </c:pt>
                <c:pt idx="355">
                  <c:v>970.69671777039184</c:v>
                </c:pt>
                <c:pt idx="356">
                  <c:v>993.94041748679592</c:v>
                </c:pt>
                <c:pt idx="357">
                  <c:v>1014.1876886363025</c:v>
                </c:pt>
                <c:pt idx="358">
                  <c:v>1031.3996561920503</c:v>
                </c:pt>
                <c:pt idx="359">
                  <c:v>1045.5871969328437</c:v>
                </c:pt>
                <c:pt idx="360">
                  <c:v>1056.8040189075691</c:v>
                </c:pt>
                <c:pt idx="361">
                  <c:v>1065.139631789003</c:v>
                </c:pt>
                <c:pt idx="362">
                  <c:v>1070.7124996483326</c:v>
                </c:pt>
                <c:pt idx="363">
                  <c:v>1073.6635908845346</c:v>
                </c:pt>
                <c:pt idx="364">
                  <c:v>1074.1504714570474</c:v>
                </c:pt>
                <c:pt idx="365">
                  <c:v>1072.3420292425144</c:v>
                </c:pt>
                <c:pt idx="366">
                  <c:v>1068.413869920274</c:v>
                </c:pt>
                <c:pt idx="367">
                  <c:v>1062.5443879773375</c:v>
                </c:pt>
                <c:pt idx="368">
                  <c:v>1054.9114892525249</c:v>
                </c:pt>
                <c:pt idx="369">
                  <c:v>1045.6899226340756</c:v>
                </c:pt>
                <c:pt idx="370">
                  <c:v>1035.0491666522576</c:v>
                </c:pt>
                <c:pt idx="371">
                  <c:v>1023.151810377487</c:v>
                </c:pt>
                <c:pt idx="372">
                  <c:v>1010.1523659323575</c:v>
                </c:pt>
                <c:pt idx="373">
                  <c:v>996.19645093794679</c:v>
                </c:pt>
                <c:pt idx="374">
                  <c:v>981.42028236895567</c:v>
                </c:pt>
                <c:pt idx="375">
                  <c:v>965.95042783406097</c:v>
                </c:pt>
                <c:pt idx="376">
                  <c:v>949.90376561327139</c:v>
                </c:pt>
                <c:pt idx="377">
                  <c:v>933.38761042343685</c:v>
                </c:pt>
                <c:pt idx="378">
                  <c:v>916.49996751840808</c:v>
                </c:pt>
                <c:pt idx="379">
                  <c:v>899.329883133556</c:v>
                </c:pt>
                <c:pt idx="380">
                  <c:v>881.95786430811859</c:v>
                </c:pt>
                <c:pt idx="381">
                  <c:v>864.45634568377864</c:v>
                </c:pt>
                <c:pt idx="382">
                  <c:v>846.8901849402173</c:v>
                </c:pt>
                <c:pt idx="383">
                  <c:v>829.31717208985356</c:v>
                </c:pt>
                <c:pt idx="384">
                  <c:v>811.78854092679103</c:v>
                </c:pt>
                <c:pt idx="385">
                  <c:v>794.34947353965254</c:v>
                </c:pt>
                <c:pt idx="386">
                  <c:v>777.03959100443171</c:v>
                </c:pt>
                <c:pt idx="387">
                  <c:v>759.89342520118225</c:v>
                </c:pt>
                <c:pt idx="388">
                  <c:v>742.94086820396478</c:v>
                </c:pt>
                <c:pt idx="389">
                  <c:v>726.20759691396961</c:v>
                </c:pt>
                <c:pt idx="390">
                  <c:v>709.71547158429166</c:v>
                </c:pt>
                <c:pt idx="391">
                  <c:v>693.48290765506681</c:v>
                </c:pt>
                <c:pt idx="392">
                  <c:v>677.52522092038998</c:v>
                </c:pt>
                <c:pt idx="393">
                  <c:v>661.85494649951579</c:v>
                </c:pt>
                <c:pt idx="394">
                  <c:v>646.48213242838392</c:v>
                </c:pt>
                <c:pt idx="395">
                  <c:v>631.41460892453324</c:v>
                </c:pt>
                <c:pt idx="396">
                  <c:v>616.65823454706697</c:v>
                </c:pt>
                <c:pt idx="397">
                  <c:v>602.21712057196419</c:v>
                </c:pt>
                <c:pt idx="398">
                  <c:v>588.09383496310329</c:v>
                </c:pt>
                <c:pt idx="399">
                  <c:v>574.28958732867613</c:v>
                </c:pt>
                <c:pt idx="400">
                  <c:v>560.8043962479278</c:v>
                </c:pt>
                <c:pt idx="401">
                  <c:v>547.6372403150599</c:v>
                </c:pt>
                <c:pt idx="402">
                  <c:v>534.78619419809547</c:v>
                </c:pt>
                <c:pt idx="403">
                  <c:v>522.27207940112567</c:v>
                </c:pt>
                <c:pt idx="404">
                  <c:v>510.3474883211311</c:v>
                </c:pt>
                <c:pt idx="405">
                  <c:v>499.44207317582914</c:v>
                </c:pt>
                <c:pt idx="406">
                  <c:v>489.94683689557132</c:v>
                </c:pt>
                <c:pt idx="407">
                  <c:v>482.20200275623938</c:v>
                </c:pt>
                <c:pt idx="408">
                  <c:v>476.49462800621404</c:v>
                </c:pt>
                <c:pt idx="409">
                  <c:v>473.05502160210744</c:v>
                </c:pt>
                <c:pt idx="410">
                  <c:v>472.05401729396544</c:v>
                </c:pt>
                <c:pt idx="411">
                  <c:v>473.60171407595044</c:v>
                </c:pt>
                <c:pt idx="412">
                  <c:v>477.7478704735986</c:v>
                </c:pt>
                <c:pt idx="413">
                  <c:v>484.4839378351171</c:v>
                </c:pt>
                <c:pt idx="414">
                  <c:v>493.74659779446665</c:v>
                </c:pt>
                <c:pt idx="415">
                  <c:v>505.42259171060869</c:v>
                </c:pt>
                <c:pt idx="416">
                  <c:v>519.35458193393424</c:v>
                </c:pt>
                <c:pt idx="417">
                  <c:v>535.34776030975627</c:v>
                </c:pt>
                <c:pt idx="418">
                  <c:v>553.17691451546852</c:v>
                </c:pt>
                <c:pt idx="419">
                  <c:v>572.59367421609932</c:v>
                </c:pt>
                <c:pt idx="420">
                  <c:v>593.33368313161191</c:v>
                </c:pt>
                <c:pt idx="421">
                  <c:v>615.12347644640249</c:v>
                </c:pt>
                <c:pt idx="422">
                  <c:v>637.68688216220471</c:v>
                </c:pt>
                <c:pt idx="423">
                  <c:v>660.75080688024173</c:v>
                </c:pt>
                <c:pt idx="424">
                  <c:v>684.05030838391394</c:v>
                </c:pt>
                <c:pt idx="425">
                  <c:v>707.33289707204676</c:v>
                </c:pt>
                <c:pt idx="426">
                  <c:v>730.36204412815277</c:v>
                </c:pt>
                <c:pt idx="427">
                  <c:v>752.91990517091472</c:v>
                </c:pt>
                <c:pt idx="428">
                  <c:v>774.80929343015305</c:v>
                </c:pt>
                <c:pt idx="429">
                  <c:v>795.85495605753385</c:v>
                </c:pt>
                <c:pt idx="430">
                  <c:v>815.90422117352136</c:v>
                </c:pt>
                <c:pt idx="431">
                  <c:v>834.82709214850911</c:v>
                </c:pt>
                <c:pt idx="432">
                  <c:v>852.51586998641142</c:v>
                </c:pt>
                <c:pt idx="433">
                  <c:v>868.88438528485131</c:v>
                </c:pt>
                <c:pt idx="434">
                  <c:v>883.8669187920168</c:v>
                </c:pt>
                <c:pt idx="435">
                  <c:v>897.41688483764301</c:v>
                </c:pt>
                <c:pt idx="436">
                  <c:v>909.50534552198951</c:v>
                </c:pt>
                <c:pt idx="437">
                  <c:v>920.11941614359966</c:v>
                </c:pt>
                <c:pt idx="438">
                  <c:v>929.26061440643389</c:v>
                </c:pt>
                <c:pt idx="439">
                  <c:v>936.94319791375892</c:v>
                </c:pt>
                <c:pt idx="440">
                  <c:v>943.19252662960207</c:v>
                </c:pt>
                <c:pt idx="441">
                  <c:v>948.04347963238251</c:v>
                </c:pt>
                <c:pt idx="442">
                  <c:v>951.53894872509409</c:v>
                </c:pt>
                <c:pt idx="443">
                  <c:v>953.72842544873129</c:v>
                </c:pt>
                <c:pt idx="444">
                  <c:v>954.66669276359607</c:v>
                </c:pt>
                <c:pt idx="445">
                  <c:v>954.41262816739618</c:v>
                </c:pt>
                <c:pt idx="446">
                  <c:v>953.02812126031495</c:v>
                </c:pt>
                <c:pt idx="447">
                  <c:v>950.57710569701158</c:v>
                </c:pt>
                <c:pt idx="448">
                  <c:v>947.12470303851296</c:v>
                </c:pt>
                <c:pt idx="449">
                  <c:v>942.73647415239247</c:v>
                </c:pt>
                <c:pt idx="450">
                  <c:v>937.47777243639575</c:v>
                </c:pt>
                <c:pt idx="451">
                  <c:v>931.41319218833814</c:v>
                </c:pt>
                <c:pt idx="452">
                  <c:v>924.60610485792859</c:v>
                </c:pt>
                <c:pt idx="453">
                  <c:v>917.11827559923404</c:v>
                </c:pt>
                <c:pt idx="454">
                  <c:v>909.0095524842618</c:v>
                </c:pt>
                <c:pt idx="455">
                  <c:v>900.3376208396221</c:v>
                </c:pt>
                <c:pt idx="456">
                  <c:v>891.15781542827608</c:v>
                </c:pt>
                <c:pt idx="457">
                  <c:v>881.52298354529194</c:v>
                </c:pt>
                <c:pt idx="458">
                  <c:v>871.48339252598817</c:v>
                </c:pt>
                <c:pt idx="459">
                  <c:v>861.08667562759365</c:v>
                </c:pt>
                <c:pt idx="460">
                  <c:v>850.37781074389932</c:v>
                </c:pt>
                <c:pt idx="461">
                  <c:v>839.39912690385245</c:v>
                </c:pt>
                <c:pt idx="462">
                  <c:v>828.19033400638727</c:v>
                </c:pt>
                <c:pt idx="463">
                  <c:v>816.78857171317213</c:v>
                </c:pt>
                <c:pt idx="464">
                  <c:v>805.22847388466471</c:v>
                </c:pt>
                <c:pt idx="465">
                  <c:v>793.54224536460242</c:v>
                </c:pt>
                <c:pt idx="466">
                  <c:v>781.7597483243153</c:v>
                </c:pt>
                <c:pt idx="467">
                  <c:v>769.90859573803027</c:v>
                </c:pt>
                <c:pt idx="468">
                  <c:v>758.01424989980296</c:v>
                </c:pt>
                <c:pt idx="469">
                  <c:v>746.10012419096893</c:v>
                </c:pt>
                <c:pt idx="470">
                  <c:v>734.18768658189219</c:v>
                </c:pt>
                <c:pt idx="471">
                  <c:v>722.29656359527144</c:v>
                </c:pt>
                <c:pt idx="472">
                  <c:v>710.44464366754983</c:v>
                </c:pt>
                <c:pt idx="473">
                  <c:v>698.6481790439575</c:v>
                </c:pt>
                <c:pt idx="474">
                  <c:v>686.92188549850835</c:v>
                </c:pt>
                <c:pt idx="475">
                  <c:v>675.27903932385379</c:v>
                </c:pt>
                <c:pt idx="476">
                  <c:v>663.73157115379581</c:v>
                </c:pt>
                <c:pt idx="477">
                  <c:v>652.29015629459172</c:v>
                </c:pt>
                <c:pt idx="478">
                  <c:v>640.96430132855312</c:v>
                </c:pt>
                <c:pt idx="479">
                  <c:v>629.76242683341843</c:v>
                </c:pt>
                <c:pt idx="480">
                  <c:v>618.69194612771389</c:v>
                </c:pt>
                <c:pt idx="481">
                  <c:v>607.75934000429697</c:v>
                </c:pt>
                <c:pt idx="482">
                  <c:v>596.97022746127914</c:v>
                </c:pt>
                <c:pt idx="483">
                  <c:v>586.32943247663206</c:v>
                </c:pt>
                <c:pt idx="484">
                  <c:v>575.84104690133245</c:v>
                </c:pt>
                <c:pt idx="485">
                  <c:v>565.50848957168637</c:v>
                </c:pt>
                <c:pt idx="486">
                  <c:v>555.33456175602623</c:v>
                </c:pt>
                <c:pt idx="487">
                  <c:v>545.32149907006533</c:v>
                </c:pt>
                <c:pt idx="488">
                  <c:v>535.47101999988081</c:v>
                </c:pt>
                <c:pt idx="489">
                  <c:v>525.78437118147849</c:v>
                </c:pt>
                <c:pt idx="490">
                  <c:v>516.26236959008384</c:v>
                </c:pt>
                <c:pt idx="491">
                  <c:v>506.90544179058634</c:v>
                </c:pt>
                <c:pt idx="492">
                  <c:v>497.71366040571593</c:v>
                </c:pt>
                <c:pt idx="493">
                  <c:v>488.68677795212716</c:v>
                </c:pt>
                <c:pt idx="494">
                  <c:v>479.82425819511991</c:v>
                </c:pt>
                <c:pt idx="495">
                  <c:v>471.12530516763218</c:v>
                </c:pt>
                <c:pt idx="496">
                  <c:v>462.58888999384362</c:v>
                </c:pt>
                <c:pt idx="497">
                  <c:v>454.21377565560397</c:v>
                </c:pt>
                <c:pt idx="498">
                  <c:v>445.99853983108187</c:v>
                </c:pt>
                <c:pt idx="499">
                  <c:v>437.94159593159566</c:v>
                </c:pt>
                <c:pt idx="500">
                  <c:v>430.04121245598071</c:v>
                </c:pt>
                <c:pt idx="501">
                  <c:v>422.29553077582386</c:v>
                </c:pt>
                <c:pt idx="502">
                  <c:v>414.70258146023843</c:v>
                </c:pt>
                <c:pt idx="503">
                  <c:v>407.26029924044269</c:v>
                </c:pt>
                <c:pt idx="504">
                  <c:v>399.96653671213426</c:v>
                </c:pt>
                <c:pt idx="505">
                  <c:v>392.81907686320483</c:v>
                </c:pt>
                <c:pt idx="506">
                  <c:v>385.81564451608574</c:v>
                </c:pt>
                <c:pt idx="507">
                  <c:v>378.95391676103463</c:v>
                </c:pt>
                <c:pt idx="508">
                  <c:v>372.23153245635331</c:v>
                </c:pt>
                <c:pt idx="509">
                  <c:v>365.6461008656479</c:v>
                </c:pt>
                <c:pt idx="510">
                  <c:v>359.1952094991284</c:v>
                </c:pt>
                <c:pt idx="511">
                  <c:v>352.8764312157291</c:v>
                </c:pt>
                <c:pt idx="512">
                  <c:v>346.68733064839034</c:v>
                </c:pt>
                <c:pt idx="513">
                  <c:v>340.62547000162886</c:v>
                </c:pt>
                <c:pt idx="514">
                  <c:v>334.688414272503</c:v>
                </c:pt>
                <c:pt idx="515">
                  <c:v>328.87373594049131</c:v>
                </c:pt>
                <c:pt idx="516">
                  <c:v>323.17901916909614</c:v>
                </c:pt>
                <c:pt idx="517">
                  <c:v>317.60186355854967</c:v>
                </c:pt>
                <c:pt idx="518">
                  <c:v>312.13988748658448</c:v>
                </c:pt>
                <c:pt idx="519">
                  <c:v>306.79073107044678</c:v>
                </c:pt>
                <c:pt idx="520">
                  <c:v>301.55205878408742</c:v>
                </c:pt>
                <c:pt idx="521">
                  <c:v>296.42156175622949</c:v>
                </c:pt>
                <c:pt idx="522">
                  <c:v>291.39695977876545</c:v>
                </c:pt>
                <c:pt idx="523">
                  <c:v>286.4760030505131</c:v>
                </c:pt>
                <c:pt idx="524">
                  <c:v>281.65647367731435</c:v>
                </c:pt>
                <c:pt idx="525">
                  <c:v>276.93618695187615</c:v>
                </c:pt>
                <c:pt idx="526">
                  <c:v>272.31299243267858</c:v>
                </c:pt>
                <c:pt idx="527">
                  <c:v>267.78477483813185</c:v>
                </c:pt>
                <c:pt idx="528">
                  <c:v>263.34945477539441</c:v>
                </c:pt>
                <c:pt idx="529">
                  <c:v>259.00498931773473</c:v>
                </c:pt>
                <c:pt idx="530">
                  <c:v>254.74937244469766</c:v>
                </c:pt>
                <c:pt idx="531">
                  <c:v>250.58063535788096</c:v>
                </c:pt>
                <c:pt idx="532">
                  <c:v>246.49684668512782</c:v>
                </c:pt>
                <c:pt idx="533">
                  <c:v>242.49611258436926</c:v>
                </c:pt>
                <c:pt idx="534">
                  <c:v>238.57657675456721</c:v>
                </c:pt>
                <c:pt idx="535">
                  <c:v>234.73642036766978</c:v>
                </c:pt>
                <c:pt idx="536">
                  <c:v>230.97386192512931</c:v>
                </c:pt>
                <c:pt idx="537">
                  <c:v>227.28715705068316</c:v>
                </c:pt>
                <c:pt idx="538">
                  <c:v>223.6745982246357</c:v>
                </c:pt>
                <c:pt idx="539">
                  <c:v>220.13451446633553</c:v>
                </c:pt>
                <c:pt idx="540">
                  <c:v>216.66527097119251</c:v>
                </c:pt>
                <c:pt idx="541">
                  <c:v>213.26526870805537</c:v>
                </c:pt>
                <c:pt idx="542">
                  <c:v>209.9329439814901</c:v>
                </c:pt>
                <c:pt idx="543">
                  <c:v>206.66676796262618</c:v>
                </c:pt>
                <c:pt idx="544">
                  <c:v>203.46524619520642</c:v>
                </c:pt>
                <c:pt idx="545">
                  <c:v>200.32691807893571</c:v>
                </c:pt>
                <c:pt idx="546">
                  <c:v>197.25035633140942</c:v>
                </c:pt>
                <c:pt idx="547">
                  <c:v>194.2341664385749</c:v>
                </c:pt>
                <c:pt idx="548">
                  <c:v>191.27698608825449</c:v>
                </c:pt>
                <c:pt idx="549">
                  <c:v>188.37748459505383</c:v>
                </c:pt>
                <c:pt idx="550">
                  <c:v>185.53436231688829</c:v>
                </c:pt>
                <c:pt idx="551">
                  <c:v>182.74635006597964</c:v>
                </c:pt>
                <c:pt idx="552">
                  <c:v>180.01220851490507</c:v>
                </c:pt>
                <c:pt idx="553">
                  <c:v>177.33072760130744</c:v>
                </c:pt>
                <c:pt idx="554">
                  <c:v>174.70072593103396</c:v>
                </c:pt>
                <c:pt idx="555">
                  <c:v>172.12105018313741</c:v>
                </c:pt>
                <c:pt idx="556">
                  <c:v>169.59057451481931</c:v>
                </c:pt>
                <c:pt idx="557">
                  <c:v>167.10819997172803</c:v>
                </c:pt>
                <c:pt idx="558">
                  <c:v>164.67285390046891</c:v>
                </c:pt>
                <c:pt idx="559">
                  <c:v>162.28348936687689</c:v>
                </c:pt>
                <c:pt idx="560">
                  <c:v>159.93908457981888</c:v>
                </c:pt>
                <c:pt idx="561">
                  <c:v>157.63864232099149</c:v>
                </c:pt>
                <c:pt idx="562">
                  <c:v>155.38118938211119</c:v>
                </c:pt>
                <c:pt idx="563">
                  <c:v>153.16577601013705</c:v>
                </c:pt>
                <c:pt idx="564">
                  <c:v>150.99147535837255</c:v>
                </c:pt>
                <c:pt idx="565">
                  <c:v>148.85738294833573</c:v>
                </c:pt>
                <c:pt idx="566">
                  <c:v>146.76261613913812</c:v>
                </c:pt>
                <c:pt idx="567">
                  <c:v>144.70631360501284</c:v>
                </c:pt>
                <c:pt idx="568">
                  <c:v>142.68763482372742</c:v>
                </c:pt>
                <c:pt idx="569">
                  <c:v>140.70575957308756</c:v>
                </c:pt>
                <c:pt idx="570">
                  <c:v>138.75988743675407</c:v>
                </c:pt>
                <c:pt idx="571">
                  <c:v>136.84923732100287</c:v>
                </c:pt>
                <c:pt idx="572">
                  <c:v>134.97304697911022</c:v>
                </c:pt>
                <c:pt idx="573">
                  <c:v>133.13057254767045</c:v>
                </c:pt>
                <c:pt idx="574">
                  <c:v>131.32108809048077</c:v>
                </c:pt>
                <c:pt idx="575">
                  <c:v>129.54388515366009</c:v>
                </c:pt>
                <c:pt idx="576">
                  <c:v>127.79827232984826</c:v>
                </c:pt>
                <c:pt idx="577">
                  <c:v>126.08357483148575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32-49FD-866C-DC70B4269D5D}"/>
            </c:ext>
          </c:extLst>
        </c:ser>
        <c:ser>
          <c:idx val="5"/>
          <c:order val="2"/>
          <c:tx>
            <c:strRef>
              <c:f>'Curitiba-Semanas'!$H$1</c:f>
              <c:strCache>
                <c:ptCount val="1"/>
                <c:pt idx="0">
                  <c:v>Media Movel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'Curitiba-Semanas'!$B$2:$B$480</c:f>
              <c:numCache>
                <c:formatCode>d\-mmm</c:formatCode>
                <c:ptCount val="47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  <c:pt idx="156">
                  <c:v>44059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44065</c:v>
                </c:pt>
                <c:pt idx="163">
                  <c:v>44066</c:v>
                </c:pt>
                <c:pt idx="164">
                  <c:v>44067</c:v>
                </c:pt>
                <c:pt idx="165">
                  <c:v>44068</c:v>
                </c:pt>
                <c:pt idx="166">
                  <c:v>44069</c:v>
                </c:pt>
                <c:pt idx="167">
                  <c:v>44070</c:v>
                </c:pt>
                <c:pt idx="168">
                  <c:v>44071</c:v>
                </c:pt>
                <c:pt idx="169">
                  <c:v>44072</c:v>
                </c:pt>
                <c:pt idx="170">
                  <c:v>44073</c:v>
                </c:pt>
                <c:pt idx="171">
                  <c:v>44074</c:v>
                </c:pt>
                <c:pt idx="172">
                  <c:v>44075</c:v>
                </c:pt>
                <c:pt idx="173">
                  <c:v>44076</c:v>
                </c:pt>
                <c:pt idx="174">
                  <c:v>44077</c:v>
                </c:pt>
                <c:pt idx="175">
                  <c:v>44078</c:v>
                </c:pt>
                <c:pt idx="176">
                  <c:v>44079</c:v>
                </c:pt>
                <c:pt idx="177">
                  <c:v>44080</c:v>
                </c:pt>
                <c:pt idx="178">
                  <c:v>44081</c:v>
                </c:pt>
                <c:pt idx="179">
                  <c:v>44082</c:v>
                </c:pt>
                <c:pt idx="180">
                  <c:v>44083</c:v>
                </c:pt>
                <c:pt idx="181">
                  <c:v>44084</c:v>
                </c:pt>
                <c:pt idx="182">
                  <c:v>44085</c:v>
                </c:pt>
                <c:pt idx="183">
                  <c:v>44086</c:v>
                </c:pt>
                <c:pt idx="184">
                  <c:v>44087</c:v>
                </c:pt>
                <c:pt idx="185">
                  <c:v>44088</c:v>
                </c:pt>
                <c:pt idx="186">
                  <c:v>44089</c:v>
                </c:pt>
                <c:pt idx="187">
                  <c:v>44090</c:v>
                </c:pt>
                <c:pt idx="188">
                  <c:v>44091</c:v>
                </c:pt>
                <c:pt idx="189">
                  <c:v>44092</c:v>
                </c:pt>
                <c:pt idx="190">
                  <c:v>44093</c:v>
                </c:pt>
                <c:pt idx="191">
                  <c:v>44094</c:v>
                </c:pt>
                <c:pt idx="192">
                  <c:v>44095</c:v>
                </c:pt>
                <c:pt idx="193">
                  <c:v>44096</c:v>
                </c:pt>
                <c:pt idx="194">
                  <c:v>44097</c:v>
                </c:pt>
                <c:pt idx="195">
                  <c:v>44098</c:v>
                </c:pt>
                <c:pt idx="196">
                  <c:v>44099</c:v>
                </c:pt>
                <c:pt idx="197">
                  <c:v>44100</c:v>
                </c:pt>
                <c:pt idx="198">
                  <c:v>44101</c:v>
                </c:pt>
                <c:pt idx="199">
                  <c:v>44102</c:v>
                </c:pt>
                <c:pt idx="200">
                  <c:v>44103</c:v>
                </c:pt>
                <c:pt idx="201">
                  <c:v>44104</c:v>
                </c:pt>
                <c:pt idx="202">
                  <c:v>44105</c:v>
                </c:pt>
                <c:pt idx="203">
                  <c:v>44106</c:v>
                </c:pt>
                <c:pt idx="204">
                  <c:v>44107</c:v>
                </c:pt>
                <c:pt idx="205">
                  <c:v>44108</c:v>
                </c:pt>
                <c:pt idx="206">
                  <c:v>44109</c:v>
                </c:pt>
                <c:pt idx="207">
                  <c:v>44110</c:v>
                </c:pt>
                <c:pt idx="208">
                  <c:v>44111</c:v>
                </c:pt>
                <c:pt idx="209">
                  <c:v>44112</c:v>
                </c:pt>
                <c:pt idx="210">
                  <c:v>44113</c:v>
                </c:pt>
                <c:pt idx="211">
                  <c:v>44114</c:v>
                </c:pt>
                <c:pt idx="212">
                  <c:v>44115</c:v>
                </c:pt>
                <c:pt idx="213">
                  <c:v>44116</c:v>
                </c:pt>
                <c:pt idx="214">
                  <c:v>44117</c:v>
                </c:pt>
                <c:pt idx="215">
                  <c:v>44118</c:v>
                </c:pt>
                <c:pt idx="216">
                  <c:v>44119</c:v>
                </c:pt>
                <c:pt idx="217">
                  <c:v>44120</c:v>
                </c:pt>
                <c:pt idx="218">
                  <c:v>44121</c:v>
                </c:pt>
                <c:pt idx="219">
                  <c:v>44122</c:v>
                </c:pt>
                <c:pt idx="220">
                  <c:v>44123</c:v>
                </c:pt>
                <c:pt idx="221">
                  <c:v>44124</c:v>
                </c:pt>
                <c:pt idx="222">
                  <c:v>44125</c:v>
                </c:pt>
                <c:pt idx="223">
                  <c:v>44126</c:v>
                </c:pt>
                <c:pt idx="224">
                  <c:v>44127</c:v>
                </c:pt>
                <c:pt idx="225">
                  <c:v>44128</c:v>
                </c:pt>
                <c:pt idx="226">
                  <c:v>44129</c:v>
                </c:pt>
                <c:pt idx="227">
                  <c:v>44130</c:v>
                </c:pt>
                <c:pt idx="228">
                  <c:v>44131</c:v>
                </c:pt>
                <c:pt idx="229">
                  <c:v>44132</c:v>
                </c:pt>
                <c:pt idx="230">
                  <c:v>44133</c:v>
                </c:pt>
                <c:pt idx="231">
                  <c:v>44134</c:v>
                </c:pt>
                <c:pt idx="232">
                  <c:v>44135</c:v>
                </c:pt>
                <c:pt idx="233">
                  <c:v>44136</c:v>
                </c:pt>
                <c:pt idx="234">
                  <c:v>44137</c:v>
                </c:pt>
                <c:pt idx="235">
                  <c:v>44138</c:v>
                </c:pt>
                <c:pt idx="236">
                  <c:v>44139</c:v>
                </c:pt>
                <c:pt idx="237">
                  <c:v>44140</c:v>
                </c:pt>
                <c:pt idx="238">
                  <c:v>44141</c:v>
                </c:pt>
                <c:pt idx="239">
                  <c:v>44142</c:v>
                </c:pt>
                <c:pt idx="240">
                  <c:v>44143</c:v>
                </c:pt>
                <c:pt idx="241">
                  <c:v>44144</c:v>
                </c:pt>
                <c:pt idx="242">
                  <c:v>44145</c:v>
                </c:pt>
                <c:pt idx="243">
                  <c:v>44146</c:v>
                </c:pt>
                <c:pt idx="244">
                  <c:v>44147</c:v>
                </c:pt>
                <c:pt idx="245">
                  <c:v>44148</c:v>
                </c:pt>
                <c:pt idx="246">
                  <c:v>44149</c:v>
                </c:pt>
                <c:pt idx="247">
                  <c:v>44150</c:v>
                </c:pt>
                <c:pt idx="248">
                  <c:v>44151</c:v>
                </c:pt>
                <c:pt idx="249">
                  <c:v>44152</c:v>
                </c:pt>
                <c:pt idx="250">
                  <c:v>44153</c:v>
                </c:pt>
                <c:pt idx="251">
                  <c:v>44154</c:v>
                </c:pt>
                <c:pt idx="252">
                  <c:v>44155</c:v>
                </c:pt>
                <c:pt idx="253">
                  <c:v>44156</c:v>
                </c:pt>
                <c:pt idx="254">
                  <c:v>44157</c:v>
                </c:pt>
                <c:pt idx="255">
                  <c:v>44158</c:v>
                </c:pt>
                <c:pt idx="256">
                  <c:v>44159</c:v>
                </c:pt>
                <c:pt idx="257">
                  <c:v>44160</c:v>
                </c:pt>
                <c:pt idx="258">
                  <c:v>44161</c:v>
                </c:pt>
                <c:pt idx="259">
                  <c:v>44162</c:v>
                </c:pt>
                <c:pt idx="260">
                  <c:v>44163</c:v>
                </c:pt>
                <c:pt idx="261">
                  <c:v>44164</c:v>
                </c:pt>
                <c:pt idx="262">
                  <c:v>44165</c:v>
                </c:pt>
                <c:pt idx="263">
                  <c:v>44166</c:v>
                </c:pt>
                <c:pt idx="264">
                  <c:v>44167</c:v>
                </c:pt>
                <c:pt idx="265">
                  <c:v>44168</c:v>
                </c:pt>
                <c:pt idx="266">
                  <c:v>44169</c:v>
                </c:pt>
                <c:pt idx="267">
                  <c:v>44170</c:v>
                </c:pt>
                <c:pt idx="268">
                  <c:v>44171</c:v>
                </c:pt>
                <c:pt idx="269">
                  <c:v>44172</c:v>
                </c:pt>
                <c:pt idx="270">
                  <c:v>44173</c:v>
                </c:pt>
                <c:pt idx="271">
                  <c:v>44174</c:v>
                </c:pt>
                <c:pt idx="272">
                  <c:v>44175</c:v>
                </c:pt>
                <c:pt idx="273">
                  <c:v>44176</c:v>
                </c:pt>
                <c:pt idx="274">
                  <c:v>44177</c:v>
                </c:pt>
                <c:pt idx="275">
                  <c:v>44178</c:v>
                </c:pt>
                <c:pt idx="276">
                  <c:v>44179</c:v>
                </c:pt>
                <c:pt idx="277">
                  <c:v>44180</c:v>
                </c:pt>
                <c:pt idx="278">
                  <c:v>44181</c:v>
                </c:pt>
                <c:pt idx="279">
                  <c:v>44182</c:v>
                </c:pt>
                <c:pt idx="280">
                  <c:v>44183</c:v>
                </c:pt>
                <c:pt idx="281">
                  <c:v>44184</c:v>
                </c:pt>
                <c:pt idx="282">
                  <c:v>44185</c:v>
                </c:pt>
                <c:pt idx="283">
                  <c:v>44186</c:v>
                </c:pt>
                <c:pt idx="284">
                  <c:v>44187</c:v>
                </c:pt>
                <c:pt idx="285">
                  <c:v>44188</c:v>
                </c:pt>
                <c:pt idx="286">
                  <c:v>44189</c:v>
                </c:pt>
                <c:pt idx="287">
                  <c:v>44190</c:v>
                </c:pt>
                <c:pt idx="288">
                  <c:v>44191</c:v>
                </c:pt>
                <c:pt idx="289">
                  <c:v>44192</c:v>
                </c:pt>
                <c:pt idx="290">
                  <c:v>44193</c:v>
                </c:pt>
                <c:pt idx="291">
                  <c:v>44194</c:v>
                </c:pt>
                <c:pt idx="292">
                  <c:v>44195</c:v>
                </c:pt>
                <c:pt idx="293">
                  <c:v>44196</c:v>
                </c:pt>
                <c:pt idx="294">
                  <c:v>44197</c:v>
                </c:pt>
                <c:pt idx="295">
                  <c:v>44198</c:v>
                </c:pt>
                <c:pt idx="296">
                  <c:v>44199</c:v>
                </c:pt>
                <c:pt idx="297">
                  <c:v>44200</c:v>
                </c:pt>
                <c:pt idx="298">
                  <c:v>44201</c:v>
                </c:pt>
                <c:pt idx="299">
                  <c:v>44202</c:v>
                </c:pt>
                <c:pt idx="300">
                  <c:v>44203</c:v>
                </c:pt>
                <c:pt idx="301">
                  <c:v>44204</c:v>
                </c:pt>
                <c:pt idx="302">
                  <c:v>44205</c:v>
                </c:pt>
                <c:pt idx="303">
                  <c:v>44206</c:v>
                </c:pt>
                <c:pt idx="304">
                  <c:v>44207</c:v>
                </c:pt>
                <c:pt idx="305">
                  <c:v>44208</c:v>
                </c:pt>
                <c:pt idx="306">
                  <c:v>44209</c:v>
                </c:pt>
                <c:pt idx="307">
                  <c:v>44210</c:v>
                </c:pt>
                <c:pt idx="308">
                  <c:v>44211</c:v>
                </c:pt>
                <c:pt idx="309">
                  <c:v>44212</c:v>
                </c:pt>
                <c:pt idx="310">
                  <c:v>44213</c:v>
                </c:pt>
                <c:pt idx="311">
                  <c:v>44214</c:v>
                </c:pt>
                <c:pt idx="312">
                  <c:v>44215</c:v>
                </c:pt>
                <c:pt idx="313">
                  <c:v>44216</c:v>
                </c:pt>
                <c:pt idx="314">
                  <c:v>44217</c:v>
                </c:pt>
                <c:pt idx="315">
                  <c:v>44218</c:v>
                </c:pt>
                <c:pt idx="316">
                  <c:v>44219</c:v>
                </c:pt>
                <c:pt idx="317">
                  <c:v>44220</c:v>
                </c:pt>
                <c:pt idx="318">
                  <c:v>44221</c:v>
                </c:pt>
                <c:pt idx="319">
                  <c:v>44222</c:v>
                </c:pt>
                <c:pt idx="320">
                  <c:v>44223</c:v>
                </c:pt>
                <c:pt idx="321">
                  <c:v>44224</c:v>
                </c:pt>
                <c:pt idx="322">
                  <c:v>44225</c:v>
                </c:pt>
                <c:pt idx="323">
                  <c:v>44226</c:v>
                </c:pt>
                <c:pt idx="324">
                  <c:v>44227</c:v>
                </c:pt>
                <c:pt idx="325">
                  <c:v>44228</c:v>
                </c:pt>
                <c:pt idx="326">
                  <c:v>44229</c:v>
                </c:pt>
                <c:pt idx="327">
                  <c:v>44230</c:v>
                </c:pt>
                <c:pt idx="328">
                  <c:v>44231</c:v>
                </c:pt>
                <c:pt idx="329">
                  <c:v>44232</c:v>
                </c:pt>
                <c:pt idx="330">
                  <c:v>44233</c:v>
                </c:pt>
                <c:pt idx="331">
                  <c:v>44234</c:v>
                </c:pt>
                <c:pt idx="332">
                  <c:v>44235</c:v>
                </c:pt>
                <c:pt idx="333">
                  <c:v>44236</c:v>
                </c:pt>
                <c:pt idx="334">
                  <c:v>44237</c:v>
                </c:pt>
                <c:pt idx="335">
                  <c:v>44238</c:v>
                </c:pt>
                <c:pt idx="336">
                  <c:v>44239</c:v>
                </c:pt>
                <c:pt idx="337">
                  <c:v>44240</c:v>
                </c:pt>
                <c:pt idx="338">
                  <c:v>44241</c:v>
                </c:pt>
                <c:pt idx="339">
                  <c:v>44242</c:v>
                </c:pt>
                <c:pt idx="340">
                  <c:v>44243</c:v>
                </c:pt>
                <c:pt idx="341">
                  <c:v>44244</c:v>
                </c:pt>
                <c:pt idx="342">
                  <c:v>44245</c:v>
                </c:pt>
                <c:pt idx="343">
                  <c:v>44246</c:v>
                </c:pt>
                <c:pt idx="344">
                  <c:v>44247</c:v>
                </c:pt>
                <c:pt idx="345">
                  <c:v>44248</c:v>
                </c:pt>
                <c:pt idx="346">
                  <c:v>44249</c:v>
                </c:pt>
                <c:pt idx="347">
                  <c:v>44250</c:v>
                </c:pt>
                <c:pt idx="348">
                  <c:v>44251</c:v>
                </c:pt>
                <c:pt idx="349">
                  <c:v>44252</c:v>
                </c:pt>
                <c:pt idx="350">
                  <c:v>44253</c:v>
                </c:pt>
                <c:pt idx="351">
                  <c:v>44254</c:v>
                </c:pt>
                <c:pt idx="352">
                  <c:v>44255</c:v>
                </c:pt>
                <c:pt idx="353">
                  <c:v>44256</c:v>
                </c:pt>
                <c:pt idx="354">
                  <c:v>44257</c:v>
                </c:pt>
                <c:pt idx="355">
                  <c:v>44258</c:v>
                </c:pt>
                <c:pt idx="356">
                  <c:v>44259</c:v>
                </c:pt>
                <c:pt idx="357">
                  <c:v>44260</c:v>
                </c:pt>
                <c:pt idx="358">
                  <c:v>44261</c:v>
                </c:pt>
                <c:pt idx="359">
                  <c:v>44262</c:v>
                </c:pt>
                <c:pt idx="360">
                  <c:v>44263</c:v>
                </c:pt>
                <c:pt idx="361">
                  <c:v>44264</c:v>
                </c:pt>
                <c:pt idx="362">
                  <c:v>44265</c:v>
                </c:pt>
                <c:pt idx="363">
                  <c:v>44266</c:v>
                </c:pt>
                <c:pt idx="364">
                  <c:v>44267</c:v>
                </c:pt>
                <c:pt idx="365">
                  <c:v>44268</c:v>
                </c:pt>
                <c:pt idx="366">
                  <c:v>44269</c:v>
                </c:pt>
                <c:pt idx="367">
                  <c:v>44270</c:v>
                </c:pt>
                <c:pt idx="368">
                  <c:v>44271</c:v>
                </c:pt>
                <c:pt idx="369">
                  <c:v>44272</c:v>
                </c:pt>
                <c:pt idx="370">
                  <c:v>44273</c:v>
                </c:pt>
                <c:pt idx="371">
                  <c:v>44274</c:v>
                </c:pt>
                <c:pt idx="372">
                  <c:v>44275</c:v>
                </c:pt>
                <c:pt idx="373">
                  <c:v>44276</c:v>
                </c:pt>
                <c:pt idx="374">
                  <c:v>44277</c:v>
                </c:pt>
                <c:pt idx="375">
                  <c:v>44278</c:v>
                </c:pt>
                <c:pt idx="376">
                  <c:v>44279</c:v>
                </c:pt>
                <c:pt idx="377">
                  <c:v>44280</c:v>
                </c:pt>
                <c:pt idx="378">
                  <c:v>44281</c:v>
                </c:pt>
                <c:pt idx="379">
                  <c:v>44282</c:v>
                </c:pt>
                <c:pt idx="380">
                  <c:v>44283</c:v>
                </c:pt>
                <c:pt idx="381">
                  <c:v>44284</c:v>
                </c:pt>
                <c:pt idx="382">
                  <c:v>44285</c:v>
                </c:pt>
                <c:pt idx="383">
                  <c:v>44286</c:v>
                </c:pt>
                <c:pt idx="384">
                  <c:v>44287</c:v>
                </c:pt>
                <c:pt idx="385">
                  <c:v>44288</c:v>
                </c:pt>
                <c:pt idx="386">
                  <c:v>44289</c:v>
                </c:pt>
                <c:pt idx="387">
                  <c:v>44290</c:v>
                </c:pt>
                <c:pt idx="388">
                  <c:v>44291</c:v>
                </c:pt>
                <c:pt idx="389">
                  <c:v>44292</c:v>
                </c:pt>
                <c:pt idx="390">
                  <c:v>44293</c:v>
                </c:pt>
                <c:pt idx="391">
                  <c:v>44294</c:v>
                </c:pt>
                <c:pt idx="392">
                  <c:v>44295</c:v>
                </c:pt>
                <c:pt idx="393">
                  <c:v>44296</c:v>
                </c:pt>
                <c:pt idx="394">
                  <c:v>44297</c:v>
                </c:pt>
                <c:pt idx="395">
                  <c:v>44298</c:v>
                </c:pt>
                <c:pt idx="396">
                  <c:v>44299</c:v>
                </c:pt>
                <c:pt idx="397">
                  <c:v>44300</c:v>
                </c:pt>
                <c:pt idx="398">
                  <c:v>44301</c:v>
                </c:pt>
                <c:pt idx="399">
                  <c:v>44302</c:v>
                </c:pt>
                <c:pt idx="400">
                  <c:v>44303</c:v>
                </c:pt>
                <c:pt idx="401">
                  <c:v>44304</c:v>
                </c:pt>
                <c:pt idx="402">
                  <c:v>44305</c:v>
                </c:pt>
                <c:pt idx="403">
                  <c:v>44306</c:v>
                </c:pt>
                <c:pt idx="404">
                  <c:v>44307</c:v>
                </c:pt>
                <c:pt idx="405">
                  <c:v>44308</c:v>
                </c:pt>
                <c:pt idx="406">
                  <c:v>44309</c:v>
                </c:pt>
                <c:pt idx="407">
                  <c:v>44310</c:v>
                </c:pt>
                <c:pt idx="408">
                  <c:v>44311</c:v>
                </c:pt>
                <c:pt idx="409">
                  <c:v>44312</c:v>
                </c:pt>
                <c:pt idx="410">
                  <c:v>44313</c:v>
                </c:pt>
                <c:pt idx="411">
                  <c:v>44314</c:v>
                </c:pt>
                <c:pt idx="412">
                  <c:v>44315</c:v>
                </c:pt>
                <c:pt idx="413">
                  <c:v>44316</c:v>
                </c:pt>
                <c:pt idx="414">
                  <c:v>44317</c:v>
                </c:pt>
                <c:pt idx="415">
                  <c:v>44318</c:v>
                </c:pt>
                <c:pt idx="416">
                  <c:v>44319</c:v>
                </c:pt>
                <c:pt idx="417">
                  <c:v>44320</c:v>
                </c:pt>
                <c:pt idx="418">
                  <c:v>44321</c:v>
                </c:pt>
                <c:pt idx="419">
                  <c:v>44322</c:v>
                </c:pt>
                <c:pt idx="420">
                  <c:v>44323</c:v>
                </c:pt>
                <c:pt idx="421">
                  <c:v>44324</c:v>
                </c:pt>
                <c:pt idx="422">
                  <c:v>44325</c:v>
                </c:pt>
                <c:pt idx="423">
                  <c:v>44326</c:v>
                </c:pt>
                <c:pt idx="424">
                  <c:v>44327</c:v>
                </c:pt>
                <c:pt idx="425">
                  <c:v>44328</c:v>
                </c:pt>
                <c:pt idx="426">
                  <c:v>44329</c:v>
                </c:pt>
                <c:pt idx="427">
                  <c:v>44330</c:v>
                </c:pt>
                <c:pt idx="428">
                  <c:v>44331</c:v>
                </c:pt>
                <c:pt idx="429">
                  <c:v>44332</c:v>
                </c:pt>
                <c:pt idx="430">
                  <c:v>44333</c:v>
                </c:pt>
                <c:pt idx="431">
                  <c:v>44334</c:v>
                </c:pt>
                <c:pt idx="432">
                  <c:v>44335</c:v>
                </c:pt>
                <c:pt idx="433">
                  <c:v>44336</c:v>
                </c:pt>
                <c:pt idx="434">
                  <c:v>44337</c:v>
                </c:pt>
                <c:pt idx="435">
                  <c:v>44338</c:v>
                </c:pt>
                <c:pt idx="436">
                  <c:v>44339</c:v>
                </c:pt>
                <c:pt idx="437">
                  <c:v>44340</c:v>
                </c:pt>
                <c:pt idx="438">
                  <c:v>44341</c:v>
                </c:pt>
                <c:pt idx="439">
                  <c:v>44342</c:v>
                </c:pt>
                <c:pt idx="440">
                  <c:v>44343</c:v>
                </c:pt>
                <c:pt idx="441">
                  <c:v>44344</c:v>
                </c:pt>
                <c:pt idx="442">
                  <c:v>44345</c:v>
                </c:pt>
                <c:pt idx="443">
                  <c:v>44346</c:v>
                </c:pt>
                <c:pt idx="444">
                  <c:v>44347</c:v>
                </c:pt>
                <c:pt idx="445">
                  <c:v>44348</c:v>
                </c:pt>
                <c:pt idx="446">
                  <c:v>44349</c:v>
                </c:pt>
                <c:pt idx="447">
                  <c:v>44350</c:v>
                </c:pt>
                <c:pt idx="448">
                  <c:v>44351</c:v>
                </c:pt>
                <c:pt idx="449">
                  <c:v>44352</c:v>
                </c:pt>
                <c:pt idx="450">
                  <c:v>44353</c:v>
                </c:pt>
                <c:pt idx="451">
                  <c:v>44354</c:v>
                </c:pt>
                <c:pt idx="452">
                  <c:v>44355</c:v>
                </c:pt>
                <c:pt idx="453">
                  <c:v>44356</c:v>
                </c:pt>
                <c:pt idx="454">
                  <c:v>44357</c:v>
                </c:pt>
                <c:pt idx="455">
                  <c:v>44358</c:v>
                </c:pt>
                <c:pt idx="456">
                  <c:v>44359</c:v>
                </c:pt>
                <c:pt idx="457">
                  <c:v>44360</c:v>
                </c:pt>
                <c:pt idx="458">
                  <c:v>44361</c:v>
                </c:pt>
                <c:pt idx="459">
                  <c:v>44362</c:v>
                </c:pt>
                <c:pt idx="460">
                  <c:v>44363</c:v>
                </c:pt>
                <c:pt idx="461">
                  <c:v>44364</c:v>
                </c:pt>
                <c:pt idx="462">
                  <c:v>44365</c:v>
                </c:pt>
                <c:pt idx="463">
                  <c:v>44366</c:v>
                </c:pt>
                <c:pt idx="464">
                  <c:v>44367</c:v>
                </c:pt>
                <c:pt idx="465">
                  <c:v>44368</c:v>
                </c:pt>
                <c:pt idx="466">
                  <c:v>44369</c:v>
                </c:pt>
                <c:pt idx="467">
                  <c:v>44370</c:v>
                </c:pt>
                <c:pt idx="468">
                  <c:v>44371</c:v>
                </c:pt>
                <c:pt idx="469">
                  <c:v>44372</c:v>
                </c:pt>
                <c:pt idx="470">
                  <c:v>44373</c:v>
                </c:pt>
                <c:pt idx="471">
                  <c:v>44374</c:v>
                </c:pt>
                <c:pt idx="472">
                  <c:v>44375</c:v>
                </c:pt>
                <c:pt idx="473">
                  <c:v>44376</c:v>
                </c:pt>
                <c:pt idx="474">
                  <c:v>44377</c:v>
                </c:pt>
                <c:pt idx="475">
                  <c:v>44378</c:v>
                </c:pt>
                <c:pt idx="476">
                  <c:v>44379</c:v>
                </c:pt>
                <c:pt idx="477">
                  <c:v>44380</c:v>
                </c:pt>
                <c:pt idx="478">
                  <c:v>44381</c:v>
                </c:pt>
              </c:numCache>
            </c:numRef>
          </c:xVal>
          <c:yVal>
            <c:numRef>
              <c:f>'Curitiba-Semanas'!$H$2:$H$480</c:f>
              <c:numCache>
                <c:formatCode>#,##0</c:formatCode>
                <c:ptCount val="47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0.8571428571428571</c:v>
                </c:pt>
                <c:pt idx="7">
                  <c:v>1.8571428571428572</c:v>
                </c:pt>
                <c:pt idx="8">
                  <c:v>2.2857142857142856</c:v>
                </c:pt>
                <c:pt idx="9">
                  <c:v>3.1428571428571428</c:v>
                </c:pt>
                <c:pt idx="10">
                  <c:v>3.4285714285714284</c:v>
                </c:pt>
                <c:pt idx="11">
                  <c:v>3.7142857142857144</c:v>
                </c:pt>
                <c:pt idx="12">
                  <c:v>4.5714285714285712</c:v>
                </c:pt>
                <c:pt idx="13">
                  <c:v>5.5714285714285712</c:v>
                </c:pt>
                <c:pt idx="14">
                  <c:v>6</c:v>
                </c:pt>
                <c:pt idx="15">
                  <c:v>7</c:v>
                </c:pt>
                <c:pt idx="16">
                  <c:v>5.8571428571428568</c:v>
                </c:pt>
                <c:pt idx="17">
                  <c:v>6.5714285714285712</c:v>
                </c:pt>
                <c:pt idx="18">
                  <c:v>6.8571428571428568</c:v>
                </c:pt>
                <c:pt idx="19">
                  <c:v>7.5714285714285712</c:v>
                </c:pt>
                <c:pt idx="20">
                  <c:v>7.5714285714285712</c:v>
                </c:pt>
                <c:pt idx="21">
                  <c:v>7.5714285714285712</c:v>
                </c:pt>
                <c:pt idx="22">
                  <c:v>9.5714285714285712</c:v>
                </c:pt>
                <c:pt idx="23">
                  <c:v>13.428571428571429</c:v>
                </c:pt>
                <c:pt idx="24">
                  <c:v>15</c:v>
                </c:pt>
                <c:pt idx="25">
                  <c:v>16.142857142857142</c:v>
                </c:pt>
                <c:pt idx="26">
                  <c:v>16.428571428571427</c:v>
                </c:pt>
                <c:pt idx="27">
                  <c:v>18.428571428571427</c:v>
                </c:pt>
                <c:pt idx="28">
                  <c:v>20</c:v>
                </c:pt>
                <c:pt idx="29">
                  <c:v>16.571428571428573</c:v>
                </c:pt>
                <c:pt idx="30">
                  <c:v>12.714285714285714</c:v>
                </c:pt>
                <c:pt idx="31">
                  <c:v>18.428571428571427</c:v>
                </c:pt>
                <c:pt idx="32">
                  <c:v>21.571428571428573</c:v>
                </c:pt>
                <c:pt idx="33">
                  <c:v>20.714285714285715</c:v>
                </c:pt>
                <c:pt idx="34">
                  <c:v>18</c:v>
                </c:pt>
                <c:pt idx="35">
                  <c:v>19.428571428571427</c:v>
                </c:pt>
                <c:pt idx="36">
                  <c:v>20.285714285714285</c:v>
                </c:pt>
                <c:pt idx="37">
                  <c:v>21.428571428571427</c:v>
                </c:pt>
                <c:pt idx="38">
                  <c:v>15.428571428571429</c:v>
                </c:pt>
                <c:pt idx="39">
                  <c:v>11.857142857142858</c:v>
                </c:pt>
                <c:pt idx="40">
                  <c:v>12.142857142857142</c:v>
                </c:pt>
                <c:pt idx="41">
                  <c:v>13.714285714285714</c:v>
                </c:pt>
                <c:pt idx="42">
                  <c:v>13</c:v>
                </c:pt>
                <c:pt idx="43">
                  <c:v>14</c:v>
                </c:pt>
                <c:pt idx="44">
                  <c:v>14.571428571428571</c:v>
                </c:pt>
                <c:pt idx="45">
                  <c:v>13.142857142857142</c:v>
                </c:pt>
                <c:pt idx="46">
                  <c:v>15.571428571428571</c:v>
                </c:pt>
                <c:pt idx="47">
                  <c:v>17.714285714285715</c:v>
                </c:pt>
                <c:pt idx="48">
                  <c:v>16.285714285714285</c:v>
                </c:pt>
                <c:pt idx="49">
                  <c:v>18.285714285714285</c:v>
                </c:pt>
                <c:pt idx="50">
                  <c:v>17.857142857142858</c:v>
                </c:pt>
                <c:pt idx="51">
                  <c:v>15.857142857142858</c:v>
                </c:pt>
                <c:pt idx="52">
                  <c:v>16.285714285714285</c:v>
                </c:pt>
                <c:pt idx="53">
                  <c:v>16.571428571428573</c:v>
                </c:pt>
                <c:pt idx="54">
                  <c:v>14.142857142857142</c:v>
                </c:pt>
                <c:pt idx="55">
                  <c:v>15.571428571428571</c:v>
                </c:pt>
                <c:pt idx="56">
                  <c:v>14.571428571428571</c:v>
                </c:pt>
                <c:pt idx="57">
                  <c:v>15.571428571428571</c:v>
                </c:pt>
                <c:pt idx="58">
                  <c:v>16.714285714285715</c:v>
                </c:pt>
                <c:pt idx="59">
                  <c:v>15.428571428571429</c:v>
                </c:pt>
                <c:pt idx="60">
                  <c:v>12.857142857142858</c:v>
                </c:pt>
                <c:pt idx="61">
                  <c:v>14.428571428571429</c:v>
                </c:pt>
                <c:pt idx="62">
                  <c:v>14.428571428571429</c:v>
                </c:pt>
                <c:pt idx="63">
                  <c:v>14.142857142857142</c:v>
                </c:pt>
                <c:pt idx="64">
                  <c:v>15.142857142857142</c:v>
                </c:pt>
                <c:pt idx="65">
                  <c:v>15.714285714285714</c:v>
                </c:pt>
                <c:pt idx="66">
                  <c:v>15.714285714285714</c:v>
                </c:pt>
                <c:pt idx="67">
                  <c:v>16.142857142857142</c:v>
                </c:pt>
                <c:pt idx="68">
                  <c:v>17.142857142857142</c:v>
                </c:pt>
                <c:pt idx="69">
                  <c:v>18.285714285714285</c:v>
                </c:pt>
                <c:pt idx="70">
                  <c:v>15.428571428571429</c:v>
                </c:pt>
                <c:pt idx="71">
                  <c:v>13.142857142857142</c:v>
                </c:pt>
                <c:pt idx="72">
                  <c:v>13.571428571428571</c:v>
                </c:pt>
                <c:pt idx="73">
                  <c:v>13.571428571428571</c:v>
                </c:pt>
                <c:pt idx="74">
                  <c:v>15.285714285714286</c:v>
                </c:pt>
                <c:pt idx="75">
                  <c:v>13.714285714285714</c:v>
                </c:pt>
                <c:pt idx="76">
                  <c:v>13.285714285714286</c:v>
                </c:pt>
                <c:pt idx="77">
                  <c:v>25.142857142857142</c:v>
                </c:pt>
                <c:pt idx="78">
                  <c:v>25.571428571428573</c:v>
                </c:pt>
                <c:pt idx="79">
                  <c:v>24.714285714285715</c:v>
                </c:pt>
                <c:pt idx="80">
                  <c:v>24.714285714285715</c:v>
                </c:pt>
                <c:pt idx="81">
                  <c:v>24</c:v>
                </c:pt>
                <c:pt idx="82">
                  <c:v>26.142857142857142</c:v>
                </c:pt>
                <c:pt idx="83">
                  <c:v>28</c:v>
                </c:pt>
                <c:pt idx="84">
                  <c:v>17.571428571428573</c:v>
                </c:pt>
                <c:pt idx="85">
                  <c:v>19.571428571428573</c:v>
                </c:pt>
                <c:pt idx="86">
                  <c:v>25.857142857142858</c:v>
                </c:pt>
                <c:pt idx="87">
                  <c:v>34.714285714285715</c:v>
                </c:pt>
                <c:pt idx="88">
                  <c:v>38.571428571428569</c:v>
                </c:pt>
                <c:pt idx="89">
                  <c:v>65.857142857142861</c:v>
                </c:pt>
                <c:pt idx="90">
                  <c:v>67.714285714285708</c:v>
                </c:pt>
                <c:pt idx="91">
                  <c:v>72.285714285714292</c:v>
                </c:pt>
                <c:pt idx="92">
                  <c:v>77.142857142857139</c:v>
                </c:pt>
                <c:pt idx="93">
                  <c:v>69.571428571428569</c:v>
                </c:pt>
                <c:pt idx="94">
                  <c:v>73.285714285714292</c:v>
                </c:pt>
                <c:pt idx="95">
                  <c:v>139.42857142857142</c:v>
                </c:pt>
                <c:pt idx="96">
                  <c:v>124.28571428571429</c:v>
                </c:pt>
                <c:pt idx="97">
                  <c:v>125.42857142857143</c:v>
                </c:pt>
                <c:pt idx="98">
                  <c:v>135</c:v>
                </c:pt>
                <c:pt idx="99">
                  <c:v>151</c:v>
                </c:pt>
                <c:pt idx="100">
                  <c:v>158.28571428571428</c:v>
                </c:pt>
                <c:pt idx="101">
                  <c:v>166.71428571428572</c:v>
                </c:pt>
                <c:pt idx="102">
                  <c:v>131.85714285714286</c:v>
                </c:pt>
                <c:pt idx="103">
                  <c:v>183.42857142857142</c:v>
                </c:pt>
                <c:pt idx="104">
                  <c:v>200.71428571428572</c:v>
                </c:pt>
                <c:pt idx="105">
                  <c:v>205.42857142857142</c:v>
                </c:pt>
                <c:pt idx="106">
                  <c:v>195</c:v>
                </c:pt>
                <c:pt idx="107">
                  <c:v>200</c:v>
                </c:pt>
                <c:pt idx="108">
                  <c:v>248.85714285714286</c:v>
                </c:pt>
                <c:pt idx="109">
                  <c:v>268.57142857142856</c:v>
                </c:pt>
                <c:pt idx="110">
                  <c:v>250</c:v>
                </c:pt>
                <c:pt idx="111">
                  <c:v>287</c:v>
                </c:pt>
                <c:pt idx="112">
                  <c:v>323.85714285714283</c:v>
                </c:pt>
                <c:pt idx="113">
                  <c:v>326.85714285714283</c:v>
                </c:pt>
                <c:pt idx="114">
                  <c:v>364.28571428571428</c:v>
                </c:pt>
                <c:pt idx="115">
                  <c:v>393.71428571428572</c:v>
                </c:pt>
                <c:pt idx="116">
                  <c:v>372.57142857142856</c:v>
                </c:pt>
                <c:pt idx="117">
                  <c:v>414.71428571428572</c:v>
                </c:pt>
                <c:pt idx="118">
                  <c:v>412.42857142857144</c:v>
                </c:pt>
                <c:pt idx="119">
                  <c:v>418.57142857142856</c:v>
                </c:pt>
                <c:pt idx="120">
                  <c:v>454</c:v>
                </c:pt>
                <c:pt idx="121">
                  <c:v>430.57142857142856</c:v>
                </c:pt>
                <c:pt idx="122">
                  <c:v>415.71428571428572</c:v>
                </c:pt>
                <c:pt idx="123">
                  <c:v>412.42857142857144</c:v>
                </c:pt>
                <c:pt idx="124">
                  <c:v>423.42857142857144</c:v>
                </c:pt>
                <c:pt idx="125">
                  <c:v>473.42857142857144</c:v>
                </c:pt>
                <c:pt idx="126">
                  <c:v>475</c:v>
                </c:pt>
                <c:pt idx="127">
                  <c:v>489.42857142857144</c:v>
                </c:pt>
                <c:pt idx="128">
                  <c:v>507</c:v>
                </c:pt>
                <c:pt idx="129">
                  <c:v>499.28571428571428</c:v>
                </c:pt>
                <c:pt idx="130">
                  <c:v>532.71428571428567</c:v>
                </c:pt>
                <c:pt idx="131">
                  <c:v>524.85714285714289</c:v>
                </c:pt>
                <c:pt idx="132">
                  <c:v>506.57142857142856</c:v>
                </c:pt>
                <c:pt idx="133">
                  <c:v>543</c:v>
                </c:pt>
                <c:pt idx="134">
                  <c:v>528.14285714285711</c:v>
                </c:pt>
                <c:pt idx="135">
                  <c:v>519.28571428571433</c:v>
                </c:pt>
                <c:pt idx="136">
                  <c:v>489</c:v>
                </c:pt>
                <c:pt idx="137">
                  <c:v>474</c:v>
                </c:pt>
                <c:pt idx="138">
                  <c:v>438.14285714285717</c:v>
                </c:pt>
                <c:pt idx="139">
                  <c:v>417.57142857142856</c:v>
                </c:pt>
                <c:pt idx="140">
                  <c:v>414.57142857142856</c:v>
                </c:pt>
                <c:pt idx="141">
                  <c:v>451</c:v>
                </c:pt>
                <c:pt idx="142">
                  <c:v>475.71428571428572</c:v>
                </c:pt>
                <c:pt idx="143">
                  <c:v>513.14285714285711</c:v>
                </c:pt>
                <c:pt idx="144">
                  <c:v>550</c:v>
                </c:pt>
                <c:pt idx="145">
                  <c:v>596</c:v>
                </c:pt>
                <c:pt idx="146">
                  <c:v>593.14285714285711</c:v>
                </c:pt>
                <c:pt idx="147">
                  <c:v>556.42857142857144</c:v>
                </c:pt>
                <c:pt idx="148">
                  <c:v>525.85714285714289</c:v>
                </c:pt>
                <c:pt idx="149">
                  <c:v>516.71428571428567</c:v>
                </c:pt>
                <c:pt idx="150">
                  <c:v>500.42857142857144</c:v>
                </c:pt>
                <c:pt idx="151">
                  <c:v>470.57142857142856</c:v>
                </c:pt>
                <c:pt idx="152">
                  <c:v>439.14285714285717</c:v>
                </c:pt>
                <c:pt idx="153">
                  <c:v>441.14285714285717</c:v>
                </c:pt>
                <c:pt idx="154">
                  <c:v>440.57142857142856</c:v>
                </c:pt>
                <c:pt idx="155">
                  <c:v>452.71428571428572</c:v>
                </c:pt>
                <c:pt idx="156">
                  <c:v>461.42857142857144</c:v>
                </c:pt>
                <c:pt idx="157">
                  <c:v>457.71428571428572</c:v>
                </c:pt>
                <c:pt idx="158">
                  <c:v>463</c:v>
                </c:pt>
                <c:pt idx="159">
                  <c:v>452.57142857142856</c:v>
                </c:pt>
                <c:pt idx="160">
                  <c:v>443.57142857142856</c:v>
                </c:pt>
                <c:pt idx="161">
                  <c:v>423.42857142857144</c:v>
                </c:pt>
                <c:pt idx="162">
                  <c:v>392</c:v>
                </c:pt>
                <c:pt idx="163">
                  <c:v>386.71428571428572</c:v>
                </c:pt>
                <c:pt idx="164">
                  <c:v>366.85714285714283</c:v>
                </c:pt>
                <c:pt idx="165">
                  <c:v>347.42857142857144</c:v>
                </c:pt>
                <c:pt idx="166">
                  <c:v>349.28571428571428</c:v>
                </c:pt>
                <c:pt idx="167">
                  <c:v>353.42857142857144</c:v>
                </c:pt>
                <c:pt idx="168">
                  <c:v>378.28571428571428</c:v>
                </c:pt>
                <c:pt idx="169">
                  <c:v>393.42857142857144</c:v>
                </c:pt>
                <c:pt idx="170">
                  <c:v>386.14285714285717</c:v>
                </c:pt>
                <c:pt idx="171">
                  <c:v>392.42857142857144</c:v>
                </c:pt>
                <c:pt idx="172">
                  <c:v>404.42857142857144</c:v>
                </c:pt>
                <c:pt idx="173">
                  <c:v>403</c:v>
                </c:pt>
                <c:pt idx="174">
                  <c:v>410.14285714285717</c:v>
                </c:pt>
                <c:pt idx="175">
                  <c:v>413.57142857142856</c:v>
                </c:pt>
                <c:pt idx="176">
                  <c:v>434.14285714285717</c:v>
                </c:pt>
                <c:pt idx="177">
                  <c:v>452.28571428571428</c:v>
                </c:pt>
                <c:pt idx="178">
                  <c:v>463.42857142857144</c:v>
                </c:pt>
                <c:pt idx="179">
                  <c:v>434.28571428571428</c:v>
                </c:pt>
                <c:pt idx="180">
                  <c:v>411.57142857142856</c:v>
                </c:pt>
                <c:pt idx="181">
                  <c:v>391.28571428571428</c:v>
                </c:pt>
                <c:pt idx="182">
                  <c:v>372.57142857142856</c:v>
                </c:pt>
                <c:pt idx="183">
                  <c:v>365.42857142857144</c:v>
                </c:pt>
                <c:pt idx="184">
                  <c:v>364.28571428571428</c:v>
                </c:pt>
                <c:pt idx="185">
                  <c:v>370.57142857142856</c:v>
                </c:pt>
                <c:pt idx="186">
                  <c:v>408.71428571428572</c:v>
                </c:pt>
                <c:pt idx="187">
                  <c:v>419.85714285714283</c:v>
                </c:pt>
                <c:pt idx="188">
                  <c:v>425.71428571428572</c:v>
                </c:pt>
                <c:pt idx="189">
                  <c:v>419.42857142857144</c:v>
                </c:pt>
                <c:pt idx="190">
                  <c:v>404.28571428571428</c:v>
                </c:pt>
                <c:pt idx="191">
                  <c:v>386.28571428571428</c:v>
                </c:pt>
                <c:pt idx="192">
                  <c:v>365.57142857142856</c:v>
                </c:pt>
                <c:pt idx="193">
                  <c:v>349.71428571428572</c:v>
                </c:pt>
                <c:pt idx="194">
                  <c:v>347.14285714285717</c:v>
                </c:pt>
                <c:pt idx="195">
                  <c:v>349</c:v>
                </c:pt>
                <c:pt idx="196">
                  <c:v>349.85714285714283</c:v>
                </c:pt>
                <c:pt idx="197">
                  <c:v>346.14285714285717</c:v>
                </c:pt>
                <c:pt idx="198">
                  <c:v>300.42857142857144</c:v>
                </c:pt>
                <c:pt idx="199">
                  <c:v>303.71428571428572</c:v>
                </c:pt>
                <c:pt idx="200">
                  <c:v>301.28571428571428</c:v>
                </c:pt>
                <c:pt idx="201">
                  <c:v>287.42857142857144</c:v>
                </c:pt>
                <c:pt idx="202">
                  <c:v>282.28571428571428</c:v>
                </c:pt>
                <c:pt idx="203">
                  <c:v>285.57142857142856</c:v>
                </c:pt>
                <c:pt idx="204">
                  <c:v>280.57142857142856</c:v>
                </c:pt>
                <c:pt idx="205">
                  <c:v>280.57142857142856</c:v>
                </c:pt>
                <c:pt idx="206">
                  <c:v>271.71428571428572</c:v>
                </c:pt>
                <c:pt idx="207">
                  <c:v>268.42857142857144</c:v>
                </c:pt>
                <c:pt idx="208">
                  <c:v>283.14285714285717</c:v>
                </c:pt>
                <c:pt idx="209">
                  <c:v>281.57142857142856</c:v>
                </c:pt>
                <c:pt idx="210">
                  <c:v>281.57142857142856</c:v>
                </c:pt>
                <c:pt idx="211">
                  <c:v>294.14285714285717</c:v>
                </c:pt>
                <c:pt idx="212">
                  <c:v>343.42857142857144</c:v>
                </c:pt>
                <c:pt idx="213">
                  <c:v>302</c:v>
                </c:pt>
                <c:pt idx="214">
                  <c:v>295.14285714285717</c:v>
                </c:pt>
                <c:pt idx="215">
                  <c:v>268.42857142857144</c:v>
                </c:pt>
                <c:pt idx="216">
                  <c:v>255.14285714285714</c:v>
                </c:pt>
                <c:pt idx="217">
                  <c:v>244.42857142857142</c:v>
                </c:pt>
                <c:pt idx="218">
                  <c:v>238.85714285714286</c:v>
                </c:pt>
                <c:pt idx="219">
                  <c:v>237</c:v>
                </c:pt>
                <c:pt idx="220">
                  <c:v>237</c:v>
                </c:pt>
                <c:pt idx="221">
                  <c:v>239.42857142857142</c:v>
                </c:pt>
                <c:pt idx="222">
                  <c:v>250.85714285714286</c:v>
                </c:pt>
                <c:pt idx="223">
                  <c:v>263.28571428571428</c:v>
                </c:pt>
                <c:pt idx="224">
                  <c:v>271</c:v>
                </c:pt>
                <c:pt idx="225">
                  <c:v>272.28571428571428</c:v>
                </c:pt>
                <c:pt idx="226">
                  <c:v>224.85714285714286</c:v>
                </c:pt>
                <c:pt idx="227">
                  <c:v>262.42857142857144</c:v>
                </c:pt>
                <c:pt idx="228">
                  <c:v>277.57142857142856</c:v>
                </c:pt>
                <c:pt idx="229">
                  <c:v>293.14285714285717</c:v>
                </c:pt>
                <c:pt idx="230">
                  <c:v>293.57142857142856</c:v>
                </c:pt>
                <c:pt idx="231">
                  <c:v>301.85714285714283</c:v>
                </c:pt>
                <c:pt idx="232">
                  <c:v>306.42857142857144</c:v>
                </c:pt>
                <c:pt idx="233">
                  <c:v>353.38095238095201</c:v>
                </c:pt>
                <c:pt idx="234">
                  <c:v>362.76190476190408</c:v>
                </c:pt>
                <c:pt idx="235">
                  <c:v>354.99999999999898</c:v>
                </c:pt>
                <c:pt idx="236">
                  <c:v>339.14285714285717</c:v>
                </c:pt>
                <c:pt idx="237">
                  <c:v>344.71428571428572</c:v>
                </c:pt>
                <c:pt idx="238">
                  <c:v>351.85714285714283</c:v>
                </c:pt>
                <c:pt idx="239">
                  <c:v>363.28571428571428</c:v>
                </c:pt>
                <c:pt idx="240">
                  <c:v>392.90476190476227</c:v>
                </c:pt>
                <c:pt idx="241">
                  <c:v>380.0238095238102</c:v>
                </c:pt>
                <c:pt idx="242">
                  <c:v>367.21428571428675</c:v>
                </c:pt>
                <c:pt idx="243">
                  <c:v>437.85714285714283</c:v>
                </c:pt>
                <c:pt idx="244">
                  <c:v>480.14285714285717</c:v>
                </c:pt>
                <c:pt idx="245">
                  <c:v>529.14285714285711</c:v>
                </c:pt>
                <c:pt idx="246">
                  <c:v>559.42857142857144</c:v>
                </c:pt>
                <c:pt idx="247">
                  <c:v>590.57142857142856</c:v>
                </c:pt>
                <c:pt idx="248">
                  <c:v>664.21428571428567</c:v>
                </c:pt>
                <c:pt idx="249">
                  <c:v>755.64285714285711</c:v>
                </c:pt>
                <c:pt idx="250">
                  <c:v>781.14285714285711</c:v>
                </c:pt>
                <c:pt idx="251">
                  <c:v>878</c:v>
                </c:pt>
                <c:pt idx="252">
                  <c:v>968</c:v>
                </c:pt>
                <c:pt idx="253">
                  <c:v>1067.2857142857142</c:v>
                </c:pt>
                <c:pt idx="254">
                  <c:v>1100.1428571428571</c:v>
                </c:pt>
                <c:pt idx="255">
                  <c:v>1183.7142857142858</c:v>
                </c:pt>
                <c:pt idx="256">
                  <c:v>1215.4285714285713</c:v>
                </c:pt>
                <c:pt idx="257">
                  <c:v>1313</c:v>
                </c:pt>
                <c:pt idx="258">
                  <c:v>1344.8571428571429</c:v>
                </c:pt>
                <c:pt idx="259">
                  <c:v>1368</c:v>
                </c:pt>
                <c:pt idx="260">
                  <c:v>1388.1428571428571</c:v>
                </c:pt>
                <c:pt idx="261">
                  <c:v>1386.1428571428571</c:v>
                </c:pt>
                <c:pt idx="262">
                  <c:v>1374</c:v>
                </c:pt>
                <c:pt idx="263">
                  <c:v>1402.7142857142858</c:v>
                </c:pt>
                <c:pt idx="264">
                  <c:v>1346.7142857142858</c:v>
                </c:pt>
                <c:pt idx="265">
                  <c:v>1314.7142857142858</c:v>
                </c:pt>
                <c:pt idx="266">
                  <c:v>1346.4285714285713</c:v>
                </c:pt>
                <c:pt idx="267">
                  <c:v>1339.5714285714287</c:v>
                </c:pt>
                <c:pt idx="268">
                  <c:v>1363.4285714285713</c:v>
                </c:pt>
                <c:pt idx="269">
                  <c:v>1390.4285714285713</c:v>
                </c:pt>
                <c:pt idx="270">
                  <c:v>1363.5714285714287</c:v>
                </c:pt>
                <c:pt idx="271">
                  <c:v>1395.8571428571429</c:v>
                </c:pt>
                <c:pt idx="272">
                  <c:v>1411.8571428571429</c:v>
                </c:pt>
                <c:pt idx="273">
                  <c:v>1358.7142857142858</c:v>
                </c:pt>
                <c:pt idx="274">
                  <c:v>1342</c:v>
                </c:pt>
                <c:pt idx="275">
                  <c:v>1310</c:v>
                </c:pt>
                <c:pt idx="276">
                  <c:v>1227.2857142857142</c:v>
                </c:pt>
                <c:pt idx="277">
                  <c:v>1182.2857142857142</c:v>
                </c:pt>
                <c:pt idx="278">
                  <c:v>1204.5714285714287</c:v>
                </c:pt>
                <c:pt idx="279">
                  <c:v>1136</c:v>
                </c:pt>
                <c:pt idx="280">
                  <c:v>1074.1428571428571</c:v>
                </c:pt>
                <c:pt idx="281">
                  <c:v>1000.2857142857143</c:v>
                </c:pt>
                <c:pt idx="282">
                  <c:v>979.85714285714289</c:v>
                </c:pt>
                <c:pt idx="283">
                  <c:v>977.28571428571433</c:v>
                </c:pt>
                <c:pt idx="284">
                  <c:v>980.42857142857144</c:v>
                </c:pt>
                <c:pt idx="285">
                  <c:v>860.71428571428567</c:v>
                </c:pt>
                <c:pt idx="286">
                  <c:v>1005</c:v>
                </c:pt>
                <c:pt idx="287">
                  <c:v>976.71428571428567</c:v>
                </c:pt>
                <c:pt idx="288">
                  <c:v>856.85714285714289</c:v>
                </c:pt>
                <c:pt idx="289">
                  <c:v>746.85714285714289</c:v>
                </c:pt>
                <c:pt idx="290">
                  <c:v>736.28571428571433</c:v>
                </c:pt>
                <c:pt idx="291">
                  <c:v>619</c:v>
                </c:pt>
                <c:pt idx="292">
                  <c:v>628.71428571428567</c:v>
                </c:pt>
                <c:pt idx="293">
                  <c:v>596.57142857142856</c:v>
                </c:pt>
                <c:pt idx="294">
                  <c:v>483.71428571428572</c:v>
                </c:pt>
                <c:pt idx="295">
                  <c:v>587.42857142857144</c:v>
                </c:pt>
                <c:pt idx="296">
                  <c:v>587.42857142857144</c:v>
                </c:pt>
                <c:pt idx="297">
                  <c:v>477.14285714285717</c:v>
                </c:pt>
                <c:pt idx="298">
                  <c:v>583.42857142857144</c:v>
                </c:pt>
                <c:pt idx="299">
                  <c:v>580</c:v>
                </c:pt>
                <c:pt idx="300">
                  <c:v>438.14285714285717</c:v>
                </c:pt>
                <c:pt idx="301">
                  <c:v>550.42857142857144</c:v>
                </c:pt>
                <c:pt idx="302">
                  <c:v>538.71428571428567</c:v>
                </c:pt>
                <c:pt idx="303">
                  <c:v>697.42857142857144</c:v>
                </c:pt>
                <c:pt idx="304">
                  <c:v>697.42857142857144</c:v>
                </c:pt>
                <c:pt idx="305">
                  <c:v>697.28571428571433</c:v>
                </c:pt>
                <c:pt idx="306">
                  <c:v>698.57142857142856</c:v>
                </c:pt>
                <c:pt idx="307">
                  <c:v>708.85714285714289</c:v>
                </c:pt>
                <c:pt idx="308">
                  <c:v>711.85714285714289</c:v>
                </c:pt>
                <c:pt idx="309">
                  <c:v>739.71428571428567</c:v>
                </c:pt>
                <c:pt idx="310">
                  <c:v>693.28571428571433</c:v>
                </c:pt>
                <c:pt idx="311">
                  <c:v>693.28571428571433</c:v>
                </c:pt>
                <c:pt idx="312">
                  <c:v>707.71428571428567</c:v>
                </c:pt>
                <c:pt idx="313">
                  <c:v>693.57142857142856</c:v>
                </c:pt>
                <c:pt idx="314">
                  <c:v>639.28571428571433</c:v>
                </c:pt>
                <c:pt idx="315">
                  <c:v>582</c:v>
                </c:pt>
                <c:pt idx="316">
                  <c:v>525.14285714285711</c:v>
                </c:pt>
                <c:pt idx="317">
                  <c:v>497.14285714285717</c:v>
                </c:pt>
                <c:pt idx="318">
                  <c:v>497.14285714285717</c:v>
                </c:pt>
                <c:pt idx="319">
                  <c:v>441.71428571428572</c:v>
                </c:pt>
                <c:pt idx="320">
                  <c:v>398.85714285714283</c:v>
                </c:pt>
                <c:pt idx="321">
                  <c:v>391.85714285714283</c:v>
                </c:pt>
                <c:pt idx="322">
                  <c:v>402.14285714285717</c:v>
                </c:pt>
                <c:pt idx="323">
                  <c:v>409.28571428571428</c:v>
                </c:pt>
                <c:pt idx="324">
                  <c:v>440</c:v>
                </c:pt>
                <c:pt idx="325">
                  <c:v>440</c:v>
                </c:pt>
                <c:pt idx="326">
                  <c:v>437.57142857142856</c:v>
                </c:pt>
                <c:pt idx="327">
                  <c:v>448.14285714285717</c:v>
                </c:pt>
                <c:pt idx="328">
                  <c:v>453.57142857142856</c:v>
                </c:pt>
                <c:pt idx="329">
                  <c:v>444.85714285714283</c:v>
                </c:pt>
                <c:pt idx="330">
                  <c:v>428.85714285714283</c:v>
                </c:pt>
                <c:pt idx="331">
                  <c:v>377.85714285714283</c:v>
                </c:pt>
                <c:pt idx="332">
                  <c:v>377.85714285714283</c:v>
                </c:pt>
                <c:pt idx="333">
                  <c:v>364.57142857142856</c:v>
                </c:pt>
                <c:pt idx="334">
                  <c:v>346.71428571428572</c:v>
                </c:pt>
                <c:pt idx="335">
                  <c:v>335.28571428571428</c:v>
                </c:pt>
                <c:pt idx="336">
                  <c:v>335.28571428571428</c:v>
                </c:pt>
                <c:pt idx="337">
                  <c:v>343.71428571428572</c:v>
                </c:pt>
                <c:pt idx="338">
                  <c:v>279.71428571428572</c:v>
                </c:pt>
                <c:pt idx="339">
                  <c:v>366.71428571428572</c:v>
                </c:pt>
                <c:pt idx="340">
                  <c:v>367.42857142857144</c:v>
                </c:pt>
                <c:pt idx="341">
                  <c:v>370.57142857142856</c:v>
                </c:pt>
                <c:pt idx="342">
                  <c:v>375.14285714285717</c:v>
                </c:pt>
                <c:pt idx="343">
                  <c:v>374.14285714285717</c:v>
                </c:pt>
                <c:pt idx="344">
                  <c:v>387.57142857142856</c:v>
                </c:pt>
                <c:pt idx="345">
                  <c:v>553</c:v>
                </c:pt>
                <c:pt idx="346">
                  <c:v>466</c:v>
                </c:pt>
                <c:pt idx="347">
                  <c:v>535</c:v>
                </c:pt>
                <c:pt idx="348">
                  <c:v>582</c:v>
                </c:pt>
                <c:pt idx="349">
                  <c:v>607.57142857142856</c:v>
                </c:pt>
                <c:pt idx="350">
                  <c:v>680.28571428571433</c:v>
                </c:pt>
                <c:pt idx="351">
                  <c:v>722.71428571428567</c:v>
                </c:pt>
                <c:pt idx="352">
                  <c:v>799.71428571428567</c:v>
                </c:pt>
                <c:pt idx="353">
                  <c:v>799.71428571428567</c:v>
                </c:pt>
                <c:pt idx="354">
                  <c:v>805.85714285714289</c:v>
                </c:pt>
                <c:pt idx="355">
                  <c:v>832.85714285714289</c:v>
                </c:pt>
                <c:pt idx="356">
                  <c:v>883.85714285714289</c:v>
                </c:pt>
                <c:pt idx="357">
                  <c:v>892.85714285714289</c:v>
                </c:pt>
                <c:pt idx="358">
                  <c:v>893.71428571428567</c:v>
                </c:pt>
                <c:pt idx="359">
                  <c:v>953.28571428571433</c:v>
                </c:pt>
                <c:pt idx="360">
                  <c:v>953.28571428571433</c:v>
                </c:pt>
                <c:pt idx="361">
                  <c:v>985.85714285714289</c:v>
                </c:pt>
                <c:pt idx="362">
                  <c:v>1040.4285714285713</c:v>
                </c:pt>
                <c:pt idx="363">
                  <c:v>1095</c:v>
                </c:pt>
                <c:pt idx="364">
                  <c:v>1172.5714285714287</c:v>
                </c:pt>
                <c:pt idx="365">
                  <c:v>1233.5714285714287</c:v>
                </c:pt>
                <c:pt idx="366">
                  <c:v>1325.4285714285713</c:v>
                </c:pt>
                <c:pt idx="367">
                  <c:v>1325.4285714285713</c:v>
                </c:pt>
                <c:pt idx="368">
                  <c:v>1340.8571428571429</c:v>
                </c:pt>
                <c:pt idx="369">
                  <c:v>1316.4285714285713</c:v>
                </c:pt>
                <c:pt idx="370">
                  <c:v>1253.4285714285713</c:v>
                </c:pt>
                <c:pt idx="371">
                  <c:v>1164.5714285714287</c:v>
                </c:pt>
                <c:pt idx="372">
                  <c:v>1099.2857142857142</c:v>
                </c:pt>
                <c:pt idx="373">
                  <c:v>823.14285714285711</c:v>
                </c:pt>
                <c:pt idx="374">
                  <c:v>965</c:v>
                </c:pt>
                <c:pt idx="375">
                  <c:v>909.14285714285711</c:v>
                </c:pt>
                <c:pt idx="376">
                  <c:v>905.57142857142856</c:v>
                </c:pt>
                <c:pt idx="377">
                  <c:v>937.14285714285711</c:v>
                </c:pt>
                <c:pt idx="378">
                  <c:v>942</c:v>
                </c:pt>
                <c:pt idx="379">
                  <c:v>958.57142857142856</c:v>
                </c:pt>
                <c:pt idx="380">
                  <c:v>958.57142857142856</c:v>
                </c:pt>
                <c:pt idx="381">
                  <c:v>943.14285714285711</c:v>
                </c:pt>
                <c:pt idx="382">
                  <c:v>955.42857142857144</c:v>
                </c:pt>
                <c:pt idx="383">
                  <c:v>914.71428571428567</c:v>
                </c:pt>
                <c:pt idx="384">
                  <c:v>866.57142857142856</c:v>
                </c:pt>
                <c:pt idx="385">
                  <c:v>844.14285714285711</c:v>
                </c:pt>
                <c:pt idx="386">
                  <c:v>812.85714285714289</c:v>
                </c:pt>
                <c:pt idx="387">
                  <c:v>874</c:v>
                </c:pt>
                <c:pt idx="388">
                  <c:v>747.57142857142856</c:v>
                </c:pt>
                <c:pt idx="389">
                  <c:v>717.14285714285711</c:v>
                </c:pt>
                <c:pt idx="390">
                  <c:v>694.28571428571433</c:v>
                </c:pt>
                <c:pt idx="391">
                  <c:v>674.28571428571433</c:v>
                </c:pt>
                <c:pt idx="392">
                  <c:v>653.71428571428567</c:v>
                </c:pt>
                <c:pt idx="393">
                  <c:v>642.42857142857144</c:v>
                </c:pt>
                <c:pt idx="394">
                  <c:v>557</c:v>
                </c:pt>
                <c:pt idx="395">
                  <c:v>648.14285714285711</c:v>
                </c:pt>
                <c:pt idx="396">
                  <c:v>641.14285714285711</c:v>
                </c:pt>
                <c:pt idx="397">
                  <c:v>633.57142857142856</c:v>
                </c:pt>
                <c:pt idx="398">
                  <c:v>621.71428571428567</c:v>
                </c:pt>
                <c:pt idx="399">
                  <c:v>601.57142857142856</c:v>
                </c:pt>
                <c:pt idx="400">
                  <c:v>580.71428571428567</c:v>
                </c:pt>
                <c:pt idx="401">
                  <c:v>553.57142857142856</c:v>
                </c:pt>
                <c:pt idx="402">
                  <c:v>529</c:v>
                </c:pt>
                <c:pt idx="403">
                  <c:v>507.14285714285717</c:v>
                </c:pt>
                <c:pt idx="404">
                  <c:v>491.85714285714283</c:v>
                </c:pt>
                <c:pt idx="405">
                  <c:v>490.28571428571428</c:v>
                </c:pt>
                <c:pt idx="406">
                  <c:v>489.42857142857144</c:v>
                </c:pt>
                <c:pt idx="407">
                  <c:v>502.71428571428572</c:v>
                </c:pt>
                <c:pt idx="408">
                  <c:v>508</c:v>
                </c:pt>
                <c:pt idx="409">
                  <c:v>521.57142857142856</c:v>
                </c:pt>
                <c:pt idx="410">
                  <c:v>533</c:v>
                </c:pt>
                <c:pt idx="411">
                  <c:v>544.28571428571433</c:v>
                </c:pt>
                <c:pt idx="412">
                  <c:v>539</c:v>
                </c:pt>
                <c:pt idx="413">
                  <c:v>554.14285714285711</c:v>
                </c:pt>
                <c:pt idx="414">
                  <c:v>556</c:v>
                </c:pt>
                <c:pt idx="415">
                  <c:v>556.42857142857144</c:v>
                </c:pt>
                <c:pt idx="416">
                  <c:v>553</c:v>
                </c:pt>
                <c:pt idx="417">
                  <c:v>555.14285714285711</c:v>
                </c:pt>
                <c:pt idx="418">
                  <c:v>558.57142857142856</c:v>
                </c:pt>
                <c:pt idx="419">
                  <c:v>583.57142857142856</c:v>
                </c:pt>
                <c:pt idx="420">
                  <c:v>600.85714285714289</c:v>
                </c:pt>
                <c:pt idx="421">
                  <c:v>620.57142857142856</c:v>
                </c:pt>
                <c:pt idx="422">
                  <c:v>640.42857142857144</c:v>
                </c:pt>
                <c:pt idx="423">
                  <c:v>663</c:v>
                </c:pt>
                <c:pt idx="424">
                  <c:v>678.57142857142856</c:v>
                </c:pt>
                <c:pt idx="425">
                  <c:v>693.85714285714289</c:v>
                </c:pt>
                <c:pt idx="426">
                  <c:v>691.42857142857144</c:v>
                </c:pt>
                <c:pt idx="427">
                  <c:v>687.42857142857144</c:v>
                </c:pt>
                <c:pt idx="428">
                  <c:v>683</c:v>
                </c:pt>
                <c:pt idx="429">
                  <c:v>702.14285714285711</c:v>
                </c:pt>
                <c:pt idx="430">
                  <c:v>710.85714285714289</c:v>
                </c:pt>
                <c:pt idx="431">
                  <c:v>724.71428571428567</c:v>
                </c:pt>
                <c:pt idx="432">
                  <c:v>741.28571428571433</c:v>
                </c:pt>
                <c:pt idx="433">
                  <c:v>768.71428571428567</c:v>
                </c:pt>
                <c:pt idx="434">
                  <c:v>796.28571428571433</c:v>
                </c:pt>
                <c:pt idx="435">
                  <c:v>825.57142857142856</c:v>
                </c:pt>
                <c:pt idx="436">
                  <c:v>833</c:v>
                </c:pt>
                <c:pt idx="437">
                  <c:v>853.28571428571433</c:v>
                </c:pt>
                <c:pt idx="438">
                  <c:v>869.57142857142856</c:v>
                </c:pt>
                <c:pt idx="439">
                  <c:v>895.85714285714289</c:v>
                </c:pt>
                <c:pt idx="440">
                  <c:v>911.57142857142856</c:v>
                </c:pt>
                <c:pt idx="441">
                  <c:v>933.71428571428567</c:v>
                </c:pt>
                <c:pt idx="442">
                  <c:v>959.71428571428567</c:v>
                </c:pt>
                <c:pt idx="443">
                  <c:v>966.14285714285711</c:v>
                </c:pt>
                <c:pt idx="444">
                  <c:v>957.14285714285711</c:v>
                </c:pt>
                <c:pt idx="445">
                  <c:v>953.42857142857144</c:v>
                </c:pt>
                <c:pt idx="446">
                  <c:v>940.14285714285711</c:v>
                </c:pt>
                <c:pt idx="447">
                  <c:v>925.42857142857144</c:v>
                </c:pt>
                <c:pt idx="448">
                  <c:v>894.57142857142856</c:v>
                </c:pt>
                <c:pt idx="449">
                  <c:v>856.71428571428567</c:v>
                </c:pt>
                <c:pt idx="450">
                  <c:v>847.57142857142856</c:v>
                </c:pt>
                <c:pt idx="451">
                  <c:v>853.71428571428567</c:v>
                </c:pt>
                <c:pt idx="452">
                  <c:v>847.14285714285711</c:v>
                </c:pt>
                <c:pt idx="453">
                  <c:v>851.28571428571433</c:v>
                </c:pt>
                <c:pt idx="454">
                  <c:v>853.28571428571433</c:v>
                </c:pt>
                <c:pt idx="455">
                  <c:v>860</c:v>
                </c:pt>
                <c:pt idx="456">
                  <c:v>866.71428571428567</c:v>
                </c:pt>
                <c:pt idx="457">
                  <c:v>872.57142857142856</c:v>
                </c:pt>
                <c:pt idx="458">
                  <c:v>871.28571428571433</c:v>
                </c:pt>
                <c:pt idx="459">
                  <c:v>877.71428571428567</c:v>
                </c:pt>
                <c:pt idx="460">
                  <c:v>870.28571428571433</c:v>
                </c:pt>
                <c:pt idx="461">
                  <c:v>862.14285714285711</c:v>
                </c:pt>
                <c:pt idx="462">
                  <c:v>857.14285714285711</c:v>
                </c:pt>
                <c:pt idx="463">
                  <c:v>852.71428571428567</c:v>
                </c:pt>
                <c:pt idx="464">
                  <c:v>847.14285714285711</c:v>
                </c:pt>
                <c:pt idx="465">
                  <c:v>838.14285714285711</c:v>
                </c:pt>
                <c:pt idx="466">
                  <c:v>827.14285714285711</c:v>
                </c:pt>
                <c:pt idx="467">
                  <c:v>818</c:v>
                </c:pt>
                <c:pt idx="468">
                  <c:v>812.28571428571433</c:v>
                </c:pt>
                <c:pt idx="469">
                  <c:v>809</c:v>
                </c:pt>
                <c:pt idx="470">
                  <c:v>806</c:v>
                </c:pt>
                <c:pt idx="471">
                  <c:v>801.28571428571433</c:v>
                </c:pt>
                <c:pt idx="472">
                  <c:v>799.14285714285711</c:v>
                </c:pt>
                <c:pt idx="473">
                  <c:v>798</c:v>
                </c:pt>
                <c:pt idx="474">
                  <c:v>795.85714285714289</c:v>
                </c:pt>
                <c:pt idx="475">
                  <c:v>793</c:v>
                </c:pt>
                <c:pt idx="476">
                  <c:v>787.14285714285711</c:v>
                </c:pt>
                <c:pt idx="477">
                  <c:v>782.42857142857144</c:v>
                </c:pt>
                <c:pt idx="478">
                  <c:v>775.57142857142856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32-49FD-866C-DC70B426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24432"/>
        <c:axId val="549924760"/>
      </c:scatterChart>
      <c:valAx>
        <c:axId val="549924432"/>
        <c:scaling>
          <c:orientation val="minMax"/>
          <c:max val="44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924760"/>
        <c:crosses val="autoZero"/>
        <c:crossBetween val="midCat"/>
      </c:valAx>
      <c:valAx>
        <c:axId val="54992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92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Curitiba Novos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'Curitiba-Semanas'!$G$1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'Curitiba-Semanas'!$B$2:$B$530</c:f>
              <c:numCache>
                <c:formatCode>d\-mmm</c:formatCode>
                <c:ptCount val="52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  <c:pt idx="156">
                  <c:v>44059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44065</c:v>
                </c:pt>
                <c:pt idx="163">
                  <c:v>44066</c:v>
                </c:pt>
                <c:pt idx="164">
                  <c:v>44067</c:v>
                </c:pt>
                <c:pt idx="165">
                  <c:v>44068</c:v>
                </c:pt>
                <c:pt idx="166">
                  <c:v>44069</c:v>
                </c:pt>
                <c:pt idx="167">
                  <c:v>44070</c:v>
                </c:pt>
                <c:pt idx="168">
                  <c:v>44071</c:v>
                </c:pt>
                <c:pt idx="169">
                  <c:v>44072</c:v>
                </c:pt>
                <c:pt idx="170">
                  <c:v>44073</c:v>
                </c:pt>
                <c:pt idx="171">
                  <c:v>44074</c:v>
                </c:pt>
                <c:pt idx="172">
                  <c:v>44075</c:v>
                </c:pt>
                <c:pt idx="173">
                  <c:v>44076</c:v>
                </c:pt>
                <c:pt idx="174">
                  <c:v>44077</c:v>
                </c:pt>
                <c:pt idx="175">
                  <c:v>44078</c:v>
                </c:pt>
                <c:pt idx="176">
                  <c:v>44079</c:v>
                </c:pt>
                <c:pt idx="177">
                  <c:v>44080</c:v>
                </c:pt>
                <c:pt idx="178">
                  <c:v>44081</c:v>
                </c:pt>
                <c:pt idx="179">
                  <c:v>44082</c:v>
                </c:pt>
                <c:pt idx="180">
                  <c:v>44083</c:v>
                </c:pt>
                <c:pt idx="181">
                  <c:v>44084</c:v>
                </c:pt>
                <c:pt idx="182">
                  <c:v>44085</c:v>
                </c:pt>
                <c:pt idx="183">
                  <c:v>44086</c:v>
                </c:pt>
                <c:pt idx="184">
                  <c:v>44087</c:v>
                </c:pt>
                <c:pt idx="185">
                  <c:v>44088</c:v>
                </c:pt>
                <c:pt idx="186">
                  <c:v>44089</c:v>
                </c:pt>
                <c:pt idx="187">
                  <c:v>44090</c:v>
                </c:pt>
                <c:pt idx="188">
                  <c:v>44091</c:v>
                </c:pt>
                <c:pt idx="189">
                  <c:v>44092</c:v>
                </c:pt>
                <c:pt idx="190">
                  <c:v>44093</c:v>
                </c:pt>
                <c:pt idx="191">
                  <c:v>44094</c:v>
                </c:pt>
                <c:pt idx="192">
                  <c:v>44095</c:v>
                </c:pt>
                <c:pt idx="193">
                  <c:v>44096</c:v>
                </c:pt>
                <c:pt idx="194">
                  <c:v>44097</c:v>
                </c:pt>
                <c:pt idx="195">
                  <c:v>44098</c:v>
                </c:pt>
                <c:pt idx="196">
                  <c:v>44099</c:v>
                </c:pt>
                <c:pt idx="197">
                  <c:v>44100</c:v>
                </c:pt>
                <c:pt idx="198">
                  <c:v>44101</c:v>
                </c:pt>
                <c:pt idx="199">
                  <c:v>44102</c:v>
                </c:pt>
                <c:pt idx="200">
                  <c:v>44103</c:v>
                </c:pt>
                <c:pt idx="201">
                  <c:v>44104</c:v>
                </c:pt>
                <c:pt idx="202">
                  <c:v>44105</c:v>
                </c:pt>
                <c:pt idx="203">
                  <c:v>44106</c:v>
                </c:pt>
                <c:pt idx="204">
                  <c:v>44107</c:v>
                </c:pt>
                <c:pt idx="205">
                  <c:v>44108</c:v>
                </c:pt>
                <c:pt idx="206">
                  <c:v>44109</c:v>
                </c:pt>
                <c:pt idx="207">
                  <c:v>44110</c:v>
                </c:pt>
                <c:pt idx="208">
                  <c:v>44111</c:v>
                </c:pt>
                <c:pt idx="209">
                  <c:v>44112</c:v>
                </c:pt>
                <c:pt idx="210">
                  <c:v>44113</c:v>
                </c:pt>
                <c:pt idx="211">
                  <c:v>44114</c:v>
                </c:pt>
                <c:pt idx="212">
                  <c:v>44115</c:v>
                </c:pt>
                <c:pt idx="213">
                  <c:v>44116</c:v>
                </c:pt>
                <c:pt idx="214">
                  <c:v>44117</c:v>
                </c:pt>
                <c:pt idx="215">
                  <c:v>44118</c:v>
                </c:pt>
                <c:pt idx="216">
                  <c:v>44119</c:v>
                </c:pt>
                <c:pt idx="217">
                  <c:v>44120</c:v>
                </c:pt>
                <c:pt idx="218">
                  <c:v>44121</c:v>
                </c:pt>
                <c:pt idx="219">
                  <c:v>44122</c:v>
                </c:pt>
                <c:pt idx="220">
                  <c:v>44123</c:v>
                </c:pt>
                <c:pt idx="221">
                  <c:v>44124</c:v>
                </c:pt>
                <c:pt idx="222">
                  <c:v>44125</c:v>
                </c:pt>
                <c:pt idx="223">
                  <c:v>44126</c:v>
                </c:pt>
                <c:pt idx="224">
                  <c:v>44127</c:v>
                </c:pt>
                <c:pt idx="225">
                  <c:v>44128</c:v>
                </c:pt>
                <c:pt idx="226">
                  <c:v>44129</c:v>
                </c:pt>
                <c:pt idx="227">
                  <c:v>44130</c:v>
                </c:pt>
                <c:pt idx="228">
                  <c:v>44131</c:v>
                </c:pt>
                <c:pt idx="229">
                  <c:v>44132</c:v>
                </c:pt>
                <c:pt idx="230">
                  <c:v>44133</c:v>
                </c:pt>
                <c:pt idx="231">
                  <c:v>44134</c:v>
                </c:pt>
                <c:pt idx="232">
                  <c:v>44135</c:v>
                </c:pt>
                <c:pt idx="233">
                  <c:v>44136</c:v>
                </c:pt>
                <c:pt idx="234">
                  <c:v>44137</c:v>
                </c:pt>
                <c:pt idx="235">
                  <c:v>44138</c:v>
                </c:pt>
                <c:pt idx="236">
                  <c:v>44139</c:v>
                </c:pt>
                <c:pt idx="237">
                  <c:v>44140</c:v>
                </c:pt>
                <c:pt idx="238">
                  <c:v>44141</c:v>
                </c:pt>
                <c:pt idx="239">
                  <c:v>44142</c:v>
                </c:pt>
                <c:pt idx="240">
                  <c:v>44143</c:v>
                </c:pt>
                <c:pt idx="241">
                  <c:v>44144</c:v>
                </c:pt>
                <c:pt idx="242">
                  <c:v>44145</c:v>
                </c:pt>
                <c:pt idx="243">
                  <c:v>44146</c:v>
                </c:pt>
                <c:pt idx="244">
                  <c:v>44147</c:v>
                </c:pt>
                <c:pt idx="245">
                  <c:v>44148</c:v>
                </c:pt>
                <c:pt idx="246">
                  <c:v>44149</c:v>
                </c:pt>
                <c:pt idx="247">
                  <c:v>44150</c:v>
                </c:pt>
                <c:pt idx="248">
                  <c:v>44151</c:v>
                </c:pt>
                <c:pt idx="249">
                  <c:v>44152</c:v>
                </c:pt>
                <c:pt idx="250">
                  <c:v>44153</c:v>
                </c:pt>
                <c:pt idx="251">
                  <c:v>44154</c:v>
                </c:pt>
                <c:pt idx="252">
                  <c:v>44155</c:v>
                </c:pt>
                <c:pt idx="253">
                  <c:v>44156</c:v>
                </c:pt>
                <c:pt idx="254">
                  <c:v>44157</c:v>
                </c:pt>
                <c:pt idx="255">
                  <c:v>44158</c:v>
                </c:pt>
                <c:pt idx="256">
                  <c:v>44159</c:v>
                </c:pt>
                <c:pt idx="257">
                  <c:v>44160</c:v>
                </c:pt>
                <c:pt idx="258">
                  <c:v>44161</c:v>
                </c:pt>
                <c:pt idx="259">
                  <c:v>44162</c:v>
                </c:pt>
                <c:pt idx="260">
                  <c:v>44163</c:v>
                </c:pt>
                <c:pt idx="261">
                  <c:v>44164</c:v>
                </c:pt>
                <c:pt idx="262">
                  <c:v>44165</c:v>
                </c:pt>
                <c:pt idx="263">
                  <c:v>44166</c:v>
                </c:pt>
                <c:pt idx="264">
                  <c:v>44167</c:v>
                </c:pt>
                <c:pt idx="265">
                  <c:v>44168</c:v>
                </c:pt>
                <c:pt idx="266">
                  <c:v>44169</c:v>
                </c:pt>
                <c:pt idx="267">
                  <c:v>44170</c:v>
                </c:pt>
                <c:pt idx="268">
                  <c:v>44171</c:v>
                </c:pt>
                <c:pt idx="269">
                  <c:v>44172</c:v>
                </c:pt>
                <c:pt idx="270">
                  <c:v>44173</c:v>
                </c:pt>
                <c:pt idx="271">
                  <c:v>44174</c:v>
                </c:pt>
                <c:pt idx="272">
                  <c:v>44175</c:v>
                </c:pt>
                <c:pt idx="273">
                  <c:v>44176</c:v>
                </c:pt>
                <c:pt idx="274">
                  <c:v>44177</c:v>
                </c:pt>
                <c:pt idx="275">
                  <c:v>44178</c:v>
                </c:pt>
                <c:pt idx="276">
                  <c:v>44179</c:v>
                </c:pt>
                <c:pt idx="277">
                  <c:v>44180</c:v>
                </c:pt>
                <c:pt idx="278">
                  <c:v>44181</c:v>
                </c:pt>
                <c:pt idx="279">
                  <c:v>44182</c:v>
                </c:pt>
                <c:pt idx="280">
                  <c:v>44183</c:v>
                </c:pt>
                <c:pt idx="281">
                  <c:v>44184</c:v>
                </c:pt>
                <c:pt idx="282">
                  <c:v>44185</c:v>
                </c:pt>
                <c:pt idx="283">
                  <c:v>44186</c:v>
                </c:pt>
                <c:pt idx="284">
                  <c:v>44187</c:v>
                </c:pt>
                <c:pt idx="285">
                  <c:v>44188</c:v>
                </c:pt>
                <c:pt idx="286">
                  <c:v>44189</c:v>
                </c:pt>
                <c:pt idx="287">
                  <c:v>44190</c:v>
                </c:pt>
                <c:pt idx="288">
                  <c:v>44191</c:v>
                </c:pt>
                <c:pt idx="289">
                  <c:v>44192</c:v>
                </c:pt>
                <c:pt idx="290">
                  <c:v>44193</c:v>
                </c:pt>
                <c:pt idx="291">
                  <c:v>44194</c:v>
                </c:pt>
                <c:pt idx="292">
                  <c:v>44195</c:v>
                </c:pt>
                <c:pt idx="293">
                  <c:v>44196</c:v>
                </c:pt>
                <c:pt idx="294">
                  <c:v>44197</c:v>
                </c:pt>
                <c:pt idx="295">
                  <c:v>44198</c:v>
                </c:pt>
                <c:pt idx="296">
                  <c:v>44199</c:v>
                </c:pt>
                <c:pt idx="297">
                  <c:v>44200</c:v>
                </c:pt>
                <c:pt idx="298">
                  <c:v>44201</c:v>
                </c:pt>
                <c:pt idx="299">
                  <c:v>44202</c:v>
                </c:pt>
                <c:pt idx="300">
                  <c:v>44203</c:v>
                </c:pt>
                <c:pt idx="301">
                  <c:v>44204</c:v>
                </c:pt>
                <c:pt idx="302">
                  <c:v>44205</c:v>
                </c:pt>
                <c:pt idx="303">
                  <c:v>44206</c:v>
                </c:pt>
                <c:pt idx="304">
                  <c:v>44207</c:v>
                </c:pt>
                <c:pt idx="305">
                  <c:v>44208</c:v>
                </c:pt>
                <c:pt idx="306">
                  <c:v>44209</c:v>
                </c:pt>
                <c:pt idx="307">
                  <c:v>44210</c:v>
                </c:pt>
                <c:pt idx="308">
                  <c:v>44211</c:v>
                </c:pt>
                <c:pt idx="309">
                  <c:v>44212</c:v>
                </c:pt>
                <c:pt idx="310">
                  <c:v>44213</c:v>
                </c:pt>
                <c:pt idx="311">
                  <c:v>44214</c:v>
                </c:pt>
                <c:pt idx="312">
                  <c:v>44215</c:v>
                </c:pt>
                <c:pt idx="313">
                  <c:v>44216</c:v>
                </c:pt>
                <c:pt idx="314">
                  <c:v>44217</c:v>
                </c:pt>
                <c:pt idx="315">
                  <c:v>44218</c:v>
                </c:pt>
                <c:pt idx="316">
                  <c:v>44219</c:v>
                </c:pt>
                <c:pt idx="317">
                  <c:v>44220</c:v>
                </c:pt>
                <c:pt idx="318">
                  <c:v>44221</c:v>
                </c:pt>
                <c:pt idx="319">
                  <c:v>44222</c:v>
                </c:pt>
                <c:pt idx="320">
                  <c:v>44223</c:v>
                </c:pt>
                <c:pt idx="321">
                  <c:v>44224</c:v>
                </c:pt>
                <c:pt idx="322">
                  <c:v>44225</c:v>
                </c:pt>
                <c:pt idx="323">
                  <c:v>44226</c:v>
                </c:pt>
                <c:pt idx="324">
                  <c:v>44227</c:v>
                </c:pt>
                <c:pt idx="325">
                  <c:v>44228</c:v>
                </c:pt>
                <c:pt idx="326">
                  <c:v>44229</c:v>
                </c:pt>
                <c:pt idx="327">
                  <c:v>44230</c:v>
                </c:pt>
                <c:pt idx="328">
                  <c:v>44231</c:v>
                </c:pt>
                <c:pt idx="329">
                  <c:v>44232</c:v>
                </c:pt>
                <c:pt idx="330">
                  <c:v>44233</c:v>
                </c:pt>
                <c:pt idx="331">
                  <c:v>44234</c:v>
                </c:pt>
                <c:pt idx="332">
                  <c:v>44235</c:v>
                </c:pt>
                <c:pt idx="333">
                  <c:v>44236</c:v>
                </c:pt>
                <c:pt idx="334">
                  <c:v>44237</c:v>
                </c:pt>
                <c:pt idx="335">
                  <c:v>44238</c:v>
                </c:pt>
                <c:pt idx="336">
                  <c:v>44239</c:v>
                </c:pt>
                <c:pt idx="337">
                  <c:v>44240</c:v>
                </c:pt>
                <c:pt idx="338">
                  <c:v>44241</c:v>
                </c:pt>
                <c:pt idx="339">
                  <c:v>44242</c:v>
                </c:pt>
                <c:pt idx="340">
                  <c:v>44243</c:v>
                </c:pt>
                <c:pt idx="341">
                  <c:v>44244</c:v>
                </c:pt>
                <c:pt idx="342">
                  <c:v>44245</c:v>
                </c:pt>
                <c:pt idx="343">
                  <c:v>44246</c:v>
                </c:pt>
                <c:pt idx="344">
                  <c:v>44247</c:v>
                </c:pt>
                <c:pt idx="345">
                  <c:v>44248</c:v>
                </c:pt>
                <c:pt idx="346">
                  <c:v>44249</c:v>
                </c:pt>
                <c:pt idx="347">
                  <c:v>44250</c:v>
                </c:pt>
                <c:pt idx="348">
                  <c:v>44251</c:v>
                </c:pt>
                <c:pt idx="349">
                  <c:v>44252</c:v>
                </c:pt>
                <c:pt idx="350">
                  <c:v>44253</c:v>
                </c:pt>
                <c:pt idx="351">
                  <c:v>44254</c:v>
                </c:pt>
                <c:pt idx="352">
                  <c:v>44255</c:v>
                </c:pt>
                <c:pt idx="353">
                  <c:v>44256</c:v>
                </c:pt>
                <c:pt idx="354">
                  <c:v>44257</c:v>
                </c:pt>
                <c:pt idx="355">
                  <c:v>44258</c:v>
                </c:pt>
                <c:pt idx="356">
                  <c:v>44259</c:v>
                </c:pt>
                <c:pt idx="357">
                  <c:v>44260</c:v>
                </c:pt>
                <c:pt idx="358">
                  <c:v>44261</c:v>
                </c:pt>
                <c:pt idx="359">
                  <c:v>44262</c:v>
                </c:pt>
                <c:pt idx="360">
                  <c:v>44263</c:v>
                </c:pt>
                <c:pt idx="361">
                  <c:v>44264</c:v>
                </c:pt>
                <c:pt idx="362">
                  <c:v>44265</c:v>
                </c:pt>
                <c:pt idx="363">
                  <c:v>44266</c:v>
                </c:pt>
                <c:pt idx="364">
                  <c:v>44267</c:v>
                </c:pt>
                <c:pt idx="365">
                  <c:v>44268</c:v>
                </c:pt>
                <c:pt idx="366">
                  <c:v>44269</c:v>
                </c:pt>
                <c:pt idx="367">
                  <c:v>44270</c:v>
                </c:pt>
                <c:pt idx="368">
                  <c:v>44271</c:v>
                </c:pt>
                <c:pt idx="369">
                  <c:v>44272</c:v>
                </c:pt>
                <c:pt idx="370">
                  <c:v>44273</c:v>
                </c:pt>
                <c:pt idx="371">
                  <c:v>44274</c:v>
                </c:pt>
                <c:pt idx="372">
                  <c:v>44275</c:v>
                </c:pt>
                <c:pt idx="373">
                  <c:v>44276</c:v>
                </c:pt>
                <c:pt idx="374">
                  <c:v>44277</c:v>
                </c:pt>
                <c:pt idx="375">
                  <c:v>44278</c:v>
                </c:pt>
                <c:pt idx="376">
                  <c:v>44279</c:v>
                </c:pt>
                <c:pt idx="377">
                  <c:v>44280</c:v>
                </c:pt>
                <c:pt idx="378">
                  <c:v>44281</c:v>
                </c:pt>
                <c:pt idx="379">
                  <c:v>44282</c:v>
                </c:pt>
                <c:pt idx="380">
                  <c:v>44283</c:v>
                </c:pt>
                <c:pt idx="381">
                  <c:v>44284</c:v>
                </c:pt>
                <c:pt idx="382">
                  <c:v>44285</c:v>
                </c:pt>
                <c:pt idx="383">
                  <c:v>44286</c:v>
                </c:pt>
                <c:pt idx="384">
                  <c:v>44287</c:v>
                </c:pt>
                <c:pt idx="385">
                  <c:v>44288</c:v>
                </c:pt>
                <c:pt idx="386">
                  <c:v>44289</c:v>
                </c:pt>
                <c:pt idx="387">
                  <c:v>44290</c:v>
                </c:pt>
                <c:pt idx="388">
                  <c:v>44291</c:v>
                </c:pt>
                <c:pt idx="389">
                  <c:v>44292</c:v>
                </c:pt>
                <c:pt idx="390">
                  <c:v>44293</c:v>
                </c:pt>
                <c:pt idx="391">
                  <c:v>44294</c:v>
                </c:pt>
                <c:pt idx="392">
                  <c:v>44295</c:v>
                </c:pt>
                <c:pt idx="393">
                  <c:v>44296</c:v>
                </c:pt>
                <c:pt idx="394">
                  <c:v>44297</c:v>
                </c:pt>
                <c:pt idx="395">
                  <c:v>44298</c:v>
                </c:pt>
                <c:pt idx="396">
                  <c:v>44299</c:v>
                </c:pt>
                <c:pt idx="397">
                  <c:v>44300</c:v>
                </c:pt>
                <c:pt idx="398">
                  <c:v>44301</c:v>
                </c:pt>
                <c:pt idx="399">
                  <c:v>44302</c:v>
                </c:pt>
                <c:pt idx="400">
                  <c:v>44303</c:v>
                </c:pt>
                <c:pt idx="401">
                  <c:v>44304</c:v>
                </c:pt>
                <c:pt idx="402">
                  <c:v>44305</c:v>
                </c:pt>
                <c:pt idx="403">
                  <c:v>44306</c:v>
                </c:pt>
                <c:pt idx="404">
                  <c:v>44307</c:v>
                </c:pt>
                <c:pt idx="405">
                  <c:v>44308</c:v>
                </c:pt>
                <c:pt idx="406">
                  <c:v>44309</c:v>
                </c:pt>
                <c:pt idx="407">
                  <c:v>44310</c:v>
                </c:pt>
                <c:pt idx="408">
                  <c:v>44311</c:v>
                </c:pt>
                <c:pt idx="409">
                  <c:v>44312</c:v>
                </c:pt>
                <c:pt idx="410">
                  <c:v>44313</c:v>
                </c:pt>
                <c:pt idx="411">
                  <c:v>44314</c:v>
                </c:pt>
                <c:pt idx="412">
                  <c:v>44315</c:v>
                </c:pt>
                <c:pt idx="413">
                  <c:v>44316</c:v>
                </c:pt>
                <c:pt idx="414">
                  <c:v>44317</c:v>
                </c:pt>
                <c:pt idx="415">
                  <c:v>44318</c:v>
                </c:pt>
                <c:pt idx="416">
                  <c:v>44319</c:v>
                </c:pt>
                <c:pt idx="417">
                  <c:v>44320</c:v>
                </c:pt>
                <c:pt idx="418">
                  <c:v>44321</c:v>
                </c:pt>
                <c:pt idx="419">
                  <c:v>44322</c:v>
                </c:pt>
                <c:pt idx="420">
                  <c:v>44323</c:v>
                </c:pt>
                <c:pt idx="421">
                  <c:v>44324</c:v>
                </c:pt>
                <c:pt idx="422">
                  <c:v>44325</c:v>
                </c:pt>
                <c:pt idx="423">
                  <c:v>44326</c:v>
                </c:pt>
                <c:pt idx="424">
                  <c:v>44327</c:v>
                </c:pt>
                <c:pt idx="425">
                  <c:v>44328</c:v>
                </c:pt>
                <c:pt idx="426">
                  <c:v>44329</c:v>
                </c:pt>
                <c:pt idx="427">
                  <c:v>44330</c:v>
                </c:pt>
                <c:pt idx="428">
                  <c:v>44331</c:v>
                </c:pt>
                <c:pt idx="429">
                  <c:v>44332</c:v>
                </c:pt>
                <c:pt idx="430">
                  <c:v>44333</c:v>
                </c:pt>
                <c:pt idx="431">
                  <c:v>44334</c:v>
                </c:pt>
                <c:pt idx="432">
                  <c:v>44335</c:v>
                </c:pt>
                <c:pt idx="433">
                  <c:v>44336</c:v>
                </c:pt>
                <c:pt idx="434">
                  <c:v>44337</c:v>
                </c:pt>
                <c:pt idx="435">
                  <c:v>44338</c:v>
                </c:pt>
                <c:pt idx="436">
                  <c:v>44339</c:v>
                </c:pt>
                <c:pt idx="437">
                  <c:v>44340</c:v>
                </c:pt>
                <c:pt idx="438">
                  <c:v>44341</c:v>
                </c:pt>
                <c:pt idx="439">
                  <c:v>44342</c:v>
                </c:pt>
                <c:pt idx="440">
                  <c:v>44343</c:v>
                </c:pt>
                <c:pt idx="441">
                  <c:v>44344</c:v>
                </c:pt>
                <c:pt idx="442">
                  <c:v>44345</c:v>
                </c:pt>
                <c:pt idx="443">
                  <c:v>44346</c:v>
                </c:pt>
                <c:pt idx="444">
                  <c:v>44347</c:v>
                </c:pt>
                <c:pt idx="445">
                  <c:v>44348</c:v>
                </c:pt>
                <c:pt idx="446">
                  <c:v>44349</c:v>
                </c:pt>
                <c:pt idx="447">
                  <c:v>44350</c:v>
                </c:pt>
                <c:pt idx="448">
                  <c:v>44351</c:v>
                </c:pt>
                <c:pt idx="449">
                  <c:v>44352</c:v>
                </c:pt>
                <c:pt idx="450">
                  <c:v>44353</c:v>
                </c:pt>
                <c:pt idx="451">
                  <c:v>44354</c:v>
                </c:pt>
                <c:pt idx="452">
                  <c:v>44355</c:v>
                </c:pt>
                <c:pt idx="453">
                  <c:v>44356</c:v>
                </c:pt>
                <c:pt idx="454">
                  <c:v>44357</c:v>
                </c:pt>
                <c:pt idx="455">
                  <c:v>44358</c:v>
                </c:pt>
                <c:pt idx="456">
                  <c:v>44359</c:v>
                </c:pt>
                <c:pt idx="457">
                  <c:v>44360</c:v>
                </c:pt>
                <c:pt idx="458">
                  <c:v>44361</c:v>
                </c:pt>
                <c:pt idx="459">
                  <c:v>44362</c:v>
                </c:pt>
                <c:pt idx="460">
                  <c:v>44363</c:v>
                </c:pt>
                <c:pt idx="461">
                  <c:v>44364</c:v>
                </c:pt>
                <c:pt idx="462">
                  <c:v>44365</c:v>
                </c:pt>
                <c:pt idx="463">
                  <c:v>44366</c:v>
                </c:pt>
                <c:pt idx="464">
                  <c:v>44367</c:v>
                </c:pt>
                <c:pt idx="465">
                  <c:v>44368</c:v>
                </c:pt>
                <c:pt idx="466">
                  <c:v>44369</c:v>
                </c:pt>
                <c:pt idx="467">
                  <c:v>44370</c:v>
                </c:pt>
                <c:pt idx="468">
                  <c:v>44371</c:v>
                </c:pt>
                <c:pt idx="469">
                  <c:v>44372</c:v>
                </c:pt>
                <c:pt idx="470">
                  <c:v>44373</c:v>
                </c:pt>
                <c:pt idx="471">
                  <c:v>44374</c:v>
                </c:pt>
                <c:pt idx="472">
                  <c:v>44375</c:v>
                </c:pt>
                <c:pt idx="473">
                  <c:v>44376</c:v>
                </c:pt>
                <c:pt idx="474">
                  <c:v>44377</c:v>
                </c:pt>
                <c:pt idx="475">
                  <c:v>44378</c:v>
                </c:pt>
                <c:pt idx="476">
                  <c:v>44379</c:v>
                </c:pt>
                <c:pt idx="477">
                  <c:v>44380</c:v>
                </c:pt>
                <c:pt idx="478">
                  <c:v>44381</c:v>
                </c:pt>
                <c:pt idx="479">
                  <c:v>44382</c:v>
                </c:pt>
                <c:pt idx="480">
                  <c:v>44383</c:v>
                </c:pt>
                <c:pt idx="481">
                  <c:v>44384</c:v>
                </c:pt>
                <c:pt idx="482">
                  <c:v>44385</c:v>
                </c:pt>
                <c:pt idx="483">
                  <c:v>44386</c:v>
                </c:pt>
                <c:pt idx="484">
                  <c:v>44387</c:v>
                </c:pt>
                <c:pt idx="485">
                  <c:v>44388</c:v>
                </c:pt>
                <c:pt idx="486">
                  <c:v>44389</c:v>
                </c:pt>
                <c:pt idx="487">
                  <c:v>44390</c:v>
                </c:pt>
                <c:pt idx="488">
                  <c:v>44391</c:v>
                </c:pt>
                <c:pt idx="489">
                  <c:v>44392</c:v>
                </c:pt>
                <c:pt idx="490">
                  <c:v>44393</c:v>
                </c:pt>
                <c:pt idx="491">
                  <c:v>44394</c:v>
                </c:pt>
                <c:pt idx="492">
                  <c:v>44395</c:v>
                </c:pt>
                <c:pt idx="493">
                  <c:v>44396</c:v>
                </c:pt>
                <c:pt idx="494">
                  <c:v>44397</c:v>
                </c:pt>
                <c:pt idx="495">
                  <c:v>44398</c:v>
                </c:pt>
                <c:pt idx="496">
                  <c:v>44399</c:v>
                </c:pt>
                <c:pt idx="497">
                  <c:v>44400</c:v>
                </c:pt>
                <c:pt idx="498">
                  <c:v>44401</c:v>
                </c:pt>
                <c:pt idx="499">
                  <c:v>44402</c:v>
                </c:pt>
                <c:pt idx="500">
                  <c:v>44403</c:v>
                </c:pt>
                <c:pt idx="501">
                  <c:v>44404</c:v>
                </c:pt>
                <c:pt idx="502">
                  <c:v>44405</c:v>
                </c:pt>
                <c:pt idx="503">
                  <c:v>44406</c:v>
                </c:pt>
                <c:pt idx="504">
                  <c:v>44407</c:v>
                </c:pt>
                <c:pt idx="505">
                  <c:v>44408</c:v>
                </c:pt>
                <c:pt idx="506">
                  <c:v>44409</c:v>
                </c:pt>
                <c:pt idx="507">
                  <c:v>44410</c:v>
                </c:pt>
                <c:pt idx="508">
                  <c:v>44411</c:v>
                </c:pt>
                <c:pt idx="509">
                  <c:v>44412</c:v>
                </c:pt>
                <c:pt idx="510">
                  <c:v>44413</c:v>
                </c:pt>
                <c:pt idx="511">
                  <c:v>44414</c:v>
                </c:pt>
                <c:pt idx="512">
                  <c:v>44415</c:v>
                </c:pt>
                <c:pt idx="513">
                  <c:v>44416</c:v>
                </c:pt>
                <c:pt idx="514">
                  <c:v>44417</c:v>
                </c:pt>
                <c:pt idx="515">
                  <c:v>44418</c:v>
                </c:pt>
                <c:pt idx="516">
                  <c:v>44419</c:v>
                </c:pt>
                <c:pt idx="517">
                  <c:v>44420</c:v>
                </c:pt>
                <c:pt idx="518">
                  <c:v>44421</c:v>
                </c:pt>
                <c:pt idx="519">
                  <c:v>44422</c:v>
                </c:pt>
                <c:pt idx="520">
                  <c:v>44423</c:v>
                </c:pt>
                <c:pt idx="521">
                  <c:v>44424</c:v>
                </c:pt>
                <c:pt idx="522">
                  <c:v>44425</c:v>
                </c:pt>
                <c:pt idx="523">
                  <c:v>44426</c:v>
                </c:pt>
                <c:pt idx="524">
                  <c:v>44427</c:v>
                </c:pt>
                <c:pt idx="525">
                  <c:v>44428</c:v>
                </c:pt>
                <c:pt idx="526">
                  <c:v>44429</c:v>
                </c:pt>
                <c:pt idx="527">
                  <c:v>44430</c:v>
                </c:pt>
                <c:pt idx="528">
                  <c:v>44431</c:v>
                </c:pt>
              </c:numCache>
            </c:numRef>
          </c:xVal>
          <c:yVal>
            <c:numRef>
              <c:f>'Curitiba-Semanas'!$G$2:$G$530</c:f>
              <c:numCache>
                <c:formatCode>#,##0</c:formatCode>
                <c:ptCount val="529"/>
                <c:pt idx="0" formatCode="General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7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2</c:v>
                </c:pt>
                <c:pt idx="17">
                  <c:v>7</c:v>
                </c:pt>
                <c:pt idx="18">
                  <c:v>4</c:v>
                </c:pt>
                <c:pt idx="19">
                  <c:v>11</c:v>
                </c:pt>
                <c:pt idx="20">
                  <c:v>9</c:v>
                </c:pt>
                <c:pt idx="21">
                  <c:v>10</c:v>
                </c:pt>
                <c:pt idx="22">
                  <c:v>24</c:v>
                </c:pt>
                <c:pt idx="23">
                  <c:v>29</c:v>
                </c:pt>
                <c:pt idx="24">
                  <c:v>18</c:v>
                </c:pt>
                <c:pt idx="25">
                  <c:v>12</c:v>
                </c:pt>
                <c:pt idx="26">
                  <c:v>13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</c:v>
                </c:pt>
                <c:pt idx="31">
                  <c:v>58</c:v>
                </c:pt>
                <c:pt idx="32">
                  <c:v>34</c:v>
                </c:pt>
                <c:pt idx="33">
                  <c:v>7</c:v>
                </c:pt>
                <c:pt idx="34">
                  <c:v>4</c:v>
                </c:pt>
                <c:pt idx="35">
                  <c:v>31</c:v>
                </c:pt>
                <c:pt idx="36">
                  <c:v>6</c:v>
                </c:pt>
                <c:pt idx="37">
                  <c:v>10</c:v>
                </c:pt>
                <c:pt idx="38">
                  <c:v>16</c:v>
                </c:pt>
                <c:pt idx="39">
                  <c:v>9</c:v>
                </c:pt>
                <c:pt idx="40">
                  <c:v>9</c:v>
                </c:pt>
                <c:pt idx="41">
                  <c:v>15</c:v>
                </c:pt>
                <c:pt idx="42">
                  <c:v>26</c:v>
                </c:pt>
                <c:pt idx="43">
                  <c:v>13</c:v>
                </c:pt>
                <c:pt idx="44">
                  <c:v>14</c:v>
                </c:pt>
                <c:pt idx="45">
                  <c:v>6</c:v>
                </c:pt>
                <c:pt idx="46">
                  <c:v>26</c:v>
                </c:pt>
                <c:pt idx="47">
                  <c:v>24</c:v>
                </c:pt>
                <c:pt idx="48">
                  <c:v>5</c:v>
                </c:pt>
                <c:pt idx="49">
                  <c:v>40</c:v>
                </c:pt>
                <c:pt idx="50">
                  <c:v>10</c:v>
                </c:pt>
                <c:pt idx="51">
                  <c:v>0</c:v>
                </c:pt>
                <c:pt idx="52">
                  <c:v>9</c:v>
                </c:pt>
                <c:pt idx="53">
                  <c:v>28</c:v>
                </c:pt>
                <c:pt idx="54">
                  <c:v>7</c:v>
                </c:pt>
                <c:pt idx="55">
                  <c:v>15</c:v>
                </c:pt>
                <c:pt idx="56">
                  <c:v>33</c:v>
                </c:pt>
                <c:pt idx="57">
                  <c:v>17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18</c:v>
                </c:pt>
                <c:pt idx="62">
                  <c:v>15</c:v>
                </c:pt>
                <c:pt idx="63">
                  <c:v>31</c:v>
                </c:pt>
                <c:pt idx="64">
                  <c:v>24</c:v>
                </c:pt>
                <c:pt idx="65">
                  <c:v>12</c:v>
                </c:pt>
                <c:pt idx="66">
                  <c:v>0</c:v>
                </c:pt>
                <c:pt idx="67">
                  <c:v>13</c:v>
                </c:pt>
                <c:pt idx="68">
                  <c:v>25</c:v>
                </c:pt>
                <c:pt idx="69">
                  <c:v>23</c:v>
                </c:pt>
                <c:pt idx="70">
                  <c:v>11</c:v>
                </c:pt>
                <c:pt idx="71">
                  <c:v>8</c:v>
                </c:pt>
                <c:pt idx="72">
                  <c:v>15</c:v>
                </c:pt>
                <c:pt idx="73">
                  <c:v>0</c:v>
                </c:pt>
                <c:pt idx="74">
                  <c:v>25</c:v>
                </c:pt>
                <c:pt idx="75">
                  <c:v>14</c:v>
                </c:pt>
                <c:pt idx="76">
                  <c:v>20</c:v>
                </c:pt>
                <c:pt idx="77">
                  <c:v>94</c:v>
                </c:pt>
                <c:pt idx="78">
                  <c:v>11</c:v>
                </c:pt>
                <c:pt idx="79">
                  <c:v>9</c:v>
                </c:pt>
                <c:pt idx="80">
                  <c:v>0</c:v>
                </c:pt>
                <c:pt idx="81">
                  <c:v>20</c:v>
                </c:pt>
                <c:pt idx="82">
                  <c:v>29</c:v>
                </c:pt>
                <c:pt idx="83">
                  <c:v>33</c:v>
                </c:pt>
                <c:pt idx="84">
                  <c:v>21</c:v>
                </c:pt>
                <c:pt idx="85">
                  <c:v>25</c:v>
                </c:pt>
                <c:pt idx="86">
                  <c:v>53</c:v>
                </c:pt>
                <c:pt idx="87">
                  <c:v>62</c:v>
                </c:pt>
                <c:pt idx="88">
                  <c:v>47</c:v>
                </c:pt>
                <c:pt idx="89">
                  <c:v>220</c:v>
                </c:pt>
                <c:pt idx="90">
                  <c:v>46</c:v>
                </c:pt>
                <c:pt idx="91">
                  <c:v>53</c:v>
                </c:pt>
                <c:pt idx="92">
                  <c:v>59</c:v>
                </c:pt>
                <c:pt idx="93">
                  <c:v>0</c:v>
                </c:pt>
                <c:pt idx="94">
                  <c:v>88</c:v>
                </c:pt>
                <c:pt idx="95">
                  <c:v>510</c:v>
                </c:pt>
                <c:pt idx="96">
                  <c:v>114</c:v>
                </c:pt>
                <c:pt idx="97">
                  <c:v>54</c:v>
                </c:pt>
                <c:pt idx="98">
                  <c:v>120</c:v>
                </c:pt>
                <c:pt idx="99">
                  <c:v>171</c:v>
                </c:pt>
                <c:pt idx="100">
                  <c:v>51</c:v>
                </c:pt>
                <c:pt idx="101">
                  <c:v>147</c:v>
                </c:pt>
                <c:pt idx="102">
                  <c:v>266</c:v>
                </c:pt>
                <c:pt idx="103">
                  <c:v>475</c:v>
                </c:pt>
                <c:pt idx="104">
                  <c:v>175</c:v>
                </c:pt>
                <c:pt idx="105">
                  <c:v>153</c:v>
                </c:pt>
                <c:pt idx="106">
                  <c:v>98</c:v>
                </c:pt>
                <c:pt idx="107">
                  <c:v>86</c:v>
                </c:pt>
                <c:pt idx="108">
                  <c:v>489</c:v>
                </c:pt>
                <c:pt idx="109">
                  <c:v>404</c:v>
                </c:pt>
                <c:pt idx="110">
                  <c:v>345</c:v>
                </c:pt>
                <c:pt idx="111">
                  <c:v>434</c:v>
                </c:pt>
                <c:pt idx="112">
                  <c:v>411</c:v>
                </c:pt>
                <c:pt idx="113">
                  <c:v>119</c:v>
                </c:pt>
                <c:pt idx="114">
                  <c:v>348</c:v>
                </c:pt>
                <c:pt idx="115">
                  <c:v>695</c:v>
                </c:pt>
                <c:pt idx="116">
                  <c:v>256</c:v>
                </c:pt>
                <c:pt idx="117">
                  <c:v>640</c:v>
                </c:pt>
                <c:pt idx="118">
                  <c:v>418</c:v>
                </c:pt>
                <c:pt idx="119">
                  <c:v>454</c:v>
                </c:pt>
                <c:pt idx="120">
                  <c:v>367</c:v>
                </c:pt>
                <c:pt idx="121">
                  <c:v>184</c:v>
                </c:pt>
                <c:pt idx="122">
                  <c:v>591</c:v>
                </c:pt>
                <c:pt idx="123">
                  <c:v>233</c:v>
                </c:pt>
                <c:pt idx="124">
                  <c:v>717</c:v>
                </c:pt>
                <c:pt idx="125">
                  <c:v>768</c:v>
                </c:pt>
                <c:pt idx="126">
                  <c:v>465</c:v>
                </c:pt>
                <c:pt idx="127">
                  <c:v>468</c:v>
                </c:pt>
                <c:pt idx="128">
                  <c:v>307</c:v>
                </c:pt>
                <c:pt idx="129">
                  <c:v>537</c:v>
                </c:pt>
                <c:pt idx="130">
                  <c:v>467</c:v>
                </c:pt>
                <c:pt idx="131">
                  <c:v>662</c:v>
                </c:pt>
                <c:pt idx="132">
                  <c:v>640</c:v>
                </c:pt>
                <c:pt idx="133">
                  <c:v>720</c:v>
                </c:pt>
                <c:pt idx="134">
                  <c:v>364</c:v>
                </c:pt>
                <c:pt idx="135">
                  <c:v>245</c:v>
                </c:pt>
                <c:pt idx="136">
                  <c:v>325</c:v>
                </c:pt>
                <c:pt idx="137">
                  <c:v>362</c:v>
                </c:pt>
                <c:pt idx="138">
                  <c:v>411</c:v>
                </c:pt>
                <c:pt idx="139">
                  <c:v>496</c:v>
                </c:pt>
                <c:pt idx="140">
                  <c:v>699</c:v>
                </c:pt>
                <c:pt idx="141">
                  <c:v>619</c:v>
                </c:pt>
                <c:pt idx="142">
                  <c:v>418</c:v>
                </c:pt>
                <c:pt idx="143">
                  <c:v>587</c:v>
                </c:pt>
                <c:pt idx="144">
                  <c:v>620</c:v>
                </c:pt>
                <c:pt idx="145">
                  <c:v>733</c:v>
                </c:pt>
                <c:pt idx="146">
                  <c:v>476</c:v>
                </c:pt>
                <c:pt idx="147">
                  <c:v>442</c:v>
                </c:pt>
                <c:pt idx="148">
                  <c:v>405</c:v>
                </c:pt>
                <c:pt idx="149">
                  <c:v>354</c:v>
                </c:pt>
                <c:pt idx="150">
                  <c:v>473</c:v>
                </c:pt>
                <c:pt idx="151">
                  <c:v>411</c:v>
                </c:pt>
                <c:pt idx="152">
                  <c:v>513</c:v>
                </c:pt>
                <c:pt idx="153">
                  <c:v>490</c:v>
                </c:pt>
                <c:pt idx="154">
                  <c:v>438</c:v>
                </c:pt>
                <c:pt idx="155">
                  <c:v>490</c:v>
                </c:pt>
                <c:pt idx="156">
                  <c:v>415</c:v>
                </c:pt>
                <c:pt idx="157">
                  <c:v>447</c:v>
                </c:pt>
                <c:pt idx="158">
                  <c:v>448</c:v>
                </c:pt>
                <c:pt idx="159">
                  <c:v>440</c:v>
                </c:pt>
                <c:pt idx="160">
                  <c:v>427</c:v>
                </c:pt>
                <c:pt idx="161">
                  <c:v>297</c:v>
                </c:pt>
                <c:pt idx="162">
                  <c:v>270</c:v>
                </c:pt>
                <c:pt idx="163">
                  <c:v>378</c:v>
                </c:pt>
                <c:pt idx="164">
                  <c:v>308</c:v>
                </c:pt>
                <c:pt idx="165">
                  <c:v>312</c:v>
                </c:pt>
                <c:pt idx="166">
                  <c:v>453</c:v>
                </c:pt>
                <c:pt idx="167">
                  <c:v>456</c:v>
                </c:pt>
                <c:pt idx="168">
                  <c:v>471</c:v>
                </c:pt>
                <c:pt idx="169">
                  <c:v>376</c:v>
                </c:pt>
                <c:pt idx="170">
                  <c:v>327</c:v>
                </c:pt>
                <c:pt idx="171">
                  <c:v>352</c:v>
                </c:pt>
                <c:pt idx="172">
                  <c:v>396</c:v>
                </c:pt>
                <c:pt idx="173">
                  <c:v>443</c:v>
                </c:pt>
                <c:pt idx="174">
                  <c:v>506</c:v>
                </c:pt>
                <c:pt idx="175">
                  <c:v>495</c:v>
                </c:pt>
                <c:pt idx="176">
                  <c:v>520</c:v>
                </c:pt>
                <c:pt idx="177">
                  <c:v>454</c:v>
                </c:pt>
                <c:pt idx="178">
                  <c:v>430</c:v>
                </c:pt>
                <c:pt idx="179">
                  <c:v>192</c:v>
                </c:pt>
                <c:pt idx="180">
                  <c:v>284</c:v>
                </c:pt>
                <c:pt idx="181">
                  <c:v>364</c:v>
                </c:pt>
                <c:pt idx="182">
                  <c:v>364</c:v>
                </c:pt>
                <c:pt idx="183">
                  <c:v>470</c:v>
                </c:pt>
                <c:pt idx="184">
                  <c:v>446</c:v>
                </c:pt>
                <c:pt idx="185">
                  <c:v>474</c:v>
                </c:pt>
                <c:pt idx="186">
                  <c:v>459</c:v>
                </c:pt>
                <c:pt idx="187">
                  <c:v>362</c:v>
                </c:pt>
                <c:pt idx="188">
                  <c:v>405</c:v>
                </c:pt>
                <c:pt idx="189">
                  <c:v>320</c:v>
                </c:pt>
                <c:pt idx="190">
                  <c:v>364</c:v>
                </c:pt>
                <c:pt idx="191">
                  <c:v>320</c:v>
                </c:pt>
                <c:pt idx="192">
                  <c:v>329</c:v>
                </c:pt>
                <c:pt idx="193">
                  <c:v>348</c:v>
                </c:pt>
                <c:pt idx="194">
                  <c:v>344</c:v>
                </c:pt>
                <c:pt idx="195">
                  <c:v>418</c:v>
                </c:pt>
                <c:pt idx="196">
                  <c:v>326</c:v>
                </c:pt>
                <c:pt idx="197">
                  <c:v>338</c:v>
                </c:pt>
                <c:pt idx="198">
                  <c:v>0</c:v>
                </c:pt>
                <c:pt idx="199">
                  <c:v>352</c:v>
                </c:pt>
                <c:pt idx="200">
                  <c:v>331</c:v>
                </c:pt>
                <c:pt idx="201">
                  <c:v>247</c:v>
                </c:pt>
                <c:pt idx="202">
                  <c:v>382</c:v>
                </c:pt>
                <c:pt idx="203">
                  <c:v>349</c:v>
                </c:pt>
                <c:pt idx="204">
                  <c:v>303</c:v>
                </c:pt>
                <c:pt idx="205">
                  <c:v>0</c:v>
                </c:pt>
                <c:pt idx="206">
                  <c:v>290</c:v>
                </c:pt>
                <c:pt idx="207">
                  <c:v>308</c:v>
                </c:pt>
                <c:pt idx="208">
                  <c:v>350</c:v>
                </c:pt>
                <c:pt idx="209">
                  <c:v>371</c:v>
                </c:pt>
                <c:pt idx="210">
                  <c:v>349</c:v>
                </c:pt>
                <c:pt idx="211">
                  <c:v>391</c:v>
                </c:pt>
                <c:pt idx="212">
                  <c:v>345</c:v>
                </c:pt>
                <c:pt idx="213">
                  <c:v>0</c:v>
                </c:pt>
                <c:pt idx="214">
                  <c:v>260</c:v>
                </c:pt>
                <c:pt idx="215">
                  <c:v>163</c:v>
                </c:pt>
                <c:pt idx="216">
                  <c:v>278</c:v>
                </c:pt>
                <c:pt idx="217">
                  <c:v>274</c:v>
                </c:pt>
                <c:pt idx="218">
                  <c:v>352</c:v>
                </c:pt>
                <c:pt idx="219">
                  <c:v>332</c:v>
                </c:pt>
                <c:pt idx="220">
                  <c:v>0</c:v>
                </c:pt>
                <c:pt idx="221">
                  <c:v>277</c:v>
                </c:pt>
                <c:pt idx="222">
                  <c:v>243</c:v>
                </c:pt>
                <c:pt idx="223">
                  <c:v>365</c:v>
                </c:pt>
                <c:pt idx="224">
                  <c:v>328</c:v>
                </c:pt>
                <c:pt idx="225">
                  <c:v>361</c:v>
                </c:pt>
                <c:pt idx="226">
                  <c:v>0</c:v>
                </c:pt>
                <c:pt idx="227">
                  <c:v>263</c:v>
                </c:pt>
                <c:pt idx="228">
                  <c:v>383</c:v>
                </c:pt>
                <c:pt idx="229">
                  <c:v>352</c:v>
                </c:pt>
                <c:pt idx="230">
                  <c:v>368</c:v>
                </c:pt>
                <c:pt idx="231">
                  <c:v>386</c:v>
                </c:pt>
                <c:pt idx="232">
                  <c:v>393</c:v>
                </c:pt>
                <c:pt idx="233">
                  <c:v>328.66666666666424</c:v>
                </c:pt>
                <c:pt idx="234">
                  <c:v>328.66666666666424</c:v>
                </c:pt>
                <c:pt idx="235">
                  <c:v>328.66666666666424</c:v>
                </c:pt>
                <c:pt idx="236">
                  <c:v>241.00000000000728</c:v>
                </c:pt>
                <c:pt idx="237">
                  <c:v>407</c:v>
                </c:pt>
                <c:pt idx="238">
                  <c:v>436</c:v>
                </c:pt>
                <c:pt idx="239">
                  <c:v>473</c:v>
                </c:pt>
                <c:pt idx="240">
                  <c:v>536</c:v>
                </c:pt>
                <c:pt idx="241">
                  <c:v>238.5</c:v>
                </c:pt>
                <c:pt idx="242">
                  <c:v>239</c:v>
                </c:pt>
                <c:pt idx="243">
                  <c:v>735.5</c:v>
                </c:pt>
                <c:pt idx="244">
                  <c:v>703</c:v>
                </c:pt>
                <c:pt idx="245">
                  <c:v>779</c:v>
                </c:pt>
                <c:pt idx="246">
                  <c:v>685</c:v>
                </c:pt>
                <c:pt idx="247">
                  <c:v>754</c:v>
                </c:pt>
                <c:pt idx="248">
                  <c:v>754</c:v>
                </c:pt>
                <c:pt idx="249">
                  <c:v>879</c:v>
                </c:pt>
                <c:pt idx="250">
                  <c:v>914</c:v>
                </c:pt>
                <c:pt idx="251">
                  <c:v>1381</c:v>
                </c:pt>
                <c:pt idx="252">
                  <c:v>1409</c:v>
                </c:pt>
                <c:pt idx="253">
                  <c:v>1380</c:v>
                </c:pt>
                <c:pt idx="254">
                  <c:v>984</c:v>
                </c:pt>
                <c:pt idx="255">
                  <c:v>1339</c:v>
                </c:pt>
                <c:pt idx="256">
                  <c:v>1101</c:v>
                </c:pt>
                <c:pt idx="257">
                  <c:v>1597</c:v>
                </c:pt>
                <c:pt idx="258">
                  <c:v>1604</c:v>
                </c:pt>
                <c:pt idx="259">
                  <c:v>1571</c:v>
                </c:pt>
                <c:pt idx="260">
                  <c:v>1521</c:v>
                </c:pt>
                <c:pt idx="261">
                  <c:v>970</c:v>
                </c:pt>
                <c:pt idx="262">
                  <c:v>1254</c:v>
                </c:pt>
                <c:pt idx="263">
                  <c:v>1302</c:v>
                </c:pt>
                <c:pt idx="264">
                  <c:v>1205</c:v>
                </c:pt>
                <c:pt idx="265">
                  <c:v>1380</c:v>
                </c:pt>
                <c:pt idx="266">
                  <c:v>1793</c:v>
                </c:pt>
                <c:pt idx="267">
                  <c:v>1473</c:v>
                </c:pt>
                <c:pt idx="268">
                  <c:v>1137</c:v>
                </c:pt>
                <c:pt idx="269">
                  <c:v>1443</c:v>
                </c:pt>
                <c:pt idx="270">
                  <c:v>1114</c:v>
                </c:pt>
                <c:pt idx="271">
                  <c:v>1431</c:v>
                </c:pt>
                <c:pt idx="272">
                  <c:v>1492</c:v>
                </c:pt>
                <c:pt idx="273">
                  <c:v>1421</c:v>
                </c:pt>
                <c:pt idx="274">
                  <c:v>1356</c:v>
                </c:pt>
                <c:pt idx="275">
                  <c:v>913</c:v>
                </c:pt>
                <c:pt idx="276">
                  <c:v>864</c:v>
                </c:pt>
                <c:pt idx="277">
                  <c:v>799</c:v>
                </c:pt>
                <c:pt idx="278">
                  <c:v>1587</c:v>
                </c:pt>
                <c:pt idx="279">
                  <c:v>1012</c:v>
                </c:pt>
                <c:pt idx="280">
                  <c:v>988</c:v>
                </c:pt>
                <c:pt idx="281">
                  <c:v>839</c:v>
                </c:pt>
                <c:pt idx="282">
                  <c:v>770</c:v>
                </c:pt>
                <c:pt idx="283">
                  <c:v>846</c:v>
                </c:pt>
                <c:pt idx="284">
                  <c:v>821</c:v>
                </c:pt>
                <c:pt idx="285">
                  <c:v>749</c:v>
                </c:pt>
                <c:pt idx="286">
                  <c:v>2022</c:v>
                </c:pt>
                <c:pt idx="287">
                  <c:v>790</c:v>
                </c:pt>
                <c:pt idx="288">
                  <c:v>0</c:v>
                </c:pt>
                <c:pt idx="289">
                  <c:v>0</c:v>
                </c:pt>
                <c:pt idx="290">
                  <c:v>772</c:v>
                </c:pt>
                <c:pt idx="291">
                  <c:v>0</c:v>
                </c:pt>
                <c:pt idx="292">
                  <c:v>817</c:v>
                </c:pt>
                <c:pt idx="293">
                  <c:v>1797</c:v>
                </c:pt>
                <c:pt idx="294">
                  <c:v>0</c:v>
                </c:pt>
                <c:pt idx="295">
                  <c:v>726</c:v>
                </c:pt>
                <c:pt idx="296">
                  <c:v>0</c:v>
                </c:pt>
                <c:pt idx="297">
                  <c:v>0</c:v>
                </c:pt>
                <c:pt idx="298">
                  <c:v>744</c:v>
                </c:pt>
                <c:pt idx="299">
                  <c:v>793</c:v>
                </c:pt>
                <c:pt idx="300">
                  <c:v>804</c:v>
                </c:pt>
                <c:pt idx="301">
                  <c:v>786</c:v>
                </c:pt>
                <c:pt idx="302">
                  <c:v>644</c:v>
                </c:pt>
                <c:pt idx="303">
                  <c:v>1111</c:v>
                </c:pt>
                <c:pt idx="304">
                  <c:v>0</c:v>
                </c:pt>
                <c:pt idx="305">
                  <c:v>743</c:v>
                </c:pt>
                <c:pt idx="306">
                  <c:v>802</c:v>
                </c:pt>
                <c:pt idx="307">
                  <c:v>876</c:v>
                </c:pt>
                <c:pt idx="308">
                  <c:v>807</c:v>
                </c:pt>
                <c:pt idx="309">
                  <c:v>839</c:v>
                </c:pt>
                <c:pt idx="310">
                  <c:v>786</c:v>
                </c:pt>
                <c:pt idx="311">
                  <c:v>0</c:v>
                </c:pt>
                <c:pt idx="312">
                  <c:v>844</c:v>
                </c:pt>
                <c:pt idx="313">
                  <c:v>703</c:v>
                </c:pt>
                <c:pt idx="314">
                  <c:v>496</c:v>
                </c:pt>
                <c:pt idx="315">
                  <c:v>406</c:v>
                </c:pt>
                <c:pt idx="316">
                  <c:v>441</c:v>
                </c:pt>
                <c:pt idx="317">
                  <c:v>590</c:v>
                </c:pt>
                <c:pt idx="318">
                  <c:v>0</c:v>
                </c:pt>
                <c:pt idx="319">
                  <c:v>456</c:v>
                </c:pt>
                <c:pt idx="320">
                  <c:v>403</c:v>
                </c:pt>
                <c:pt idx="321">
                  <c:v>447</c:v>
                </c:pt>
                <c:pt idx="322">
                  <c:v>478</c:v>
                </c:pt>
                <c:pt idx="323">
                  <c:v>491</c:v>
                </c:pt>
                <c:pt idx="324">
                  <c:v>805</c:v>
                </c:pt>
                <c:pt idx="325">
                  <c:v>0</c:v>
                </c:pt>
                <c:pt idx="326">
                  <c:v>439</c:v>
                </c:pt>
                <c:pt idx="327">
                  <c:v>477</c:v>
                </c:pt>
                <c:pt idx="328">
                  <c:v>485</c:v>
                </c:pt>
                <c:pt idx="329">
                  <c:v>417</c:v>
                </c:pt>
                <c:pt idx="330">
                  <c:v>379</c:v>
                </c:pt>
                <c:pt idx="331">
                  <c:v>448</c:v>
                </c:pt>
                <c:pt idx="332">
                  <c:v>0</c:v>
                </c:pt>
                <c:pt idx="333">
                  <c:v>346</c:v>
                </c:pt>
                <c:pt idx="334">
                  <c:v>352</c:v>
                </c:pt>
                <c:pt idx="335">
                  <c:v>405</c:v>
                </c:pt>
                <c:pt idx="336">
                  <c:v>417</c:v>
                </c:pt>
                <c:pt idx="337">
                  <c:v>438</c:v>
                </c:pt>
                <c:pt idx="338">
                  <c:v>0</c:v>
                </c:pt>
                <c:pt idx="339">
                  <c:v>609</c:v>
                </c:pt>
                <c:pt idx="340">
                  <c:v>351</c:v>
                </c:pt>
                <c:pt idx="341">
                  <c:v>374</c:v>
                </c:pt>
                <c:pt idx="342">
                  <c:v>437</c:v>
                </c:pt>
                <c:pt idx="343">
                  <c:v>410</c:v>
                </c:pt>
                <c:pt idx="344">
                  <c:v>532</c:v>
                </c:pt>
                <c:pt idx="345">
                  <c:v>1158</c:v>
                </c:pt>
                <c:pt idx="346">
                  <c:v>0</c:v>
                </c:pt>
                <c:pt idx="347">
                  <c:v>834</c:v>
                </c:pt>
                <c:pt idx="348">
                  <c:v>703</c:v>
                </c:pt>
                <c:pt idx="349">
                  <c:v>616</c:v>
                </c:pt>
                <c:pt idx="350">
                  <c:v>919</c:v>
                </c:pt>
                <c:pt idx="351">
                  <c:v>829</c:v>
                </c:pt>
                <c:pt idx="352">
                  <c:v>1697</c:v>
                </c:pt>
                <c:pt idx="353">
                  <c:v>0</c:v>
                </c:pt>
                <c:pt idx="354">
                  <c:v>877</c:v>
                </c:pt>
                <c:pt idx="355">
                  <c:v>892</c:v>
                </c:pt>
                <c:pt idx="356">
                  <c:v>973</c:v>
                </c:pt>
                <c:pt idx="357">
                  <c:v>982</c:v>
                </c:pt>
                <c:pt idx="358">
                  <c:v>835</c:v>
                </c:pt>
                <c:pt idx="359">
                  <c:v>2114</c:v>
                </c:pt>
                <c:pt idx="360">
                  <c:v>0</c:v>
                </c:pt>
                <c:pt idx="361">
                  <c:v>1105</c:v>
                </c:pt>
                <c:pt idx="362">
                  <c:v>1274</c:v>
                </c:pt>
                <c:pt idx="363">
                  <c:v>1355</c:v>
                </c:pt>
                <c:pt idx="364">
                  <c:v>1525</c:v>
                </c:pt>
                <c:pt idx="365">
                  <c:v>1262</c:v>
                </c:pt>
                <c:pt idx="366">
                  <c:v>2757</c:v>
                </c:pt>
                <c:pt idx="367">
                  <c:v>0</c:v>
                </c:pt>
                <c:pt idx="368">
                  <c:v>1213</c:v>
                </c:pt>
                <c:pt idx="369">
                  <c:v>1103</c:v>
                </c:pt>
                <c:pt idx="370">
                  <c:v>914</c:v>
                </c:pt>
                <c:pt idx="371">
                  <c:v>903</c:v>
                </c:pt>
                <c:pt idx="372">
                  <c:v>805</c:v>
                </c:pt>
                <c:pt idx="373">
                  <c:v>824</c:v>
                </c:pt>
                <c:pt idx="374">
                  <c:v>993</c:v>
                </c:pt>
                <c:pt idx="375">
                  <c:v>822</c:v>
                </c:pt>
                <c:pt idx="376">
                  <c:v>1078</c:v>
                </c:pt>
                <c:pt idx="377">
                  <c:v>1135</c:v>
                </c:pt>
                <c:pt idx="378">
                  <c:v>937</c:v>
                </c:pt>
                <c:pt idx="379">
                  <c:v>921</c:v>
                </c:pt>
                <c:pt idx="380">
                  <c:v>824</c:v>
                </c:pt>
                <c:pt idx="381">
                  <c:v>885</c:v>
                </c:pt>
                <c:pt idx="382">
                  <c:v>908</c:v>
                </c:pt>
                <c:pt idx="383">
                  <c:v>793</c:v>
                </c:pt>
                <c:pt idx="384">
                  <c:v>798</c:v>
                </c:pt>
                <c:pt idx="385">
                  <c:v>780</c:v>
                </c:pt>
                <c:pt idx="386">
                  <c:v>702</c:v>
                </c:pt>
                <c:pt idx="387">
                  <c:v>1252</c:v>
                </c:pt>
                <c:pt idx="388">
                  <c:v>0</c:v>
                </c:pt>
                <c:pt idx="389">
                  <c:v>695</c:v>
                </c:pt>
                <c:pt idx="390">
                  <c:v>633</c:v>
                </c:pt>
                <c:pt idx="391">
                  <c:v>658</c:v>
                </c:pt>
                <c:pt idx="392">
                  <c:v>636</c:v>
                </c:pt>
                <c:pt idx="393">
                  <c:v>623</c:v>
                </c:pt>
                <c:pt idx="394">
                  <c:v>654</c:v>
                </c:pt>
                <c:pt idx="395">
                  <c:v>638</c:v>
                </c:pt>
                <c:pt idx="396">
                  <c:v>646</c:v>
                </c:pt>
                <c:pt idx="397">
                  <c:v>580</c:v>
                </c:pt>
                <c:pt idx="398">
                  <c:v>575</c:v>
                </c:pt>
                <c:pt idx="399">
                  <c:v>495</c:v>
                </c:pt>
                <c:pt idx="400">
                  <c:v>477</c:v>
                </c:pt>
                <c:pt idx="401">
                  <c:v>464</c:v>
                </c:pt>
                <c:pt idx="402">
                  <c:v>466</c:v>
                </c:pt>
                <c:pt idx="403">
                  <c:v>493</c:v>
                </c:pt>
                <c:pt idx="404">
                  <c:v>473</c:v>
                </c:pt>
                <c:pt idx="405">
                  <c:v>564</c:v>
                </c:pt>
                <c:pt idx="406">
                  <c:v>489</c:v>
                </c:pt>
                <c:pt idx="407">
                  <c:v>570</c:v>
                </c:pt>
                <c:pt idx="408">
                  <c:v>501</c:v>
                </c:pt>
                <c:pt idx="409">
                  <c:v>561</c:v>
                </c:pt>
                <c:pt idx="410">
                  <c:v>573</c:v>
                </c:pt>
                <c:pt idx="411">
                  <c:v>552</c:v>
                </c:pt>
                <c:pt idx="412">
                  <c:v>527</c:v>
                </c:pt>
                <c:pt idx="413">
                  <c:v>595</c:v>
                </c:pt>
                <c:pt idx="414">
                  <c:v>583</c:v>
                </c:pt>
                <c:pt idx="415">
                  <c:v>504</c:v>
                </c:pt>
                <c:pt idx="416">
                  <c:v>537</c:v>
                </c:pt>
                <c:pt idx="417">
                  <c:v>588</c:v>
                </c:pt>
                <c:pt idx="418">
                  <c:v>576</c:v>
                </c:pt>
                <c:pt idx="419">
                  <c:v>702</c:v>
                </c:pt>
                <c:pt idx="420">
                  <c:v>716</c:v>
                </c:pt>
                <c:pt idx="421">
                  <c:v>721</c:v>
                </c:pt>
                <c:pt idx="422">
                  <c:v>643</c:v>
                </c:pt>
                <c:pt idx="423">
                  <c:v>695</c:v>
                </c:pt>
                <c:pt idx="424">
                  <c:v>697</c:v>
                </c:pt>
                <c:pt idx="425">
                  <c:v>683</c:v>
                </c:pt>
                <c:pt idx="426">
                  <c:v>685</c:v>
                </c:pt>
                <c:pt idx="427">
                  <c:v>688</c:v>
                </c:pt>
                <c:pt idx="428">
                  <c:v>690</c:v>
                </c:pt>
                <c:pt idx="429">
                  <c:v>777</c:v>
                </c:pt>
                <c:pt idx="430">
                  <c:v>756</c:v>
                </c:pt>
                <c:pt idx="431">
                  <c:v>794</c:v>
                </c:pt>
                <c:pt idx="432">
                  <c:v>799</c:v>
                </c:pt>
                <c:pt idx="433">
                  <c:v>877</c:v>
                </c:pt>
                <c:pt idx="434">
                  <c:v>881</c:v>
                </c:pt>
                <c:pt idx="435">
                  <c:v>895</c:v>
                </c:pt>
                <c:pt idx="436">
                  <c:v>829</c:v>
                </c:pt>
                <c:pt idx="437">
                  <c:v>898</c:v>
                </c:pt>
                <c:pt idx="438">
                  <c:v>908</c:v>
                </c:pt>
                <c:pt idx="439">
                  <c:v>983</c:v>
                </c:pt>
                <c:pt idx="440">
                  <c:v>987</c:v>
                </c:pt>
                <c:pt idx="441">
                  <c:v>1036</c:v>
                </c:pt>
                <c:pt idx="442">
                  <c:v>1077</c:v>
                </c:pt>
                <c:pt idx="443">
                  <c:v>874</c:v>
                </c:pt>
                <c:pt idx="444">
                  <c:v>835</c:v>
                </c:pt>
                <c:pt idx="445">
                  <c:v>882</c:v>
                </c:pt>
                <c:pt idx="446">
                  <c:v>890</c:v>
                </c:pt>
                <c:pt idx="447">
                  <c:v>884</c:v>
                </c:pt>
                <c:pt idx="448">
                  <c:v>820</c:v>
                </c:pt>
                <c:pt idx="449">
                  <c:v>812</c:v>
                </c:pt>
                <c:pt idx="450">
                  <c:v>810</c:v>
                </c:pt>
                <c:pt idx="451">
                  <c:v>878</c:v>
                </c:pt>
                <c:pt idx="452">
                  <c:v>836</c:v>
                </c:pt>
                <c:pt idx="453">
                  <c:v>919</c:v>
                </c:pt>
                <c:pt idx="454">
                  <c:v>898</c:v>
                </c:pt>
                <c:pt idx="455">
                  <c:v>867</c:v>
                </c:pt>
                <c:pt idx="456">
                  <c:v>859</c:v>
                </c:pt>
                <c:pt idx="457">
                  <c:v>851</c:v>
                </c:pt>
                <c:pt idx="458">
                  <c:v>869</c:v>
                </c:pt>
                <c:pt idx="459">
                  <c:v>881</c:v>
                </c:pt>
                <c:pt idx="460">
                  <c:v>867</c:v>
                </c:pt>
                <c:pt idx="461">
                  <c:v>841</c:v>
                </c:pt>
                <c:pt idx="462">
                  <c:v>832</c:v>
                </c:pt>
                <c:pt idx="463">
                  <c:v>828</c:v>
                </c:pt>
                <c:pt idx="464">
                  <c:v>812</c:v>
                </c:pt>
                <c:pt idx="465">
                  <c:v>806</c:v>
                </c:pt>
                <c:pt idx="466">
                  <c:v>804</c:v>
                </c:pt>
                <c:pt idx="467">
                  <c:v>803</c:v>
                </c:pt>
                <c:pt idx="468">
                  <c:v>801</c:v>
                </c:pt>
                <c:pt idx="469">
                  <c:v>809</c:v>
                </c:pt>
                <c:pt idx="470">
                  <c:v>807</c:v>
                </c:pt>
                <c:pt idx="471">
                  <c:v>779</c:v>
                </c:pt>
                <c:pt idx="472">
                  <c:v>791</c:v>
                </c:pt>
                <c:pt idx="473">
                  <c:v>796</c:v>
                </c:pt>
                <c:pt idx="474">
                  <c:v>788</c:v>
                </c:pt>
                <c:pt idx="475">
                  <c:v>781</c:v>
                </c:pt>
                <c:pt idx="476">
                  <c:v>768</c:v>
                </c:pt>
                <c:pt idx="477">
                  <c:v>774</c:v>
                </c:pt>
                <c:pt idx="478">
                  <c:v>731</c:v>
                </c:pt>
                <c:pt idx="479">
                  <c:v>745</c:v>
                </c:pt>
                <c:pt idx="480">
                  <c:v>764</c:v>
                </c:pt>
                <c:pt idx="481">
                  <c:v>759</c:v>
                </c:pt>
                <c:pt idx="482">
                  <c:v>751</c:v>
                </c:pt>
                <c:pt idx="483">
                  <c:v>769</c:v>
                </c:pt>
                <c:pt idx="484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A-400F-98FC-DC9BC40AAD3C}"/>
            </c:ext>
          </c:extLst>
        </c:ser>
        <c:ser>
          <c:idx val="9"/>
          <c:order val="1"/>
          <c:tx>
            <c:strRef>
              <c:f>'Curitiba-Semanas'!$AO$1</c:f>
              <c:strCache>
                <c:ptCount val="1"/>
                <c:pt idx="0">
                  <c:v>Novos 04/21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'Curitiba-Semanas'!$B$2:$B$530</c:f>
              <c:numCache>
                <c:formatCode>d\-mmm</c:formatCode>
                <c:ptCount val="52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  <c:pt idx="156">
                  <c:v>44059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44065</c:v>
                </c:pt>
                <c:pt idx="163">
                  <c:v>44066</c:v>
                </c:pt>
                <c:pt idx="164">
                  <c:v>44067</c:v>
                </c:pt>
                <c:pt idx="165">
                  <c:v>44068</c:v>
                </c:pt>
                <c:pt idx="166">
                  <c:v>44069</c:v>
                </c:pt>
                <c:pt idx="167">
                  <c:v>44070</c:v>
                </c:pt>
                <c:pt idx="168">
                  <c:v>44071</c:v>
                </c:pt>
                <c:pt idx="169">
                  <c:v>44072</c:v>
                </c:pt>
                <c:pt idx="170">
                  <c:v>44073</c:v>
                </c:pt>
                <c:pt idx="171">
                  <c:v>44074</c:v>
                </c:pt>
                <c:pt idx="172">
                  <c:v>44075</c:v>
                </c:pt>
                <c:pt idx="173">
                  <c:v>44076</c:v>
                </c:pt>
                <c:pt idx="174">
                  <c:v>44077</c:v>
                </c:pt>
                <c:pt idx="175">
                  <c:v>44078</c:v>
                </c:pt>
                <c:pt idx="176">
                  <c:v>44079</c:v>
                </c:pt>
                <c:pt idx="177">
                  <c:v>44080</c:v>
                </c:pt>
                <c:pt idx="178">
                  <c:v>44081</c:v>
                </c:pt>
                <c:pt idx="179">
                  <c:v>44082</c:v>
                </c:pt>
                <c:pt idx="180">
                  <c:v>44083</c:v>
                </c:pt>
                <c:pt idx="181">
                  <c:v>44084</c:v>
                </c:pt>
                <c:pt idx="182">
                  <c:v>44085</c:v>
                </c:pt>
                <c:pt idx="183">
                  <c:v>44086</c:v>
                </c:pt>
                <c:pt idx="184">
                  <c:v>44087</c:v>
                </c:pt>
                <c:pt idx="185">
                  <c:v>44088</c:v>
                </c:pt>
                <c:pt idx="186">
                  <c:v>44089</c:v>
                </c:pt>
                <c:pt idx="187">
                  <c:v>44090</c:v>
                </c:pt>
                <c:pt idx="188">
                  <c:v>44091</c:v>
                </c:pt>
                <c:pt idx="189">
                  <c:v>44092</c:v>
                </c:pt>
                <c:pt idx="190">
                  <c:v>44093</c:v>
                </c:pt>
                <c:pt idx="191">
                  <c:v>44094</c:v>
                </c:pt>
                <c:pt idx="192">
                  <c:v>44095</c:v>
                </c:pt>
                <c:pt idx="193">
                  <c:v>44096</c:v>
                </c:pt>
                <c:pt idx="194">
                  <c:v>44097</c:v>
                </c:pt>
                <c:pt idx="195">
                  <c:v>44098</c:v>
                </c:pt>
                <c:pt idx="196">
                  <c:v>44099</c:v>
                </c:pt>
                <c:pt idx="197">
                  <c:v>44100</c:v>
                </c:pt>
                <c:pt idx="198">
                  <c:v>44101</c:v>
                </c:pt>
                <c:pt idx="199">
                  <c:v>44102</c:v>
                </c:pt>
                <c:pt idx="200">
                  <c:v>44103</c:v>
                </c:pt>
                <c:pt idx="201">
                  <c:v>44104</c:v>
                </c:pt>
                <c:pt idx="202">
                  <c:v>44105</c:v>
                </c:pt>
                <c:pt idx="203">
                  <c:v>44106</c:v>
                </c:pt>
                <c:pt idx="204">
                  <c:v>44107</c:v>
                </c:pt>
                <c:pt idx="205">
                  <c:v>44108</c:v>
                </c:pt>
                <c:pt idx="206">
                  <c:v>44109</c:v>
                </c:pt>
                <c:pt idx="207">
                  <c:v>44110</c:v>
                </c:pt>
                <c:pt idx="208">
                  <c:v>44111</c:v>
                </c:pt>
                <c:pt idx="209">
                  <c:v>44112</c:v>
                </c:pt>
                <c:pt idx="210">
                  <c:v>44113</c:v>
                </c:pt>
                <c:pt idx="211">
                  <c:v>44114</c:v>
                </c:pt>
                <c:pt idx="212">
                  <c:v>44115</c:v>
                </c:pt>
                <c:pt idx="213">
                  <c:v>44116</c:v>
                </c:pt>
                <c:pt idx="214">
                  <c:v>44117</c:v>
                </c:pt>
                <c:pt idx="215">
                  <c:v>44118</c:v>
                </c:pt>
                <c:pt idx="216">
                  <c:v>44119</c:v>
                </c:pt>
                <c:pt idx="217">
                  <c:v>44120</c:v>
                </c:pt>
                <c:pt idx="218">
                  <c:v>44121</c:v>
                </c:pt>
                <c:pt idx="219">
                  <c:v>44122</c:v>
                </c:pt>
                <c:pt idx="220">
                  <c:v>44123</c:v>
                </c:pt>
                <c:pt idx="221">
                  <c:v>44124</c:v>
                </c:pt>
                <c:pt idx="222">
                  <c:v>44125</c:v>
                </c:pt>
                <c:pt idx="223">
                  <c:v>44126</c:v>
                </c:pt>
                <c:pt idx="224">
                  <c:v>44127</c:v>
                </c:pt>
                <c:pt idx="225">
                  <c:v>44128</c:v>
                </c:pt>
                <c:pt idx="226">
                  <c:v>44129</c:v>
                </c:pt>
                <c:pt idx="227">
                  <c:v>44130</c:v>
                </c:pt>
                <c:pt idx="228">
                  <c:v>44131</c:v>
                </c:pt>
                <c:pt idx="229">
                  <c:v>44132</c:v>
                </c:pt>
                <c:pt idx="230">
                  <c:v>44133</c:v>
                </c:pt>
                <c:pt idx="231">
                  <c:v>44134</c:v>
                </c:pt>
                <c:pt idx="232">
                  <c:v>44135</c:v>
                </c:pt>
                <c:pt idx="233">
                  <c:v>44136</c:v>
                </c:pt>
                <c:pt idx="234">
                  <c:v>44137</c:v>
                </c:pt>
                <c:pt idx="235">
                  <c:v>44138</c:v>
                </c:pt>
                <c:pt idx="236">
                  <c:v>44139</c:v>
                </c:pt>
                <c:pt idx="237">
                  <c:v>44140</c:v>
                </c:pt>
                <c:pt idx="238">
                  <c:v>44141</c:v>
                </c:pt>
                <c:pt idx="239">
                  <c:v>44142</c:v>
                </c:pt>
                <c:pt idx="240">
                  <c:v>44143</c:v>
                </c:pt>
                <c:pt idx="241">
                  <c:v>44144</c:v>
                </c:pt>
                <c:pt idx="242">
                  <c:v>44145</c:v>
                </c:pt>
                <c:pt idx="243">
                  <c:v>44146</c:v>
                </c:pt>
                <c:pt idx="244">
                  <c:v>44147</c:v>
                </c:pt>
                <c:pt idx="245">
                  <c:v>44148</c:v>
                </c:pt>
                <c:pt idx="246">
                  <c:v>44149</c:v>
                </c:pt>
                <c:pt idx="247">
                  <c:v>44150</c:v>
                </c:pt>
                <c:pt idx="248">
                  <c:v>44151</c:v>
                </c:pt>
                <c:pt idx="249">
                  <c:v>44152</c:v>
                </c:pt>
                <c:pt idx="250">
                  <c:v>44153</c:v>
                </c:pt>
                <c:pt idx="251">
                  <c:v>44154</c:v>
                </c:pt>
                <c:pt idx="252">
                  <c:v>44155</c:v>
                </c:pt>
                <c:pt idx="253">
                  <c:v>44156</c:v>
                </c:pt>
                <c:pt idx="254">
                  <c:v>44157</c:v>
                </c:pt>
                <c:pt idx="255">
                  <c:v>44158</c:v>
                </c:pt>
                <c:pt idx="256">
                  <c:v>44159</c:v>
                </c:pt>
                <c:pt idx="257">
                  <c:v>44160</c:v>
                </c:pt>
                <c:pt idx="258">
                  <c:v>44161</c:v>
                </c:pt>
                <c:pt idx="259">
                  <c:v>44162</c:v>
                </c:pt>
                <c:pt idx="260">
                  <c:v>44163</c:v>
                </c:pt>
                <c:pt idx="261">
                  <c:v>44164</c:v>
                </c:pt>
                <c:pt idx="262">
                  <c:v>44165</c:v>
                </c:pt>
                <c:pt idx="263">
                  <c:v>44166</c:v>
                </c:pt>
                <c:pt idx="264">
                  <c:v>44167</c:v>
                </c:pt>
                <c:pt idx="265">
                  <c:v>44168</c:v>
                </c:pt>
                <c:pt idx="266">
                  <c:v>44169</c:v>
                </c:pt>
                <c:pt idx="267">
                  <c:v>44170</c:v>
                </c:pt>
                <c:pt idx="268">
                  <c:v>44171</c:v>
                </c:pt>
                <c:pt idx="269">
                  <c:v>44172</c:v>
                </c:pt>
                <c:pt idx="270">
                  <c:v>44173</c:v>
                </c:pt>
                <c:pt idx="271">
                  <c:v>44174</c:v>
                </c:pt>
                <c:pt idx="272">
                  <c:v>44175</c:v>
                </c:pt>
                <c:pt idx="273">
                  <c:v>44176</c:v>
                </c:pt>
                <c:pt idx="274">
                  <c:v>44177</c:v>
                </c:pt>
                <c:pt idx="275">
                  <c:v>44178</c:v>
                </c:pt>
                <c:pt idx="276">
                  <c:v>44179</c:v>
                </c:pt>
                <c:pt idx="277">
                  <c:v>44180</c:v>
                </c:pt>
                <c:pt idx="278">
                  <c:v>44181</c:v>
                </c:pt>
                <c:pt idx="279">
                  <c:v>44182</c:v>
                </c:pt>
                <c:pt idx="280">
                  <c:v>44183</c:v>
                </c:pt>
                <c:pt idx="281">
                  <c:v>44184</c:v>
                </c:pt>
                <c:pt idx="282">
                  <c:v>44185</c:v>
                </c:pt>
                <c:pt idx="283">
                  <c:v>44186</c:v>
                </c:pt>
                <c:pt idx="284">
                  <c:v>44187</c:v>
                </c:pt>
                <c:pt idx="285">
                  <c:v>44188</c:v>
                </c:pt>
                <c:pt idx="286">
                  <c:v>44189</c:v>
                </c:pt>
                <c:pt idx="287">
                  <c:v>44190</c:v>
                </c:pt>
                <c:pt idx="288">
                  <c:v>44191</c:v>
                </c:pt>
                <c:pt idx="289">
                  <c:v>44192</c:v>
                </c:pt>
                <c:pt idx="290">
                  <c:v>44193</c:v>
                </c:pt>
                <c:pt idx="291">
                  <c:v>44194</c:v>
                </c:pt>
                <c:pt idx="292">
                  <c:v>44195</c:v>
                </c:pt>
                <c:pt idx="293">
                  <c:v>44196</c:v>
                </c:pt>
                <c:pt idx="294">
                  <c:v>44197</c:v>
                </c:pt>
                <c:pt idx="295">
                  <c:v>44198</c:v>
                </c:pt>
                <c:pt idx="296">
                  <c:v>44199</c:v>
                </c:pt>
                <c:pt idx="297">
                  <c:v>44200</c:v>
                </c:pt>
                <c:pt idx="298">
                  <c:v>44201</c:v>
                </c:pt>
                <c:pt idx="299">
                  <c:v>44202</c:v>
                </c:pt>
                <c:pt idx="300">
                  <c:v>44203</c:v>
                </c:pt>
                <c:pt idx="301">
                  <c:v>44204</c:v>
                </c:pt>
                <c:pt idx="302">
                  <c:v>44205</c:v>
                </c:pt>
                <c:pt idx="303">
                  <c:v>44206</c:v>
                </c:pt>
                <c:pt idx="304">
                  <c:v>44207</c:v>
                </c:pt>
                <c:pt idx="305">
                  <c:v>44208</c:v>
                </c:pt>
                <c:pt idx="306">
                  <c:v>44209</c:v>
                </c:pt>
                <c:pt idx="307">
                  <c:v>44210</c:v>
                </c:pt>
                <c:pt idx="308">
                  <c:v>44211</c:v>
                </c:pt>
                <c:pt idx="309">
                  <c:v>44212</c:v>
                </c:pt>
                <c:pt idx="310">
                  <c:v>44213</c:v>
                </c:pt>
                <c:pt idx="311">
                  <c:v>44214</c:v>
                </c:pt>
                <c:pt idx="312">
                  <c:v>44215</c:v>
                </c:pt>
                <c:pt idx="313">
                  <c:v>44216</c:v>
                </c:pt>
                <c:pt idx="314">
                  <c:v>44217</c:v>
                </c:pt>
                <c:pt idx="315">
                  <c:v>44218</c:v>
                </c:pt>
                <c:pt idx="316">
                  <c:v>44219</c:v>
                </c:pt>
                <c:pt idx="317">
                  <c:v>44220</c:v>
                </c:pt>
                <c:pt idx="318">
                  <c:v>44221</c:v>
                </c:pt>
                <c:pt idx="319">
                  <c:v>44222</c:v>
                </c:pt>
                <c:pt idx="320">
                  <c:v>44223</c:v>
                </c:pt>
                <c:pt idx="321">
                  <c:v>44224</c:v>
                </c:pt>
                <c:pt idx="322">
                  <c:v>44225</c:v>
                </c:pt>
                <c:pt idx="323">
                  <c:v>44226</c:v>
                </c:pt>
                <c:pt idx="324">
                  <c:v>44227</c:v>
                </c:pt>
                <c:pt idx="325">
                  <c:v>44228</c:v>
                </c:pt>
                <c:pt idx="326">
                  <c:v>44229</c:v>
                </c:pt>
                <c:pt idx="327">
                  <c:v>44230</c:v>
                </c:pt>
                <c:pt idx="328">
                  <c:v>44231</c:v>
                </c:pt>
                <c:pt idx="329">
                  <c:v>44232</c:v>
                </c:pt>
                <c:pt idx="330">
                  <c:v>44233</c:v>
                </c:pt>
                <c:pt idx="331">
                  <c:v>44234</c:v>
                </c:pt>
                <c:pt idx="332">
                  <c:v>44235</c:v>
                </c:pt>
                <c:pt idx="333">
                  <c:v>44236</c:v>
                </c:pt>
                <c:pt idx="334">
                  <c:v>44237</c:v>
                </c:pt>
                <c:pt idx="335">
                  <c:v>44238</c:v>
                </c:pt>
                <c:pt idx="336">
                  <c:v>44239</c:v>
                </c:pt>
                <c:pt idx="337">
                  <c:v>44240</c:v>
                </c:pt>
                <c:pt idx="338">
                  <c:v>44241</c:v>
                </c:pt>
                <c:pt idx="339">
                  <c:v>44242</c:v>
                </c:pt>
                <c:pt idx="340">
                  <c:v>44243</c:v>
                </c:pt>
                <c:pt idx="341">
                  <c:v>44244</c:v>
                </c:pt>
                <c:pt idx="342">
                  <c:v>44245</c:v>
                </c:pt>
                <c:pt idx="343">
                  <c:v>44246</c:v>
                </c:pt>
                <c:pt idx="344">
                  <c:v>44247</c:v>
                </c:pt>
                <c:pt idx="345">
                  <c:v>44248</c:v>
                </c:pt>
                <c:pt idx="346">
                  <c:v>44249</c:v>
                </c:pt>
                <c:pt idx="347">
                  <c:v>44250</c:v>
                </c:pt>
                <c:pt idx="348">
                  <c:v>44251</c:v>
                </c:pt>
                <c:pt idx="349">
                  <c:v>44252</c:v>
                </c:pt>
                <c:pt idx="350">
                  <c:v>44253</c:v>
                </c:pt>
                <c:pt idx="351">
                  <c:v>44254</c:v>
                </c:pt>
                <c:pt idx="352">
                  <c:v>44255</c:v>
                </c:pt>
                <c:pt idx="353">
                  <c:v>44256</c:v>
                </c:pt>
                <c:pt idx="354">
                  <c:v>44257</c:v>
                </c:pt>
                <c:pt idx="355">
                  <c:v>44258</c:v>
                </c:pt>
                <c:pt idx="356">
                  <c:v>44259</c:v>
                </c:pt>
                <c:pt idx="357">
                  <c:v>44260</c:v>
                </c:pt>
                <c:pt idx="358">
                  <c:v>44261</c:v>
                </c:pt>
                <c:pt idx="359">
                  <c:v>44262</c:v>
                </c:pt>
                <c:pt idx="360">
                  <c:v>44263</c:v>
                </c:pt>
                <c:pt idx="361">
                  <c:v>44264</c:v>
                </c:pt>
                <c:pt idx="362">
                  <c:v>44265</c:v>
                </c:pt>
                <c:pt idx="363">
                  <c:v>44266</c:v>
                </c:pt>
                <c:pt idx="364">
                  <c:v>44267</c:v>
                </c:pt>
                <c:pt idx="365">
                  <c:v>44268</c:v>
                </c:pt>
                <c:pt idx="366">
                  <c:v>44269</c:v>
                </c:pt>
                <c:pt idx="367">
                  <c:v>44270</c:v>
                </c:pt>
                <c:pt idx="368">
                  <c:v>44271</c:v>
                </c:pt>
                <c:pt idx="369">
                  <c:v>44272</c:v>
                </c:pt>
                <c:pt idx="370">
                  <c:v>44273</c:v>
                </c:pt>
                <c:pt idx="371">
                  <c:v>44274</c:v>
                </c:pt>
                <c:pt idx="372">
                  <c:v>44275</c:v>
                </c:pt>
                <c:pt idx="373">
                  <c:v>44276</c:v>
                </c:pt>
                <c:pt idx="374">
                  <c:v>44277</c:v>
                </c:pt>
                <c:pt idx="375">
                  <c:v>44278</c:v>
                </c:pt>
                <c:pt idx="376">
                  <c:v>44279</c:v>
                </c:pt>
                <c:pt idx="377">
                  <c:v>44280</c:v>
                </c:pt>
                <c:pt idx="378">
                  <c:v>44281</c:v>
                </c:pt>
                <c:pt idx="379">
                  <c:v>44282</c:v>
                </c:pt>
                <c:pt idx="380">
                  <c:v>44283</c:v>
                </c:pt>
                <c:pt idx="381">
                  <c:v>44284</c:v>
                </c:pt>
                <c:pt idx="382">
                  <c:v>44285</c:v>
                </c:pt>
                <c:pt idx="383">
                  <c:v>44286</c:v>
                </c:pt>
                <c:pt idx="384">
                  <c:v>44287</c:v>
                </c:pt>
                <c:pt idx="385">
                  <c:v>44288</c:v>
                </c:pt>
                <c:pt idx="386">
                  <c:v>44289</c:v>
                </c:pt>
                <c:pt idx="387">
                  <c:v>44290</c:v>
                </c:pt>
                <c:pt idx="388">
                  <c:v>44291</c:v>
                </c:pt>
                <c:pt idx="389">
                  <c:v>44292</c:v>
                </c:pt>
                <c:pt idx="390">
                  <c:v>44293</c:v>
                </c:pt>
                <c:pt idx="391">
                  <c:v>44294</c:v>
                </c:pt>
                <c:pt idx="392">
                  <c:v>44295</c:v>
                </c:pt>
                <c:pt idx="393">
                  <c:v>44296</c:v>
                </c:pt>
                <c:pt idx="394">
                  <c:v>44297</c:v>
                </c:pt>
                <c:pt idx="395">
                  <c:v>44298</c:v>
                </c:pt>
                <c:pt idx="396">
                  <c:v>44299</c:v>
                </c:pt>
                <c:pt idx="397">
                  <c:v>44300</c:v>
                </c:pt>
                <c:pt idx="398">
                  <c:v>44301</c:v>
                </c:pt>
                <c:pt idx="399">
                  <c:v>44302</c:v>
                </c:pt>
                <c:pt idx="400">
                  <c:v>44303</c:v>
                </c:pt>
                <c:pt idx="401">
                  <c:v>44304</c:v>
                </c:pt>
                <c:pt idx="402">
                  <c:v>44305</c:v>
                </c:pt>
                <c:pt idx="403">
                  <c:v>44306</c:v>
                </c:pt>
                <c:pt idx="404">
                  <c:v>44307</c:v>
                </c:pt>
                <c:pt idx="405">
                  <c:v>44308</c:v>
                </c:pt>
                <c:pt idx="406">
                  <c:v>44309</c:v>
                </c:pt>
                <c:pt idx="407">
                  <c:v>44310</c:v>
                </c:pt>
                <c:pt idx="408">
                  <c:v>44311</c:v>
                </c:pt>
                <c:pt idx="409">
                  <c:v>44312</c:v>
                </c:pt>
                <c:pt idx="410">
                  <c:v>44313</c:v>
                </c:pt>
                <c:pt idx="411">
                  <c:v>44314</c:v>
                </c:pt>
                <c:pt idx="412">
                  <c:v>44315</c:v>
                </c:pt>
                <c:pt idx="413">
                  <c:v>44316</c:v>
                </c:pt>
                <c:pt idx="414">
                  <c:v>44317</c:v>
                </c:pt>
                <c:pt idx="415">
                  <c:v>44318</c:v>
                </c:pt>
                <c:pt idx="416">
                  <c:v>44319</c:v>
                </c:pt>
                <c:pt idx="417">
                  <c:v>44320</c:v>
                </c:pt>
                <c:pt idx="418">
                  <c:v>44321</c:v>
                </c:pt>
                <c:pt idx="419">
                  <c:v>44322</c:v>
                </c:pt>
                <c:pt idx="420">
                  <c:v>44323</c:v>
                </c:pt>
                <c:pt idx="421">
                  <c:v>44324</c:v>
                </c:pt>
                <c:pt idx="422">
                  <c:v>44325</c:v>
                </c:pt>
                <c:pt idx="423">
                  <c:v>44326</c:v>
                </c:pt>
                <c:pt idx="424">
                  <c:v>44327</c:v>
                </c:pt>
                <c:pt idx="425">
                  <c:v>44328</c:v>
                </c:pt>
                <c:pt idx="426">
                  <c:v>44329</c:v>
                </c:pt>
                <c:pt idx="427">
                  <c:v>44330</c:v>
                </c:pt>
                <c:pt idx="428">
                  <c:v>44331</c:v>
                </c:pt>
                <c:pt idx="429">
                  <c:v>44332</c:v>
                </c:pt>
                <c:pt idx="430">
                  <c:v>44333</c:v>
                </c:pt>
                <c:pt idx="431">
                  <c:v>44334</c:v>
                </c:pt>
                <c:pt idx="432">
                  <c:v>44335</c:v>
                </c:pt>
                <c:pt idx="433">
                  <c:v>44336</c:v>
                </c:pt>
                <c:pt idx="434">
                  <c:v>44337</c:v>
                </c:pt>
                <c:pt idx="435">
                  <c:v>44338</c:v>
                </c:pt>
                <c:pt idx="436">
                  <c:v>44339</c:v>
                </c:pt>
                <c:pt idx="437">
                  <c:v>44340</c:v>
                </c:pt>
                <c:pt idx="438">
                  <c:v>44341</c:v>
                </c:pt>
                <c:pt idx="439">
                  <c:v>44342</c:v>
                </c:pt>
                <c:pt idx="440">
                  <c:v>44343</c:v>
                </c:pt>
                <c:pt idx="441">
                  <c:v>44344</c:v>
                </c:pt>
                <c:pt idx="442">
                  <c:v>44345</c:v>
                </c:pt>
                <c:pt idx="443">
                  <c:v>44346</c:v>
                </c:pt>
                <c:pt idx="444">
                  <c:v>44347</c:v>
                </c:pt>
                <c:pt idx="445">
                  <c:v>44348</c:v>
                </c:pt>
                <c:pt idx="446">
                  <c:v>44349</c:v>
                </c:pt>
                <c:pt idx="447">
                  <c:v>44350</c:v>
                </c:pt>
                <c:pt idx="448">
                  <c:v>44351</c:v>
                </c:pt>
                <c:pt idx="449">
                  <c:v>44352</c:v>
                </c:pt>
                <c:pt idx="450">
                  <c:v>44353</c:v>
                </c:pt>
                <c:pt idx="451">
                  <c:v>44354</c:v>
                </c:pt>
                <c:pt idx="452">
                  <c:v>44355</c:v>
                </c:pt>
                <c:pt idx="453">
                  <c:v>44356</c:v>
                </c:pt>
                <c:pt idx="454">
                  <c:v>44357</c:v>
                </c:pt>
                <c:pt idx="455">
                  <c:v>44358</c:v>
                </c:pt>
                <c:pt idx="456">
                  <c:v>44359</c:v>
                </c:pt>
                <c:pt idx="457">
                  <c:v>44360</c:v>
                </c:pt>
                <c:pt idx="458">
                  <c:v>44361</c:v>
                </c:pt>
                <c:pt idx="459">
                  <c:v>44362</c:v>
                </c:pt>
                <c:pt idx="460">
                  <c:v>44363</c:v>
                </c:pt>
                <c:pt idx="461">
                  <c:v>44364</c:v>
                </c:pt>
                <c:pt idx="462">
                  <c:v>44365</c:v>
                </c:pt>
                <c:pt idx="463">
                  <c:v>44366</c:v>
                </c:pt>
                <c:pt idx="464">
                  <c:v>44367</c:v>
                </c:pt>
                <c:pt idx="465">
                  <c:v>44368</c:v>
                </c:pt>
                <c:pt idx="466">
                  <c:v>44369</c:v>
                </c:pt>
                <c:pt idx="467">
                  <c:v>44370</c:v>
                </c:pt>
                <c:pt idx="468">
                  <c:v>44371</c:v>
                </c:pt>
                <c:pt idx="469">
                  <c:v>44372</c:v>
                </c:pt>
                <c:pt idx="470">
                  <c:v>44373</c:v>
                </c:pt>
                <c:pt idx="471">
                  <c:v>44374</c:v>
                </c:pt>
                <c:pt idx="472">
                  <c:v>44375</c:v>
                </c:pt>
                <c:pt idx="473">
                  <c:v>44376</c:v>
                </c:pt>
                <c:pt idx="474">
                  <c:v>44377</c:v>
                </c:pt>
                <c:pt idx="475">
                  <c:v>44378</c:v>
                </c:pt>
                <c:pt idx="476">
                  <c:v>44379</c:v>
                </c:pt>
                <c:pt idx="477">
                  <c:v>44380</c:v>
                </c:pt>
                <c:pt idx="478">
                  <c:v>44381</c:v>
                </c:pt>
                <c:pt idx="479">
                  <c:v>44382</c:v>
                </c:pt>
                <c:pt idx="480">
                  <c:v>44383</c:v>
                </c:pt>
                <c:pt idx="481">
                  <c:v>44384</c:v>
                </c:pt>
                <c:pt idx="482">
                  <c:v>44385</c:v>
                </c:pt>
                <c:pt idx="483">
                  <c:v>44386</c:v>
                </c:pt>
                <c:pt idx="484">
                  <c:v>44387</c:v>
                </c:pt>
                <c:pt idx="485">
                  <c:v>44388</c:v>
                </c:pt>
                <c:pt idx="486">
                  <c:v>44389</c:v>
                </c:pt>
                <c:pt idx="487">
                  <c:v>44390</c:v>
                </c:pt>
                <c:pt idx="488">
                  <c:v>44391</c:v>
                </c:pt>
                <c:pt idx="489">
                  <c:v>44392</c:v>
                </c:pt>
                <c:pt idx="490">
                  <c:v>44393</c:v>
                </c:pt>
                <c:pt idx="491">
                  <c:v>44394</c:v>
                </c:pt>
                <c:pt idx="492">
                  <c:v>44395</c:v>
                </c:pt>
                <c:pt idx="493">
                  <c:v>44396</c:v>
                </c:pt>
                <c:pt idx="494">
                  <c:v>44397</c:v>
                </c:pt>
                <c:pt idx="495">
                  <c:v>44398</c:v>
                </c:pt>
                <c:pt idx="496">
                  <c:v>44399</c:v>
                </c:pt>
                <c:pt idx="497">
                  <c:v>44400</c:v>
                </c:pt>
                <c:pt idx="498">
                  <c:v>44401</c:v>
                </c:pt>
                <c:pt idx="499">
                  <c:v>44402</c:v>
                </c:pt>
                <c:pt idx="500">
                  <c:v>44403</c:v>
                </c:pt>
                <c:pt idx="501">
                  <c:v>44404</c:v>
                </c:pt>
                <c:pt idx="502">
                  <c:v>44405</c:v>
                </c:pt>
                <c:pt idx="503">
                  <c:v>44406</c:v>
                </c:pt>
                <c:pt idx="504">
                  <c:v>44407</c:v>
                </c:pt>
                <c:pt idx="505">
                  <c:v>44408</c:v>
                </c:pt>
                <c:pt idx="506">
                  <c:v>44409</c:v>
                </c:pt>
                <c:pt idx="507">
                  <c:v>44410</c:v>
                </c:pt>
                <c:pt idx="508">
                  <c:v>44411</c:v>
                </c:pt>
                <c:pt idx="509">
                  <c:v>44412</c:v>
                </c:pt>
                <c:pt idx="510">
                  <c:v>44413</c:v>
                </c:pt>
                <c:pt idx="511">
                  <c:v>44414</c:v>
                </c:pt>
                <c:pt idx="512">
                  <c:v>44415</c:v>
                </c:pt>
                <c:pt idx="513">
                  <c:v>44416</c:v>
                </c:pt>
                <c:pt idx="514">
                  <c:v>44417</c:v>
                </c:pt>
                <c:pt idx="515">
                  <c:v>44418</c:v>
                </c:pt>
                <c:pt idx="516">
                  <c:v>44419</c:v>
                </c:pt>
                <c:pt idx="517">
                  <c:v>44420</c:v>
                </c:pt>
                <c:pt idx="518">
                  <c:v>44421</c:v>
                </c:pt>
                <c:pt idx="519">
                  <c:v>44422</c:v>
                </c:pt>
                <c:pt idx="520">
                  <c:v>44423</c:v>
                </c:pt>
                <c:pt idx="521">
                  <c:v>44424</c:v>
                </c:pt>
                <c:pt idx="522">
                  <c:v>44425</c:v>
                </c:pt>
                <c:pt idx="523">
                  <c:v>44426</c:v>
                </c:pt>
                <c:pt idx="524">
                  <c:v>44427</c:v>
                </c:pt>
                <c:pt idx="525">
                  <c:v>44428</c:v>
                </c:pt>
                <c:pt idx="526">
                  <c:v>44429</c:v>
                </c:pt>
                <c:pt idx="527">
                  <c:v>44430</c:v>
                </c:pt>
                <c:pt idx="528">
                  <c:v>44431</c:v>
                </c:pt>
              </c:numCache>
            </c:numRef>
          </c:xVal>
          <c:yVal>
            <c:numRef>
              <c:f>'Curitiba-Semanas'!$AO$2:$AO$530</c:f>
              <c:numCache>
                <c:formatCode>General</c:formatCode>
                <c:ptCount val="529"/>
                <c:pt idx="0">
                  <c:v>0</c:v>
                </c:pt>
                <c:pt idx="1">
                  <c:v>8.6638940568489146E-3</c:v>
                </c:pt>
                <c:pt idx="2">
                  <c:v>3.5630203192224874E-2</c:v>
                </c:pt>
                <c:pt idx="3">
                  <c:v>9.2038885431736078E-2</c:v>
                </c:pt>
                <c:pt idx="4">
                  <c:v>0.18709454094898792</c:v>
                </c:pt>
                <c:pt idx="5">
                  <c:v>0.32863069414728086</c:v>
                </c:pt>
                <c:pt idx="6">
                  <c:v>0.52301565315001552</c:v>
                </c:pt>
                <c:pt idx="7">
                  <c:v>0.77507848550913594</c:v>
                </c:pt>
                <c:pt idx="8">
                  <c:v>1.0880714671235574</c:v>
                </c:pt>
                <c:pt idx="9">
                  <c:v>1.4636742365829227</c:v>
                </c:pt>
                <c:pt idx="10">
                  <c:v>1.9020396840729701</c:v>
                </c:pt>
                <c:pt idx="11">
                  <c:v>2.4018785183311602</c:v>
                </c:pt>
                <c:pt idx="12">
                  <c:v>2.9605774544591696</c:v>
                </c:pt>
                <c:pt idx="13">
                  <c:v>3.574344699077729</c:v>
                </c:pt>
                <c:pt idx="14">
                  <c:v>4.2383757246467102</c:v>
                </c:pt>
                <c:pt idx="15">
                  <c:v>4.9470321267895336</c:v>
                </c:pt>
                <c:pt idx="16">
                  <c:v>5.6940265653240587</c:v>
                </c:pt>
                <c:pt idx="17">
                  <c:v>6.4726073198092031</c:v>
                </c:pt>
                <c:pt idx="18">
                  <c:v>7.2757367609935173</c:v>
                </c:pt>
                <c:pt idx="19">
                  <c:v>8.0962589694100302</c:v>
                </c:pt>
                <c:pt idx="20">
                  <c:v>8.9270527457128139</c:v>
                </c:pt>
                <c:pt idx="21">
                  <c:v>9.7611672872460247</c:v>
                </c:pt>
                <c:pt idx="22">
                  <c:v>10.591938796140525</c:v>
                </c:pt>
                <c:pt idx="23">
                  <c:v>11.413087192972199</c:v>
                </c:pt>
                <c:pt idx="24">
                  <c:v>12.218792906515006</c:v>
                </c:pt>
                <c:pt idx="25">
                  <c:v>13.003754376363062</c:v>
                </c:pt>
                <c:pt idx="26">
                  <c:v>13.76322743381732</c:v>
                </c:pt>
                <c:pt idx="27">
                  <c:v>14.493048118957716</c:v>
                </c:pt>
                <c:pt idx="28">
                  <c:v>15.189640756621969</c:v>
                </c:pt>
                <c:pt idx="29">
                  <c:v>15.85001326423415</c:v>
                </c:pt>
                <c:pt idx="30">
                  <c:v>16.471741716267758</c:v>
                </c:pt>
                <c:pt idx="31">
                  <c:v>17.052946161079149</c:v>
                </c:pt>
                <c:pt idx="32">
                  <c:v>17.592259593535573</c:v>
                </c:pt>
                <c:pt idx="33">
                  <c:v>18.088791847962369</c:v>
                </c:pt>
                <c:pt idx="34">
                  <c:v>18.542090005605615</c:v>
                </c:pt>
                <c:pt idx="35">
                  <c:v>18.952096722131557</c:v>
                </c:pt>
                <c:pt idx="36">
                  <c:v>19.319107684654</c:v>
                </c:pt>
                <c:pt idx="37">
                  <c:v>19.643729213134179</c:v>
                </c:pt>
                <c:pt idx="38">
                  <c:v>19.926836834411347</c:v>
                </c:pt>
                <c:pt idx="39">
                  <c:v>20.169535483384266</c:v>
                </c:pt>
                <c:pt idx="40">
                  <c:v>20.373121828156002</c:v>
                </c:pt>
                <c:pt idx="41">
                  <c:v>20.539049075993489</c:v>
                </c:pt>
                <c:pt idx="42">
                  <c:v>20.668894495515076</c:v>
                </c:pt>
                <c:pt idx="43">
                  <c:v>20.764329787303609</c:v>
                </c:pt>
                <c:pt idx="44">
                  <c:v>20.827094349471338</c:v>
                </c:pt>
                <c:pt idx="45">
                  <c:v>20.858971415199164</c:v>
                </c:pt>
                <c:pt idx="46">
                  <c:v>20.861766984548865</c:v>
                </c:pt>
                <c:pt idx="47">
                  <c:v>20.837291431101846</c:v>
                </c:pt>
                <c:pt idx="48">
                  <c:v>20.787343633654132</c:v>
                </c:pt>
                <c:pt idx="49">
                  <c:v>20.713697462490472</c:v>
                </c:pt>
                <c:pt idx="50">
                  <c:v>20.618090437181309</c:v>
                </c:pt>
                <c:pt idx="51">
                  <c:v>20.502214366908561</c:v>
                </c:pt>
                <c:pt idx="52">
                  <c:v>20.367707783671108</c:v>
                </c:pt>
                <c:pt idx="53">
                  <c:v>20.216149982306206</c:v>
                </c:pt>
                <c:pt idx="54">
                  <c:v>20.049056487909525</c:v>
                </c:pt>
                <c:pt idx="55">
                  <c:v>19.867875780264626</c:v>
                </c:pt>
                <c:pt idx="56">
                  <c:v>19.673987115441719</c:v>
                </c:pt>
                <c:pt idx="57">
                  <c:v>19.468699296303726</c:v>
                </c:pt>
                <c:pt idx="58">
                  <c:v>19.253250255705439</c:v>
                </c:pt>
                <c:pt idx="59">
                  <c:v>19.028807328370704</c:v>
                </c:pt>
                <c:pt idx="60">
                  <c:v>18.796468099461208</c:v>
                </c:pt>
                <c:pt idx="61">
                  <c:v>18.557261729481638</c:v>
                </c:pt>
                <c:pt idx="62">
                  <c:v>18.312150666262369</c:v>
                </c:pt>
                <c:pt idx="63">
                  <c:v>18.06203266518628</c:v>
                </c:pt>
                <c:pt idx="64">
                  <c:v>17.807743048533894</c:v>
                </c:pt>
                <c:pt idx="65">
                  <c:v>17.550057143775234</c:v>
                </c:pt>
                <c:pt idx="66">
                  <c:v>17.289692848796676</c:v>
                </c:pt>
                <c:pt idx="67">
                  <c:v>17.02731327946583</c:v>
                </c:pt>
                <c:pt idx="68">
                  <c:v>16.763529461608641</c:v>
                </c:pt>
                <c:pt idx="69">
                  <c:v>16.49890303543657</c:v>
                </c:pt>
                <c:pt idx="70">
                  <c:v>16.233948945763586</c:v>
                </c:pt>
                <c:pt idx="71">
                  <c:v>15.969138096031088</c:v>
                </c:pt>
                <c:pt idx="72">
                  <c:v>15.704899948278012</c:v>
                </c:pt>
                <c:pt idx="73">
                  <c:v>15.44162505477891</c:v>
                </c:pt>
                <c:pt idx="74">
                  <c:v>15.179667510186732</c:v>
                </c:pt>
                <c:pt idx="75">
                  <c:v>14.919347315713139</c:v>
                </c:pt>
                <c:pt idx="76">
                  <c:v>14.660952649174078</c:v>
                </c:pt>
                <c:pt idx="77">
                  <c:v>14.40474203669396</c:v>
                </c:pt>
                <c:pt idx="78">
                  <c:v>14.159907447782416</c:v>
                </c:pt>
                <c:pt idx="79">
                  <c:v>14.02428159074725</c:v>
                </c:pt>
                <c:pt idx="80">
                  <c:v>14.164389254286561</c:v>
                </c:pt>
                <c:pt idx="81">
                  <c:v>14.734697876232985</c:v>
                </c:pt>
                <c:pt idx="82">
                  <c:v>15.874154354684833</c:v>
                </c:pt>
                <c:pt idx="83">
                  <c:v>17.706091790988467</c:v>
                </c:pt>
                <c:pt idx="84">
                  <c:v>20.337326696025912</c:v>
                </c:pt>
                <c:pt idx="85">
                  <c:v>23.857219754237803</c:v>
                </c:pt>
                <c:pt idx="86">
                  <c:v>28.336942607466426</c:v>
                </c:pt>
                <c:pt idx="87">
                  <c:v>33.829049957049392</c:v>
                </c:pt>
                <c:pt idx="88">
                  <c:v>40.367396580501918</c:v>
                </c:pt>
                <c:pt idx="89">
                  <c:v>47.967406487586913</c:v>
                </c:pt>
                <c:pt idx="90">
                  <c:v>56.626680759749206</c:v>
                </c:pt>
                <c:pt idx="91">
                  <c:v>66.325916278975683</c:v>
                </c:pt>
                <c:pt idx="92">
                  <c:v>77.030097458889941</c:v>
                </c:pt>
                <c:pt idx="93">
                  <c:v>88.689916298048502</c:v>
                </c:pt>
                <c:pt idx="94">
                  <c:v>101.24337206451287</c:v>
                </c:pt>
                <c:pt idx="95">
                  <c:v>114.61750032188093</c:v>
                </c:pt>
                <c:pt idx="96">
                  <c:v>128.73018148911706</c:v>
                </c:pt>
                <c:pt idx="97">
                  <c:v>143.49198135986444</c:v>
                </c:pt>
                <c:pt idx="98">
                  <c:v>158.80797965368674</c:v>
                </c:pt>
                <c:pt idx="99">
                  <c:v>174.57954739219485</c:v>
                </c:pt>
                <c:pt idx="100">
                  <c:v>190.70603935561257</c:v>
                </c:pt>
                <c:pt idx="101">
                  <c:v>207.08637376854585</c:v>
                </c:pt>
                <c:pt idx="102">
                  <c:v>223.62047740552225</c:v>
                </c:pt>
                <c:pt idx="103">
                  <c:v>240.21058025343609</c:v>
                </c:pt>
                <c:pt idx="104">
                  <c:v>256.76234951759579</c:v>
                </c:pt>
                <c:pt idx="105">
                  <c:v>273.18585795367926</c:v>
                </c:pt>
                <c:pt idx="106">
                  <c:v>289.39638613660645</c:v>
                </c:pt>
                <c:pt idx="107">
                  <c:v>305.31506226739384</c:v>
                </c:pt>
                <c:pt idx="108">
                  <c:v>320.86934643598852</c:v>
                </c:pt>
                <c:pt idx="109">
                  <c:v>335.99336889946335</c:v>
                </c:pt>
                <c:pt idx="110">
                  <c:v>350.6281339241259</c:v>
                </c:pt>
                <c:pt idx="111">
                  <c:v>364.72160212054132</c:v>
                </c:pt>
                <c:pt idx="112">
                  <c:v>378.22866503109708</c:v>
                </c:pt>
                <c:pt idx="113">
                  <c:v>391.11102607662269</c:v>
                </c:pt>
                <c:pt idx="114">
                  <c:v>403.33700190500531</c:v>
                </c:pt>
                <c:pt idx="115">
                  <c:v>414.88125778303493</c:v>
                </c:pt>
                <c:pt idx="116">
                  <c:v>425.72449000325196</c:v>
                </c:pt>
                <c:pt idx="117">
                  <c:v>435.85306740722444</c:v>
                </c:pt>
                <c:pt idx="118">
                  <c:v>445.25864311545592</c:v>
                </c:pt>
                <c:pt idx="119">
                  <c:v>453.93774645416488</c:v>
                </c:pt>
                <c:pt idx="120">
                  <c:v>461.89136392758155</c:v>
                </c:pt>
                <c:pt idx="121">
                  <c:v>469.12451693746152</c:v>
                </c:pt>
                <c:pt idx="122">
                  <c:v>475.64584283091426</c:v>
                </c:pt>
                <c:pt idx="123">
                  <c:v>481.46718478634466</c:v>
                </c:pt>
                <c:pt idx="124">
                  <c:v>486.60319504356994</c:v>
                </c:pt>
                <c:pt idx="125">
                  <c:v>491.07095505918551</c:v>
                </c:pt>
                <c:pt idx="126">
                  <c:v>494.88961533004476</c:v>
                </c:pt>
                <c:pt idx="127">
                  <c:v>498.08005688018056</c:v>
                </c:pt>
                <c:pt idx="128">
                  <c:v>500.6645757482147</c:v>
                </c:pt>
                <c:pt idx="129">
                  <c:v>502.66659124394027</c:v>
                </c:pt>
                <c:pt idx="130">
                  <c:v>504.11037825726817</c:v>
                </c:pt>
                <c:pt idx="131">
                  <c:v>505.020823496925</c:v>
                </c:pt>
                <c:pt idx="132">
                  <c:v>505.42320520384055</c:v>
                </c:pt>
                <c:pt idx="133">
                  <c:v>505.34299561547232</c:v>
                </c:pt>
                <c:pt idx="134">
                  <c:v>504.80568525036506</c:v>
                </c:pt>
                <c:pt idx="135">
                  <c:v>503.83662792533505</c:v>
                </c:pt>
                <c:pt idx="136">
                  <c:v>502.46090530589572</c:v>
                </c:pt>
                <c:pt idx="137">
                  <c:v>500.70320971959518</c:v>
                </c:pt>
                <c:pt idx="138">
                  <c:v>498.5877439210999</c:v>
                </c:pt>
                <c:pt idx="139">
                  <c:v>496.13813648645737</c:v>
                </c:pt>
                <c:pt idx="140">
                  <c:v>493.37737152400223</c:v>
                </c:pt>
                <c:pt idx="141">
                  <c:v>490.32773141802681</c:v>
                </c:pt>
                <c:pt idx="142">
                  <c:v>487.01075136284271</c:v>
                </c:pt>
                <c:pt idx="143">
                  <c:v>483.44718449923676</c:v>
                </c:pt>
                <c:pt idx="144">
                  <c:v>479.65697652500967</c:v>
                </c:pt>
                <c:pt idx="145">
                  <c:v>475.65924871839525</c:v>
                </c:pt>
                <c:pt idx="146">
                  <c:v>471.47228838191586</c:v>
                </c:pt>
                <c:pt idx="147">
                  <c:v>467.11354578608007</c:v>
                </c:pt>
                <c:pt idx="148">
                  <c:v>462.59963676213374</c:v>
                </c:pt>
                <c:pt idx="149">
                  <c:v>457.94635016450775</c:v>
                </c:pt>
                <c:pt idx="150">
                  <c:v>453.16865949072235</c:v>
                </c:pt>
                <c:pt idx="151">
                  <c:v>448.28073801246865</c:v>
                </c:pt>
                <c:pt idx="152">
                  <c:v>443.2959768341243</c:v>
                </c:pt>
                <c:pt idx="153">
                  <c:v>438.22700535411786</c:v>
                </c:pt>
                <c:pt idx="154">
                  <c:v>433.08571365937314</c:v>
                </c:pt>
                <c:pt idx="155">
                  <c:v>427.88327643601951</c:v>
                </c:pt>
                <c:pt idx="156">
                  <c:v>422.63017802593822</c:v>
                </c:pt>
                <c:pt idx="157">
                  <c:v>417.33623830441502</c:v>
                </c:pt>
                <c:pt idx="158">
                  <c:v>412.01063909326331</c:v>
                </c:pt>
                <c:pt idx="159">
                  <c:v>406.66195086242442</c:v>
                </c:pt>
                <c:pt idx="160">
                  <c:v>401.29815950454213</c:v>
                </c:pt>
                <c:pt idx="161">
                  <c:v>395.92669299993577</c:v>
                </c:pt>
                <c:pt idx="162">
                  <c:v>390.59576035827558</c:v>
                </c:pt>
                <c:pt idx="163">
                  <c:v>385.75403969589752</c:v>
                </c:pt>
                <c:pt idx="164">
                  <c:v>382.1080311695805</c:v>
                </c:pt>
                <c:pt idx="165">
                  <c:v>380.17866140884144</c:v>
                </c:pt>
                <c:pt idx="166">
                  <c:v>380.24515070321286</c:v>
                </c:pt>
                <c:pt idx="167">
                  <c:v>382.34217313880072</c:v>
                </c:pt>
                <c:pt idx="168">
                  <c:v>386.28630264628009</c:v>
                </c:pt>
                <c:pt idx="169">
                  <c:v>391.72559894599908</c:v>
                </c:pt>
                <c:pt idx="170">
                  <c:v>398.20126438013904</c:v>
                </c:pt>
                <c:pt idx="171">
                  <c:v>405.21014881195151</c:v>
                </c:pt>
                <c:pt idx="172">
                  <c:v>412.25930178728595</c:v>
                </c:pt>
                <c:pt idx="173">
                  <c:v>418.90730995840568</c:v>
                </c:pt>
                <c:pt idx="174">
                  <c:v>424.79064982576529</c:v>
                </c:pt>
                <c:pt idx="175">
                  <c:v>429.6360023209636</c:v>
                </c:pt>
                <c:pt idx="176">
                  <c:v>433.26113932247245</c:v>
                </c:pt>
                <c:pt idx="177">
                  <c:v>435.56766714329569</c:v>
                </c:pt>
                <c:pt idx="178">
                  <c:v>436.52884762671601</c:v>
                </c:pt>
                <c:pt idx="179">
                  <c:v>436.1752110783782</c:v>
                </c:pt>
                <c:pt idx="180">
                  <c:v>434.5799850217154</c:v>
                </c:pt>
                <c:pt idx="181">
                  <c:v>431.84567038506793</c:v>
                </c:pt>
                <c:pt idx="182">
                  <c:v>428.0925055010739</c:v>
                </c:pt>
                <c:pt idx="183">
                  <c:v>423.44910940241971</c:v>
                </c:pt>
                <c:pt idx="184">
                  <c:v>418.04528983035561</c:v>
                </c:pt>
                <c:pt idx="185">
                  <c:v>412.00681700098357</c:v>
                </c:pt>
                <c:pt idx="186">
                  <c:v>405.45187246751448</c:v>
                </c:pt>
                <c:pt idx="187">
                  <c:v>398.48885479977616</c:v>
                </c:pt>
                <c:pt idx="188">
                  <c:v>391.21523624035763</c:v>
                </c:pt>
                <c:pt idx="189">
                  <c:v>383.71719881221361</c:v>
                </c:pt>
                <c:pt idx="190">
                  <c:v>376.06982192557189</c:v>
                </c:pt>
                <c:pt idx="191">
                  <c:v>368.33763834407728</c:v>
                </c:pt>
                <c:pt idx="192">
                  <c:v>360.57541682594456</c:v>
                </c:pt>
                <c:pt idx="193">
                  <c:v>352.82906563862343</c:v>
                </c:pt>
                <c:pt idx="194">
                  <c:v>345.13658075696731</c:v>
                </c:pt>
                <c:pt idx="195">
                  <c:v>337.52898609021941</c:v>
                </c:pt>
                <c:pt idx="196">
                  <c:v>330.03123120289092</c:v>
                </c:pt>
                <c:pt idx="197">
                  <c:v>322.66302553800779</c:v>
                </c:pt>
                <c:pt idx="198">
                  <c:v>315.43959798439755</c:v>
                </c:pt>
                <c:pt idx="199">
                  <c:v>308.37237754613307</c:v>
                </c:pt>
                <c:pt idx="200">
                  <c:v>301.46959555670037</c:v>
                </c:pt>
                <c:pt idx="201">
                  <c:v>294.73681289974775</c:v>
                </c:pt>
                <c:pt idx="202">
                  <c:v>288.17737750333617</c:v>
                </c:pt>
                <c:pt idx="203">
                  <c:v>281.79281831853586</c:v>
                </c:pt>
                <c:pt idx="204">
                  <c:v>275.58318234114995</c:v>
                </c:pt>
                <c:pt idx="205">
                  <c:v>269.54732118784887</c:v>
                </c:pt>
                <c:pt idx="206">
                  <c:v>263.68313344051421</c:v>
                </c:pt>
                <c:pt idx="207">
                  <c:v>257.98776873741008</c:v>
                </c:pt>
                <c:pt idx="208">
                  <c:v>252.45780273540731</c:v>
                </c:pt>
                <c:pt idx="209">
                  <c:v>247.08940485595667</c:v>
                </c:pt>
                <c:pt idx="210">
                  <c:v>241.87853350430669</c:v>
                </c:pt>
                <c:pt idx="211">
                  <c:v>236.82119650355889</c:v>
                </c:pt>
                <c:pt idx="212">
                  <c:v>231.91381390691095</c:v>
                </c:pt>
                <c:pt idx="213">
                  <c:v>227.15371916519507</c:v>
                </c:pt>
                <c:pt idx="214">
                  <c:v>222.539832745475</c:v>
                </c:pt>
                <c:pt idx="215">
                  <c:v>218.0735393206196</c:v>
                </c:pt>
                <c:pt idx="216">
                  <c:v>213.75979513025231</c:v>
                </c:pt>
                <c:pt idx="217">
                  <c:v>209.60848553551477</c:v>
                </c:pt>
                <c:pt idx="218">
                  <c:v>205.63604362154729</c:v>
                </c:pt>
                <c:pt idx="219">
                  <c:v>201.86732844365179</c:v>
                </c:pt>
                <c:pt idx="220">
                  <c:v>198.33774573123083</c:v>
                </c:pt>
                <c:pt idx="221">
                  <c:v>195.09557430489804</c:v>
                </c:pt>
                <c:pt idx="222">
                  <c:v>192.20443810876168</c:v>
                </c:pt>
                <c:pt idx="223">
                  <c:v>189.74583696242189</c:v>
                </c:pt>
                <c:pt idx="224">
                  <c:v>187.82161971077585</c:v>
                </c:pt>
                <c:pt idx="225">
                  <c:v>186.55625277803483</c:v>
                </c:pt>
                <c:pt idx="226">
                  <c:v>186.09870723836502</c:v>
                </c:pt>
                <c:pt idx="227">
                  <c:v>186.62376110121841</c:v>
                </c:pt>
                <c:pt idx="228">
                  <c:v>188.33249387645628</c:v>
                </c:pt>
                <c:pt idx="229">
                  <c:v>191.45174142561882</c:v>
                </c:pt>
                <c:pt idx="230">
                  <c:v>196.2322845923627</c:v>
                </c:pt>
                <c:pt idx="231">
                  <c:v>202.9455689210954</c:v>
                </c:pt>
                <c:pt idx="232">
                  <c:v>211.8787979865956</c:v>
                </c:pt>
                <c:pt idx="233">
                  <c:v>223.32831120773335</c:v>
                </c:pt>
                <c:pt idx="234">
                  <c:v>237.59124833060923</c:v>
                </c:pt>
                <c:pt idx="235">
                  <c:v>254.95561436202115</c:v>
                </c:pt>
                <c:pt idx="236">
                  <c:v>275.68898511018779</c:v>
                </c:pt>
                <c:pt idx="237">
                  <c:v>300.02622622058698</c:v>
                </c:pt>
                <c:pt idx="238">
                  <c:v>328.15672670504136</c:v>
                </c:pt>
                <c:pt idx="239">
                  <c:v>360.21175868069986</c:v>
                </c:pt>
                <c:pt idx="240">
                  <c:v>396.25265507000586</c:v>
                </c:pt>
                <c:pt idx="241">
                  <c:v>436.26053408257576</c:v>
                </c:pt>
                <c:pt idx="242">
                  <c:v>480.12828390257346</c:v>
                </c:pt>
                <c:pt idx="243">
                  <c:v>527.65544801826763</c:v>
                </c:pt>
                <c:pt idx="244">
                  <c:v>578.54652157959936</c:v>
                </c:pt>
                <c:pt idx="245">
                  <c:v>632.41298880017712</c:v>
                </c:pt>
                <c:pt idx="246">
                  <c:v>688.77921350199176</c:v>
                </c:pt>
                <c:pt idx="247">
                  <c:v>747.09205707467481</c:v>
                </c:pt>
                <c:pt idx="248">
                  <c:v>806.73386105853569</c:v>
                </c:pt>
                <c:pt idx="249">
                  <c:v>867.03821652482293</c:v>
                </c:pt>
                <c:pt idx="250">
                  <c:v>927.30776872819115</c:v>
                </c:pt>
                <c:pt idx="251">
                  <c:v>986.83318816785322</c:v>
                </c:pt>
                <c:pt idx="252">
                  <c:v>1044.912387228127</c:v>
                </c:pt>
                <c:pt idx="253">
                  <c:v>1100.8690771066176</c:v>
                </c:pt>
                <c:pt idx="254">
                  <c:v>1154.0698381155089</c:v>
                </c:pt>
                <c:pt idx="255">
                  <c:v>1203.939007156092</c:v>
                </c:pt>
                <c:pt idx="256">
                  <c:v>1249.9708545358153</c:v>
                </c:pt>
                <c:pt idx="257">
                  <c:v>1291.7387114516023</c:v>
                </c:pt>
                <c:pt idx="258">
                  <c:v>1328.9009024258412</c:v>
                </c:pt>
                <c:pt idx="259">
                  <c:v>1361.2035184741108</c:v>
                </c:pt>
                <c:pt idx="260">
                  <c:v>1388.4802245670726</c:v>
                </c:pt>
                <c:pt idx="261">
                  <c:v>1410.6494206401985</c:v>
                </c:pt>
                <c:pt idx="262">
                  <c:v>1427.709164645843</c:v>
                </c:pt>
                <c:pt idx="263">
                  <c:v>1439.7303183645708</c:v>
                </c:pt>
                <c:pt idx="264">
                  <c:v>1446.8483944317559</c:v>
                </c:pt>
                <c:pt idx="265">
                  <c:v>1449.2545711220882</c:v>
                </c:pt>
                <c:pt idx="266">
                  <c:v>1447.1863060651522</c:v>
                </c:pt>
                <c:pt idx="267">
                  <c:v>1440.9179279571254</c:v>
                </c:pt>
                <c:pt idx="268">
                  <c:v>1430.7515230587742</c:v>
                </c:pt>
                <c:pt idx="269">
                  <c:v>1417.0083666772261</c:v>
                </c:pt>
                <c:pt idx="270">
                  <c:v>1400.0210837999621</c:v>
                </c:pt>
                <c:pt idx="271">
                  <c:v>1380.1266612733452</c:v>
                </c:pt>
                <c:pt idx="272">
                  <c:v>1357.6603789660439</c:v>
                </c:pt>
                <c:pt idx="273">
                  <c:v>1332.9506807043217</c:v>
                </c:pt>
                <c:pt idx="274">
                  <c:v>1306.3149680325005</c:v>
                </c:pt>
                <c:pt idx="275">
                  <c:v>1278.0562709213846</c:v>
                </c:pt>
                <c:pt idx="276">
                  <c:v>1248.4607288311818</c:v>
                </c:pt>
                <c:pt idx="277">
                  <c:v>1217.7958020833757</c:v>
                </c:pt>
                <c:pt idx="278">
                  <c:v>1186.3091262231901</c:v>
                </c:pt>
                <c:pt idx="279">
                  <c:v>1154.2279197788739</c:v>
                </c:pt>
                <c:pt idx="280">
                  <c:v>1121.7588574412803</c:v>
                </c:pt>
                <c:pt idx="281">
                  <c:v>1089.0883251484629</c:v>
                </c:pt>
                <c:pt idx="282">
                  <c:v>1056.3829799785308</c:v>
                </c:pt>
                <c:pt idx="283">
                  <c:v>1023.7905453636049</c:v>
                </c:pt>
                <c:pt idx="284">
                  <c:v>991.44078033132246</c:v>
                </c:pt>
                <c:pt idx="285">
                  <c:v>959.44656978847343</c:v>
                </c:pt>
                <c:pt idx="286">
                  <c:v>927.90509092790307</c:v>
                </c:pt>
                <c:pt idx="287">
                  <c:v>896.89901842914696</c:v>
                </c:pt>
                <c:pt idx="288">
                  <c:v>866.49773807199381</c:v>
                </c:pt>
                <c:pt idx="289">
                  <c:v>836.75854460906703</c:v>
                </c:pt>
                <c:pt idx="290">
                  <c:v>807.7278052130132</c:v>
                </c:pt>
                <c:pt idx="291">
                  <c:v>779.44207453241688</c:v>
                </c:pt>
                <c:pt idx="292">
                  <c:v>751.92915139519027</c:v>
                </c:pt>
                <c:pt idx="293">
                  <c:v>725.2090705333394</c:v>
                </c:pt>
                <c:pt idx="294">
                  <c:v>699.29515368882858</c:v>
                </c:pt>
                <c:pt idx="295">
                  <c:v>674.20489488243766</c:v>
                </c:pt>
                <c:pt idx="296">
                  <c:v>650.04147305054357</c:v>
                </c:pt>
                <c:pt idx="297">
                  <c:v>627.18353773248964</c:v>
                </c:pt>
                <c:pt idx="298">
                  <c:v>606.49739978980506</c:v>
                </c:pt>
                <c:pt idx="299">
                  <c:v>589.43959335242107</c:v>
                </c:pt>
                <c:pt idx="300">
                  <c:v>577.91053985489998</c:v>
                </c:pt>
                <c:pt idx="301">
                  <c:v>573.7833518939151</c:v>
                </c:pt>
                <c:pt idx="302">
                  <c:v>578.19377927908499</c:v>
                </c:pt>
                <c:pt idx="303">
                  <c:v>590.86710025166394</c:v>
                </c:pt>
                <c:pt idx="304">
                  <c:v>609.82992061709228</c:v>
                </c:pt>
                <c:pt idx="305">
                  <c:v>631.70954892302689</c:v>
                </c:pt>
                <c:pt idx="306">
                  <c:v>652.52725114843633</c:v>
                </c:pt>
                <c:pt idx="307">
                  <c:v>668.64626568039239</c:v>
                </c:pt>
                <c:pt idx="308">
                  <c:v>677.50236783281434</c:v>
                </c:pt>
                <c:pt idx="309">
                  <c:v>677.91114694175485</c:v>
                </c:pt>
                <c:pt idx="310">
                  <c:v>669.96743076080747</c:v>
                </c:pt>
                <c:pt idx="311">
                  <c:v>654.69398418911442</c:v>
                </c:pt>
                <c:pt idx="312">
                  <c:v>633.62049102473247</c:v>
                </c:pt>
                <c:pt idx="313">
                  <c:v>608.42038830301317</c:v>
                </c:pt>
                <c:pt idx="314">
                  <c:v>580.66091594276077</c:v>
                </c:pt>
                <c:pt idx="315">
                  <c:v>551.66744424277567</c:v>
                </c:pt>
                <c:pt idx="316">
                  <c:v>522.47607921368035</c:v>
                </c:pt>
                <c:pt idx="317">
                  <c:v>493.84245681033644</c:v>
                </c:pt>
                <c:pt idx="318">
                  <c:v>466.29742704867385</c:v>
                </c:pt>
                <c:pt idx="319">
                  <c:v>440.35346482657769</c:v>
                </c:pt>
                <c:pt idx="320">
                  <c:v>416.50937917464762</c:v>
                </c:pt>
                <c:pt idx="321">
                  <c:v>395.12621272640536</c:v>
                </c:pt>
                <c:pt idx="322">
                  <c:v>376.44996842702676</c:v>
                </c:pt>
                <c:pt idx="323">
                  <c:v>360.63440878414258</c:v>
                </c:pt>
                <c:pt idx="324">
                  <c:v>347.75668333108479</c:v>
                </c:pt>
                <c:pt idx="325">
                  <c:v>337.82864709416754</c:v>
                </c:pt>
                <c:pt idx="326">
                  <c:v>330.80556468068971</c:v>
                </c:pt>
                <c:pt idx="327">
                  <c:v>326.59336166945286</c:v>
                </c:pt>
                <c:pt idx="328">
                  <c:v>325.05519262884627</c:v>
                </c:pt>
                <c:pt idx="329">
                  <c:v>326.01778542035026</c:v>
                </c:pt>
                <c:pt idx="330">
                  <c:v>329.27778501776629</c:v>
                </c:pt>
                <c:pt idx="331">
                  <c:v>334.60815044454648</c:v>
                </c:pt>
                <c:pt idx="332">
                  <c:v>341.76454689897946</c:v>
                </c:pt>
                <c:pt idx="333">
                  <c:v>350.49161139474018</c:v>
                </c:pt>
                <c:pt idx="334">
                  <c:v>360.56001601769822</c:v>
                </c:pt>
                <c:pt idx="335">
                  <c:v>372.08003431747784</c:v>
                </c:pt>
                <c:pt idx="336">
                  <c:v>385.48636989152874</c:v>
                </c:pt>
                <c:pt idx="337">
                  <c:v>401.1956793233403</c:v>
                </c:pt>
                <c:pt idx="338">
                  <c:v>419.54473533705459</c:v>
                </c:pt>
                <c:pt idx="339">
                  <c:v>440.76577686931705</c:v>
                </c:pt>
                <c:pt idx="340">
                  <c:v>464.96969983068993</c:v>
                </c:pt>
                <c:pt idx="341">
                  <c:v>492.1379971743736</c:v>
                </c:pt>
                <c:pt idx="342">
                  <c:v>522.12350580384373</c:v>
                </c:pt>
                <c:pt idx="343">
                  <c:v>554.65923838203889</c:v>
                </c:pt>
                <c:pt idx="344">
                  <c:v>589.37395438738167</c:v>
                </c:pt>
                <c:pt idx="345">
                  <c:v>625.81270949044847</c:v>
                </c:pt>
                <c:pt idx="346">
                  <c:v>663.4604332439776</c:v>
                </c:pt>
                <c:pt idx="347">
                  <c:v>701.76660806540167</c:v>
                </c:pt>
                <c:pt idx="348">
                  <c:v>740.1693192772218</c:v>
                </c:pt>
                <c:pt idx="349">
                  <c:v>778.11726424703375</c:v>
                </c:pt>
                <c:pt idx="350">
                  <c:v>815.08869225825765</c:v>
                </c:pt>
                <c:pt idx="351">
                  <c:v>850.60664395676577</c:v>
                </c:pt>
                <c:pt idx="352">
                  <c:v>884.25022858756711</c:v>
                </c:pt>
                <c:pt idx="353">
                  <c:v>915.66199019557098</c:v>
                </c:pt>
                <c:pt idx="354">
                  <c:v>944.55165505339392</c:v>
                </c:pt>
                <c:pt idx="355">
                  <c:v>970.69671777039184</c:v>
                </c:pt>
                <c:pt idx="356">
                  <c:v>993.94041748679592</c:v>
                </c:pt>
                <c:pt idx="357">
                  <c:v>1014.1876886363025</c:v>
                </c:pt>
                <c:pt idx="358">
                  <c:v>1031.3996561920503</c:v>
                </c:pt>
                <c:pt idx="359">
                  <c:v>1045.5871969328437</c:v>
                </c:pt>
                <c:pt idx="360">
                  <c:v>1056.8040189075691</c:v>
                </c:pt>
                <c:pt idx="361">
                  <c:v>1065.139631789003</c:v>
                </c:pt>
                <c:pt idx="362">
                  <c:v>1070.7124996483326</c:v>
                </c:pt>
                <c:pt idx="363">
                  <c:v>1073.6635908845346</c:v>
                </c:pt>
                <c:pt idx="364">
                  <c:v>1074.1504714570474</c:v>
                </c:pt>
                <c:pt idx="365">
                  <c:v>1072.3420292425144</c:v>
                </c:pt>
                <c:pt idx="366">
                  <c:v>1068.413869920274</c:v>
                </c:pt>
                <c:pt idx="367">
                  <c:v>1062.5443879773375</c:v>
                </c:pt>
                <c:pt idx="368">
                  <c:v>1054.9114892525249</c:v>
                </c:pt>
                <c:pt idx="369">
                  <c:v>1045.6899226340756</c:v>
                </c:pt>
                <c:pt idx="370">
                  <c:v>1035.0491666522576</c:v>
                </c:pt>
                <c:pt idx="371">
                  <c:v>1023.151810377487</c:v>
                </c:pt>
                <c:pt idx="372">
                  <c:v>1010.1523659323575</c:v>
                </c:pt>
                <c:pt idx="373">
                  <c:v>996.19645093794679</c:v>
                </c:pt>
                <c:pt idx="374">
                  <c:v>981.42028236895567</c:v>
                </c:pt>
                <c:pt idx="375">
                  <c:v>965.95042783406097</c:v>
                </c:pt>
                <c:pt idx="376">
                  <c:v>949.90376561327139</c:v>
                </c:pt>
                <c:pt idx="377">
                  <c:v>933.38761042343685</c:v>
                </c:pt>
                <c:pt idx="378">
                  <c:v>916.49996751840808</c:v>
                </c:pt>
                <c:pt idx="379">
                  <c:v>899.329883133556</c:v>
                </c:pt>
                <c:pt idx="380">
                  <c:v>881.95786430811859</c:v>
                </c:pt>
                <c:pt idx="381">
                  <c:v>864.45634568377864</c:v>
                </c:pt>
                <c:pt idx="382">
                  <c:v>846.8901849402173</c:v>
                </c:pt>
                <c:pt idx="383">
                  <c:v>829.31717208985356</c:v>
                </c:pt>
                <c:pt idx="384">
                  <c:v>811.78854092679103</c:v>
                </c:pt>
                <c:pt idx="385">
                  <c:v>794.34947353965254</c:v>
                </c:pt>
                <c:pt idx="386">
                  <c:v>777.03959100443171</c:v>
                </c:pt>
                <c:pt idx="387">
                  <c:v>759.89342520118225</c:v>
                </c:pt>
                <c:pt idx="388">
                  <c:v>742.94086820396478</c:v>
                </c:pt>
                <c:pt idx="389">
                  <c:v>726.20759691396961</c:v>
                </c:pt>
                <c:pt idx="390">
                  <c:v>709.71547158429166</c:v>
                </c:pt>
                <c:pt idx="391">
                  <c:v>693.48290765506681</c:v>
                </c:pt>
                <c:pt idx="392">
                  <c:v>677.52522092038998</c:v>
                </c:pt>
                <c:pt idx="393">
                  <c:v>661.85494649951579</c:v>
                </c:pt>
                <c:pt idx="394">
                  <c:v>646.48213242838392</c:v>
                </c:pt>
                <c:pt idx="395">
                  <c:v>631.41460892453324</c:v>
                </c:pt>
                <c:pt idx="396">
                  <c:v>616.65823454706697</c:v>
                </c:pt>
                <c:pt idx="397">
                  <c:v>602.21712057196419</c:v>
                </c:pt>
                <c:pt idx="398">
                  <c:v>588.09383496310329</c:v>
                </c:pt>
                <c:pt idx="399">
                  <c:v>574.28958732867613</c:v>
                </c:pt>
                <c:pt idx="400">
                  <c:v>560.8043962479278</c:v>
                </c:pt>
                <c:pt idx="401">
                  <c:v>547.6372403150599</c:v>
                </c:pt>
                <c:pt idx="402">
                  <c:v>534.78619419809547</c:v>
                </c:pt>
                <c:pt idx="403">
                  <c:v>522.27207940112567</c:v>
                </c:pt>
                <c:pt idx="404">
                  <c:v>510.3474883211311</c:v>
                </c:pt>
                <c:pt idx="405">
                  <c:v>499.44207317582914</c:v>
                </c:pt>
                <c:pt idx="406">
                  <c:v>489.94683689557132</c:v>
                </c:pt>
                <c:pt idx="407">
                  <c:v>482.20200275623938</c:v>
                </c:pt>
                <c:pt idx="408">
                  <c:v>476.49462800621404</c:v>
                </c:pt>
                <c:pt idx="409">
                  <c:v>473.05502160210744</c:v>
                </c:pt>
                <c:pt idx="410">
                  <c:v>472.05401729396544</c:v>
                </c:pt>
                <c:pt idx="411">
                  <c:v>473.60171407595044</c:v>
                </c:pt>
                <c:pt idx="412">
                  <c:v>477.7478704735986</c:v>
                </c:pt>
                <c:pt idx="413">
                  <c:v>484.4839378351171</c:v>
                </c:pt>
                <c:pt idx="414">
                  <c:v>493.74659779446665</c:v>
                </c:pt>
                <c:pt idx="415">
                  <c:v>505.42259171060869</c:v>
                </c:pt>
                <c:pt idx="416">
                  <c:v>519.35458193393424</c:v>
                </c:pt>
                <c:pt idx="417">
                  <c:v>535.34776030975627</c:v>
                </c:pt>
                <c:pt idx="418">
                  <c:v>553.17691451546852</c:v>
                </c:pt>
                <c:pt idx="419">
                  <c:v>572.59367421609932</c:v>
                </c:pt>
                <c:pt idx="420">
                  <c:v>593.33368313161191</c:v>
                </c:pt>
                <c:pt idx="421">
                  <c:v>615.12347644640249</c:v>
                </c:pt>
                <c:pt idx="422">
                  <c:v>637.68688216220471</c:v>
                </c:pt>
                <c:pt idx="423">
                  <c:v>660.75080688024173</c:v>
                </c:pt>
                <c:pt idx="424">
                  <c:v>684.05030838391394</c:v>
                </c:pt>
                <c:pt idx="425">
                  <c:v>707.33289707204676</c:v>
                </c:pt>
                <c:pt idx="426">
                  <c:v>730.36204412815277</c:v>
                </c:pt>
                <c:pt idx="427">
                  <c:v>752.91990517091472</c:v>
                </c:pt>
                <c:pt idx="428">
                  <c:v>774.80929343015305</c:v>
                </c:pt>
                <c:pt idx="429">
                  <c:v>795.85495605753385</c:v>
                </c:pt>
                <c:pt idx="430">
                  <c:v>815.90422117352136</c:v>
                </c:pt>
                <c:pt idx="431">
                  <c:v>834.82709214850911</c:v>
                </c:pt>
                <c:pt idx="432">
                  <c:v>852.51586998641142</c:v>
                </c:pt>
                <c:pt idx="433">
                  <c:v>868.88438528485131</c:v>
                </c:pt>
                <c:pt idx="434">
                  <c:v>883.8669187920168</c:v>
                </c:pt>
                <c:pt idx="435">
                  <c:v>897.41688483764301</c:v>
                </c:pt>
                <c:pt idx="436">
                  <c:v>909.50534552198951</c:v>
                </c:pt>
                <c:pt idx="437">
                  <c:v>920.11941614359966</c:v>
                </c:pt>
                <c:pt idx="438">
                  <c:v>929.26061440643389</c:v>
                </c:pt>
                <c:pt idx="439">
                  <c:v>936.94319791375892</c:v>
                </c:pt>
                <c:pt idx="440">
                  <c:v>943.19252662960207</c:v>
                </c:pt>
                <c:pt idx="441">
                  <c:v>948.04347963238251</c:v>
                </c:pt>
                <c:pt idx="442">
                  <c:v>951.53894872509409</c:v>
                </c:pt>
                <c:pt idx="443">
                  <c:v>953.72842544873129</c:v>
                </c:pt>
                <c:pt idx="444">
                  <c:v>954.66669276359607</c:v>
                </c:pt>
                <c:pt idx="445">
                  <c:v>954.41262816739618</c:v>
                </c:pt>
                <c:pt idx="446">
                  <c:v>953.02812126031495</c:v>
                </c:pt>
                <c:pt idx="447">
                  <c:v>950.57710569701158</c:v>
                </c:pt>
                <c:pt idx="448">
                  <c:v>947.12470303851296</c:v>
                </c:pt>
                <c:pt idx="449">
                  <c:v>942.73647415239247</c:v>
                </c:pt>
                <c:pt idx="450">
                  <c:v>937.47777243639575</c:v>
                </c:pt>
                <c:pt idx="451">
                  <c:v>931.41319218833814</c:v>
                </c:pt>
                <c:pt idx="452">
                  <c:v>924.60610485792859</c:v>
                </c:pt>
                <c:pt idx="453">
                  <c:v>917.11827559923404</c:v>
                </c:pt>
                <c:pt idx="454">
                  <c:v>909.0095524842618</c:v>
                </c:pt>
                <c:pt idx="455">
                  <c:v>900.3376208396221</c:v>
                </c:pt>
                <c:pt idx="456">
                  <c:v>891.15781542827608</c:v>
                </c:pt>
                <c:pt idx="457">
                  <c:v>881.52298354529194</c:v>
                </c:pt>
                <c:pt idx="458">
                  <c:v>871.48339252598817</c:v>
                </c:pt>
                <c:pt idx="459">
                  <c:v>861.08667562759365</c:v>
                </c:pt>
                <c:pt idx="460">
                  <c:v>850.37781074389932</c:v>
                </c:pt>
                <c:pt idx="461">
                  <c:v>839.39912690385245</c:v>
                </c:pt>
                <c:pt idx="462">
                  <c:v>828.19033400638727</c:v>
                </c:pt>
                <c:pt idx="463">
                  <c:v>816.78857171317213</c:v>
                </c:pt>
                <c:pt idx="464">
                  <c:v>805.22847388466471</c:v>
                </c:pt>
                <c:pt idx="465">
                  <c:v>793.54224536460242</c:v>
                </c:pt>
                <c:pt idx="466">
                  <c:v>781.7597483243153</c:v>
                </c:pt>
                <c:pt idx="467">
                  <c:v>769.90859573803027</c:v>
                </c:pt>
                <c:pt idx="468">
                  <c:v>758.01424989980296</c:v>
                </c:pt>
                <c:pt idx="469">
                  <c:v>746.10012419096893</c:v>
                </c:pt>
                <c:pt idx="470">
                  <c:v>734.18768658189219</c:v>
                </c:pt>
                <c:pt idx="471">
                  <c:v>722.29656359527144</c:v>
                </c:pt>
                <c:pt idx="472">
                  <c:v>710.44464366754983</c:v>
                </c:pt>
                <c:pt idx="473">
                  <c:v>698.6481790439575</c:v>
                </c:pt>
                <c:pt idx="474">
                  <c:v>686.92188549850835</c:v>
                </c:pt>
                <c:pt idx="475">
                  <c:v>675.27903932385379</c:v>
                </c:pt>
                <c:pt idx="476">
                  <c:v>663.73157115379581</c:v>
                </c:pt>
                <c:pt idx="477">
                  <c:v>652.29015629459172</c:v>
                </c:pt>
                <c:pt idx="478">
                  <c:v>640.96430132855312</c:v>
                </c:pt>
                <c:pt idx="479">
                  <c:v>629.76242683341843</c:v>
                </c:pt>
                <c:pt idx="480">
                  <c:v>618.69194612771389</c:v>
                </c:pt>
                <c:pt idx="481">
                  <c:v>607.75934000429697</c:v>
                </c:pt>
                <c:pt idx="482">
                  <c:v>596.97022746127914</c:v>
                </c:pt>
                <c:pt idx="483">
                  <c:v>586.32943247663206</c:v>
                </c:pt>
                <c:pt idx="484">
                  <c:v>575.84104690133245</c:v>
                </c:pt>
                <c:pt idx="485">
                  <c:v>565.50848957168637</c:v>
                </c:pt>
                <c:pt idx="486">
                  <c:v>555.33456175602623</c:v>
                </c:pt>
                <c:pt idx="487">
                  <c:v>545.32149907006533</c:v>
                </c:pt>
                <c:pt idx="488">
                  <c:v>535.47101999988081</c:v>
                </c:pt>
                <c:pt idx="489">
                  <c:v>525.78437118147849</c:v>
                </c:pt>
                <c:pt idx="490">
                  <c:v>516.26236959008384</c:v>
                </c:pt>
                <c:pt idx="491">
                  <c:v>506.90544179058634</c:v>
                </c:pt>
                <c:pt idx="492">
                  <c:v>497.71366040571593</c:v>
                </c:pt>
                <c:pt idx="493">
                  <c:v>488.68677795212716</c:v>
                </c:pt>
                <c:pt idx="494">
                  <c:v>479.82425819511991</c:v>
                </c:pt>
                <c:pt idx="495">
                  <c:v>471.12530516763218</c:v>
                </c:pt>
                <c:pt idx="496">
                  <c:v>462.58888999384362</c:v>
                </c:pt>
                <c:pt idx="497">
                  <c:v>454.21377565560397</c:v>
                </c:pt>
                <c:pt idx="498">
                  <c:v>445.99853983108187</c:v>
                </c:pt>
                <c:pt idx="499">
                  <c:v>437.94159593159566</c:v>
                </c:pt>
                <c:pt idx="500">
                  <c:v>430.04121245598071</c:v>
                </c:pt>
                <c:pt idx="501">
                  <c:v>422.29553077582386</c:v>
                </c:pt>
                <c:pt idx="502">
                  <c:v>414.70258146023843</c:v>
                </c:pt>
                <c:pt idx="503">
                  <c:v>407.26029924044269</c:v>
                </c:pt>
                <c:pt idx="504">
                  <c:v>399.96653671213426</c:v>
                </c:pt>
                <c:pt idx="505">
                  <c:v>392.81907686320483</c:v>
                </c:pt>
                <c:pt idx="506">
                  <c:v>385.81564451608574</c:v>
                </c:pt>
                <c:pt idx="507">
                  <c:v>378.95391676103463</c:v>
                </c:pt>
                <c:pt idx="508">
                  <c:v>372.23153245635331</c:v>
                </c:pt>
                <c:pt idx="509">
                  <c:v>365.6461008656479</c:v>
                </c:pt>
                <c:pt idx="510">
                  <c:v>359.1952094991284</c:v>
                </c:pt>
                <c:pt idx="511">
                  <c:v>352.8764312157291</c:v>
                </c:pt>
                <c:pt idx="512">
                  <c:v>346.68733064839034</c:v>
                </c:pt>
                <c:pt idx="513">
                  <c:v>340.62547000162886</c:v>
                </c:pt>
                <c:pt idx="514">
                  <c:v>334.688414272503</c:v>
                </c:pt>
                <c:pt idx="515">
                  <c:v>328.87373594049131</c:v>
                </c:pt>
                <c:pt idx="516">
                  <c:v>323.17901916909614</c:v>
                </c:pt>
                <c:pt idx="517">
                  <c:v>317.60186355854967</c:v>
                </c:pt>
                <c:pt idx="518">
                  <c:v>312.13988748658448</c:v>
                </c:pt>
                <c:pt idx="519">
                  <c:v>306.79073107044678</c:v>
                </c:pt>
                <c:pt idx="520">
                  <c:v>301.55205878408742</c:v>
                </c:pt>
                <c:pt idx="521">
                  <c:v>296.42156175622949</c:v>
                </c:pt>
                <c:pt idx="522">
                  <c:v>291.39695977876545</c:v>
                </c:pt>
                <c:pt idx="523">
                  <c:v>286.4760030505131</c:v>
                </c:pt>
                <c:pt idx="524">
                  <c:v>281.65647367731435</c:v>
                </c:pt>
                <c:pt idx="525">
                  <c:v>276.93618695187615</c:v>
                </c:pt>
                <c:pt idx="526">
                  <c:v>272.31299243267858</c:v>
                </c:pt>
                <c:pt idx="527">
                  <c:v>267.78477483813185</c:v>
                </c:pt>
                <c:pt idx="528">
                  <c:v>263.34945477539441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A-400F-98FC-DC9BC40AAD3C}"/>
            </c:ext>
          </c:extLst>
        </c:ser>
        <c:ser>
          <c:idx val="5"/>
          <c:order val="2"/>
          <c:tx>
            <c:strRef>
              <c:f>'Curitiba-Semanas'!$H$1</c:f>
              <c:strCache>
                <c:ptCount val="1"/>
                <c:pt idx="0">
                  <c:v>Media Movel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'Curitiba-Semanas'!$B$2:$B$530</c:f>
              <c:numCache>
                <c:formatCode>d\-mmm</c:formatCode>
                <c:ptCount val="52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  <c:pt idx="156">
                  <c:v>44059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44065</c:v>
                </c:pt>
                <c:pt idx="163">
                  <c:v>44066</c:v>
                </c:pt>
                <c:pt idx="164">
                  <c:v>44067</c:v>
                </c:pt>
                <c:pt idx="165">
                  <c:v>44068</c:v>
                </c:pt>
                <c:pt idx="166">
                  <c:v>44069</c:v>
                </c:pt>
                <c:pt idx="167">
                  <c:v>44070</c:v>
                </c:pt>
                <c:pt idx="168">
                  <c:v>44071</c:v>
                </c:pt>
                <c:pt idx="169">
                  <c:v>44072</c:v>
                </c:pt>
                <c:pt idx="170">
                  <c:v>44073</c:v>
                </c:pt>
                <c:pt idx="171">
                  <c:v>44074</c:v>
                </c:pt>
                <c:pt idx="172">
                  <c:v>44075</c:v>
                </c:pt>
                <c:pt idx="173">
                  <c:v>44076</c:v>
                </c:pt>
                <c:pt idx="174">
                  <c:v>44077</c:v>
                </c:pt>
                <c:pt idx="175">
                  <c:v>44078</c:v>
                </c:pt>
                <c:pt idx="176">
                  <c:v>44079</c:v>
                </c:pt>
                <c:pt idx="177">
                  <c:v>44080</c:v>
                </c:pt>
                <c:pt idx="178">
                  <c:v>44081</c:v>
                </c:pt>
                <c:pt idx="179">
                  <c:v>44082</c:v>
                </c:pt>
                <c:pt idx="180">
                  <c:v>44083</c:v>
                </c:pt>
                <c:pt idx="181">
                  <c:v>44084</c:v>
                </c:pt>
                <c:pt idx="182">
                  <c:v>44085</c:v>
                </c:pt>
                <c:pt idx="183">
                  <c:v>44086</c:v>
                </c:pt>
                <c:pt idx="184">
                  <c:v>44087</c:v>
                </c:pt>
                <c:pt idx="185">
                  <c:v>44088</c:v>
                </c:pt>
                <c:pt idx="186">
                  <c:v>44089</c:v>
                </c:pt>
                <c:pt idx="187">
                  <c:v>44090</c:v>
                </c:pt>
                <c:pt idx="188">
                  <c:v>44091</c:v>
                </c:pt>
                <c:pt idx="189">
                  <c:v>44092</c:v>
                </c:pt>
                <c:pt idx="190">
                  <c:v>44093</c:v>
                </c:pt>
                <c:pt idx="191">
                  <c:v>44094</c:v>
                </c:pt>
                <c:pt idx="192">
                  <c:v>44095</c:v>
                </c:pt>
                <c:pt idx="193">
                  <c:v>44096</c:v>
                </c:pt>
                <c:pt idx="194">
                  <c:v>44097</c:v>
                </c:pt>
                <c:pt idx="195">
                  <c:v>44098</c:v>
                </c:pt>
                <c:pt idx="196">
                  <c:v>44099</c:v>
                </c:pt>
                <c:pt idx="197">
                  <c:v>44100</c:v>
                </c:pt>
                <c:pt idx="198">
                  <c:v>44101</c:v>
                </c:pt>
                <c:pt idx="199">
                  <c:v>44102</c:v>
                </c:pt>
                <c:pt idx="200">
                  <c:v>44103</c:v>
                </c:pt>
                <c:pt idx="201">
                  <c:v>44104</c:v>
                </c:pt>
                <c:pt idx="202">
                  <c:v>44105</c:v>
                </c:pt>
                <c:pt idx="203">
                  <c:v>44106</c:v>
                </c:pt>
                <c:pt idx="204">
                  <c:v>44107</c:v>
                </c:pt>
                <c:pt idx="205">
                  <c:v>44108</c:v>
                </c:pt>
                <c:pt idx="206">
                  <c:v>44109</c:v>
                </c:pt>
                <c:pt idx="207">
                  <c:v>44110</c:v>
                </c:pt>
                <c:pt idx="208">
                  <c:v>44111</c:v>
                </c:pt>
                <c:pt idx="209">
                  <c:v>44112</c:v>
                </c:pt>
                <c:pt idx="210">
                  <c:v>44113</c:v>
                </c:pt>
                <c:pt idx="211">
                  <c:v>44114</c:v>
                </c:pt>
                <c:pt idx="212">
                  <c:v>44115</c:v>
                </c:pt>
                <c:pt idx="213">
                  <c:v>44116</c:v>
                </c:pt>
                <c:pt idx="214">
                  <c:v>44117</c:v>
                </c:pt>
                <c:pt idx="215">
                  <c:v>44118</c:v>
                </c:pt>
                <c:pt idx="216">
                  <c:v>44119</c:v>
                </c:pt>
                <c:pt idx="217">
                  <c:v>44120</c:v>
                </c:pt>
                <c:pt idx="218">
                  <c:v>44121</c:v>
                </c:pt>
                <c:pt idx="219">
                  <c:v>44122</c:v>
                </c:pt>
                <c:pt idx="220">
                  <c:v>44123</c:v>
                </c:pt>
                <c:pt idx="221">
                  <c:v>44124</c:v>
                </c:pt>
                <c:pt idx="222">
                  <c:v>44125</c:v>
                </c:pt>
                <c:pt idx="223">
                  <c:v>44126</c:v>
                </c:pt>
                <c:pt idx="224">
                  <c:v>44127</c:v>
                </c:pt>
                <c:pt idx="225">
                  <c:v>44128</c:v>
                </c:pt>
                <c:pt idx="226">
                  <c:v>44129</c:v>
                </c:pt>
                <c:pt idx="227">
                  <c:v>44130</c:v>
                </c:pt>
                <c:pt idx="228">
                  <c:v>44131</c:v>
                </c:pt>
                <c:pt idx="229">
                  <c:v>44132</c:v>
                </c:pt>
                <c:pt idx="230">
                  <c:v>44133</c:v>
                </c:pt>
                <c:pt idx="231">
                  <c:v>44134</c:v>
                </c:pt>
                <c:pt idx="232">
                  <c:v>44135</c:v>
                </c:pt>
                <c:pt idx="233">
                  <c:v>44136</c:v>
                </c:pt>
                <c:pt idx="234">
                  <c:v>44137</c:v>
                </c:pt>
                <c:pt idx="235">
                  <c:v>44138</c:v>
                </c:pt>
                <c:pt idx="236">
                  <c:v>44139</c:v>
                </c:pt>
                <c:pt idx="237">
                  <c:v>44140</c:v>
                </c:pt>
                <c:pt idx="238">
                  <c:v>44141</c:v>
                </c:pt>
                <c:pt idx="239">
                  <c:v>44142</c:v>
                </c:pt>
                <c:pt idx="240">
                  <c:v>44143</c:v>
                </c:pt>
                <c:pt idx="241">
                  <c:v>44144</c:v>
                </c:pt>
                <c:pt idx="242">
                  <c:v>44145</c:v>
                </c:pt>
                <c:pt idx="243">
                  <c:v>44146</c:v>
                </c:pt>
                <c:pt idx="244">
                  <c:v>44147</c:v>
                </c:pt>
                <c:pt idx="245">
                  <c:v>44148</c:v>
                </c:pt>
                <c:pt idx="246">
                  <c:v>44149</c:v>
                </c:pt>
                <c:pt idx="247">
                  <c:v>44150</c:v>
                </c:pt>
                <c:pt idx="248">
                  <c:v>44151</c:v>
                </c:pt>
                <c:pt idx="249">
                  <c:v>44152</c:v>
                </c:pt>
                <c:pt idx="250">
                  <c:v>44153</c:v>
                </c:pt>
                <c:pt idx="251">
                  <c:v>44154</c:v>
                </c:pt>
                <c:pt idx="252">
                  <c:v>44155</c:v>
                </c:pt>
                <c:pt idx="253">
                  <c:v>44156</c:v>
                </c:pt>
                <c:pt idx="254">
                  <c:v>44157</c:v>
                </c:pt>
                <c:pt idx="255">
                  <c:v>44158</c:v>
                </c:pt>
                <c:pt idx="256">
                  <c:v>44159</c:v>
                </c:pt>
                <c:pt idx="257">
                  <c:v>44160</c:v>
                </c:pt>
                <c:pt idx="258">
                  <c:v>44161</c:v>
                </c:pt>
                <c:pt idx="259">
                  <c:v>44162</c:v>
                </c:pt>
                <c:pt idx="260">
                  <c:v>44163</c:v>
                </c:pt>
                <c:pt idx="261">
                  <c:v>44164</c:v>
                </c:pt>
                <c:pt idx="262">
                  <c:v>44165</c:v>
                </c:pt>
                <c:pt idx="263">
                  <c:v>44166</c:v>
                </c:pt>
                <c:pt idx="264">
                  <c:v>44167</c:v>
                </c:pt>
                <c:pt idx="265">
                  <c:v>44168</c:v>
                </c:pt>
                <c:pt idx="266">
                  <c:v>44169</c:v>
                </c:pt>
                <c:pt idx="267">
                  <c:v>44170</c:v>
                </c:pt>
                <c:pt idx="268">
                  <c:v>44171</c:v>
                </c:pt>
                <c:pt idx="269">
                  <c:v>44172</c:v>
                </c:pt>
                <c:pt idx="270">
                  <c:v>44173</c:v>
                </c:pt>
                <c:pt idx="271">
                  <c:v>44174</c:v>
                </c:pt>
                <c:pt idx="272">
                  <c:v>44175</c:v>
                </c:pt>
                <c:pt idx="273">
                  <c:v>44176</c:v>
                </c:pt>
                <c:pt idx="274">
                  <c:v>44177</c:v>
                </c:pt>
                <c:pt idx="275">
                  <c:v>44178</c:v>
                </c:pt>
                <c:pt idx="276">
                  <c:v>44179</c:v>
                </c:pt>
                <c:pt idx="277">
                  <c:v>44180</c:v>
                </c:pt>
                <c:pt idx="278">
                  <c:v>44181</c:v>
                </c:pt>
                <c:pt idx="279">
                  <c:v>44182</c:v>
                </c:pt>
                <c:pt idx="280">
                  <c:v>44183</c:v>
                </c:pt>
                <c:pt idx="281">
                  <c:v>44184</c:v>
                </c:pt>
                <c:pt idx="282">
                  <c:v>44185</c:v>
                </c:pt>
                <c:pt idx="283">
                  <c:v>44186</c:v>
                </c:pt>
                <c:pt idx="284">
                  <c:v>44187</c:v>
                </c:pt>
                <c:pt idx="285">
                  <c:v>44188</c:v>
                </c:pt>
                <c:pt idx="286">
                  <c:v>44189</c:v>
                </c:pt>
                <c:pt idx="287">
                  <c:v>44190</c:v>
                </c:pt>
                <c:pt idx="288">
                  <c:v>44191</c:v>
                </c:pt>
                <c:pt idx="289">
                  <c:v>44192</c:v>
                </c:pt>
                <c:pt idx="290">
                  <c:v>44193</c:v>
                </c:pt>
                <c:pt idx="291">
                  <c:v>44194</c:v>
                </c:pt>
                <c:pt idx="292">
                  <c:v>44195</c:v>
                </c:pt>
                <c:pt idx="293">
                  <c:v>44196</c:v>
                </c:pt>
                <c:pt idx="294">
                  <c:v>44197</c:v>
                </c:pt>
                <c:pt idx="295">
                  <c:v>44198</c:v>
                </c:pt>
                <c:pt idx="296">
                  <c:v>44199</c:v>
                </c:pt>
                <c:pt idx="297">
                  <c:v>44200</c:v>
                </c:pt>
                <c:pt idx="298">
                  <c:v>44201</c:v>
                </c:pt>
                <c:pt idx="299">
                  <c:v>44202</c:v>
                </c:pt>
                <c:pt idx="300">
                  <c:v>44203</c:v>
                </c:pt>
                <c:pt idx="301">
                  <c:v>44204</c:v>
                </c:pt>
                <c:pt idx="302">
                  <c:v>44205</c:v>
                </c:pt>
                <c:pt idx="303">
                  <c:v>44206</c:v>
                </c:pt>
                <c:pt idx="304">
                  <c:v>44207</c:v>
                </c:pt>
                <c:pt idx="305">
                  <c:v>44208</c:v>
                </c:pt>
                <c:pt idx="306">
                  <c:v>44209</c:v>
                </c:pt>
                <c:pt idx="307">
                  <c:v>44210</c:v>
                </c:pt>
                <c:pt idx="308">
                  <c:v>44211</c:v>
                </c:pt>
                <c:pt idx="309">
                  <c:v>44212</c:v>
                </c:pt>
                <c:pt idx="310">
                  <c:v>44213</c:v>
                </c:pt>
                <c:pt idx="311">
                  <c:v>44214</c:v>
                </c:pt>
                <c:pt idx="312">
                  <c:v>44215</c:v>
                </c:pt>
                <c:pt idx="313">
                  <c:v>44216</c:v>
                </c:pt>
                <c:pt idx="314">
                  <c:v>44217</c:v>
                </c:pt>
                <c:pt idx="315">
                  <c:v>44218</c:v>
                </c:pt>
                <c:pt idx="316">
                  <c:v>44219</c:v>
                </c:pt>
                <c:pt idx="317">
                  <c:v>44220</c:v>
                </c:pt>
                <c:pt idx="318">
                  <c:v>44221</c:v>
                </c:pt>
                <c:pt idx="319">
                  <c:v>44222</c:v>
                </c:pt>
                <c:pt idx="320">
                  <c:v>44223</c:v>
                </c:pt>
                <c:pt idx="321">
                  <c:v>44224</c:v>
                </c:pt>
                <c:pt idx="322">
                  <c:v>44225</c:v>
                </c:pt>
                <c:pt idx="323">
                  <c:v>44226</c:v>
                </c:pt>
                <c:pt idx="324">
                  <c:v>44227</c:v>
                </c:pt>
                <c:pt idx="325">
                  <c:v>44228</c:v>
                </c:pt>
                <c:pt idx="326">
                  <c:v>44229</c:v>
                </c:pt>
                <c:pt idx="327">
                  <c:v>44230</c:v>
                </c:pt>
                <c:pt idx="328">
                  <c:v>44231</c:v>
                </c:pt>
                <c:pt idx="329">
                  <c:v>44232</c:v>
                </c:pt>
                <c:pt idx="330">
                  <c:v>44233</c:v>
                </c:pt>
                <c:pt idx="331">
                  <c:v>44234</c:v>
                </c:pt>
                <c:pt idx="332">
                  <c:v>44235</c:v>
                </c:pt>
                <c:pt idx="333">
                  <c:v>44236</c:v>
                </c:pt>
                <c:pt idx="334">
                  <c:v>44237</c:v>
                </c:pt>
                <c:pt idx="335">
                  <c:v>44238</c:v>
                </c:pt>
                <c:pt idx="336">
                  <c:v>44239</c:v>
                </c:pt>
                <c:pt idx="337">
                  <c:v>44240</c:v>
                </c:pt>
                <c:pt idx="338">
                  <c:v>44241</c:v>
                </c:pt>
                <c:pt idx="339">
                  <c:v>44242</c:v>
                </c:pt>
                <c:pt idx="340">
                  <c:v>44243</c:v>
                </c:pt>
                <c:pt idx="341">
                  <c:v>44244</c:v>
                </c:pt>
                <c:pt idx="342">
                  <c:v>44245</c:v>
                </c:pt>
                <c:pt idx="343">
                  <c:v>44246</c:v>
                </c:pt>
                <c:pt idx="344">
                  <c:v>44247</c:v>
                </c:pt>
                <c:pt idx="345">
                  <c:v>44248</c:v>
                </c:pt>
                <c:pt idx="346">
                  <c:v>44249</c:v>
                </c:pt>
                <c:pt idx="347">
                  <c:v>44250</c:v>
                </c:pt>
                <c:pt idx="348">
                  <c:v>44251</c:v>
                </c:pt>
                <c:pt idx="349">
                  <c:v>44252</c:v>
                </c:pt>
                <c:pt idx="350">
                  <c:v>44253</c:v>
                </c:pt>
                <c:pt idx="351">
                  <c:v>44254</c:v>
                </c:pt>
                <c:pt idx="352">
                  <c:v>44255</c:v>
                </c:pt>
                <c:pt idx="353">
                  <c:v>44256</c:v>
                </c:pt>
                <c:pt idx="354">
                  <c:v>44257</c:v>
                </c:pt>
                <c:pt idx="355">
                  <c:v>44258</c:v>
                </c:pt>
                <c:pt idx="356">
                  <c:v>44259</c:v>
                </c:pt>
                <c:pt idx="357">
                  <c:v>44260</c:v>
                </c:pt>
                <c:pt idx="358">
                  <c:v>44261</c:v>
                </c:pt>
                <c:pt idx="359">
                  <c:v>44262</c:v>
                </c:pt>
                <c:pt idx="360">
                  <c:v>44263</c:v>
                </c:pt>
                <c:pt idx="361">
                  <c:v>44264</c:v>
                </c:pt>
                <c:pt idx="362">
                  <c:v>44265</c:v>
                </c:pt>
                <c:pt idx="363">
                  <c:v>44266</c:v>
                </c:pt>
                <c:pt idx="364">
                  <c:v>44267</c:v>
                </c:pt>
                <c:pt idx="365">
                  <c:v>44268</c:v>
                </c:pt>
                <c:pt idx="366">
                  <c:v>44269</c:v>
                </c:pt>
                <c:pt idx="367">
                  <c:v>44270</c:v>
                </c:pt>
                <c:pt idx="368">
                  <c:v>44271</c:v>
                </c:pt>
                <c:pt idx="369">
                  <c:v>44272</c:v>
                </c:pt>
                <c:pt idx="370">
                  <c:v>44273</c:v>
                </c:pt>
                <c:pt idx="371">
                  <c:v>44274</c:v>
                </c:pt>
                <c:pt idx="372">
                  <c:v>44275</c:v>
                </c:pt>
                <c:pt idx="373">
                  <c:v>44276</c:v>
                </c:pt>
                <c:pt idx="374">
                  <c:v>44277</c:v>
                </c:pt>
                <c:pt idx="375">
                  <c:v>44278</c:v>
                </c:pt>
                <c:pt idx="376">
                  <c:v>44279</c:v>
                </c:pt>
                <c:pt idx="377">
                  <c:v>44280</c:v>
                </c:pt>
                <c:pt idx="378">
                  <c:v>44281</c:v>
                </c:pt>
                <c:pt idx="379">
                  <c:v>44282</c:v>
                </c:pt>
                <c:pt idx="380">
                  <c:v>44283</c:v>
                </c:pt>
                <c:pt idx="381">
                  <c:v>44284</c:v>
                </c:pt>
                <c:pt idx="382">
                  <c:v>44285</c:v>
                </c:pt>
                <c:pt idx="383">
                  <c:v>44286</c:v>
                </c:pt>
                <c:pt idx="384">
                  <c:v>44287</c:v>
                </c:pt>
                <c:pt idx="385">
                  <c:v>44288</c:v>
                </c:pt>
                <c:pt idx="386">
                  <c:v>44289</c:v>
                </c:pt>
                <c:pt idx="387">
                  <c:v>44290</c:v>
                </c:pt>
                <c:pt idx="388">
                  <c:v>44291</c:v>
                </c:pt>
                <c:pt idx="389">
                  <c:v>44292</c:v>
                </c:pt>
                <c:pt idx="390">
                  <c:v>44293</c:v>
                </c:pt>
                <c:pt idx="391">
                  <c:v>44294</c:v>
                </c:pt>
                <c:pt idx="392">
                  <c:v>44295</c:v>
                </c:pt>
                <c:pt idx="393">
                  <c:v>44296</c:v>
                </c:pt>
                <c:pt idx="394">
                  <c:v>44297</c:v>
                </c:pt>
                <c:pt idx="395">
                  <c:v>44298</c:v>
                </c:pt>
                <c:pt idx="396">
                  <c:v>44299</c:v>
                </c:pt>
                <c:pt idx="397">
                  <c:v>44300</c:v>
                </c:pt>
                <c:pt idx="398">
                  <c:v>44301</c:v>
                </c:pt>
                <c:pt idx="399">
                  <c:v>44302</c:v>
                </c:pt>
                <c:pt idx="400">
                  <c:v>44303</c:v>
                </c:pt>
                <c:pt idx="401">
                  <c:v>44304</c:v>
                </c:pt>
                <c:pt idx="402">
                  <c:v>44305</c:v>
                </c:pt>
                <c:pt idx="403">
                  <c:v>44306</c:v>
                </c:pt>
                <c:pt idx="404">
                  <c:v>44307</c:v>
                </c:pt>
                <c:pt idx="405">
                  <c:v>44308</c:v>
                </c:pt>
                <c:pt idx="406">
                  <c:v>44309</c:v>
                </c:pt>
                <c:pt idx="407">
                  <c:v>44310</c:v>
                </c:pt>
                <c:pt idx="408">
                  <c:v>44311</c:v>
                </c:pt>
                <c:pt idx="409">
                  <c:v>44312</c:v>
                </c:pt>
                <c:pt idx="410">
                  <c:v>44313</c:v>
                </c:pt>
                <c:pt idx="411">
                  <c:v>44314</c:v>
                </c:pt>
                <c:pt idx="412">
                  <c:v>44315</c:v>
                </c:pt>
                <c:pt idx="413">
                  <c:v>44316</c:v>
                </c:pt>
                <c:pt idx="414">
                  <c:v>44317</c:v>
                </c:pt>
                <c:pt idx="415">
                  <c:v>44318</c:v>
                </c:pt>
                <c:pt idx="416">
                  <c:v>44319</c:v>
                </c:pt>
                <c:pt idx="417">
                  <c:v>44320</c:v>
                </c:pt>
                <c:pt idx="418">
                  <c:v>44321</c:v>
                </c:pt>
                <c:pt idx="419">
                  <c:v>44322</c:v>
                </c:pt>
                <c:pt idx="420">
                  <c:v>44323</c:v>
                </c:pt>
                <c:pt idx="421">
                  <c:v>44324</c:v>
                </c:pt>
                <c:pt idx="422">
                  <c:v>44325</c:v>
                </c:pt>
                <c:pt idx="423">
                  <c:v>44326</c:v>
                </c:pt>
                <c:pt idx="424">
                  <c:v>44327</c:v>
                </c:pt>
                <c:pt idx="425">
                  <c:v>44328</c:v>
                </c:pt>
                <c:pt idx="426">
                  <c:v>44329</c:v>
                </c:pt>
                <c:pt idx="427">
                  <c:v>44330</c:v>
                </c:pt>
                <c:pt idx="428">
                  <c:v>44331</c:v>
                </c:pt>
                <c:pt idx="429">
                  <c:v>44332</c:v>
                </c:pt>
                <c:pt idx="430">
                  <c:v>44333</c:v>
                </c:pt>
                <c:pt idx="431">
                  <c:v>44334</c:v>
                </c:pt>
                <c:pt idx="432">
                  <c:v>44335</c:v>
                </c:pt>
                <c:pt idx="433">
                  <c:v>44336</c:v>
                </c:pt>
                <c:pt idx="434">
                  <c:v>44337</c:v>
                </c:pt>
                <c:pt idx="435">
                  <c:v>44338</c:v>
                </c:pt>
                <c:pt idx="436">
                  <c:v>44339</c:v>
                </c:pt>
                <c:pt idx="437">
                  <c:v>44340</c:v>
                </c:pt>
                <c:pt idx="438">
                  <c:v>44341</c:v>
                </c:pt>
                <c:pt idx="439">
                  <c:v>44342</c:v>
                </c:pt>
                <c:pt idx="440">
                  <c:v>44343</c:v>
                </c:pt>
                <c:pt idx="441">
                  <c:v>44344</c:v>
                </c:pt>
                <c:pt idx="442">
                  <c:v>44345</c:v>
                </c:pt>
                <c:pt idx="443">
                  <c:v>44346</c:v>
                </c:pt>
                <c:pt idx="444">
                  <c:v>44347</c:v>
                </c:pt>
                <c:pt idx="445">
                  <c:v>44348</c:v>
                </c:pt>
                <c:pt idx="446">
                  <c:v>44349</c:v>
                </c:pt>
                <c:pt idx="447">
                  <c:v>44350</c:v>
                </c:pt>
                <c:pt idx="448">
                  <c:v>44351</c:v>
                </c:pt>
                <c:pt idx="449">
                  <c:v>44352</c:v>
                </c:pt>
                <c:pt idx="450">
                  <c:v>44353</c:v>
                </c:pt>
                <c:pt idx="451">
                  <c:v>44354</c:v>
                </c:pt>
                <c:pt idx="452">
                  <c:v>44355</c:v>
                </c:pt>
                <c:pt idx="453">
                  <c:v>44356</c:v>
                </c:pt>
                <c:pt idx="454">
                  <c:v>44357</c:v>
                </c:pt>
                <c:pt idx="455">
                  <c:v>44358</c:v>
                </c:pt>
                <c:pt idx="456">
                  <c:v>44359</c:v>
                </c:pt>
                <c:pt idx="457">
                  <c:v>44360</c:v>
                </c:pt>
                <c:pt idx="458">
                  <c:v>44361</c:v>
                </c:pt>
                <c:pt idx="459">
                  <c:v>44362</c:v>
                </c:pt>
                <c:pt idx="460">
                  <c:v>44363</c:v>
                </c:pt>
                <c:pt idx="461">
                  <c:v>44364</c:v>
                </c:pt>
                <c:pt idx="462">
                  <c:v>44365</c:v>
                </c:pt>
                <c:pt idx="463">
                  <c:v>44366</c:v>
                </c:pt>
                <c:pt idx="464">
                  <c:v>44367</c:v>
                </c:pt>
                <c:pt idx="465">
                  <c:v>44368</c:v>
                </c:pt>
                <c:pt idx="466">
                  <c:v>44369</c:v>
                </c:pt>
                <c:pt idx="467">
                  <c:v>44370</c:v>
                </c:pt>
                <c:pt idx="468">
                  <c:v>44371</c:v>
                </c:pt>
                <c:pt idx="469">
                  <c:v>44372</c:v>
                </c:pt>
                <c:pt idx="470">
                  <c:v>44373</c:v>
                </c:pt>
                <c:pt idx="471">
                  <c:v>44374</c:v>
                </c:pt>
                <c:pt idx="472">
                  <c:v>44375</c:v>
                </c:pt>
                <c:pt idx="473">
                  <c:v>44376</c:v>
                </c:pt>
                <c:pt idx="474">
                  <c:v>44377</c:v>
                </c:pt>
                <c:pt idx="475">
                  <c:v>44378</c:v>
                </c:pt>
                <c:pt idx="476">
                  <c:v>44379</c:v>
                </c:pt>
                <c:pt idx="477">
                  <c:v>44380</c:v>
                </c:pt>
                <c:pt idx="478">
                  <c:v>44381</c:v>
                </c:pt>
                <c:pt idx="479">
                  <c:v>44382</c:v>
                </c:pt>
                <c:pt idx="480">
                  <c:v>44383</c:v>
                </c:pt>
                <c:pt idx="481">
                  <c:v>44384</c:v>
                </c:pt>
                <c:pt idx="482">
                  <c:v>44385</c:v>
                </c:pt>
                <c:pt idx="483">
                  <c:v>44386</c:v>
                </c:pt>
                <c:pt idx="484">
                  <c:v>44387</c:v>
                </c:pt>
                <c:pt idx="485">
                  <c:v>44388</c:v>
                </c:pt>
                <c:pt idx="486">
                  <c:v>44389</c:v>
                </c:pt>
                <c:pt idx="487">
                  <c:v>44390</c:v>
                </c:pt>
                <c:pt idx="488">
                  <c:v>44391</c:v>
                </c:pt>
                <c:pt idx="489">
                  <c:v>44392</c:v>
                </c:pt>
                <c:pt idx="490">
                  <c:v>44393</c:v>
                </c:pt>
                <c:pt idx="491">
                  <c:v>44394</c:v>
                </c:pt>
                <c:pt idx="492">
                  <c:v>44395</c:v>
                </c:pt>
                <c:pt idx="493">
                  <c:v>44396</c:v>
                </c:pt>
                <c:pt idx="494">
                  <c:v>44397</c:v>
                </c:pt>
                <c:pt idx="495">
                  <c:v>44398</c:v>
                </c:pt>
                <c:pt idx="496">
                  <c:v>44399</c:v>
                </c:pt>
                <c:pt idx="497">
                  <c:v>44400</c:v>
                </c:pt>
                <c:pt idx="498">
                  <c:v>44401</c:v>
                </c:pt>
                <c:pt idx="499">
                  <c:v>44402</c:v>
                </c:pt>
                <c:pt idx="500">
                  <c:v>44403</c:v>
                </c:pt>
                <c:pt idx="501">
                  <c:v>44404</c:v>
                </c:pt>
                <c:pt idx="502">
                  <c:v>44405</c:v>
                </c:pt>
                <c:pt idx="503">
                  <c:v>44406</c:v>
                </c:pt>
                <c:pt idx="504">
                  <c:v>44407</c:v>
                </c:pt>
                <c:pt idx="505">
                  <c:v>44408</c:v>
                </c:pt>
                <c:pt idx="506">
                  <c:v>44409</c:v>
                </c:pt>
                <c:pt idx="507">
                  <c:v>44410</c:v>
                </c:pt>
                <c:pt idx="508">
                  <c:v>44411</c:v>
                </c:pt>
                <c:pt idx="509">
                  <c:v>44412</c:v>
                </c:pt>
                <c:pt idx="510">
                  <c:v>44413</c:v>
                </c:pt>
                <c:pt idx="511">
                  <c:v>44414</c:v>
                </c:pt>
                <c:pt idx="512">
                  <c:v>44415</c:v>
                </c:pt>
                <c:pt idx="513">
                  <c:v>44416</c:v>
                </c:pt>
                <c:pt idx="514">
                  <c:v>44417</c:v>
                </c:pt>
                <c:pt idx="515">
                  <c:v>44418</c:v>
                </c:pt>
                <c:pt idx="516">
                  <c:v>44419</c:v>
                </c:pt>
                <c:pt idx="517">
                  <c:v>44420</c:v>
                </c:pt>
                <c:pt idx="518">
                  <c:v>44421</c:v>
                </c:pt>
                <c:pt idx="519">
                  <c:v>44422</c:v>
                </c:pt>
                <c:pt idx="520">
                  <c:v>44423</c:v>
                </c:pt>
                <c:pt idx="521">
                  <c:v>44424</c:v>
                </c:pt>
                <c:pt idx="522">
                  <c:v>44425</c:v>
                </c:pt>
                <c:pt idx="523">
                  <c:v>44426</c:v>
                </c:pt>
                <c:pt idx="524">
                  <c:v>44427</c:v>
                </c:pt>
                <c:pt idx="525">
                  <c:v>44428</c:v>
                </c:pt>
                <c:pt idx="526">
                  <c:v>44429</c:v>
                </c:pt>
                <c:pt idx="527">
                  <c:v>44430</c:v>
                </c:pt>
                <c:pt idx="528">
                  <c:v>44431</c:v>
                </c:pt>
              </c:numCache>
            </c:numRef>
          </c:xVal>
          <c:yVal>
            <c:numRef>
              <c:f>'Curitiba-Semanas'!$H$2:$H$530</c:f>
              <c:numCache>
                <c:formatCode>#,##0</c:formatCode>
                <c:ptCount val="5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0.8571428571428571</c:v>
                </c:pt>
                <c:pt idx="7">
                  <c:v>1.8571428571428572</c:v>
                </c:pt>
                <c:pt idx="8">
                  <c:v>2.2857142857142856</c:v>
                </c:pt>
                <c:pt idx="9">
                  <c:v>3.1428571428571428</c:v>
                </c:pt>
                <c:pt idx="10">
                  <c:v>3.4285714285714284</c:v>
                </c:pt>
                <c:pt idx="11">
                  <c:v>3.7142857142857144</c:v>
                </c:pt>
                <c:pt idx="12">
                  <c:v>4.5714285714285712</c:v>
                </c:pt>
                <c:pt idx="13">
                  <c:v>5.5714285714285712</c:v>
                </c:pt>
                <c:pt idx="14">
                  <c:v>6</c:v>
                </c:pt>
                <c:pt idx="15">
                  <c:v>7</c:v>
                </c:pt>
                <c:pt idx="16">
                  <c:v>5.8571428571428568</c:v>
                </c:pt>
                <c:pt idx="17">
                  <c:v>6.5714285714285712</c:v>
                </c:pt>
                <c:pt idx="18">
                  <c:v>6.8571428571428568</c:v>
                </c:pt>
                <c:pt idx="19">
                  <c:v>7.5714285714285712</c:v>
                </c:pt>
                <c:pt idx="20">
                  <c:v>7.5714285714285712</c:v>
                </c:pt>
                <c:pt idx="21">
                  <c:v>7.5714285714285712</c:v>
                </c:pt>
                <c:pt idx="22">
                  <c:v>9.5714285714285712</c:v>
                </c:pt>
                <c:pt idx="23">
                  <c:v>13.428571428571429</c:v>
                </c:pt>
                <c:pt idx="24">
                  <c:v>15</c:v>
                </c:pt>
                <c:pt idx="25">
                  <c:v>16.142857142857142</c:v>
                </c:pt>
                <c:pt idx="26">
                  <c:v>16.428571428571427</c:v>
                </c:pt>
                <c:pt idx="27">
                  <c:v>18.428571428571427</c:v>
                </c:pt>
                <c:pt idx="28">
                  <c:v>20</c:v>
                </c:pt>
                <c:pt idx="29">
                  <c:v>16.571428571428573</c:v>
                </c:pt>
                <c:pt idx="30">
                  <c:v>12.714285714285714</c:v>
                </c:pt>
                <c:pt idx="31">
                  <c:v>18.428571428571427</c:v>
                </c:pt>
                <c:pt idx="32">
                  <c:v>21.571428571428573</c:v>
                </c:pt>
                <c:pt idx="33">
                  <c:v>20.714285714285715</c:v>
                </c:pt>
                <c:pt idx="34">
                  <c:v>18</c:v>
                </c:pt>
                <c:pt idx="35">
                  <c:v>19.428571428571427</c:v>
                </c:pt>
                <c:pt idx="36">
                  <c:v>20.285714285714285</c:v>
                </c:pt>
                <c:pt idx="37">
                  <c:v>21.428571428571427</c:v>
                </c:pt>
                <c:pt idx="38">
                  <c:v>15.428571428571429</c:v>
                </c:pt>
                <c:pt idx="39">
                  <c:v>11.857142857142858</c:v>
                </c:pt>
                <c:pt idx="40">
                  <c:v>12.142857142857142</c:v>
                </c:pt>
                <c:pt idx="41">
                  <c:v>13.714285714285714</c:v>
                </c:pt>
                <c:pt idx="42">
                  <c:v>13</c:v>
                </c:pt>
                <c:pt idx="43">
                  <c:v>14</c:v>
                </c:pt>
                <c:pt idx="44">
                  <c:v>14.571428571428571</c:v>
                </c:pt>
                <c:pt idx="45">
                  <c:v>13.142857142857142</c:v>
                </c:pt>
                <c:pt idx="46">
                  <c:v>15.571428571428571</c:v>
                </c:pt>
                <c:pt idx="47">
                  <c:v>17.714285714285715</c:v>
                </c:pt>
                <c:pt idx="48">
                  <c:v>16.285714285714285</c:v>
                </c:pt>
                <c:pt idx="49">
                  <c:v>18.285714285714285</c:v>
                </c:pt>
                <c:pt idx="50">
                  <c:v>17.857142857142858</c:v>
                </c:pt>
                <c:pt idx="51">
                  <c:v>15.857142857142858</c:v>
                </c:pt>
                <c:pt idx="52">
                  <c:v>16.285714285714285</c:v>
                </c:pt>
                <c:pt idx="53">
                  <c:v>16.571428571428573</c:v>
                </c:pt>
                <c:pt idx="54">
                  <c:v>14.142857142857142</c:v>
                </c:pt>
                <c:pt idx="55">
                  <c:v>15.571428571428571</c:v>
                </c:pt>
                <c:pt idx="56">
                  <c:v>14.571428571428571</c:v>
                </c:pt>
                <c:pt idx="57">
                  <c:v>15.571428571428571</c:v>
                </c:pt>
                <c:pt idx="58">
                  <c:v>16.714285714285715</c:v>
                </c:pt>
                <c:pt idx="59">
                  <c:v>15.428571428571429</c:v>
                </c:pt>
                <c:pt idx="60">
                  <c:v>12.857142857142858</c:v>
                </c:pt>
                <c:pt idx="61">
                  <c:v>14.428571428571429</c:v>
                </c:pt>
                <c:pt idx="62">
                  <c:v>14.428571428571429</c:v>
                </c:pt>
                <c:pt idx="63">
                  <c:v>14.142857142857142</c:v>
                </c:pt>
                <c:pt idx="64">
                  <c:v>15.142857142857142</c:v>
                </c:pt>
                <c:pt idx="65">
                  <c:v>15.714285714285714</c:v>
                </c:pt>
                <c:pt idx="66">
                  <c:v>15.714285714285714</c:v>
                </c:pt>
                <c:pt idx="67">
                  <c:v>16.142857142857142</c:v>
                </c:pt>
                <c:pt idx="68">
                  <c:v>17.142857142857142</c:v>
                </c:pt>
                <c:pt idx="69">
                  <c:v>18.285714285714285</c:v>
                </c:pt>
                <c:pt idx="70">
                  <c:v>15.428571428571429</c:v>
                </c:pt>
                <c:pt idx="71">
                  <c:v>13.142857142857142</c:v>
                </c:pt>
                <c:pt idx="72">
                  <c:v>13.571428571428571</c:v>
                </c:pt>
                <c:pt idx="73">
                  <c:v>13.571428571428571</c:v>
                </c:pt>
                <c:pt idx="74">
                  <c:v>15.285714285714286</c:v>
                </c:pt>
                <c:pt idx="75">
                  <c:v>13.714285714285714</c:v>
                </c:pt>
                <c:pt idx="76">
                  <c:v>13.285714285714286</c:v>
                </c:pt>
                <c:pt idx="77">
                  <c:v>25.142857142857142</c:v>
                </c:pt>
                <c:pt idx="78">
                  <c:v>25.571428571428573</c:v>
                </c:pt>
                <c:pt idx="79">
                  <c:v>24.714285714285715</c:v>
                </c:pt>
                <c:pt idx="80">
                  <c:v>24.714285714285715</c:v>
                </c:pt>
                <c:pt idx="81">
                  <c:v>24</c:v>
                </c:pt>
                <c:pt idx="82">
                  <c:v>26.142857142857142</c:v>
                </c:pt>
                <c:pt idx="83">
                  <c:v>28</c:v>
                </c:pt>
                <c:pt idx="84">
                  <c:v>17.571428571428573</c:v>
                </c:pt>
                <c:pt idx="85">
                  <c:v>19.571428571428573</c:v>
                </c:pt>
                <c:pt idx="86">
                  <c:v>25.857142857142858</c:v>
                </c:pt>
                <c:pt idx="87">
                  <c:v>34.714285714285715</c:v>
                </c:pt>
                <c:pt idx="88">
                  <c:v>38.571428571428569</c:v>
                </c:pt>
                <c:pt idx="89">
                  <c:v>65.857142857142861</c:v>
                </c:pt>
                <c:pt idx="90">
                  <c:v>67.714285714285708</c:v>
                </c:pt>
                <c:pt idx="91">
                  <c:v>72.285714285714292</c:v>
                </c:pt>
                <c:pt idx="92">
                  <c:v>77.142857142857139</c:v>
                </c:pt>
                <c:pt idx="93">
                  <c:v>69.571428571428569</c:v>
                </c:pt>
                <c:pt idx="94">
                  <c:v>73.285714285714292</c:v>
                </c:pt>
                <c:pt idx="95">
                  <c:v>139.42857142857142</c:v>
                </c:pt>
                <c:pt idx="96">
                  <c:v>124.28571428571429</c:v>
                </c:pt>
                <c:pt idx="97">
                  <c:v>125.42857142857143</c:v>
                </c:pt>
                <c:pt idx="98">
                  <c:v>135</c:v>
                </c:pt>
                <c:pt idx="99">
                  <c:v>151</c:v>
                </c:pt>
                <c:pt idx="100">
                  <c:v>158.28571428571428</c:v>
                </c:pt>
                <c:pt idx="101">
                  <c:v>166.71428571428572</c:v>
                </c:pt>
                <c:pt idx="102">
                  <c:v>131.85714285714286</c:v>
                </c:pt>
                <c:pt idx="103">
                  <c:v>183.42857142857142</c:v>
                </c:pt>
                <c:pt idx="104">
                  <c:v>200.71428571428572</c:v>
                </c:pt>
                <c:pt idx="105">
                  <c:v>205.42857142857142</c:v>
                </c:pt>
                <c:pt idx="106">
                  <c:v>195</c:v>
                </c:pt>
                <c:pt idx="107">
                  <c:v>200</c:v>
                </c:pt>
                <c:pt idx="108">
                  <c:v>248.85714285714286</c:v>
                </c:pt>
                <c:pt idx="109">
                  <c:v>268.57142857142856</c:v>
                </c:pt>
                <c:pt idx="110">
                  <c:v>250</c:v>
                </c:pt>
                <c:pt idx="111">
                  <c:v>287</c:v>
                </c:pt>
                <c:pt idx="112">
                  <c:v>323.85714285714283</c:v>
                </c:pt>
                <c:pt idx="113">
                  <c:v>326.85714285714283</c:v>
                </c:pt>
                <c:pt idx="114">
                  <c:v>364.28571428571428</c:v>
                </c:pt>
                <c:pt idx="115">
                  <c:v>393.71428571428572</c:v>
                </c:pt>
                <c:pt idx="116">
                  <c:v>372.57142857142856</c:v>
                </c:pt>
                <c:pt idx="117">
                  <c:v>414.71428571428572</c:v>
                </c:pt>
                <c:pt idx="118">
                  <c:v>412.42857142857144</c:v>
                </c:pt>
                <c:pt idx="119">
                  <c:v>418.57142857142856</c:v>
                </c:pt>
                <c:pt idx="120">
                  <c:v>454</c:v>
                </c:pt>
                <c:pt idx="121">
                  <c:v>430.57142857142856</c:v>
                </c:pt>
                <c:pt idx="122">
                  <c:v>415.71428571428572</c:v>
                </c:pt>
                <c:pt idx="123">
                  <c:v>412.42857142857144</c:v>
                </c:pt>
                <c:pt idx="124">
                  <c:v>423.42857142857144</c:v>
                </c:pt>
                <c:pt idx="125">
                  <c:v>473.42857142857144</c:v>
                </c:pt>
                <c:pt idx="126">
                  <c:v>475</c:v>
                </c:pt>
                <c:pt idx="127">
                  <c:v>489.42857142857144</c:v>
                </c:pt>
                <c:pt idx="128">
                  <c:v>507</c:v>
                </c:pt>
                <c:pt idx="129">
                  <c:v>499.28571428571428</c:v>
                </c:pt>
                <c:pt idx="130">
                  <c:v>532.71428571428567</c:v>
                </c:pt>
                <c:pt idx="131">
                  <c:v>524.85714285714289</c:v>
                </c:pt>
                <c:pt idx="132">
                  <c:v>506.57142857142856</c:v>
                </c:pt>
                <c:pt idx="133">
                  <c:v>543</c:v>
                </c:pt>
                <c:pt idx="134">
                  <c:v>528.14285714285711</c:v>
                </c:pt>
                <c:pt idx="135">
                  <c:v>519.28571428571433</c:v>
                </c:pt>
                <c:pt idx="136">
                  <c:v>489</c:v>
                </c:pt>
                <c:pt idx="137">
                  <c:v>474</c:v>
                </c:pt>
                <c:pt idx="138">
                  <c:v>438.14285714285717</c:v>
                </c:pt>
                <c:pt idx="139">
                  <c:v>417.57142857142856</c:v>
                </c:pt>
                <c:pt idx="140">
                  <c:v>414.57142857142856</c:v>
                </c:pt>
                <c:pt idx="141">
                  <c:v>451</c:v>
                </c:pt>
                <c:pt idx="142">
                  <c:v>475.71428571428572</c:v>
                </c:pt>
                <c:pt idx="143">
                  <c:v>513.14285714285711</c:v>
                </c:pt>
                <c:pt idx="144">
                  <c:v>550</c:v>
                </c:pt>
                <c:pt idx="145">
                  <c:v>596</c:v>
                </c:pt>
                <c:pt idx="146">
                  <c:v>593.14285714285711</c:v>
                </c:pt>
                <c:pt idx="147">
                  <c:v>556.42857142857144</c:v>
                </c:pt>
                <c:pt idx="148">
                  <c:v>525.85714285714289</c:v>
                </c:pt>
                <c:pt idx="149">
                  <c:v>516.71428571428567</c:v>
                </c:pt>
                <c:pt idx="150">
                  <c:v>500.42857142857144</c:v>
                </c:pt>
                <c:pt idx="151">
                  <c:v>470.57142857142856</c:v>
                </c:pt>
                <c:pt idx="152">
                  <c:v>439.14285714285717</c:v>
                </c:pt>
                <c:pt idx="153">
                  <c:v>441.14285714285717</c:v>
                </c:pt>
                <c:pt idx="154">
                  <c:v>440.57142857142856</c:v>
                </c:pt>
                <c:pt idx="155">
                  <c:v>452.71428571428572</c:v>
                </c:pt>
                <c:pt idx="156">
                  <c:v>461.42857142857144</c:v>
                </c:pt>
                <c:pt idx="157">
                  <c:v>457.71428571428572</c:v>
                </c:pt>
                <c:pt idx="158">
                  <c:v>463</c:v>
                </c:pt>
                <c:pt idx="159">
                  <c:v>452.57142857142856</c:v>
                </c:pt>
                <c:pt idx="160">
                  <c:v>443.57142857142856</c:v>
                </c:pt>
                <c:pt idx="161">
                  <c:v>423.42857142857144</c:v>
                </c:pt>
                <c:pt idx="162">
                  <c:v>392</c:v>
                </c:pt>
                <c:pt idx="163">
                  <c:v>386.71428571428572</c:v>
                </c:pt>
                <c:pt idx="164">
                  <c:v>366.85714285714283</c:v>
                </c:pt>
                <c:pt idx="165">
                  <c:v>347.42857142857144</c:v>
                </c:pt>
                <c:pt idx="166">
                  <c:v>349.28571428571428</c:v>
                </c:pt>
                <c:pt idx="167">
                  <c:v>353.42857142857144</c:v>
                </c:pt>
                <c:pt idx="168">
                  <c:v>378.28571428571428</c:v>
                </c:pt>
                <c:pt idx="169">
                  <c:v>393.42857142857144</c:v>
                </c:pt>
                <c:pt idx="170">
                  <c:v>386.14285714285717</c:v>
                </c:pt>
                <c:pt idx="171">
                  <c:v>392.42857142857144</c:v>
                </c:pt>
                <c:pt idx="172">
                  <c:v>404.42857142857144</c:v>
                </c:pt>
                <c:pt idx="173">
                  <c:v>403</c:v>
                </c:pt>
                <c:pt idx="174">
                  <c:v>410.14285714285717</c:v>
                </c:pt>
                <c:pt idx="175">
                  <c:v>413.57142857142856</c:v>
                </c:pt>
                <c:pt idx="176">
                  <c:v>434.14285714285717</c:v>
                </c:pt>
                <c:pt idx="177">
                  <c:v>452.28571428571428</c:v>
                </c:pt>
                <c:pt idx="178">
                  <c:v>463.42857142857144</c:v>
                </c:pt>
                <c:pt idx="179">
                  <c:v>434.28571428571428</c:v>
                </c:pt>
                <c:pt idx="180">
                  <c:v>411.57142857142856</c:v>
                </c:pt>
                <c:pt idx="181">
                  <c:v>391.28571428571428</c:v>
                </c:pt>
                <c:pt idx="182">
                  <c:v>372.57142857142856</c:v>
                </c:pt>
                <c:pt idx="183">
                  <c:v>365.42857142857144</c:v>
                </c:pt>
                <c:pt idx="184">
                  <c:v>364.28571428571428</c:v>
                </c:pt>
                <c:pt idx="185">
                  <c:v>370.57142857142856</c:v>
                </c:pt>
                <c:pt idx="186">
                  <c:v>408.71428571428572</c:v>
                </c:pt>
                <c:pt idx="187">
                  <c:v>419.85714285714283</c:v>
                </c:pt>
                <c:pt idx="188">
                  <c:v>425.71428571428572</c:v>
                </c:pt>
                <c:pt idx="189">
                  <c:v>419.42857142857144</c:v>
                </c:pt>
                <c:pt idx="190">
                  <c:v>404.28571428571428</c:v>
                </c:pt>
                <c:pt idx="191">
                  <c:v>386.28571428571428</c:v>
                </c:pt>
                <c:pt idx="192">
                  <c:v>365.57142857142856</c:v>
                </c:pt>
                <c:pt idx="193">
                  <c:v>349.71428571428572</c:v>
                </c:pt>
                <c:pt idx="194">
                  <c:v>347.14285714285717</c:v>
                </c:pt>
                <c:pt idx="195">
                  <c:v>349</c:v>
                </c:pt>
                <c:pt idx="196">
                  <c:v>349.85714285714283</c:v>
                </c:pt>
                <c:pt idx="197">
                  <c:v>346.14285714285717</c:v>
                </c:pt>
                <c:pt idx="198">
                  <c:v>300.42857142857144</c:v>
                </c:pt>
                <c:pt idx="199">
                  <c:v>303.71428571428572</c:v>
                </c:pt>
                <c:pt idx="200">
                  <c:v>301.28571428571428</c:v>
                </c:pt>
                <c:pt idx="201">
                  <c:v>287.42857142857144</c:v>
                </c:pt>
                <c:pt idx="202">
                  <c:v>282.28571428571428</c:v>
                </c:pt>
                <c:pt idx="203">
                  <c:v>285.57142857142856</c:v>
                </c:pt>
                <c:pt idx="204">
                  <c:v>280.57142857142856</c:v>
                </c:pt>
                <c:pt idx="205">
                  <c:v>280.57142857142856</c:v>
                </c:pt>
                <c:pt idx="206">
                  <c:v>271.71428571428572</c:v>
                </c:pt>
                <c:pt idx="207">
                  <c:v>268.42857142857144</c:v>
                </c:pt>
                <c:pt idx="208">
                  <c:v>283.14285714285717</c:v>
                </c:pt>
                <c:pt idx="209">
                  <c:v>281.57142857142856</c:v>
                </c:pt>
                <c:pt idx="210">
                  <c:v>281.57142857142856</c:v>
                </c:pt>
                <c:pt idx="211">
                  <c:v>294.14285714285717</c:v>
                </c:pt>
                <c:pt idx="212">
                  <c:v>343.42857142857144</c:v>
                </c:pt>
                <c:pt idx="213">
                  <c:v>302</c:v>
                </c:pt>
                <c:pt idx="214">
                  <c:v>295.14285714285717</c:v>
                </c:pt>
                <c:pt idx="215">
                  <c:v>268.42857142857144</c:v>
                </c:pt>
                <c:pt idx="216">
                  <c:v>255.14285714285714</c:v>
                </c:pt>
                <c:pt idx="217">
                  <c:v>244.42857142857142</c:v>
                </c:pt>
                <c:pt idx="218">
                  <c:v>238.85714285714286</c:v>
                </c:pt>
                <c:pt idx="219">
                  <c:v>237</c:v>
                </c:pt>
                <c:pt idx="220">
                  <c:v>237</c:v>
                </c:pt>
                <c:pt idx="221">
                  <c:v>239.42857142857142</c:v>
                </c:pt>
                <c:pt idx="222">
                  <c:v>250.85714285714286</c:v>
                </c:pt>
                <c:pt idx="223">
                  <c:v>263.28571428571428</c:v>
                </c:pt>
                <c:pt idx="224">
                  <c:v>271</c:v>
                </c:pt>
                <c:pt idx="225">
                  <c:v>272.28571428571428</c:v>
                </c:pt>
                <c:pt idx="226">
                  <c:v>224.85714285714286</c:v>
                </c:pt>
                <c:pt idx="227">
                  <c:v>262.42857142857144</c:v>
                </c:pt>
                <c:pt idx="228">
                  <c:v>277.57142857142856</c:v>
                </c:pt>
                <c:pt idx="229">
                  <c:v>293.14285714285717</c:v>
                </c:pt>
                <c:pt idx="230">
                  <c:v>293.57142857142856</c:v>
                </c:pt>
                <c:pt idx="231">
                  <c:v>301.85714285714283</c:v>
                </c:pt>
                <c:pt idx="232">
                  <c:v>306.42857142857144</c:v>
                </c:pt>
                <c:pt idx="233">
                  <c:v>353.38095238095201</c:v>
                </c:pt>
                <c:pt idx="234">
                  <c:v>362.76190476190408</c:v>
                </c:pt>
                <c:pt idx="235">
                  <c:v>354.99999999999898</c:v>
                </c:pt>
                <c:pt idx="236">
                  <c:v>339.14285714285717</c:v>
                </c:pt>
                <c:pt idx="237">
                  <c:v>344.71428571428572</c:v>
                </c:pt>
                <c:pt idx="238">
                  <c:v>351.85714285714283</c:v>
                </c:pt>
                <c:pt idx="239">
                  <c:v>363.28571428571428</c:v>
                </c:pt>
                <c:pt idx="240">
                  <c:v>392.90476190476227</c:v>
                </c:pt>
                <c:pt idx="241">
                  <c:v>380.0238095238102</c:v>
                </c:pt>
                <c:pt idx="242">
                  <c:v>367.21428571428675</c:v>
                </c:pt>
                <c:pt idx="243">
                  <c:v>437.85714285714283</c:v>
                </c:pt>
                <c:pt idx="244">
                  <c:v>480.14285714285717</c:v>
                </c:pt>
                <c:pt idx="245">
                  <c:v>529.14285714285711</c:v>
                </c:pt>
                <c:pt idx="246">
                  <c:v>559.42857142857144</c:v>
                </c:pt>
                <c:pt idx="247">
                  <c:v>590.57142857142856</c:v>
                </c:pt>
                <c:pt idx="248">
                  <c:v>664.21428571428567</c:v>
                </c:pt>
                <c:pt idx="249">
                  <c:v>755.64285714285711</c:v>
                </c:pt>
                <c:pt idx="250">
                  <c:v>781.14285714285711</c:v>
                </c:pt>
                <c:pt idx="251">
                  <c:v>878</c:v>
                </c:pt>
                <c:pt idx="252">
                  <c:v>968</c:v>
                </c:pt>
                <c:pt idx="253">
                  <c:v>1067.2857142857142</c:v>
                </c:pt>
                <c:pt idx="254">
                  <c:v>1100.1428571428571</c:v>
                </c:pt>
                <c:pt idx="255">
                  <c:v>1183.7142857142858</c:v>
                </c:pt>
                <c:pt idx="256">
                  <c:v>1215.4285714285713</c:v>
                </c:pt>
                <c:pt idx="257">
                  <c:v>1313</c:v>
                </c:pt>
                <c:pt idx="258">
                  <c:v>1344.8571428571429</c:v>
                </c:pt>
                <c:pt idx="259">
                  <c:v>1368</c:v>
                </c:pt>
                <c:pt idx="260">
                  <c:v>1388.1428571428571</c:v>
                </c:pt>
                <c:pt idx="261">
                  <c:v>1386.1428571428571</c:v>
                </c:pt>
                <c:pt idx="262">
                  <c:v>1374</c:v>
                </c:pt>
                <c:pt idx="263">
                  <c:v>1402.7142857142858</c:v>
                </c:pt>
                <c:pt idx="264">
                  <c:v>1346.7142857142858</c:v>
                </c:pt>
                <c:pt idx="265">
                  <c:v>1314.7142857142858</c:v>
                </c:pt>
                <c:pt idx="266">
                  <c:v>1346.4285714285713</c:v>
                </c:pt>
                <c:pt idx="267">
                  <c:v>1339.5714285714287</c:v>
                </c:pt>
                <c:pt idx="268">
                  <c:v>1363.4285714285713</c:v>
                </c:pt>
                <c:pt idx="269">
                  <c:v>1390.4285714285713</c:v>
                </c:pt>
                <c:pt idx="270">
                  <c:v>1363.5714285714287</c:v>
                </c:pt>
                <c:pt idx="271">
                  <c:v>1395.8571428571429</c:v>
                </c:pt>
                <c:pt idx="272">
                  <c:v>1411.8571428571429</c:v>
                </c:pt>
                <c:pt idx="273">
                  <c:v>1358.7142857142858</c:v>
                </c:pt>
                <c:pt idx="274">
                  <c:v>1342</c:v>
                </c:pt>
                <c:pt idx="275">
                  <c:v>1310</c:v>
                </c:pt>
                <c:pt idx="276">
                  <c:v>1227.2857142857142</c:v>
                </c:pt>
                <c:pt idx="277">
                  <c:v>1182.2857142857142</c:v>
                </c:pt>
                <c:pt idx="278">
                  <c:v>1204.5714285714287</c:v>
                </c:pt>
                <c:pt idx="279">
                  <c:v>1136</c:v>
                </c:pt>
                <c:pt idx="280">
                  <c:v>1074.1428571428571</c:v>
                </c:pt>
                <c:pt idx="281">
                  <c:v>1000.2857142857143</c:v>
                </c:pt>
                <c:pt idx="282">
                  <c:v>979.85714285714289</c:v>
                </c:pt>
                <c:pt idx="283">
                  <c:v>977.28571428571433</c:v>
                </c:pt>
                <c:pt idx="284">
                  <c:v>980.42857142857144</c:v>
                </c:pt>
                <c:pt idx="285">
                  <c:v>860.71428571428567</c:v>
                </c:pt>
                <c:pt idx="286">
                  <c:v>1005</c:v>
                </c:pt>
                <c:pt idx="287">
                  <c:v>976.71428571428567</c:v>
                </c:pt>
                <c:pt idx="288">
                  <c:v>856.85714285714289</c:v>
                </c:pt>
                <c:pt idx="289">
                  <c:v>746.85714285714289</c:v>
                </c:pt>
                <c:pt idx="290">
                  <c:v>736.28571428571433</c:v>
                </c:pt>
                <c:pt idx="291">
                  <c:v>619</c:v>
                </c:pt>
                <c:pt idx="292">
                  <c:v>628.71428571428567</c:v>
                </c:pt>
                <c:pt idx="293">
                  <c:v>596.57142857142856</c:v>
                </c:pt>
                <c:pt idx="294">
                  <c:v>483.71428571428572</c:v>
                </c:pt>
                <c:pt idx="295">
                  <c:v>587.42857142857144</c:v>
                </c:pt>
                <c:pt idx="296">
                  <c:v>587.42857142857144</c:v>
                </c:pt>
                <c:pt idx="297">
                  <c:v>477.14285714285717</c:v>
                </c:pt>
                <c:pt idx="298">
                  <c:v>583.42857142857144</c:v>
                </c:pt>
                <c:pt idx="299">
                  <c:v>580</c:v>
                </c:pt>
                <c:pt idx="300">
                  <c:v>438.14285714285717</c:v>
                </c:pt>
                <c:pt idx="301">
                  <c:v>550.42857142857144</c:v>
                </c:pt>
                <c:pt idx="302">
                  <c:v>538.71428571428567</c:v>
                </c:pt>
                <c:pt idx="303">
                  <c:v>697.42857142857144</c:v>
                </c:pt>
                <c:pt idx="304">
                  <c:v>697.42857142857144</c:v>
                </c:pt>
                <c:pt idx="305">
                  <c:v>697.28571428571433</c:v>
                </c:pt>
                <c:pt idx="306">
                  <c:v>698.57142857142856</c:v>
                </c:pt>
                <c:pt idx="307">
                  <c:v>708.85714285714289</c:v>
                </c:pt>
                <c:pt idx="308">
                  <c:v>711.85714285714289</c:v>
                </c:pt>
                <c:pt idx="309">
                  <c:v>739.71428571428567</c:v>
                </c:pt>
                <c:pt idx="310">
                  <c:v>693.28571428571433</c:v>
                </c:pt>
                <c:pt idx="311">
                  <c:v>693.28571428571433</c:v>
                </c:pt>
                <c:pt idx="312">
                  <c:v>707.71428571428567</c:v>
                </c:pt>
                <c:pt idx="313">
                  <c:v>693.57142857142856</c:v>
                </c:pt>
                <c:pt idx="314">
                  <c:v>639.28571428571433</c:v>
                </c:pt>
                <c:pt idx="315">
                  <c:v>582</c:v>
                </c:pt>
                <c:pt idx="316">
                  <c:v>525.14285714285711</c:v>
                </c:pt>
                <c:pt idx="317">
                  <c:v>497.14285714285717</c:v>
                </c:pt>
                <c:pt idx="318">
                  <c:v>497.14285714285717</c:v>
                </c:pt>
                <c:pt idx="319">
                  <c:v>441.71428571428572</c:v>
                </c:pt>
                <c:pt idx="320">
                  <c:v>398.85714285714283</c:v>
                </c:pt>
                <c:pt idx="321">
                  <c:v>391.85714285714283</c:v>
                </c:pt>
                <c:pt idx="322">
                  <c:v>402.14285714285717</c:v>
                </c:pt>
                <c:pt idx="323">
                  <c:v>409.28571428571428</c:v>
                </c:pt>
                <c:pt idx="324">
                  <c:v>440</c:v>
                </c:pt>
                <c:pt idx="325">
                  <c:v>440</c:v>
                </c:pt>
                <c:pt idx="326">
                  <c:v>437.57142857142856</c:v>
                </c:pt>
                <c:pt idx="327">
                  <c:v>448.14285714285717</c:v>
                </c:pt>
                <c:pt idx="328">
                  <c:v>453.57142857142856</c:v>
                </c:pt>
                <c:pt idx="329">
                  <c:v>444.85714285714283</c:v>
                </c:pt>
                <c:pt idx="330">
                  <c:v>428.85714285714283</c:v>
                </c:pt>
                <c:pt idx="331">
                  <c:v>377.85714285714283</c:v>
                </c:pt>
                <c:pt idx="332">
                  <c:v>377.85714285714283</c:v>
                </c:pt>
                <c:pt idx="333">
                  <c:v>364.57142857142856</c:v>
                </c:pt>
                <c:pt idx="334">
                  <c:v>346.71428571428572</c:v>
                </c:pt>
                <c:pt idx="335">
                  <c:v>335.28571428571428</c:v>
                </c:pt>
                <c:pt idx="336">
                  <c:v>335.28571428571428</c:v>
                </c:pt>
                <c:pt idx="337">
                  <c:v>343.71428571428572</c:v>
                </c:pt>
                <c:pt idx="338">
                  <c:v>279.71428571428572</c:v>
                </c:pt>
                <c:pt idx="339">
                  <c:v>366.71428571428572</c:v>
                </c:pt>
                <c:pt idx="340">
                  <c:v>367.42857142857144</c:v>
                </c:pt>
                <c:pt idx="341">
                  <c:v>370.57142857142856</c:v>
                </c:pt>
                <c:pt idx="342">
                  <c:v>375.14285714285717</c:v>
                </c:pt>
                <c:pt idx="343">
                  <c:v>374.14285714285717</c:v>
                </c:pt>
                <c:pt idx="344">
                  <c:v>387.57142857142856</c:v>
                </c:pt>
                <c:pt idx="345">
                  <c:v>553</c:v>
                </c:pt>
                <c:pt idx="346">
                  <c:v>466</c:v>
                </c:pt>
                <c:pt idx="347">
                  <c:v>535</c:v>
                </c:pt>
                <c:pt idx="348">
                  <c:v>582</c:v>
                </c:pt>
                <c:pt idx="349">
                  <c:v>607.57142857142856</c:v>
                </c:pt>
                <c:pt idx="350">
                  <c:v>680.28571428571433</c:v>
                </c:pt>
                <c:pt idx="351">
                  <c:v>722.71428571428567</c:v>
                </c:pt>
                <c:pt idx="352">
                  <c:v>799.71428571428567</c:v>
                </c:pt>
                <c:pt idx="353">
                  <c:v>799.71428571428567</c:v>
                </c:pt>
                <c:pt idx="354">
                  <c:v>805.85714285714289</c:v>
                </c:pt>
                <c:pt idx="355">
                  <c:v>832.85714285714289</c:v>
                </c:pt>
                <c:pt idx="356">
                  <c:v>883.85714285714289</c:v>
                </c:pt>
                <c:pt idx="357">
                  <c:v>892.85714285714289</c:v>
                </c:pt>
                <c:pt idx="358">
                  <c:v>893.71428571428567</c:v>
                </c:pt>
                <c:pt idx="359">
                  <c:v>953.28571428571433</c:v>
                </c:pt>
                <c:pt idx="360">
                  <c:v>953.28571428571433</c:v>
                </c:pt>
                <c:pt idx="361">
                  <c:v>985.85714285714289</c:v>
                </c:pt>
                <c:pt idx="362">
                  <c:v>1040.4285714285713</c:v>
                </c:pt>
                <c:pt idx="363">
                  <c:v>1095</c:v>
                </c:pt>
                <c:pt idx="364">
                  <c:v>1172.5714285714287</c:v>
                </c:pt>
                <c:pt idx="365">
                  <c:v>1233.5714285714287</c:v>
                </c:pt>
                <c:pt idx="366">
                  <c:v>1325.4285714285713</c:v>
                </c:pt>
                <c:pt idx="367">
                  <c:v>1325.4285714285713</c:v>
                </c:pt>
                <c:pt idx="368">
                  <c:v>1340.8571428571429</c:v>
                </c:pt>
                <c:pt idx="369">
                  <c:v>1316.4285714285713</c:v>
                </c:pt>
                <c:pt idx="370">
                  <c:v>1253.4285714285713</c:v>
                </c:pt>
                <c:pt idx="371">
                  <c:v>1164.5714285714287</c:v>
                </c:pt>
                <c:pt idx="372">
                  <c:v>1099.2857142857142</c:v>
                </c:pt>
                <c:pt idx="373">
                  <c:v>823.14285714285711</c:v>
                </c:pt>
                <c:pt idx="374">
                  <c:v>965</c:v>
                </c:pt>
                <c:pt idx="375">
                  <c:v>909.14285714285711</c:v>
                </c:pt>
                <c:pt idx="376">
                  <c:v>905.57142857142856</c:v>
                </c:pt>
                <c:pt idx="377">
                  <c:v>937.14285714285711</c:v>
                </c:pt>
                <c:pt idx="378">
                  <c:v>942</c:v>
                </c:pt>
                <c:pt idx="379">
                  <c:v>958.57142857142856</c:v>
                </c:pt>
                <c:pt idx="380">
                  <c:v>958.57142857142856</c:v>
                </c:pt>
                <c:pt idx="381">
                  <c:v>943.14285714285711</c:v>
                </c:pt>
                <c:pt idx="382">
                  <c:v>955.42857142857144</c:v>
                </c:pt>
                <c:pt idx="383">
                  <c:v>914.71428571428567</c:v>
                </c:pt>
                <c:pt idx="384">
                  <c:v>866.57142857142856</c:v>
                </c:pt>
                <c:pt idx="385">
                  <c:v>844.14285714285711</c:v>
                </c:pt>
                <c:pt idx="386">
                  <c:v>812.85714285714289</c:v>
                </c:pt>
                <c:pt idx="387">
                  <c:v>874</c:v>
                </c:pt>
                <c:pt idx="388">
                  <c:v>747.57142857142856</c:v>
                </c:pt>
                <c:pt idx="389">
                  <c:v>717.14285714285711</c:v>
                </c:pt>
                <c:pt idx="390">
                  <c:v>694.28571428571433</c:v>
                </c:pt>
                <c:pt idx="391">
                  <c:v>674.28571428571433</c:v>
                </c:pt>
                <c:pt idx="392">
                  <c:v>653.71428571428567</c:v>
                </c:pt>
                <c:pt idx="393">
                  <c:v>642.42857142857144</c:v>
                </c:pt>
                <c:pt idx="394">
                  <c:v>557</c:v>
                </c:pt>
                <c:pt idx="395">
                  <c:v>648.14285714285711</c:v>
                </c:pt>
                <c:pt idx="396">
                  <c:v>641.14285714285711</c:v>
                </c:pt>
                <c:pt idx="397">
                  <c:v>633.57142857142856</c:v>
                </c:pt>
                <c:pt idx="398">
                  <c:v>621.71428571428567</c:v>
                </c:pt>
                <c:pt idx="399">
                  <c:v>601.57142857142856</c:v>
                </c:pt>
                <c:pt idx="400">
                  <c:v>580.71428571428567</c:v>
                </c:pt>
                <c:pt idx="401">
                  <c:v>553.57142857142856</c:v>
                </c:pt>
                <c:pt idx="402">
                  <c:v>529</c:v>
                </c:pt>
                <c:pt idx="403">
                  <c:v>507.14285714285717</c:v>
                </c:pt>
                <c:pt idx="404">
                  <c:v>491.85714285714283</c:v>
                </c:pt>
                <c:pt idx="405">
                  <c:v>490.28571428571428</c:v>
                </c:pt>
                <c:pt idx="406">
                  <c:v>489.42857142857144</c:v>
                </c:pt>
                <c:pt idx="407">
                  <c:v>502.71428571428572</c:v>
                </c:pt>
                <c:pt idx="408">
                  <c:v>508</c:v>
                </c:pt>
                <c:pt idx="409">
                  <c:v>521.57142857142856</c:v>
                </c:pt>
                <c:pt idx="410">
                  <c:v>533</c:v>
                </c:pt>
                <c:pt idx="411">
                  <c:v>544.28571428571433</c:v>
                </c:pt>
                <c:pt idx="412">
                  <c:v>539</c:v>
                </c:pt>
                <c:pt idx="413">
                  <c:v>554.14285714285711</c:v>
                </c:pt>
                <c:pt idx="414">
                  <c:v>556</c:v>
                </c:pt>
                <c:pt idx="415">
                  <c:v>556.42857142857144</c:v>
                </c:pt>
                <c:pt idx="416">
                  <c:v>553</c:v>
                </c:pt>
                <c:pt idx="417">
                  <c:v>555.14285714285711</c:v>
                </c:pt>
                <c:pt idx="418">
                  <c:v>558.57142857142856</c:v>
                </c:pt>
                <c:pt idx="419">
                  <c:v>583.57142857142856</c:v>
                </c:pt>
                <c:pt idx="420">
                  <c:v>600.85714285714289</c:v>
                </c:pt>
                <c:pt idx="421">
                  <c:v>620.57142857142856</c:v>
                </c:pt>
                <c:pt idx="422">
                  <c:v>640.42857142857144</c:v>
                </c:pt>
                <c:pt idx="423">
                  <c:v>663</c:v>
                </c:pt>
                <c:pt idx="424">
                  <c:v>678.57142857142856</c:v>
                </c:pt>
                <c:pt idx="425">
                  <c:v>693.85714285714289</c:v>
                </c:pt>
                <c:pt idx="426">
                  <c:v>691.42857142857144</c:v>
                </c:pt>
                <c:pt idx="427">
                  <c:v>687.42857142857144</c:v>
                </c:pt>
                <c:pt idx="428">
                  <c:v>683</c:v>
                </c:pt>
                <c:pt idx="429">
                  <c:v>702.14285714285711</c:v>
                </c:pt>
                <c:pt idx="430">
                  <c:v>710.85714285714289</c:v>
                </c:pt>
                <c:pt idx="431">
                  <c:v>724.71428571428567</c:v>
                </c:pt>
                <c:pt idx="432">
                  <c:v>741.28571428571433</c:v>
                </c:pt>
                <c:pt idx="433">
                  <c:v>768.71428571428567</c:v>
                </c:pt>
                <c:pt idx="434">
                  <c:v>796.28571428571433</c:v>
                </c:pt>
                <c:pt idx="435">
                  <c:v>825.57142857142856</c:v>
                </c:pt>
                <c:pt idx="436">
                  <c:v>833</c:v>
                </c:pt>
                <c:pt idx="437">
                  <c:v>853.28571428571433</c:v>
                </c:pt>
                <c:pt idx="438">
                  <c:v>869.57142857142856</c:v>
                </c:pt>
                <c:pt idx="439">
                  <c:v>895.85714285714289</c:v>
                </c:pt>
                <c:pt idx="440">
                  <c:v>911.57142857142856</c:v>
                </c:pt>
                <c:pt idx="441">
                  <c:v>933.71428571428567</c:v>
                </c:pt>
                <c:pt idx="442">
                  <c:v>959.71428571428567</c:v>
                </c:pt>
                <c:pt idx="443">
                  <c:v>966.14285714285711</c:v>
                </c:pt>
                <c:pt idx="444">
                  <c:v>957.14285714285711</c:v>
                </c:pt>
                <c:pt idx="445">
                  <c:v>953.42857142857144</c:v>
                </c:pt>
                <c:pt idx="446">
                  <c:v>940.14285714285711</c:v>
                </c:pt>
                <c:pt idx="447">
                  <c:v>925.42857142857144</c:v>
                </c:pt>
                <c:pt idx="448">
                  <c:v>894.57142857142856</c:v>
                </c:pt>
                <c:pt idx="449">
                  <c:v>856.71428571428567</c:v>
                </c:pt>
                <c:pt idx="450">
                  <c:v>847.57142857142856</c:v>
                </c:pt>
                <c:pt idx="451">
                  <c:v>853.71428571428567</c:v>
                </c:pt>
                <c:pt idx="452">
                  <c:v>847.14285714285711</c:v>
                </c:pt>
                <c:pt idx="453">
                  <c:v>851.28571428571433</c:v>
                </c:pt>
                <c:pt idx="454">
                  <c:v>853.28571428571433</c:v>
                </c:pt>
                <c:pt idx="455">
                  <c:v>860</c:v>
                </c:pt>
                <c:pt idx="456">
                  <c:v>866.71428571428567</c:v>
                </c:pt>
                <c:pt idx="457">
                  <c:v>872.57142857142856</c:v>
                </c:pt>
                <c:pt idx="458">
                  <c:v>871.28571428571433</c:v>
                </c:pt>
                <c:pt idx="459">
                  <c:v>877.71428571428567</c:v>
                </c:pt>
                <c:pt idx="460">
                  <c:v>870.28571428571433</c:v>
                </c:pt>
                <c:pt idx="461">
                  <c:v>862.14285714285711</c:v>
                </c:pt>
                <c:pt idx="462">
                  <c:v>857.14285714285711</c:v>
                </c:pt>
                <c:pt idx="463">
                  <c:v>852.71428571428567</c:v>
                </c:pt>
                <c:pt idx="464">
                  <c:v>847.14285714285711</c:v>
                </c:pt>
                <c:pt idx="465">
                  <c:v>838.14285714285711</c:v>
                </c:pt>
                <c:pt idx="466">
                  <c:v>827.14285714285711</c:v>
                </c:pt>
                <c:pt idx="467">
                  <c:v>818</c:v>
                </c:pt>
                <c:pt idx="468">
                  <c:v>812.28571428571433</c:v>
                </c:pt>
                <c:pt idx="469">
                  <c:v>809</c:v>
                </c:pt>
                <c:pt idx="470">
                  <c:v>806</c:v>
                </c:pt>
                <c:pt idx="471">
                  <c:v>801.28571428571433</c:v>
                </c:pt>
                <c:pt idx="472">
                  <c:v>799.14285714285711</c:v>
                </c:pt>
                <c:pt idx="473">
                  <c:v>798</c:v>
                </c:pt>
                <c:pt idx="474">
                  <c:v>795.85714285714289</c:v>
                </c:pt>
                <c:pt idx="475">
                  <c:v>793</c:v>
                </c:pt>
                <c:pt idx="476">
                  <c:v>787.14285714285711</c:v>
                </c:pt>
                <c:pt idx="477">
                  <c:v>782.42857142857144</c:v>
                </c:pt>
                <c:pt idx="478">
                  <c:v>775.57142857142856</c:v>
                </c:pt>
                <c:pt idx="479">
                  <c:v>769</c:v>
                </c:pt>
                <c:pt idx="480">
                  <c:v>764.42857142857144</c:v>
                </c:pt>
                <c:pt idx="481">
                  <c:v>760.28571428571433</c:v>
                </c:pt>
                <c:pt idx="482">
                  <c:v>756</c:v>
                </c:pt>
                <c:pt idx="483">
                  <c:v>756.14285714285711</c:v>
                </c:pt>
                <c:pt idx="484">
                  <c:v>754.14285714285711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A-400F-98FC-DC9BC40AA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24432"/>
        <c:axId val="549924760"/>
      </c:scatterChart>
      <c:valAx>
        <c:axId val="549924432"/>
        <c:scaling>
          <c:orientation val="minMax"/>
          <c:max val="44430"/>
          <c:min val="44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924760"/>
        <c:crosses val="autoZero"/>
        <c:crossBetween val="midCat"/>
      </c:valAx>
      <c:valAx>
        <c:axId val="54992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92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Mortes!$AC$1</c:f>
          <c:strCache>
            <c:ptCount val="1"/>
            <c:pt idx="0">
              <c:v>Curitiba 3239 Óbitos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Mortes!$G$1</c:f>
              <c:strCache>
                <c:ptCount val="1"/>
                <c:pt idx="0">
                  <c:v>Antes de 28/05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Mortes!$B$2:$B$250</c:f>
              <c:numCache>
                <c:formatCode>m/d/yyyy</c:formatCode>
                <c:ptCount val="249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  <c:pt idx="149">
                  <c:v>44075</c:v>
                </c:pt>
                <c:pt idx="150">
                  <c:v>44076</c:v>
                </c:pt>
                <c:pt idx="151">
                  <c:v>44077</c:v>
                </c:pt>
                <c:pt idx="152">
                  <c:v>44078</c:v>
                </c:pt>
                <c:pt idx="153">
                  <c:v>44079</c:v>
                </c:pt>
                <c:pt idx="154">
                  <c:v>44080</c:v>
                </c:pt>
                <c:pt idx="155">
                  <c:v>44081</c:v>
                </c:pt>
                <c:pt idx="156">
                  <c:v>44082</c:v>
                </c:pt>
                <c:pt idx="157">
                  <c:v>44083</c:v>
                </c:pt>
                <c:pt idx="158">
                  <c:v>44084</c:v>
                </c:pt>
                <c:pt idx="159">
                  <c:v>44085</c:v>
                </c:pt>
                <c:pt idx="160">
                  <c:v>44086</c:v>
                </c:pt>
                <c:pt idx="161">
                  <c:v>44087</c:v>
                </c:pt>
                <c:pt idx="162">
                  <c:v>44088</c:v>
                </c:pt>
                <c:pt idx="163">
                  <c:v>44089</c:v>
                </c:pt>
                <c:pt idx="164">
                  <c:v>44090</c:v>
                </c:pt>
                <c:pt idx="165">
                  <c:v>44091</c:v>
                </c:pt>
                <c:pt idx="166">
                  <c:v>44092</c:v>
                </c:pt>
                <c:pt idx="167">
                  <c:v>44093</c:v>
                </c:pt>
                <c:pt idx="168">
                  <c:v>44094</c:v>
                </c:pt>
                <c:pt idx="169">
                  <c:v>44095</c:v>
                </c:pt>
                <c:pt idx="170">
                  <c:v>44096</c:v>
                </c:pt>
                <c:pt idx="171">
                  <c:v>44097</c:v>
                </c:pt>
                <c:pt idx="172">
                  <c:v>44098</c:v>
                </c:pt>
                <c:pt idx="173">
                  <c:v>44099</c:v>
                </c:pt>
                <c:pt idx="174">
                  <c:v>44100</c:v>
                </c:pt>
                <c:pt idx="175">
                  <c:v>44101</c:v>
                </c:pt>
                <c:pt idx="176">
                  <c:v>44102</c:v>
                </c:pt>
                <c:pt idx="177">
                  <c:v>44103</c:v>
                </c:pt>
                <c:pt idx="178">
                  <c:v>44104</c:v>
                </c:pt>
                <c:pt idx="179">
                  <c:v>44105</c:v>
                </c:pt>
                <c:pt idx="180">
                  <c:v>44106</c:v>
                </c:pt>
                <c:pt idx="181">
                  <c:v>44107</c:v>
                </c:pt>
                <c:pt idx="182">
                  <c:v>44108</c:v>
                </c:pt>
                <c:pt idx="183">
                  <c:v>44109</c:v>
                </c:pt>
                <c:pt idx="184">
                  <c:v>44110</c:v>
                </c:pt>
                <c:pt idx="185">
                  <c:v>44111</c:v>
                </c:pt>
                <c:pt idx="186">
                  <c:v>44112</c:v>
                </c:pt>
                <c:pt idx="187">
                  <c:v>44113</c:v>
                </c:pt>
                <c:pt idx="188">
                  <c:v>44114</c:v>
                </c:pt>
                <c:pt idx="189">
                  <c:v>44115</c:v>
                </c:pt>
                <c:pt idx="190">
                  <c:v>44116</c:v>
                </c:pt>
                <c:pt idx="191">
                  <c:v>44117</c:v>
                </c:pt>
                <c:pt idx="192">
                  <c:v>44118</c:v>
                </c:pt>
                <c:pt idx="193">
                  <c:v>44119</c:v>
                </c:pt>
                <c:pt idx="194">
                  <c:v>44120</c:v>
                </c:pt>
                <c:pt idx="195">
                  <c:v>44121</c:v>
                </c:pt>
                <c:pt idx="196">
                  <c:v>44122</c:v>
                </c:pt>
                <c:pt idx="197">
                  <c:v>44123</c:v>
                </c:pt>
                <c:pt idx="198">
                  <c:v>44124</c:v>
                </c:pt>
                <c:pt idx="199">
                  <c:v>44125</c:v>
                </c:pt>
                <c:pt idx="200">
                  <c:v>44126</c:v>
                </c:pt>
                <c:pt idx="201">
                  <c:v>44127</c:v>
                </c:pt>
                <c:pt idx="202">
                  <c:v>44128</c:v>
                </c:pt>
                <c:pt idx="203">
                  <c:v>44129</c:v>
                </c:pt>
                <c:pt idx="204">
                  <c:v>44130</c:v>
                </c:pt>
                <c:pt idx="205">
                  <c:v>44131</c:v>
                </c:pt>
                <c:pt idx="206">
                  <c:v>44132</c:v>
                </c:pt>
                <c:pt idx="207">
                  <c:v>44133</c:v>
                </c:pt>
                <c:pt idx="208">
                  <c:v>44134</c:v>
                </c:pt>
                <c:pt idx="209">
                  <c:v>44135</c:v>
                </c:pt>
                <c:pt idx="210">
                  <c:v>44136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44142</c:v>
                </c:pt>
                <c:pt idx="217">
                  <c:v>44143</c:v>
                </c:pt>
                <c:pt idx="218">
                  <c:v>44144</c:v>
                </c:pt>
                <c:pt idx="219">
                  <c:v>44145</c:v>
                </c:pt>
                <c:pt idx="220">
                  <c:v>44146</c:v>
                </c:pt>
                <c:pt idx="221">
                  <c:v>44147</c:v>
                </c:pt>
                <c:pt idx="222">
                  <c:v>44148</c:v>
                </c:pt>
                <c:pt idx="223">
                  <c:v>44149</c:v>
                </c:pt>
                <c:pt idx="224">
                  <c:v>44150</c:v>
                </c:pt>
                <c:pt idx="225">
                  <c:v>44151</c:v>
                </c:pt>
                <c:pt idx="226">
                  <c:v>44152</c:v>
                </c:pt>
                <c:pt idx="227">
                  <c:v>44153</c:v>
                </c:pt>
                <c:pt idx="228">
                  <c:v>44154</c:v>
                </c:pt>
                <c:pt idx="229">
                  <c:v>44155</c:v>
                </c:pt>
                <c:pt idx="230">
                  <c:v>44156</c:v>
                </c:pt>
                <c:pt idx="231">
                  <c:v>44157</c:v>
                </c:pt>
                <c:pt idx="232">
                  <c:v>44158</c:v>
                </c:pt>
                <c:pt idx="233">
                  <c:v>44159</c:v>
                </c:pt>
                <c:pt idx="234">
                  <c:v>44160</c:v>
                </c:pt>
                <c:pt idx="235">
                  <c:v>44161</c:v>
                </c:pt>
                <c:pt idx="236">
                  <c:v>44162</c:v>
                </c:pt>
                <c:pt idx="237">
                  <c:v>44163</c:v>
                </c:pt>
                <c:pt idx="238">
                  <c:v>44164</c:v>
                </c:pt>
                <c:pt idx="239">
                  <c:v>44165</c:v>
                </c:pt>
                <c:pt idx="240">
                  <c:v>44166</c:v>
                </c:pt>
                <c:pt idx="241">
                  <c:v>44167</c:v>
                </c:pt>
                <c:pt idx="242">
                  <c:v>44168</c:v>
                </c:pt>
                <c:pt idx="243">
                  <c:v>44169</c:v>
                </c:pt>
                <c:pt idx="244">
                  <c:v>44170</c:v>
                </c:pt>
                <c:pt idx="245">
                  <c:v>44171</c:v>
                </c:pt>
                <c:pt idx="246">
                  <c:v>44172</c:v>
                </c:pt>
                <c:pt idx="247">
                  <c:v>44173</c:v>
                </c:pt>
                <c:pt idx="248">
                  <c:v>44174</c:v>
                </c:pt>
              </c:numCache>
            </c:numRef>
          </c:xVal>
          <c:yVal>
            <c:numRef>
              <c:f>Mortes!$G$2:$G$250</c:f>
              <c:numCache>
                <c:formatCode>General</c:formatCode>
                <c:ptCount val="249"/>
                <c:pt idx="0">
                  <c:v>6.1626131807430594E-4</c:v>
                </c:pt>
                <c:pt idx="1">
                  <c:v>9.0154456170928043E-3</c:v>
                </c:pt>
                <c:pt idx="2">
                  <c:v>4.2426195140250915E-2</c:v>
                </c:pt>
                <c:pt idx="3">
                  <c:v>0.12469142179807313</c:v>
                </c:pt>
                <c:pt idx="4">
                  <c:v>0.28195097343033637</c:v>
                </c:pt>
                <c:pt idx="5">
                  <c:v>0.53856863213589257</c:v>
                </c:pt>
                <c:pt idx="6">
                  <c:v>0.9139272178655925</c:v>
                </c:pt>
                <c:pt idx="7">
                  <c:v>1.4204506057470334</c:v>
                </c:pt>
                <c:pt idx="8">
                  <c:v>2.062899976522973</c:v>
                </c:pt>
                <c:pt idx="9">
                  <c:v>2.8387479079857951</c:v>
                </c:pt>
                <c:pt idx="10">
                  <c:v>3.7393023910288017</c:v>
                </c:pt>
                <c:pt idx="11">
                  <c:v>4.7512284395041293</c:v>
                </c:pt>
                <c:pt idx="12">
                  <c:v>5.8581651200515612</c:v>
                </c:pt>
                <c:pt idx="13">
                  <c:v>7.0422217486929526</c:v>
                </c:pt>
                <c:pt idx="14">
                  <c:v>8.2852272856628186</c:v>
                </c:pt>
                <c:pt idx="15">
                  <c:v>9.5696826643571686</c:v>
                </c:pt>
                <c:pt idx="16">
                  <c:v>10.879419433048209</c:v>
                </c:pt>
                <c:pt idx="17">
                  <c:v>12.2</c:v>
                </c:pt>
                <c:pt idx="18">
                  <c:v>13.518909256982257</c:v>
                </c:pt>
                <c:pt idx="19">
                  <c:v>14.825589839020596</c:v>
                </c:pt>
                <c:pt idx="20">
                  <c:v>16.111368674196701</c:v>
                </c:pt>
                <c:pt idx="21">
                  <c:v>17.369314520282945</c:v>
                </c:pt>
                <c:pt idx="22">
                  <c:v>18.594057354250541</c:v>
                </c:pt>
                <c:pt idx="23">
                  <c:v>19.781592211569492</c:v>
                </c:pt>
                <c:pt idx="24">
                  <c:v>20.929083049331624</c:v>
                </c:pt>
                <c:pt idx="25">
                  <c:v>22.034676635360324</c:v>
                </c:pt>
                <c:pt idx="26">
                  <c:v>23.097332278401748</c:v>
                </c:pt>
                <c:pt idx="27">
                  <c:v>24.116670217706421</c:v>
                </c:pt>
                <c:pt idx="28">
                  <c:v>25.092839448920884</c:v>
                </c:pt>
                <c:pt idx="29">
                  <c:v>26.026404450348444</c:v>
                </c:pt>
                <c:pt idx="30">
                  <c:v>26.918249493006293</c:v>
                </c:pt>
                <c:pt idx="31">
                  <c:v>27.769498810936774</c:v>
                </c:pt>
                <c:pt idx="32">
                  <c:v>28.581450752997327</c:v>
                </c:pt>
                <c:pt idx="33">
                  <c:v>29.355524043712361</c:v>
                </c:pt>
                <c:pt idx="34">
                  <c:v>30.093214384321389</c:v>
                </c:pt>
                <c:pt idx="35">
                  <c:v>30.796059781383025</c:v>
                </c:pt>
                <c:pt idx="36">
                  <c:v>31.465613169482118</c:v>
                </c:pt>
                <c:pt idx="37">
                  <c:v>32.103421077713953</c:v>
                </c:pt>
                <c:pt idx="38">
                  <c:v>32.711007265167915</c:v>
                </c:pt>
                <c:pt idx="39">
                  <c:v>33.289860412212825</c:v>
                </c:pt>
                <c:pt idx="40">
                  <c:v>33.841425099000936</c:v>
                </c:pt>
                <c:pt idx="41">
                  <c:v>34.367095429431153</c:v>
                </c:pt>
                <c:pt idx="42">
                  <c:v>34.86821076833634</c:v>
                </c:pt>
                <c:pt idx="43">
                  <c:v>35.346053153119271</c:v>
                </c:pt>
                <c:pt idx="44">
                  <c:v>35.801846020057553</c:v>
                </c:pt>
                <c:pt idx="45">
                  <c:v>36.236753951751723</c:v>
                </c:pt>
                <c:pt idx="46">
                  <c:v>36.651883207402882</c:v>
                </c:pt>
                <c:pt idx="47">
                  <c:v>37.048282843365563</c:v>
                </c:pt>
                <c:pt idx="48">
                  <c:v>37.426946269170628</c:v>
                </c:pt>
                <c:pt idx="49">
                  <c:v>37.788813115222027</c:v>
                </c:pt>
                <c:pt idx="50">
                  <c:v>38.134771313751777</c:v>
                </c:pt>
                <c:pt idx="51">
                  <c:v>38.465659315313019</c:v>
                </c:pt>
                <c:pt idx="52">
                  <c:v>38.782268379914925</c:v>
                </c:pt>
                <c:pt idx="53">
                  <c:v>39.085344895528642</c:v>
                </c:pt>
                <c:pt idx="54">
                  <c:v>39.375592687695033</c:v>
                </c:pt>
                <c:pt idx="55">
                  <c:v>39.65367529281172</c:v>
                </c:pt>
                <c:pt idx="56">
                  <c:v>39.920218174766276</c:v>
                </c:pt>
                <c:pt idx="57">
                  <c:v>40.175810870235551</c:v>
                </c:pt>
                <c:pt idx="58">
                  <c:v>40.421009052458054</c:v>
                </c:pt>
                <c:pt idx="59">
                  <c:v>40.656336506826243</c:v>
                </c:pt>
                <c:pt idx="60">
                  <c:v>40.88228701441794</c:v>
                </c:pt>
                <c:pt idx="61">
                  <c:v>41.099326141740335</c:v>
                </c:pt>
                <c:pt idx="62">
                  <c:v>41.307892936614863</c:v>
                </c:pt>
                <c:pt idx="63">
                  <c:v>41.508401531385786</c:v>
                </c:pt>
                <c:pt idx="64">
                  <c:v>41.701242655569963</c:v>
                </c:pt>
                <c:pt idx="65">
                  <c:v>41.886785060744039</c:v>
                </c:pt>
                <c:pt idx="66">
                  <c:v>42.065376860941477</c:v>
                </c:pt>
                <c:pt idx="67">
                  <c:v>42.237346792148891</c:v>
                </c:pt>
                <c:pt idx="68">
                  <c:v>42.403005394681728</c:v>
                </c:pt>
                <c:pt idx="69">
                  <c:v>42.56264612231368</c:v>
                </c:pt>
                <c:pt idx="70">
                  <c:v>42.716546382052385</c:v>
                </c:pt>
                <c:pt idx="71">
                  <c:v>42.864968508416396</c:v>
                </c:pt>
                <c:pt idx="72">
                  <c:v>43.008160675986595</c:v>
                </c:pt>
                <c:pt idx="73">
                  <c:v>43.146357753894449</c:v>
                </c:pt>
                <c:pt idx="74">
                  <c:v>43.279782105773982</c:v>
                </c:pt>
                <c:pt idx="75">
                  <c:v>43.408644338557131</c:v>
                </c:pt>
                <c:pt idx="76">
                  <c:v>43.533144003332701</c:v>
                </c:pt>
                <c:pt idx="77">
                  <c:v>43.653470251327455</c:v>
                </c:pt>
                <c:pt idx="78">
                  <c:v>43.769802447903068</c:v>
                </c:pt>
                <c:pt idx="79">
                  <c:v>43.882310747299861</c:v>
                </c:pt>
                <c:pt idx="80">
                  <c:v>43.991156630699095</c:v>
                </c:pt>
                <c:pt idx="81">
                  <c:v>44.096493410019136</c:v>
                </c:pt>
                <c:pt idx="82">
                  <c:v>44.198466699712398</c:v>
                </c:pt>
                <c:pt idx="83">
                  <c:v>44.297214858685948</c:v>
                </c:pt>
                <c:pt idx="84">
                  <c:v>44.392869404332153</c:v>
                </c:pt>
                <c:pt idx="85">
                  <c:v>44.485555400525861</c:v>
                </c:pt>
                <c:pt idx="86">
                  <c:v>44.575391821322278</c:v>
                </c:pt>
                <c:pt idx="87">
                  <c:v>44.66249189197358</c:v>
                </c:pt>
                <c:pt idx="88">
                  <c:v>44.74696340877351</c:v>
                </c:pt>
                <c:pt idx="89">
                  <c:v>44.828909039137159</c:v>
                </c:pt>
                <c:pt idx="90">
                  <c:v>44.908426603227277</c:v>
                </c:pt>
                <c:pt idx="91">
                  <c:v>44.985609338348439</c:v>
                </c:pt>
                <c:pt idx="92">
                  <c:v>45.060546147247543</c:v>
                </c:pt>
                <c:pt idx="93">
                  <c:v>45.133321831379803</c:v>
                </c:pt>
                <c:pt idx="94">
                  <c:v>45.204017310127533</c:v>
                </c:pt>
                <c:pt idx="95">
                  <c:v>45.272709826890399</c:v>
                </c:pt>
                <c:pt idx="96">
                  <c:v>45.33947314290279</c:v>
                </c:pt>
                <c:pt idx="97">
                  <c:v>45.404377719575308</c:v>
                </c:pt>
                <c:pt idx="98">
                  <c:v>45.467490890102084</c:v>
                </c:pt>
                <c:pt idx="99">
                  <c:v>45.528877021025188</c:v>
                </c:pt>
                <c:pt idx="100">
                  <c:v>45.588597664399842</c:v>
                </c:pt>
                <c:pt idx="101">
                  <c:v>45.646711701160015</c:v>
                </c:pt>
                <c:pt idx="102">
                  <c:v>45.703275476243455</c:v>
                </c:pt>
                <c:pt idx="103">
                  <c:v>45.758342925996686</c:v>
                </c:pt>
                <c:pt idx="104">
                  <c:v>45.811965698345489</c:v>
                </c:pt>
                <c:pt idx="105">
                  <c:v>45.864193266183854</c:v>
                </c:pt>
                <c:pt idx="106">
                  <c:v>45.915073034403008</c:v>
                </c:pt>
                <c:pt idx="107">
                  <c:v>45.964650440954905</c:v>
                </c:pt>
                <c:pt idx="108">
                  <c:v>46.012969052317203</c:v>
                </c:pt>
                <c:pt idx="109">
                  <c:v>46.060070653703093</c:v>
                </c:pt>
                <c:pt idx="110">
                  <c:v>46.105995334336129</c:v>
                </c:pt>
                <c:pt idx="111">
                  <c:v>46.150781568089059</c:v>
                </c:pt>
                <c:pt idx="112">
                  <c:v>46.19446628976619</c:v>
                </c:pt>
                <c:pt idx="113">
                  <c:v>46.237084967290571</c:v>
                </c:pt>
                <c:pt idx="114">
                  <c:v>46.27867167003977</c:v>
                </c:pt>
                <c:pt idx="115">
                  <c:v>46.31925913355893</c:v>
                </c:pt>
                <c:pt idx="116">
                  <c:v>46.358878820864305</c:v>
                </c:pt>
                <c:pt idx="117">
                  <c:v>46.397560980537307</c:v>
                </c:pt>
                <c:pt idx="118">
                  <c:v>46.435334701796108</c:v>
                </c:pt>
                <c:pt idx="119">
                  <c:v>46.472227966719757</c:v>
                </c:pt>
                <c:pt idx="120">
                  <c:v>46.508267699789094</c:v>
                </c:pt>
                <c:pt idx="121">
                  <c:v>46.543479814898021</c:v>
                </c:pt>
                <c:pt idx="122">
                  <c:v>46.577889259979258</c:v>
                </c:pt>
                <c:pt idx="123">
                  <c:v>46.611520059379707</c:v>
                </c:pt>
                <c:pt idx="124">
                  <c:v>46.644395354112042</c:v>
                </c:pt>
                <c:pt idx="125">
                  <c:v>46.676537440101541</c:v>
                </c:pt>
                <c:pt idx="126">
                  <c:v>46.707967804539763</c:v>
                </c:pt>
                <c:pt idx="127">
                  <c:v>46.738707160449508</c:v>
                </c:pt>
                <c:pt idx="128">
                  <c:v>46.768775479560055</c:v>
                </c:pt>
                <c:pt idx="129">
                  <c:v>46.798192023584591</c:v>
                </c:pt>
                <c:pt idx="130">
                  <c:v>46.826975373987004</c:v>
                </c:pt>
                <c:pt idx="131">
                  <c:v>46.855143460319731</c:v>
                </c:pt>
                <c:pt idx="132">
                  <c:v>46.882713587209359</c:v>
                </c:pt>
                <c:pt idx="133">
                  <c:v>46.909702460062483</c:v>
                </c:pt>
                <c:pt idx="134">
                  <c:v>46.936126209559639</c:v>
                </c:pt>
                <c:pt idx="135">
                  <c:v>46.962000415001505</c:v>
                </c:pt>
                <c:pt idx="136">
                  <c:v>46.987340126567688</c:v>
                </c:pt>
                <c:pt idx="137">
                  <c:v>47.012159886544865</c:v>
                </c:pt>
                <c:pt idx="138">
                  <c:v>47.036473749577745</c:v>
                </c:pt>
                <c:pt idx="139">
                  <c:v>47.06029530199369</c:v>
                </c:pt>
                <c:pt idx="140">
                  <c:v>47.08363768024811</c:v>
                </c:pt>
                <c:pt idx="141">
                  <c:v>47.106513588535933</c:v>
                </c:pt>
                <c:pt idx="142">
                  <c:v>47.128935315611315</c:v>
                </c:pt>
                <c:pt idx="143">
                  <c:v>47.150914750855627</c:v>
                </c:pt>
                <c:pt idx="144">
                  <c:v>47.172463399631532</c:v>
                </c:pt>
                <c:pt idx="145">
                  <c:v>47.193592397958781</c:v>
                </c:pt>
                <c:pt idx="146">
                  <c:v>47.214312526545321</c:v>
                </c:pt>
                <c:pt idx="147">
                  <c:v>47.234634224205934</c:v>
                </c:pt>
                <c:pt idx="148">
                  <c:v>47.254567600697804</c:v>
                </c:pt>
                <c:pt idx="149">
                  <c:v>47.274122449002348</c:v>
                </c:pt>
                <c:pt idx="150">
                  <c:v>47.293308257079616</c:v>
                </c:pt>
                <c:pt idx="151">
                  <c:v>47.3121342191208</c:v>
                </c:pt>
                <c:pt idx="152">
                  <c:v>47.330609246323391</c:v>
                </c:pt>
                <c:pt idx="153">
                  <c:v>47.348741977211318</c:v>
                </c:pt>
                <c:pt idx="154">
                  <c:v>47.366540787522027</c:v>
                </c:pt>
                <c:pt idx="155">
                  <c:v>47.384013799680716</c:v>
                </c:pt>
                <c:pt idx="156">
                  <c:v>47.401168891881426</c:v>
                </c:pt>
                <c:pt idx="157">
                  <c:v>47.418013706793239</c:v>
                </c:pt>
                <c:pt idx="158">
                  <c:v>47.434555659908824</c:v>
                </c:pt>
                <c:pt idx="159">
                  <c:v>47.450801947552506</c:v>
                </c:pt>
                <c:pt idx="160">
                  <c:v>47.466759554562664</c:v>
                </c:pt>
                <c:pt idx="161">
                  <c:v>47.482435261664186</c:v>
                </c:pt>
                <c:pt idx="162">
                  <c:v>47.497835652544524</c:v>
                </c:pt>
                <c:pt idx="163">
                  <c:v>47.512967120647168</c:v>
                </c:pt>
                <c:pt idx="164">
                  <c:v>47.527835875695011</c:v>
                </c:pt>
                <c:pt idx="165">
                  <c:v>47.542447949955886</c:v>
                </c:pt>
                <c:pt idx="166">
                  <c:v>47.556809204261796</c:v>
                </c:pt>
                <c:pt idx="167">
                  <c:v>47.570925333792395</c:v>
                </c:pt>
                <c:pt idx="168">
                  <c:v>47.584801873633872</c:v>
                </c:pt>
                <c:pt idx="169">
                  <c:v>47.598444204122359</c:v>
                </c:pt>
                <c:pt idx="170">
                  <c:v>47.611857555981636</c:v>
                </c:pt>
                <c:pt idx="171">
                  <c:v>47.625047015264137</c:v>
                </c:pt>
                <c:pt idx="172">
                  <c:v>47.638017528103553</c:v>
                </c:pt>
                <c:pt idx="173">
                  <c:v>47.650773905287359</c:v>
                </c:pt>
                <c:pt idx="174">
                  <c:v>47.663320826656751</c:v>
                </c:pt>
                <c:pt idx="175">
                  <c:v>47.675662845341584</c:v>
                </c:pt>
                <c:pt idx="176">
                  <c:v>47.687804391837197</c:v>
                </c:pt>
                <c:pt idx="177">
                  <c:v>47.699749777929618</c:v>
                </c:pt>
                <c:pt idx="178">
                  <c:v>47.711503200475946</c:v>
                </c:pt>
                <c:pt idx="179">
                  <c:v>47.723068745045566</c:v>
                </c:pt>
                <c:pt idx="180">
                  <c:v>47.734450389428147</c:v>
                </c:pt>
                <c:pt idx="181">
                  <c:v>47.74565200701398</c:v>
                </c:pt>
                <c:pt idx="182">
                  <c:v>47.756677370051698</c:v>
                </c:pt>
                <c:pt idx="183">
                  <c:v>47.767530152788716</c:v>
                </c:pt>
                <c:pt idx="184">
                  <c:v>47.778213934499021</c:v>
                </c:pt>
                <c:pt idx="185">
                  <c:v>47.788732202402628</c:v>
                </c:pt>
                <c:pt idx="186">
                  <c:v>47.79908835448164</c:v>
                </c:pt>
                <c:pt idx="187">
                  <c:v>47.80928570219659</c:v>
                </c:pt>
                <c:pt idx="188">
                  <c:v>47.819327473107116</c:v>
                </c:pt>
                <c:pt idx="189">
                  <c:v>47.829216813401203</c:v>
                </c:pt>
                <c:pt idx="190">
                  <c:v>47.838956790335885</c:v>
                </c:pt>
                <c:pt idx="191">
                  <c:v>47.848550394593623</c:v>
                </c:pt>
                <c:pt idx="192">
                  <c:v>47.858000542557207</c:v>
                </c:pt>
                <c:pt idx="193">
                  <c:v>47.867310078506506</c:v>
                </c:pt>
                <c:pt idx="194">
                  <c:v>47.876481776740171</c:v>
                </c:pt>
                <c:pt idx="195">
                  <c:v>47.885518343625101</c:v>
                </c:pt>
                <c:pt idx="196">
                  <c:v>47.894422419576443</c:v>
                </c:pt>
                <c:pt idx="197">
                  <c:v>47.903196580970985</c:v>
                </c:pt>
                <c:pt idx="198">
                  <c:v>47.911843341996125</c:v>
                </c:pt>
                <c:pt idx="199">
                  <c:v>47.920365156437306</c:v>
                </c:pt>
                <c:pt idx="200">
                  <c:v>47.928764419405788</c:v>
                </c:pt>
                <c:pt idx="201">
                  <c:v>47.937043469009467</c:v>
                </c:pt>
                <c:pt idx="202">
                  <c:v>47.945204587968426</c:v>
                </c:pt>
                <c:pt idx="203">
                  <c:v>47.953250005177651</c:v>
                </c:pt>
                <c:pt idx="204">
                  <c:v>47.961181897218658</c:v>
                </c:pt>
                <c:pt idx="205">
                  <c:v>47.969002389822066</c:v>
                </c:pt>
                <c:pt idx="206">
                  <c:v>47.976713559282608</c:v>
                </c:pt>
                <c:pt idx="207">
                  <c:v>47.98431743382892</c:v>
                </c:pt>
                <c:pt idx="208">
                  <c:v>47.991815994949107</c:v>
                </c:pt>
                <c:pt idx="209">
                  <c:v>47.999211178674095</c:v>
                </c:pt>
                <c:pt idx="210">
                  <c:v>48.00650487682023</c:v>
                </c:pt>
                <c:pt idx="211">
                  <c:v>48.013698938192434</c:v>
                </c:pt>
                <c:pt idx="212">
                  <c:v>48.020795169749576</c:v>
                </c:pt>
                <c:pt idx="213">
                  <c:v>48.027795337733139</c:v>
                </c:pt>
                <c:pt idx="214">
                  <c:v>48.034701168760833</c:v>
                </c:pt>
                <c:pt idx="215">
                  <c:v>48.041514350886004</c:v>
                </c:pt>
                <c:pt idx="216">
                  <c:v>48.04823653462433</c:v>
                </c:pt>
                <c:pt idx="217">
                  <c:v>48.05486933394878</c:v>
                </c:pt>
                <c:pt idx="218">
                  <c:v>48.06141432725417</c:v>
                </c:pt>
                <c:pt idx="219">
                  <c:v>48.067873058292072</c:v>
                </c:pt>
                <c:pt idx="220">
                  <c:v>48.074247037077363</c:v>
                </c:pt>
                <c:pt idx="221">
                  <c:v>48.080537740767291</c:v>
                </c:pt>
                <c:pt idx="222">
                  <c:v>48.086746614513878</c:v>
                </c:pt>
                <c:pt idx="223">
                  <c:v>48.092875072290823</c:v>
                </c:pt>
                <c:pt idx="224">
                  <c:v>48.098924497695734</c:v>
                </c:pt>
                <c:pt idx="225">
                  <c:v>48.10489624472816</c:v>
                </c:pt>
                <c:pt idx="226">
                  <c:v>48.110791638544804</c:v>
                </c:pt>
                <c:pt idx="227">
                  <c:v>48.116611976192289</c:v>
                </c:pt>
                <c:pt idx="228">
                  <c:v>48.122358527318305</c:v>
                </c:pt>
                <c:pt idx="229">
                  <c:v>48.128032534862001</c:v>
                </c:pt>
                <c:pt idx="230">
                  <c:v>48.13363521572419</c:v>
                </c:pt>
                <c:pt idx="231">
                  <c:v>48.139167761417987</c:v>
                </c:pt>
                <c:pt idx="232">
                  <c:v>48.144631338700712</c:v>
                </c:pt>
                <c:pt idx="233">
                  <c:v>48.150027090187436</c:v>
                </c:pt>
                <c:pt idx="234">
                  <c:v>48.155356134947013</c:v>
                </c:pt>
                <c:pt idx="235">
                  <c:v>48.160619569081035</c:v>
                </c:pt>
                <c:pt idx="236">
                  <c:v>48.165818466286133</c:v>
                </c:pt>
                <c:pt idx="237">
                  <c:v>48.170953878400574</c:v>
                </c:pt>
                <c:pt idx="238">
                  <c:v>48.176026835935225</c:v>
                </c:pt>
                <c:pt idx="239">
                  <c:v>48.181038348589503</c:v>
                </c:pt>
                <c:pt idx="240">
                  <c:v>48.185989405753041</c:v>
                </c:pt>
                <c:pt idx="241">
                  <c:v>48.190880976993228</c:v>
                </c:pt>
                <c:pt idx="242">
                  <c:v>48.195714012529088</c:v>
                </c:pt>
                <c:pt idx="243">
                  <c:v>48.200489443692248</c:v>
                </c:pt>
                <c:pt idx="244">
                  <c:v>48.205208183374893</c:v>
                </c:pt>
                <c:pt idx="245">
                  <c:v>48.209871126465657</c:v>
                </c:pt>
                <c:pt idx="246">
                  <c:v>48.214479150273377</c:v>
                </c:pt>
                <c:pt idx="247">
                  <c:v>48.2190331149394</c:v>
                </c:pt>
                <c:pt idx="248">
                  <c:v>48.223533863838512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3A-4AF7-A9FE-0AB44D6BC7F7}"/>
            </c:ext>
          </c:extLst>
        </c:ser>
        <c:ser>
          <c:idx val="8"/>
          <c:order val="1"/>
          <c:tx>
            <c:strRef>
              <c:f>Mortes!$K$1</c:f>
              <c:strCache>
                <c:ptCount val="1"/>
                <c:pt idx="0">
                  <c:v>29/05 a 15/11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Mortes!$B$2:$B$296</c:f>
              <c:numCache>
                <c:formatCode>m/d/yyyy</c:formatCode>
                <c:ptCount val="29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  <c:pt idx="149">
                  <c:v>44075</c:v>
                </c:pt>
                <c:pt idx="150">
                  <c:v>44076</c:v>
                </c:pt>
                <c:pt idx="151">
                  <c:v>44077</c:v>
                </c:pt>
                <c:pt idx="152">
                  <c:v>44078</c:v>
                </c:pt>
                <c:pt idx="153">
                  <c:v>44079</c:v>
                </c:pt>
                <c:pt idx="154">
                  <c:v>44080</c:v>
                </c:pt>
                <c:pt idx="155">
                  <c:v>44081</c:v>
                </c:pt>
                <c:pt idx="156">
                  <c:v>44082</c:v>
                </c:pt>
                <c:pt idx="157">
                  <c:v>44083</c:v>
                </c:pt>
                <c:pt idx="158">
                  <c:v>44084</c:v>
                </c:pt>
                <c:pt idx="159">
                  <c:v>44085</c:v>
                </c:pt>
                <c:pt idx="160">
                  <c:v>44086</c:v>
                </c:pt>
                <c:pt idx="161">
                  <c:v>44087</c:v>
                </c:pt>
                <c:pt idx="162">
                  <c:v>44088</c:v>
                </c:pt>
                <c:pt idx="163">
                  <c:v>44089</c:v>
                </c:pt>
                <c:pt idx="164">
                  <c:v>44090</c:v>
                </c:pt>
                <c:pt idx="165">
                  <c:v>44091</c:v>
                </c:pt>
                <c:pt idx="166">
                  <c:v>44092</c:v>
                </c:pt>
                <c:pt idx="167">
                  <c:v>44093</c:v>
                </c:pt>
                <c:pt idx="168">
                  <c:v>44094</c:v>
                </c:pt>
                <c:pt idx="169">
                  <c:v>44095</c:v>
                </c:pt>
                <c:pt idx="170">
                  <c:v>44096</c:v>
                </c:pt>
                <c:pt idx="171">
                  <c:v>44097</c:v>
                </c:pt>
                <c:pt idx="172">
                  <c:v>44098</c:v>
                </c:pt>
                <c:pt idx="173">
                  <c:v>44099</c:v>
                </c:pt>
                <c:pt idx="174">
                  <c:v>44100</c:v>
                </c:pt>
                <c:pt idx="175">
                  <c:v>44101</c:v>
                </c:pt>
                <c:pt idx="176">
                  <c:v>44102</c:v>
                </c:pt>
                <c:pt idx="177">
                  <c:v>44103</c:v>
                </c:pt>
                <c:pt idx="178">
                  <c:v>44104</c:v>
                </c:pt>
                <c:pt idx="179">
                  <c:v>44105</c:v>
                </c:pt>
                <c:pt idx="180">
                  <c:v>44106</c:v>
                </c:pt>
                <c:pt idx="181">
                  <c:v>44107</c:v>
                </c:pt>
                <c:pt idx="182">
                  <c:v>44108</c:v>
                </c:pt>
                <c:pt idx="183">
                  <c:v>44109</c:v>
                </c:pt>
                <c:pt idx="184">
                  <c:v>44110</c:v>
                </c:pt>
                <c:pt idx="185">
                  <c:v>44111</c:v>
                </c:pt>
                <c:pt idx="186">
                  <c:v>44112</c:v>
                </c:pt>
                <c:pt idx="187">
                  <c:v>44113</c:v>
                </c:pt>
                <c:pt idx="188">
                  <c:v>44114</c:v>
                </c:pt>
                <c:pt idx="189">
                  <c:v>44115</c:v>
                </c:pt>
                <c:pt idx="190">
                  <c:v>44116</c:v>
                </c:pt>
                <c:pt idx="191">
                  <c:v>44117</c:v>
                </c:pt>
                <c:pt idx="192">
                  <c:v>44118</c:v>
                </c:pt>
                <c:pt idx="193">
                  <c:v>44119</c:v>
                </c:pt>
                <c:pt idx="194">
                  <c:v>44120</c:v>
                </c:pt>
                <c:pt idx="195">
                  <c:v>44121</c:v>
                </c:pt>
                <c:pt idx="196">
                  <c:v>44122</c:v>
                </c:pt>
                <c:pt idx="197">
                  <c:v>44123</c:v>
                </c:pt>
                <c:pt idx="198">
                  <c:v>44124</c:v>
                </c:pt>
                <c:pt idx="199">
                  <c:v>44125</c:v>
                </c:pt>
                <c:pt idx="200">
                  <c:v>44126</c:v>
                </c:pt>
                <c:pt idx="201">
                  <c:v>44127</c:v>
                </c:pt>
                <c:pt idx="202">
                  <c:v>44128</c:v>
                </c:pt>
                <c:pt idx="203">
                  <c:v>44129</c:v>
                </c:pt>
                <c:pt idx="204">
                  <c:v>44130</c:v>
                </c:pt>
                <c:pt idx="205">
                  <c:v>44131</c:v>
                </c:pt>
                <c:pt idx="206">
                  <c:v>44132</c:v>
                </c:pt>
                <c:pt idx="207">
                  <c:v>44133</c:v>
                </c:pt>
                <c:pt idx="208">
                  <c:v>44134</c:v>
                </c:pt>
                <c:pt idx="209">
                  <c:v>44135</c:v>
                </c:pt>
                <c:pt idx="210">
                  <c:v>44136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44142</c:v>
                </c:pt>
                <c:pt idx="217">
                  <c:v>44143</c:v>
                </c:pt>
                <c:pt idx="218">
                  <c:v>44144</c:v>
                </c:pt>
                <c:pt idx="219">
                  <c:v>44145</c:v>
                </c:pt>
                <c:pt idx="220">
                  <c:v>44146</c:v>
                </c:pt>
                <c:pt idx="221">
                  <c:v>44147</c:v>
                </c:pt>
                <c:pt idx="222">
                  <c:v>44148</c:v>
                </c:pt>
                <c:pt idx="223">
                  <c:v>44149</c:v>
                </c:pt>
                <c:pt idx="224">
                  <c:v>44150</c:v>
                </c:pt>
                <c:pt idx="225">
                  <c:v>44151</c:v>
                </c:pt>
                <c:pt idx="226">
                  <c:v>44152</c:v>
                </c:pt>
                <c:pt idx="227">
                  <c:v>44153</c:v>
                </c:pt>
                <c:pt idx="228">
                  <c:v>44154</c:v>
                </c:pt>
                <c:pt idx="229">
                  <c:v>44155</c:v>
                </c:pt>
                <c:pt idx="230">
                  <c:v>44156</c:v>
                </c:pt>
                <c:pt idx="231">
                  <c:v>44157</c:v>
                </c:pt>
                <c:pt idx="232">
                  <c:v>44158</c:v>
                </c:pt>
                <c:pt idx="233">
                  <c:v>44159</c:v>
                </c:pt>
                <c:pt idx="234">
                  <c:v>44160</c:v>
                </c:pt>
                <c:pt idx="235">
                  <c:v>44161</c:v>
                </c:pt>
                <c:pt idx="236">
                  <c:v>44162</c:v>
                </c:pt>
                <c:pt idx="237">
                  <c:v>44163</c:v>
                </c:pt>
                <c:pt idx="238">
                  <c:v>44164</c:v>
                </c:pt>
                <c:pt idx="239">
                  <c:v>44165</c:v>
                </c:pt>
                <c:pt idx="240">
                  <c:v>44166</c:v>
                </c:pt>
                <c:pt idx="241">
                  <c:v>44167</c:v>
                </c:pt>
                <c:pt idx="242">
                  <c:v>44168</c:v>
                </c:pt>
                <c:pt idx="243">
                  <c:v>44169</c:v>
                </c:pt>
                <c:pt idx="244">
                  <c:v>44170</c:v>
                </c:pt>
                <c:pt idx="245">
                  <c:v>44171</c:v>
                </c:pt>
                <c:pt idx="246">
                  <c:v>44172</c:v>
                </c:pt>
                <c:pt idx="247">
                  <c:v>44173</c:v>
                </c:pt>
                <c:pt idx="248">
                  <c:v>44174</c:v>
                </c:pt>
                <c:pt idx="249">
                  <c:v>44175</c:v>
                </c:pt>
                <c:pt idx="250">
                  <c:v>44176</c:v>
                </c:pt>
                <c:pt idx="251">
                  <c:v>44177</c:v>
                </c:pt>
                <c:pt idx="252">
                  <c:v>44178</c:v>
                </c:pt>
                <c:pt idx="253">
                  <c:v>44179</c:v>
                </c:pt>
                <c:pt idx="254">
                  <c:v>44180</c:v>
                </c:pt>
                <c:pt idx="255">
                  <c:v>44181</c:v>
                </c:pt>
                <c:pt idx="256">
                  <c:v>44182</c:v>
                </c:pt>
                <c:pt idx="257">
                  <c:v>44183</c:v>
                </c:pt>
                <c:pt idx="258">
                  <c:v>44184</c:v>
                </c:pt>
                <c:pt idx="259">
                  <c:v>44185</c:v>
                </c:pt>
                <c:pt idx="260">
                  <c:v>44186</c:v>
                </c:pt>
                <c:pt idx="261">
                  <c:v>44187</c:v>
                </c:pt>
                <c:pt idx="262">
                  <c:v>44188</c:v>
                </c:pt>
                <c:pt idx="263">
                  <c:v>44189</c:v>
                </c:pt>
                <c:pt idx="264">
                  <c:v>44190</c:v>
                </c:pt>
                <c:pt idx="265">
                  <c:v>44191</c:v>
                </c:pt>
                <c:pt idx="266">
                  <c:v>44192</c:v>
                </c:pt>
                <c:pt idx="267">
                  <c:v>44193</c:v>
                </c:pt>
                <c:pt idx="268">
                  <c:v>44194</c:v>
                </c:pt>
                <c:pt idx="269">
                  <c:v>44195</c:v>
                </c:pt>
                <c:pt idx="270">
                  <c:v>44196</c:v>
                </c:pt>
                <c:pt idx="271">
                  <c:v>44197</c:v>
                </c:pt>
                <c:pt idx="272">
                  <c:v>44198</c:v>
                </c:pt>
                <c:pt idx="273">
                  <c:v>44199</c:v>
                </c:pt>
                <c:pt idx="274">
                  <c:v>44200</c:v>
                </c:pt>
                <c:pt idx="275">
                  <c:v>44201</c:v>
                </c:pt>
                <c:pt idx="276">
                  <c:v>44202</c:v>
                </c:pt>
                <c:pt idx="277">
                  <c:v>44203</c:v>
                </c:pt>
                <c:pt idx="278">
                  <c:v>44204</c:v>
                </c:pt>
                <c:pt idx="279">
                  <c:v>44205</c:v>
                </c:pt>
                <c:pt idx="280">
                  <c:v>44206</c:v>
                </c:pt>
                <c:pt idx="281">
                  <c:v>44207</c:v>
                </c:pt>
                <c:pt idx="282">
                  <c:v>44208</c:v>
                </c:pt>
                <c:pt idx="283">
                  <c:v>44209</c:v>
                </c:pt>
                <c:pt idx="284">
                  <c:v>44210</c:v>
                </c:pt>
                <c:pt idx="285">
                  <c:v>44211</c:v>
                </c:pt>
                <c:pt idx="286">
                  <c:v>44212</c:v>
                </c:pt>
                <c:pt idx="287">
                  <c:v>44213</c:v>
                </c:pt>
                <c:pt idx="288">
                  <c:v>44214</c:v>
                </c:pt>
                <c:pt idx="289">
                  <c:v>44215</c:v>
                </c:pt>
                <c:pt idx="290">
                  <c:v>44216</c:v>
                </c:pt>
                <c:pt idx="291">
                  <c:v>44217</c:v>
                </c:pt>
                <c:pt idx="292">
                  <c:v>44218</c:v>
                </c:pt>
                <c:pt idx="293">
                  <c:v>44219</c:v>
                </c:pt>
                <c:pt idx="294">
                  <c:v>44220</c:v>
                </c:pt>
              </c:numCache>
            </c:numRef>
          </c:xVal>
          <c:yVal>
            <c:numRef>
              <c:f>Mortes!$K$2:$K$296</c:f>
              <c:numCache>
                <c:formatCode>General</c:formatCode>
                <c:ptCount val="295"/>
                <c:pt idx="0">
                  <c:v>6.1626131807430594E-4</c:v>
                </c:pt>
                <c:pt idx="1">
                  <c:v>9.0154456170928043E-3</c:v>
                </c:pt>
                <c:pt idx="2">
                  <c:v>4.2426195140250915E-2</c:v>
                </c:pt>
                <c:pt idx="3">
                  <c:v>0.12469142179807313</c:v>
                </c:pt>
                <c:pt idx="4">
                  <c:v>0.28195097343033637</c:v>
                </c:pt>
                <c:pt idx="5">
                  <c:v>0.53856863213589257</c:v>
                </c:pt>
                <c:pt idx="6">
                  <c:v>0.9139272178655925</c:v>
                </c:pt>
                <c:pt idx="7">
                  <c:v>1.4204506057470334</c:v>
                </c:pt>
                <c:pt idx="8">
                  <c:v>2.062899976522973</c:v>
                </c:pt>
                <c:pt idx="9">
                  <c:v>2.8387479079857951</c:v>
                </c:pt>
                <c:pt idx="10">
                  <c:v>3.7393023910288017</c:v>
                </c:pt>
                <c:pt idx="11">
                  <c:v>4.7512284395041293</c:v>
                </c:pt>
                <c:pt idx="12">
                  <c:v>5.8581651200515612</c:v>
                </c:pt>
                <c:pt idx="13">
                  <c:v>7.0422217486929526</c:v>
                </c:pt>
                <c:pt idx="14">
                  <c:v>8.2852272856628186</c:v>
                </c:pt>
                <c:pt idx="15">
                  <c:v>9.5696826643571686</c:v>
                </c:pt>
                <c:pt idx="16">
                  <c:v>10.879419433048209</c:v>
                </c:pt>
                <c:pt idx="17">
                  <c:v>12.2</c:v>
                </c:pt>
                <c:pt idx="18">
                  <c:v>13.518909256982257</c:v>
                </c:pt>
                <c:pt idx="19">
                  <c:v>14.825589839020596</c:v>
                </c:pt>
                <c:pt idx="20">
                  <c:v>16.111368674196701</c:v>
                </c:pt>
                <c:pt idx="21">
                  <c:v>17.369314520282945</c:v>
                </c:pt>
                <c:pt idx="22">
                  <c:v>18.594057354250541</c:v>
                </c:pt>
                <c:pt idx="23">
                  <c:v>19.781592211569492</c:v>
                </c:pt>
                <c:pt idx="24">
                  <c:v>20.929083049331624</c:v>
                </c:pt>
                <c:pt idx="25">
                  <c:v>22.034676635360324</c:v>
                </c:pt>
                <c:pt idx="26">
                  <c:v>23.097332278401748</c:v>
                </c:pt>
                <c:pt idx="27">
                  <c:v>24.116670217706421</c:v>
                </c:pt>
                <c:pt idx="28">
                  <c:v>25.092839448920884</c:v>
                </c:pt>
                <c:pt idx="29">
                  <c:v>26.026404450348444</c:v>
                </c:pt>
                <c:pt idx="30">
                  <c:v>26.918249493006293</c:v>
                </c:pt>
                <c:pt idx="31">
                  <c:v>27.769498810936774</c:v>
                </c:pt>
                <c:pt idx="32">
                  <c:v>28.581450752997327</c:v>
                </c:pt>
                <c:pt idx="33">
                  <c:v>29.355524043712361</c:v>
                </c:pt>
                <c:pt idx="34">
                  <c:v>30.093214384321389</c:v>
                </c:pt>
                <c:pt idx="35">
                  <c:v>30.796059781383025</c:v>
                </c:pt>
                <c:pt idx="36">
                  <c:v>31.465613169482118</c:v>
                </c:pt>
                <c:pt idx="37">
                  <c:v>32.103421077713953</c:v>
                </c:pt>
                <c:pt idx="38">
                  <c:v>32.711007265167915</c:v>
                </c:pt>
                <c:pt idx="39">
                  <c:v>33.289860412212825</c:v>
                </c:pt>
                <c:pt idx="40">
                  <c:v>33.841425099000936</c:v>
                </c:pt>
                <c:pt idx="41">
                  <c:v>34.367095429431153</c:v>
                </c:pt>
                <c:pt idx="42">
                  <c:v>34.86821076833634</c:v>
                </c:pt>
                <c:pt idx="43">
                  <c:v>35.346053153119271</c:v>
                </c:pt>
                <c:pt idx="44">
                  <c:v>35.801846020057553</c:v>
                </c:pt>
                <c:pt idx="45">
                  <c:v>36.236753951751723</c:v>
                </c:pt>
                <c:pt idx="46">
                  <c:v>36.651883207402882</c:v>
                </c:pt>
                <c:pt idx="47">
                  <c:v>37.048282843365563</c:v>
                </c:pt>
                <c:pt idx="48">
                  <c:v>37.426946269170628</c:v>
                </c:pt>
                <c:pt idx="49">
                  <c:v>37.788813115222027</c:v>
                </c:pt>
                <c:pt idx="50">
                  <c:v>38.134834199638348</c:v>
                </c:pt>
                <c:pt idx="51">
                  <c:v>38.46673650281754</c:v>
                </c:pt>
                <c:pt idx="52">
                  <c:v>38.787936481252942</c:v>
                </c:pt>
                <c:pt idx="53">
                  <c:v>39.103731829534595</c:v>
                </c:pt>
                <c:pt idx="54">
                  <c:v>39.421334177158357</c:v>
                </c:pt>
                <c:pt idx="55">
                  <c:v>39.749851633052728</c:v>
                </c:pt>
                <c:pt idx="56">
                  <c:v>40.100233240201568</c:v>
                </c:pt>
                <c:pt idx="57">
                  <c:v>40.485181091010347</c:v>
                </c:pt>
                <c:pt idx="58">
                  <c:v>40.919034122736363</c:v>
                </c:pt>
                <c:pt idx="59">
                  <c:v>41.417627084764227</c:v>
                </c:pt>
                <c:pt idx="60">
                  <c:v>41.9981280579455</c:v>
                </c:pt>
                <c:pt idx="61">
                  <c:v>42.678857943024241</c:v>
                </c:pt>
                <c:pt idx="62">
                  <c:v>43.479095409091727</c:v>
                </c:pt>
                <c:pt idx="63">
                  <c:v>44.418870851745012</c:v>
                </c:pt>
                <c:pt idx="64">
                  <c:v>45.518752928122289</c:v>
                </c:pt>
                <c:pt idx="65">
                  <c:v>46.799631199699405</c:v>
                </c:pt>
                <c:pt idx="66">
                  <c:v>48.282498318940796</c:v>
                </c:pt>
                <c:pt idx="67">
                  <c:v>49.988235042901607</c:v>
                </c:pt>
                <c:pt idx="68">
                  <c:v>51.937401149395441</c:v>
                </c:pt>
                <c:pt idx="69">
                  <c:v>54.150035075490621</c:v>
                </c:pt>
                <c:pt idx="70">
                  <c:v>56.645464801635839</c:v>
                </c:pt>
                <c:pt idx="71">
                  <c:v>59.442132176453207</c:v>
                </c:pt>
                <c:pt idx="72">
                  <c:v>62.55743252651866</c:v>
                </c:pt>
                <c:pt idx="73">
                  <c:v>66.007571031741975</c:v>
                </c:pt>
                <c:pt idx="74">
                  <c:v>69.807436979451325</c:v>
                </c:pt>
                <c:pt idx="75">
                  <c:v>73.97049664762315</c:v>
                </c:pt>
                <c:pt idx="76">
                  <c:v>78.50870521768104</c:v>
                </c:pt>
                <c:pt idx="77">
                  <c:v>83.432437786746902</c:v>
                </c:pt>
                <c:pt idx="78">
                  <c:v>88.750439243848078</c:v>
                </c:pt>
                <c:pt idx="79">
                  <c:v>94.469792498873261</c:v>
                </c:pt>
                <c:pt idx="80">
                  <c:v>100.59590431032083</c:v>
                </c:pt>
                <c:pt idx="81">
                  <c:v>107.13250775020748</c:v>
                </c:pt>
                <c:pt idx="82">
                  <c:v>114.08168017291456</c:v>
                </c:pt>
                <c:pt idx="83">
                  <c:v>121.44387541922885</c:v>
                </c:pt>
                <c:pt idx="84">
                  <c:v>129.21796888648745</c:v>
                </c:pt>
                <c:pt idx="85">
                  <c:v>137.40131402890006</c:v>
                </c:pt>
                <c:pt idx="86">
                  <c:v>145.98980881652432</c:v>
                </c:pt>
                <c:pt idx="87">
                  <c:v>154.97797067425446</c:v>
                </c:pt>
                <c:pt idx="88">
                  <c:v>164.3590184404722</c:v>
                </c:pt>
                <c:pt idx="89">
                  <c:v>174.12495992540022</c:v>
                </c:pt>
                <c:pt idx="90">
                  <c:v>184.26668370832041</c:v>
                </c:pt>
                <c:pt idx="91">
                  <c:v>194.77405388728857</c:v>
                </c:pt>
                <c:pt idx="92">
                  <c:v>205.63600658153624</c:v>
                </c:pt>
                <c:pt idx="93">
                  <c:v>216.84064708228698</c:v>
                </c:pt>
                <c:pt idx="94">
                  <c:v>228.37534664935609</c:v>
                </c:pt>
                <c:pt idx="95">
                  <c:v>240.22683805604245</c:v>
                </c:pt>
                <c:pt idx="96">
                  <c:v>252.38130909110973</c:v>
                </c:pt>
                <c:pt idx="97">
                  <c:v>264.82449333211105</c:v>
                </c:pt>
                <c:pt idx="98">
                  <c:v>277.54175760716805</c:v>
                </c:pt>
                <c:pt idx="99">
                  <c:v>290.51818566120261</c:v>
                </c:pt>
                <c:pt idx="100">
                  <c:v>303.73865763636138</c:v>
                </c:pt>
                <c:pt idx="101">
                  <c:v>317.18792506413592</c:v>
                </c:pt>
                <c:pt idx="102">
                  <c:v>330.85068114782075</c:v>
                </c:pt>
                <c:pt idx="103">
                  <c:v>344.71162618806909</c:v>
                </c:pt>
                <c:pt idx="104">
                  <c:v>358.75552807120266</c:v>
                </c:pt>
                <c:pt idx="105">
                  <c:v>372.96727779953437</c:v>
                </c:pt>
                <c:pt idx="106">
                  <c:v>387.33194009539943</c:v>
                </c:pt>
                <c:pt idx="107">
                  <c:v>401.83479915604528</c:v>
                </c:pt>
                <c:pt idx="108">
                  <c:v>416.46139967530996</c:v>
                </c:pt>
                <c:pt idx="109">
                  <c:v>431.19758328050443</c:v>
                </c:pt>
                <c:pt idx="110">
                  <c:v>446.02952055951499</c:v>
                </c:pt>
                <c:pt idx="111">
                  <c:v>460.94373887431482</c:v>
                </c:pt>
                <c:pt idx="112">
                  <c:v>475.92714617331291</c:v>
                </c:pt>
                <c:pt idx="113">
                  <c:v>490.96705102671984</c:v>
                </c:pt>
                <c:pt idx="114">
                  <c:v>506.05117911689501</c:v>
                </c:pt>
                <c:pt idx="115">
                  <c:v>521.16768641989256</c:v>
                </c:pt>
                <c:pt idx="116">
                  <c:v>536.30516931561044</c:v>
                </c:pt>
                <c:pt idx="117">
                  <c:v>551.45267186248475</c:v>
                </c:pt>
                <c:pt idx="118">
                  <c:v>566.59969046897413</c:v>
                </c:pt>
                <c:pt idx="119">
                  <c:v>581.73617618848402</c:v>
                </c:pt>
                <c:pt idx="120">
                  <c:v>596.85253485727765</c:v>
                </c:pt>
                <c:pt idx="121">
                  <c:v>611.9396252865464</c:v>
                </c:pt>
                <c:pt idx="122">
                  <c:v>626.98875571053054</c:v>
                </c:pt>
                <c:pt idx="123">
                  <c:v>641.99167868254506</c:v>
                </c:pt>
                <c:pt idx="124">
                  <c:v>656.94058460027406</c:v>
                </c:pt>
                <c:pt idx="125">
                  <c:v>671.82809403087731</c:v>
                </c:pt>
                <c:pt idx="126">
                  <c:v>686.64724899551311</c:v>
                </c:pt>
                <c:pt idx="127">
                  <c:v>701.39150336192313</c:v>
                </c:pt>
                <c:pt idx="128">
                  <c:v>716.05471248291371</c:v>
                </c:pt>
                <c:pt idx="129">
                  <c:v>730.63112220792709</c:v>
                </c:pt>
                <c:pt idx="130">
                  <c:v>745.11535738460623</c:v>
                </c:pt>
                <c:pt idx="131">
                  <c:v>759.50240995727358</c:v>
                </c:pt>
                <c:pt idx="132">
                  <c:v>773.78762675970086</c:v>
                </c:pt>
                <c:pt idx="133">
                  <c:v>787.96669709044158</c:v>
                </c:pt>
                <c:pt idx="134">
                  <c:v>802.03564015034408</c:v>
                </c:pt>
                <c:pt idx="135">
                  <c:v>815.99079241372272</c:v>
                </c:pt>
                <c:pt idx="136">
                  <c:v>829.82879499700095</c:v>
                </c:pt>
                <c:pt idx="137">
                  <c:v>843.54658108146452</c:v>
                </c:pt>
                <c:pt idx="138">
                  <c:v>857.14136344010274</c:v>
                </c:pt>
                <c:pt idx="139">
                  <c:v>870.61062211231615</c:v>
                </c:pt>
                <c:pt idx="140">
                  <c:v>883.95209226454188</c:v>
                </c:pt>
                <c:pt idx="141">
                  <c:v>897.1637522695795</c:v>
                </c:pt>
                <c:pt idx="142">
                  <c:v>910.2438120325686</c:v>
                </c:pt>
                <c:pt idx="143">
                  <c:v>923.19070158713805</c:v>
                </c:pt>
                <c:pt idx="144">
                  <c:v>936.00305998123588</c:v>
                </c:pt>
                <c:pt idx="145">
                  <c:v>948.67972446847125</c:v>
                </c:pt>
                <c:pt idx="146">
                  <c:v>961.21972001752908</c:v>
                </c:pt>
                <c:pt idx="147">
                  <c:v>973.62224914921353</c:v>
                </c:pt>
                <c:pt idx="148">
                  <c:v>985.88668210802246</c:v>
                </c:pt>
                <c:pt idx="149">
                  <c:v>998.01254737278089</c:v>
                </c:pt>
                <c:pt idx="150">
                  <c:v>1009.9995225087264</c:v>
                </c:pt>
                <c:pt idx="151">
                  <c:v>1021.8474253615778</c:v>
                </c:pt>
                <c:pt idx="152">
                  <c:v>1033.5562055924677</c:v>
                </c:pt>
                <c:pt idx="153">
                  <c:v>1045.1259365511796</c:v>
                </c:pt>
                <c:pt idx="154">
                  <c:v>1056.5568074838779</c:v>
                </c:pt>
                <c:pt idx="155">
                  <c:v>1067.849116070432</c:v>
                </c:pt>
                <c:pt idx="156">
                  <c:v>1079.0032612855293</c:v>
                </c:pt>
                <c:pt idx="157">
                  <c:v>1090.0197365769752</c:v>
                </c:pt>
                <c:pt idx="158">
                  <c:v>1100.8991233539405</c:v>
                </c:pt>
                <c:pt idx="159">
                  <c:v>1111.6420847773709</c:v>
                </c:pt>
                <c:pt idx="160">
                  <c:v>1122.249359844355</c:v>
                </c:pt>
                <c:pt idx="161">
                  <c:v>1132.7217577578904</c:v>
                </c:pt>
                <c:pt idx="162">
                  <c:v>1143.0601525732611</c:v>
                </c:pt>
                <c:pt idx="163">
                  <c:v>1153.2654781120373</c:v>
                </c:pt>
                <c:pt idx="164">
                  <c:v>1163.3387231346014</c:v>
                </c:pt>
                <c:pt idx="165">
                  <c:v>1173.2809267620555</c:v>
                </c:pt>
                <c:pt idx="166">
                  <c:v>1183.093174138347</c:v>
                </c:pt>
                <c:pt idx="167">
                  <c:v>1192.7765923235017</c:v>
                </c:pt>
                <c:pt idx="168">
                  <c:v>1202.332346408921</c:v>
                </c:pt>
                <c:pt idx="169">
                  <c:v>1211.7616358458151</c:v>
                </c:pt>
                <c:pt idx="170">
                  <c:v>1221.0656909779818</c:v>
                </c:pt>
                <c:pt idx="171">
                  <c:v>1230.2457697703035</c:v>
                </c:pt>
                <c:pt idx="172">
                  <c:v>1239.3031547245173</c:v>
                </c:pt>
                <c:pt idx="173">
                  <c:v>1248.2391499740122</c:v>
                </c:pt>
                <c:pt idx="174">
                  <c:v>1257.0550785496232</c:v>
                </c:pt>
                <c:pt idx="175">
                  <c:v>1265.7522798086084</c:v>
                </c:pt>
                <c:pt idx="176">
                  <c:v>1274.3321070192333</c:v>
                </c:pt>
                <c:pt idx="177">
                  <c:v>1282.7959250936231</c:v>
                </c:pt>
                <c:pt idx="178">
                  <c:v>1291.1451084617772</c:v>
                </c:pt>
                <c:pt idx="179">
                  <c:v>1299.3810390799024</c:v>
                </c:pt>
                <c:pt idx="180">
                  <c:v>1307.5051045664359</c:v>
                </c:pt>
                <c:pt idx="181">
                  <c:v>1315.518696459405</c:v>
                </c:pt>
                <c:pt idx="182">
                  <c:v>1323.4232085889944</c:v>
                </c:pt>
                <c:pt idx="183">
                  <c:v>1331.2200355594289</c:v>
                </c:pt>
                <c:pt idx="184">
                  <c:v>1338.9105713345316</c:v>
                </c:pt>
                <c:pt idx="185">
                  <c:v>1346.4962079215359</c:v>
                </c:pt>
                <c:pt idx="186">
                  <c:v>1353.9783341479606</c:v>
                </c:pt>
                <c:pt idx="187">
                  <c:v>1361.3583345265813</c:v>
                </c:pt>
                <c:pt idx="188">
                  <c:v>1368.6375882037537</c:v>
                </c:pt>
                <c:pt idx="189">
                  <c:v>1375.8174679865394</c:v>
                </c:pt>
                <c:pt idx="190">
                  <c:v>1382.8993394443066</c:v>
                </c:pt>
                <c:pt idx="191">
                  <c:v>1389.8845600806662</c:v>
                </c:pt>
                <c:pt idx="192">
                  <c:v>1396.7744785718012</c:v>
                </c:pt>
                <c:pt idx="193">
                  <c:v>1403.5704340674306</c:v>
                </c:pt>
                <c:pt idx="194">
                  <c:v>1410.2737555508243</c:v>
                </c:pt>
                <c:pt idx="195">
                  <c:v>1416.8857612544698</c:v>
                </c:pt>
                <c:pt idx="196">
                  <c:v>1423.4077581281433</c:v>
                </c:pt>
                <c:pt idx="197">
                  <c:v>1429.8410413563079</c:v>
                </c:pt>
                <c:pt idx="198">
                  <c:v>1436.1868939219073</c:v>
                </c:pt>
                <c:pt idx="199">
                  <c:v>1442.4465862137811</c:v>
                </c:pt>
                <c:pt idx="200">
                  <c:v>1448.621375675056</c:v>
                </c:pt>
                <c:pt idx="201">
                  <c:v>1454.7125064900108</c:v>
                </c:pt>
                <c:pt idx="202">
                  <c:v>1460.7212093070411</c:v>
                </c:pt>
                <c:pt idx="203">
                  <c:v>1466.648700995469</c:v>
                </c:pt>
                <c:pt idx="204">
                  <c:v>1472.4961844340723</c:v>
                </c:pt>
                <c:pt idx="205">
                  <c:v>1478.2648483293003</c:v>
                </c:pt>
                <c:pt idx="206">
                  <c:v>1483.9558670612762</c:v>
                </c:pt>
                <c:pt idx="207">
                  <c:v>1489.5704005557632</c:v>
                </c:pt>
                <c:pt idx="208">
                  <c:v>1495.1095941803965</c:v>
                </c:pt>
                <c:pt idx="209">
                  <c:v>1500.5745786635496</c:v>
                </c:pt>
                <c:pt idx="210">
                  <c:v>1505.9664700343067</c:v>
                </c:pt>
                <c:pt idx="211">
                  <c:v>1511.2863695821025</c:v>
                </c:pt>
                <c:pt idx="212">
                  <c:v>1516.5353638346583</c:v>
                </c:pt>
                <c:pt idx="213">
                  <c:v>1521.7145245529177</c:v>
                </c:pt>
                <c:pt idx="214">
                  <c:v>1526.824908741788</c:v>
                </c:pt>
                <c:pt idx="215">
                  <c:v>1531.8675586755101</c:v>
                </c:pt>
                <c:pt idx="216">
                  <c:v>1536.8435019365968</c:v>
                </c:pt>
                <c:pt idx="217">
                  <c:v>1541.7537514673118</c:v>
                </c:pt>
                <c:pt idx="218">
                  <c:v>1546.599305632725</c:v>
                </c:pt>
                <c:pt idx="219">
                  <c:v>1551.3811482944479</c:v>
                </c:pt>
                <c:pt idx="220">
                  <c:v>1556.1002488941824</c:v>
                </c:pt>
                <c:pt idx="221">
                  <c:v>1560.7575625463019</c:v>
                </c:pt>
                <c:pt idx="222">
                  <c:v>1565.3540301386877</c:v>
                </c:pt>
                <c:pt idx="223">
                  <c:v>1569.8905784411274</c:v>
                </c:pt>
                <c:pt idx="224">
                  <c:v>1574.3681202206046</c:v>
                </c:pt>
                <c:pt idx="225">
                  <c:v>1578.7875543628516</c:v>
                </c:pt>
                <c:pt idx="226">
                  <c:v>1583.1497659995769</c:v>
                </c:pt>
                <c:pt idx="227">
                  <c:v>1587.4556266408229</c:v>
                </c:pt>
                <c:pt idx="228">
                  <c:v>1591.7059943119259</c:v>
                </c:pt>
                <c:pt idx="229">
                  <c:v>1595.9017136946047</c:v>
                </c:pt>
                <c:pt idx="230">
                  <c:v>1600.043616271711</c:v>
                </c:pt>
                <c:pt idx="231">
                  <c:v>1604.1325204752316</c:v>
                </c:pt>
                <c:pt idx="232">
                  <c:v>1608.1692318371254</c:v>
                </c:pt>
                <c:pt idx="233">
                  <c:v>1612.1545431426437</c:v>
                </c:pt>
                <c:pt idx="234">
                  <c:v>1616.0892345857687</c:v>
                </c:pt>
                <c:pt idx="235">
                  <c:v>1619.9740739264523</c:v>
                </c:pt>
                <c:pt idx="236">
                  <c:v>1623.8098166493546</c:v>
                </c:pt>
                <c:pt idx="237">
                  <c:v>1627.5972061237949</c:v>
                </c:pt>
                <c:pt idx="238">
                  <c:v>1631.3369737646522</c:v>
                </c:pt>
                <c:pt idx="239">
                  <c:v>1635.0298391939696</c:v>
                </c:pt>
                <c:pt idx="240">
                  <c:v>1638.6765104030446</c:v>
                </c:pt>
                <c:pt idx="241">
                  <c:v>1642.2776839147684</c:v>
                </c:pt>
                <c:pt idx="242">
                  <c:v>1645.8340449460516</c:v>
                </c:pt>
                <c:pt idx="243">
                  <c:v>1649.3462675701217</c:v>
                </c:pt>
                <c:pt idx="244">
                  <c:v>1652.8150148785489</c:v>
                </c:pt>
                <c:pt idx="245">
                  <c:v>1656.240939142823</c:v>
                </c:pt>
                <c:pt idx="246">
                  <c:v>1659.6246819753549</c:v>
                </c:pt>
                <c:pt idx="247">
                  <c:v>1662.9668744897604</c:v>
                </c:pt>
                <c:pt idx="248">
                  <c:v>1666.2681374603017</c:v>
                </c:pt>
                <c:pt idx="249">
                  <c:v>1669.5290814803848</c:v>
                </c:pt>
                <c:pt idx="250">
                  <c:v>1672.7503071199981</c:v>
                </c:pt>
                <c:pt idx="251">
                  <c:v>1675.9324050820039</c:v>
                </c:pt>
                <c:pt idx="252">
                  <c:v>1679.0759563571964</c:v>
                </c:pt>
                <c:pt idx="253">
                  <c:v>1682.1815323780515</c:v>
                </c:pt>
                <c:pt idx="254">
                  <c:v>1685.2496951710825</c:v>
                </c:pt>
                <c:pt idx="255">
                  <c:v>1688.2809975077582</c:v>
                </c:pt>
                <c:pt idx="256">
                  <c:v>1691.275983053911</c:v>
                </c:pt>
                <c:pt idx="257">
                  <c:v>1694.2351865175895</c:v>
                </c:pt>
                <c:pt idx="258">
                  <c:v>1697.1591337952996</c:v>
                </c:pt>
                <c:pt idx="259">
                  <c:v>1700.048342116613</c:v>
                </c:pt>
                <c:pt idx="260">
                  <c:v>1702.9033201870848</c:v>
                </c:pt>
                <c:pt idx="261">
                  <c:v>1705.724568329458</c:v>
                </c:pt>
                <c:pt idx="262">
                  <c:v>1708.5125786231365</c:v>
                </c:pt>
                <c:pt idx="263">
                  <c:v>1711.2678350418801</c:v>
                </c:pt>
                <c:pt idx="264">
                  <c:v>1713.9908135897306</c:v>
                </c:pt>
                <c:pt idx="265">
                  <c:v>1716.681982435128</c:v>
                </c:pt>
                <c:pt idx="266">
                  <c:v>1719.3418020432168</c:v>
                </c:pt>
                <c:pt idx="267">
                  <c:v>1721.9707253063286</c:v>
                </c:pt>
                <c:pt idx="268">
                  <c:v>1724.5691976726398</c:v>
                </c:pt>
                <c:pt idx="269">
                  <c:v>1727.1376572729871</c:v>
                </c:pt>
                <c:pt idx="270">
                  <c:v>1729.6765350458488</c:v>
                </c:pt>
                <c:pt idx="271">
                  <c:v>1732.1862548604915</c:v>
                </c:pt>
                <c:pt idx="272">
                  <c:v>1734.667233638281</c:v>
                </c:pt>
                <c:pt idx="273">
                  <c:v>1737.1198814721595</c:v>
                </c:pt>
                <c:pt idx="274">
                  <c:v>1739.5446017443023</c:v>
                </c:pt>
                <c:pt idx="275">
                  <c:v>1741.9417912419513</c:v>
                </c:pt>
                <c:pt idx="276">
                  <c:v>1744.311840271447</c:v>
                </c:pt>
                <c:pt idx="277">
                  <c:v>1746.6551327704556</c:v>
                </c:pt>
                <c:pt idx="278">
                  <c:v>1748.9720464184102</c:v>
                </c:pt>
                <c:pt idx="279">
                  <c:v>1751.2629527451827</c:v>
                </c:pt>
                <c:pt idx="280">
                  <c:v>1753.5282172379891</c:v>
                </c:pt>
                <c:pt idx="281">
                  <c:v>1755.7681994465495</c:v>
                </c:pt>
                <c:pt idx="282">
                  <c:v>1757.9832530865265</c:v>
                </c:pt>
                <c:pt idx="283">
                  <c:v>1760.1737261412318</c:v>
                </c:pt>
                <c:pt idx="284">
                  <c:v>1762.3399609616597</c:v>
                </c:pt>
                <c:pt idx="285">
                  <c:v>1764.4822943648192</c:v>
                </c:pt>
                <c:pt idx="286">
                  <c:v>1766.6010577304182</c:v>
                </c:pt>
                <c:pt idx="287">
                  <c:v>1768.6965770959052</c:v>
                </c:pt>
                <c:pt idx="288">
                  <c:v>1770.7691732498799</c:v>
                </c:pt>
                <c:pt idx="289">
                  <c:v>1772.8191618239121</c:v>
                </c:pt>
                <c:pt idx="290">
                  <c:v>1774.8468533827652</c:v>
                </c:pt>
                <c:pt idx="291">
                  <c:v>1776.8525535130702</c:v>
                </c:pt>
                <c:pt idx="292">
                  <c:v>1778.8365629104444</c:v>
                </c:pt>
                <c:pt idx="293">
                  <c:v>1780.7991774650986</c:v>
                </c:pt>
                <c:pt idx="294">
                  <c:v>1782.7406883459366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3A-4AF7-A9FE-0AB44D6BC7F7}"/>
            </c:ext>
          </c:extLst>
        </c:ser>
        <c:ser>
          <c:idx val="0"/>
          <c:order val="2"/>
          <c:tx>
            <c:strRef>
              <c:f>Mortes!$O$1</c:f>
              <c:strCache>
                <c:ptCount val="1"/>
                <c:pt idx="0">
                  <c:v>16/11 a 13/02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Mortes!$B$2:$B$423</c:f>
              <c:numCache>
                <c:formatCode>m/d/yyyy</c:formatCode>
                <c:ptCount val="422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  <c:pt idx="149">
                  <c:v>44075</c:v>
                </c:pt>
                <c:pt idx="150">
                  <c:v>44076</c:v>
                </c:pt>
                <c:pt idx="151">
                  <c:v>44077</c:v>
                </c:pt>
                <c:pt idx="152">
                  <c:v>44078</c:v>
                </c:pt>
                <c:pt idx="153">
                  <c:v>44079</c:v>
                </c:pt>
                <c:pt idx="154">
                  <c:v>44080</c:v>
                </c:pt>
                <c:pt idx="155">
                  <c:v>44081</c:v>
                </c:pt>
                <c:pt idx="156">
                  <c:v>44082</c:v>
                </c:pt>
                <c:pt idx="157">
                  <c:v>44083</c:v>
                </c:pt>
                <c:pt idx="158">
                  <c:v>44084</c:v>
                </c:pt>
                <c:pt idx="159">
                  <c:v>44085</c:v>
                </c:pt>
                <c:pt idx="160">
                  <c:v>44086</c:v>
                </c:pt>
                <c:pt idx="161">
                  <c:v>44087</c:v>
                </c:pt>
                <c:pt idx="162">
                  <c:v>44088</c:v>
                </c:pt>
                <c:pt idx="163">
                  <c:v>44089</c:v>
                </c:pt>
                <c:pt idx="164">
                  <c:v>44090</c:v>
                </c:pt>
                <c:pt idx="165">
                  <c:v>44091</c:v>
                </c:pt>
                <c:pt idx="166">
                  <c:v>44092</c:v>
                </c:pt>
                <c:pt idx="167">
                  <c:v>44093</c:v>
                </c:pt>
                <c:pt idx="168">
                  <c:v>44094</c:v>
                </c:pt>
                <c:pt idx="169">
                  <c:v>44095</c:v>
                </c:pt>
                <c:pt idx="170">
                  <c:v>44096</c:v>
                </c:pt>
                <c:pt idx="171">
                  <c:v>44097</c:v>
                </c:pt>
                <c:pt idx="172">
                  <c:v>44098</c:v>
                </c:pt>
                <c:pt idx="173">
                  <c:v>44099</c:v>
                </c:pt>
                <c:pt idx="174">
                  <c:v>44100</c:v>
                </c:pt>
                <c:pt idx="175">
                  <c:v>44101</c:v>
                </c:pt>
                <c:pt idx="176">
                  <c:v>44102</c:v>
                </c:pt>
                <c:pt idx="177">
                  <c:v>44103</c:v>
                </c:pt>
                <c:pt idx="178">
                  <c:v>44104</c:v>
                </c:pt>
                <c:pt idx="179">
                  <c:v>44105</c:v>
                </c:pt>
                <c:pt idx="180">
                  <c:v>44106</c:v>
                </c:pt>
                <c:pt idx="181">
                  <c:v>44107</c:v>
                </c:pt>
                <c:pt idx="182">
                  <c:v>44108</c:v>
                </c:pt>
                <c:pt idx="183">
                  <c:v>44109</c:v>
                </c:pt>
                <c:pt idx="184">
                  <c:v>44110</c:v>
                </c:pt>
                <c:pt idx="185">
                  <c:v>44111</c:v>
                </c:pt>
                <c:pt idx="186">
                  <c:v>44112</c:v>
                </c:pt>
                <c:pt idx="187">
                  <c:v>44113</c:v>
                </c:pt>
                <c:pt idx="188">
                  <c:v>44114</c:v>
                </c:pt>
                <c:pt idx="189">
                  <c:v>44115</c:v>
                </c:pt>
                <c:pt idx="190">
                  <c:v>44116</c:v>
                </c:pt>
                <c:pt idx="191">
                  <c:v>44117</c:v>
                </c:pt>
                <c:pt idx="192">
                  <c:v>44118</c:v>
                </c:pt>
                <c:pt idx="193">
                  <c:v>44119</c:v>
                </c:pt>
                <c:pt idx="194">
                  <c:v>44120</c:v>
                </c:pt>
                <c:pt idx="195">
                  <c:v>44121</c:v>
                </c:pt>
                <c:pt idx="196">
                  <c:v>44122</c:v>
                </c:pt>
                <c:pt idx="197">
                  <c:v>44123</c:v>
                </c:pt>
                <c:pt idx="198">
                  <c:v>44124</c:v>
                </c:pt>
                <c:pt idx="199">
                  <c:v>44125</c:v>
                </c:pt>
                <c:pt idx="200">
                  <c:v>44126</c:v>
                </c:pt>
                <c:pt idx="201">
                  <c:v>44127</c:v>
                </c:pt>
                <c:pt idx="202">
                  <c:v>44128</c:v>
                </c:pt>
                <c:pt idx="203">
                  <c:v>44129</c:v>
                </c:pt>
                <c:pt idx="204">
                  <c:v>44130</c:v>
                </c:pt>
                <c:pt idx="205">
                  <c:v>44131</c:v>
                </c:pt>
                <c:pt idx="206">
                  <c:v>44132</c:v>
                </c:pt>
                <c:pt idx="207">
                  <c:v>44133</c:v>
                </c:pt>
                <c:pt idx="208">
                  <c:v>44134</c:v>
                </c:pt>
                <c:pt idx="209">
                  <c:v>44135</c:v>
                </c:pt>
                <c:pt idx="210">
                  <c:v>44136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44142</c:v>
                </c:pt>
                <c:pt idx="217">
                  <c:v>44143</c:v>
                </c:pt>
                <c:pt idx="218">
                  <c:v>44144</c:v>
                </c:pt>
                <c:pt idx="219">
                  <c:v>44145</c:v>
                </c:pt>
                <c:pt idx="220">
                  <c:v>44146</c:v>
                </c:pt>
                <c:pt idx="221">
                  <c:v>44147</c:v>
                </c:pt>
                <c:pt idx="222">
                  <c:v>44148</c:v>
                </c:pt>
                <c:pt idx="223">
                  <c:v>44149</c:v>
                </c:pt>
                <c:pt idx="224">
                  <c:v>44150</c:v>
                </c:pt>
                <c:pt idx="225">
                  <c:v>44151</c:v>
                </c:pt>
                <c:pt idx="226">
                  <c:v>44152</c:v>
                </c:pt>
                <c:pt idx="227">
                  <c:v>44153</c:v>
                </c:pt>
                <c:pt idx="228">
                  <c:v>44154</c:v>
                </c:pt>
                <c:pt idx="229">
                  <c:v>44155</c:v>
                </c:pt>
                <c:pt idx="230">
                  <c:v>44156</c:v>
                </c:pt>
                <c:pt idx="231">
                  <c:v>44157</c:v>
                </c:pt>
                <c:pt idx="232">
                  <c:v>44158</c:v>
                </c:pt>
                <c:pt idx="233">
                  <c:v>44159</c:v>
                </c:pt>
                <c:pt idx="234">
                  <c:v>44160</c:v>
                </c:pt>
                <c:pt idx="235">
                  <c:v>44161</c:v>
                </c:pt>
                <c:pt idx="236">
                  <c:v>44162</c:v>
                </c:pt>
                <c:pt idx="237">
                  <c:v>44163</c:v>
                </c:pt>
                <c:pt idx="238">
                  <c:v>44164</c:v>
                </c:pt>
                <c:pt idx="239">
                  <c:v>44165</c:v>
                </c:pt>
                <c:pt idx="240">
                  <c:v>44166</c:v>
                </c:pt>
                <c:pt idx="241">
                  <c:v>44167</c:v>
                </c:pt>
                <c:pt idx="242">
                  <c:v>44168</c:v>
                </c:pt>
                <c:pt idx="243">
                  <c:v>44169</c:v>
                </c:pt>
                <c:pt idx="244">
                  <c:v>44170</c:v>
                </c:pt>
                <c:pt idx="245">
                  <c:v>44171</c:v>
                </c:pt>
                <c:pt idx="246">
                  <c:v>44172</c:v>
                </c:pt>
                <c:pt idx="247">
                  <c:v>44173</c:v>
                </c:pt>
                <c:pt idx="248">
                  <c:v>44174</c:v>
                </c:pt>
                <c:pt idx="249">
                  <c:v>44175</c:v>
                </c:pt>
                <c:pt idx="250">
                  <c:v>44176</c:v>
                </c:pt>
                <c:pt idx="251">
                  <c:v>44177</c:v>
                </c:pt>
                <c:pt idx="252">
                  <c:v>44178</c:v>
                </c:pt>
                <c:pt idx="253">
                  <c:v>44179</c:v>
                </c:pt>
                <c:pt idx="254">
                  <c:v>44180</c:v>
                </c:pt>
                <c:pt idx="255">
                  <c:v>44181</c:v>
                </c:pt>
                <c:pt idx="256">
                  <c:v>44182</c:v>
                </c:pt>
                <c:pt idx="257">
                  <c:v>44183</c:v>
                </c:pt>
                <c:pt idx="258">
                  <c:v>44184</c:v>
                </c:pt>
                <c:pt idx="259">
                  <c:v>44185</c:v>
                </c:pt>
                <c:pt idx="260">
                  <c:v>44186</c:v>
                </c:pt>
                <c:pt idx="261">
                  <c:v>44187</c:v>
                </c:pt>
                <c:pt idx="262">
                  <c:v>44188</c:v>
                </c:pt>
                <c:pt idx="263">
                  <c:v>44189</c:v>
                </c:pt>
                <c:pt idx="264">
                  <c:v>44190</c:v>
                </c:pt>
                <c:pt idx="265">
                  <c:v>44191</c:v>
                </c:pt>
                <c:pt idx="266">
                  <c:v>44192</c:v>
                </c:pt>
                <c:pt idx="267">
                  <c:v>44193</c:v>
                </c:pt>
                <c:pt idx="268">
                  <c:v>44194</c:v>
                </c:pt>
                <c:pt idx="269">
                  <c:v>44195</c:v>
                </c:pt>
                <c:pt idx="270">
                  <c:v>44196</c:v>
                </c:pt>
                <c:pt idx="271">
                  <c:v>44197</c:v>
                </c:pt>
                <c:pt idx="272">
                  <c:v>44198</c:v>
                </c:pt>
                <c:pt idx="273">
                  <c:v>44199</c:v>
                </c:pt>
                <c:pt idx="274">
                  <c:v>44200</c:v>
                </c:pt>
                <c:pt idx="275">
                  <c:v>44201</c:v>
                </c:pt>
                <c:pt idx="276">
                  <c:v>44202</c:v>
                </c:pt>
                <c:pt idx="277">
                  <c:v>44203</c:v>
                </c:pt>
                <c:pt idx="278">
                  <c:v>44204</c:v>
                </c:pt>
                <c:pt idx="279">
                  <c:v>44205</c:v>
                </c:pt>
                <c:pt idx="280">
                  <c:v>44206</c:v>
                </c:pt>
                <c:pt idx="281">
                  <c:v>44207</c:v>
                </c:pt>
                <c:pt idx="282">
                  <c:v>44208</c:v>
                </c:pt>
                <c:pt idx="283">
                  <c:v>44209</c:v>
                </c:pt>
                <c:pt idx="284">
                  <c:v>44210</c:v>
                </c:pt>
                <c:pt idx="285">
                  <c:v>44211</c:v>
                </c:pt>
                <c:pt idx="286">
                  <c:v>44212</c:v>
                </c:pt>
                <c:pt idx="287">
                  <c:v>44213</c:v>
                </c:pt>
                <c:pt idx="288">
                  <c:v>44214</c:v>
                </c:pt>
                <c:pt idx="289">
                  <c:v>44215</c:v>
                </c:pt>
                <c:pt idx="290">
                  <c:v>44216</c:v>
                </c:pt>
                <c:pt idx="291">
                  <c:v>44217</c:v>
                </c:pt>
                <c:pt idx="292">
                  <c:v>44218</c:v>
                </c:pt>
                <c:pt idx="293">
                  <c:v>44219</c:v>
                </c:pt>
                <c:pt idx="294">
                  <c:v>44220</c:v>
                </c:pt>
                <c:pt idx="295">
                  <c:v>44221</c:v>
                </c:pt>
                <c:pt idx="296">
                  <c:v>44222</c:v>
                </c:pt>
                <c:pt idx="297">
                  <c:v>44223</c:v>
                </c:pt>
                <c:pt idx="298">
                  <c:v>44224</c:v>
                </c:pt>
                <c:pt idx="299">
                  <c:v>44225</c:v>
                </c:pt>
                <c:pt idx="300">
                  <c:v>44226</c:v>
                </c:pt>
                <c:pt idx="301">
                  <c:v>44227</c:v>
                </c:pt>
                <c:pt idx="302">
                  <c:v>44228</c:v>
                </c:pt>
                <c:pt idx="303">
                  <c:v>44229</c:v>
                </c:pt>
                <c:pt idx="304">
                  <c:v>44230</c:v>
                </c:pt>
                <c:pt idx="305">
                  <c:v>44231</c:v>
                </c:pt>
                <c:pt idx="306">
                  <c:v>44232</c:v>
                </c:pt>
                <c:pt idx="307">
                  <c:v>44233</c:v>
                </c:pt>
                <c:pt idx="308">
                  <c:v>44234</c:v>
                </c:pt>
                <c:pt idx="309">
                  <c:v>44235</c:v>
                </c:pt>
                <c:pt idx="310">
                  <c:v>44236</c:v>
                </c:pt>
                <c:pt idx="311">
                  <c:v>44237</c:v>
                </c:pt>
                <c:pt idx="312">
                  <c:v>44238</c:v>
                </c:pt>
                <c:pt idx="313">
                  <c:v>44239</c:v>
                </c:pt>
                <c:pt idx="314">
                  <c:v>44240</c:v>
                </c:pt>
                <c:pt idx="315">
                  <c:v>44241</c:v>
                </c:pt>
                <c:pt idx="316">
                  <c:v>44242</c:v>
                </c:pt>
                <c:pt idx="317">
                  <c:v>44243</c:v>
                </c:pt>
                <c:pt idx="318">
                  <c:v>44244</c:v>
                </c:pt>
                <c:pt idx="319">
                  <c:v>44245</c:v>
                </c:pt>
                <c:pt idx="320">
                  <c:v>44246</c:v>
                </c:pt>
                <c:pt idx="321">
                  <c:v>44247</c:v>
                </c:pt>
                <c:pt idx="322">
                  <c:v>44248</c:v>
                </c:pt>
                <c:pt idx="323">
                  <c:v>44249</c:v>
                </c:pt>
                <c:pt idx="324">
                  <c:v>44250</c:v>
                </c:pt>
                <c:pt idx="325">
                  <c:v>44251</c:v>
                </c:pt>
                <c:pt idx="326">
                  <c:v>44252</c:v>
                </c:pt>
                <c:pt idx="327">
                  <c:v>44253</c:v>
                </c:pt>
                <c:pt idx="328">
                  <c:v>44254</c:v>
                </c:pt>
                <c:pt idx="329">
                  <c:v>44255</c:v>
                </c:pt>
                <c:pt idx="330">
                  <c:v>44256</c:v>
                </c:pt>
                <c:pt idx="331">
                  <c:v>44257</c:v>
                </c:pt>
                <c:pt idx="332">
                  <c:v>44258</c:v>
                </c:pt>
                <c:pt idx="333">
                  <c:v>44259</c:v>
                </c:pt>
                <c:pt idx="334">
                  <c:v>44260</c:v>
                </c:pt>
                <c:pt idx="335">
                  <c:v>44261</c:v>
                </c:pt>
                <c:pt idx="336">
                  <c:v>44262</c:v>
                </c:pt>
                <c:pt idx="337">
                  <c:v>44263</c:v>
                </c:pt>
                <c:pt idx="338">
                  <c:v>44264</c:v>
                </c:pt>
                <c:pt idx="339">
                  <c:v>44265</c:v>
                </c:pt>
                <c:pt idx="340">
                  <c:v>44266</c:v>
                </c:pt>
                <c:pt idx="341">
                  <c:v>44267</c:v>
                </c:pt>
                <c:pt idx="342">
                  <c:v>44268</c:v>
                </c:pt>
                <c:pt idx="343">
                  <c:v>44269</c:v>
                </c:pt>
                <c:pt idx="344">
                  <c:v>44270</c:v>
                </c:pt>
                <c:pt idx="345">
                  <c:v>44271</c:v>
                </c:pt>
                <c:pt idx="346">
                  <c:v>44272</c:v>
                </c:pt>
                <c:pt idx="347">
                  <c:v>44273</c:v>
                </c:pt>
                <c:pt idx="348">
                  <c:v>44274</c:v>
                </c:pt>
                <c:pt idx="349">
                  <c:v>44275</c:v>
                </c:pt>
                <c:pt idx="350">
                  <c:v>44276</c:v>
                </c:pt>
                <c:pt idx="351">
                  <c:v>44277</c:v>
                </c:pt>
                <c:pt idx="352">
                  <c:v>44278</c:v>
                </c:pt>
                <c:pt idx="353">
                  <c:v>44279</c:v>
                </c:pt>
                <c:pt idx="354">
                  <c:v>44280</c:v>
                </c:pt>
                <c:pt idx="355">
                  <c:v>44281</c:v>
                </c:pt>
                <c:pt idx="356">
                  <c:v>44282</c:v>
                </c:pt>
                <c:pt idx="357">
                  <c:v>44283</c:v>
                </c:pt>
                <c:pt idx="358">
                  <c:v>44284</c:v>
                </c:pt>
                <c:pt idx="359">
                  <c:v>44285</c:v>
                </c:pt>
                <c:pt idx="360">
                  <c:v>44286</c:v>
                </c:pt>
                <c:pt idx="361">
                  <c:v>44287</c:v>
                </c:pt>
                <c:pt idx="362">
                  <c:v>44288</c:v>
                </c:pt>
                <c:pt idx="363">
                  <c:v>44289</c:v>
                </c:pt>
                <c:pt idx="364">
                  <c:v>44290</c:v>
                </c:pt>
                <c:pt idx="365">
                  <c:v>44291</c:v>
                </c:pt>
                <c:pt idx="366">
                  <c:v>44292</c:v>
                </c:pt>
                <c:pt idx="367">
                  <c:v>44293</c:v>
                </c:pt>
                <c:pt idx="368">
                  <c:v>44294</c:v>
                </c:pt>
                <c:pt idx="369">
                  <c:v>44295</c:v>
                </c:pt>
                <c:pt idx="370">
                  <c:v>44296</c:v>
                </c:pt>
                <c:pt idx="371">
                  <c:v>44297</c:v>
                </c:pt>
                <c:pt idx="372">
                  <c:v>44298</c:v>
                </c:pt>
                <c:pt idx="373">
                  <c:v>44299</c:v>
                </c:pt>
                <c:pt idx="374">
                  <c:v>44300</c:v>
                </c:pt>
                <c:pt idx="375">
                  <c:v>44301</c:v>
                </c:pt>
                <c:pt idx="376">
                  <c:v>44302</c:v>
                </c:pt>
                <c:pt idx="377">
                  <c:v>44303</c:v>
                </c:pt>
                <c:pt idx="378">
                  <c:v>44304</c:v>
                </c:pt>
                <c:pt idx="379">
                  <c:v>44305</c:v>
                </c:pt>
                <c:pt idx="380">
                  <c:v>44306</c:v>
                </c:pt>
                <c:pt idx="381">
                  <c:v>44307</c:v>
                </c:pt>
                <c:pt idx="382">
                  <c:v>44308</c:v>
                </c:pt>
                <c:pt idx="383">
                  <c:v>44309</c:v>
                </c:pt>
                <c:pt idx="384">
                  <c:v>44310</c:v>
                </c:pt>
                <c:pt idx="385">
                  <c:v>44311</c:v>
                </c:pt>
                <c:pt idx="386">
                  <c:v>44312</c:v>
                </c:pt>
                <c:pt idx="387">
                  <c:v>44313</c:v>
                </c:pt>
                <c:pt idx="388">
                  <c:v>44314</c:v>
                </c:pt>
                <c:pt idx="389">
                  <c:v>44315</c:v>
                </c:pt>
                <c:pt idx="390">
                  <c:v>44316</c:v>
                </c:pt>
                <c:pt idx="391">
                  <c:v>44317</c:v>
                </c:pt>
                <c:pt idx="392">
                  <c:v>44318</c:v>
                </c:pt>
                <c:pt idx="393">
                  <c:v>44319</c:v>
                </c:pt>
                <c:pt idx="394">
                  <c:v>44320</c:v>
                </c:pt>
                <c:pt idx="395">
                  <c:v>44321</c:v>
                </c:pt>
                <c:pt idx="396">
                  <c:v>44322</c:v>
                </c:pt>
                <c:pt idx="397">
                  <c:v>44323</c:v>
                </c:pt>
                <c:pt idx="398">
                  <c:v>44324</c:v>
                </c:pt>
                <c:pt idx="399">
                  <c:v>44325</c:v>
                </c:pt>
                <c:pt idx="400">
                  <c:v>44326</c:v>
                </c:pt>
                <c:pt idx="401">
                  <c:v>44327</c:v>
                </c:pt>
                <c:pt idx="402">
                  <c:v>44328</c:v>
                </c:pt>
                <c:pt idx="403">
                  <c:v>44329</c:v>
                </c:pt>
                <c:pt idx="404">
                  <c:v>44330</c:v>
                </c:pt>
                <c:pt idx="405">
                  <c:v>44331</c:v>
                </c:pt>
                <c:pt idx="406">
                  <c:v>44332</c:v>
                </c:pt>
                <c:pt idx="407">
                  <c:v>44333</c:v>
                </c:pt>
                <c:pt idx="408">
                  <c:v>44334</c:v>
                </c:pt>
                <c:pt idx="409">
                  <c:v>44335</c:v>
                </c:pt>
                <c:pt idx="410">
                  <c:v>44336</c:v>
                </c:pt>
                <c:pt idx="411">
                  <c:v>44337</c:v>
                </c:pt>
                <c:pt idx="412">
                  <c:v>44338</c:v>
                </c:pt>
                <c:pt idx="413">
                  <c:v>44339</c:v>
                </c:pt>
                <c:pt idx="414">
                  <c:v>44340</c:v>
                </c:pt>
                <c:pt idx="415">
                  <c:v>44341</c:v>
                </c:pt>
                <c:pt idx="416">
                  <c:v>44342</c:v>
                </c:pt>
                <c:pt idx="417">
                  <c:v>44343</c:v>
                </c:pt>
                <c:pt idx="418">
                  <c:v>44344</c:v>
                </c:pt>
                <c:pt idx="419">
                  <c:v>44345</c:v>
                </c:pt>
                <c:pt idx="420">
                  <c:v>44346</c:v>
                </c:pt>
                <c:pt idx="421">
                  <c:v>44347</c:v>
                </c:pt>
              </c:numCache>
            </c:numRef>
          </c:xVal>
          <c:yVal>
            <c:numRef>
              <c:f>Mortes!$O$2:$O$423</c:f>
              <c:numCache>
                <c:formatCode>General</c:formatCode>
                <c:ptCount val="422"/>
                <c:pt idx="0">
                  <c:v>6.1626131807430594E-4</c:v>
                </c:pt>
                <c:pt idx="1">
                  <c:v>9.0154456170928043E-3</c:v>
                </c:pt>
                <c:pt idx="2">
                  <c:v>4.2426195140250915E-2</c:v>
                </c:pt>
                <c:pt idx="3">
                  <c:v>0.12469142179807313</c:v>
                </c:pt>
                <c:pt idx="4">
                  <c:v>0.28195097343033637</c:v>
                </c:pt>
                <c:pt idx="5">
                  <c:v>0.53856863213589257</c:v>
                </c:pt>
                <c:pt idx="6">
                  <c:v>0.9139272178655925</c:v>
                </c:pt>
                <c:pt idx="7">
                  <c:v>1.4204506057470334</c:v>
                </c:pt>
                <c:pt idx="8">
                  <c:v>2.062899976522973</c:v>
                </c:pt>
                <c:pt idx="9">
                  <c:v>2.8387479079857951</c:v>
                </c:pt>
                <c:pt idx="10">
                  <c:v>3.7393023910288017</c:v>
                </c:pt>
                <c:pt idx="11">
                  <c:v>4.7512284395041293</c:v>
                </c:pt>
                <c:pt idx="12">
                  <c:v>5.8581651200515612</c:v>
                </c:pt>
                <c:pt idx="13">
                  <c:v>7.0422217486929526</c:v>
                </c:pt>
                <c:pt idx="14">
                  <c:v>8.2852272856628186</c:v>
                </c:pt>
                <c:pt idx="15">
                  <c:v>9.5696826643571686</c:v>
                </c:pt>
                <c:pt idx="16">
                  <c:v>10.879419433048209</c:v>
                </c:pt>
                <c:pt idx="17">
                  <c:v>12.2</c:v>
                </c:pt>
                <c:pt idx="18">
                  <c:v>13.518909256982257</c:v>
                </c:pt>
                <c:pt idx="19">
                  <c:v>14.825589839020596</c:v>
                </c:pt>
                <c:pt idx="20">
                  <c:v>16.111368674196701</c:v>
                </c:pt>
                <c:pt idx="21">
                  <c:v>17.369314520282945</c:v>
                </c:pt>
                <c:pt idx="22">
                  <c:v>18.594057354250541</c:v>
                </c:pt>
                <c:pt idx="23">
                  <c:v>19.781592211569492</c:v>
                </c:pt>
                <c:pt idx="24">
                  <c:v>20.929083049331624</c:v>
                </c:pt>
                <c:pt idx="25">
                  <c:v>22.034676635360324</c:v>
                </c:pt>
                <c:pt idx="26">
                  <c:v>23.097332278401748</c:v>
                </c:pt>
                <c:pt idx="27">
                  <c:v>24.116670217706421</c:v>
                </c:pt>
                <c:pt idx="28">
                  <c:v>25.092839448920884</c:v>
                </c:pt>
                <c:pt idx="29">
                  <c:v>26.026404450348444</c:v>
                </c:pt>
                <c:pt idx="30">
                  <c:v>26.918249493006293</c:v>
                </c:pt>
                <c:pt idx="31">
                  <c:v>27.769498810936774</c:v>
                </c:pt>
                <c:pt idx="32">
                  <c:v>28.581450752997327</c:v>
                </c:pt>
                <c:pt idx="33">
                  <c:v>29.355524043712361</c:v>
                </c:pt>
                <c:pt idx="34">
                  <c:v>30.093214384321389</c:v>
                </c:pt>
                <c:pt idx="35">
                  <c:v>30.796059781383025</c:v>
                </c:pt>
                <c:pt idx="36">
                  <c:v>31.465613169482118</c:v>
                </c:pt>
                <c:pt idx="37">
                  <c:v>32.103421077713953</c:v>
                </c:pt>
                <c:pt idx="38">
                  <c:v>32.711007265167915</c:v>
                </c:pt>
                <c:pt idx="39">
                  <c:v>33.289860412212825</c:v>
                </c:pt>
                <c:pt idx="40">
                  <c:v>33.841425099000936</c:v>
                </c:pt>
                <c:pt idx="41">
                  <c:v>34.367095429431153</c:v>
                </c:pt>
                <c:pt idx="42">
                  <c:v>34.86821076833634</c:v>
                </c:pt>
                <c:pt idx="43">
                  <c:v>35.346053153119271</c:v>
                </c:pt>
                <c:pt idx="44">
                  <c:v>35.801846020057553</c:v>
                </c:pt>
                <c:pt idx="45">
                  <c:v>36.236753951751723</c:v>
                </c:pt>
                <c:pt idx="46">
                  <c:v>36.651883207402882</c:v>
                </c:pt>
                <c:pt idx="47">
                  <c:v>37.048282843365563</c:v>
                </c:pt>
                <c:pt idx="48">
                  <c:v>37.426946269170628</c:v>
                </c:pt>
                <c:pt idx="49">
                  <c:v>37.788813115222027</c:v>
                </c:pt>
                <c:pt idx="50">
                  <c:v>38.134834199638348</c:v>
                </c:pt>
                <c:pt idx="51">
                  <c:v>38.46673650281754</c:v>
                </c:pt>
                <c:pt idx="52">
                  <c:v>38.787936481252942</c:v>
                </c:pt>
                <c:pt idx="53">
                  <c:v>39.103731829534595</c:v>
                </c:pt>
                <c:pt idx="54">
                  <c:v>39.421334177158357</c:v>
                </c:pt>
                <c:pt idx="55">
                  <c:v>39.749851633052728</c:v>
                </c:pt>
                <c:pt idx="56">
                  <c:v>40.100233240201568</c:v>
                </c:pt>
                <c:pt idx="57">
                  <c:v>40.485181091010347</c:v>
                </c:pt>
                <c:pt idx="58">
                  <c:v>40.919034122736363</c:v>
                </c:pt>
                <c:pt idx="59">
                  <c:v>41.417627084764227</c:v>
                </c:pt>
                <c:pt idx="60">
                  <c:v>41.9981280579455</c:v>
                </c:pt>
                <c:pt idx="61">
                  <c:v>42.678857943024241</c:v>
                </c:pt>
                <c:pt idx="62">
                  <c:v>43.479095409091727</c:v>
                </c:pt>
                <c:pt idx="63">
                  <c:v>44.418870851745012</c:v>
                </c:pt>
                <c:pt idx="64">
                  <c:v>45.518752928122289</c:v>
                </c:pt>
                <c:pt idx="65">
                  <c:v>46.799631199699405</c:v>
                </c:pt>
                <c:pt idx="66">
                  <c:v>48.282498318940796</c:v>
                </c:pt>
                <c:pt idx="67">
                  <c:v>49.988235042901607</c:v>
                </c:pt>
                <c:pt idx="68">
                  <c:v>51.937401149395441</c:v>
                </c:pt>
                <c:pt idx="69">
                  <c:v>54.150035075490621</c:v>
                </c:pt>
                <c:pt idx="70">
                  <c:v>56.645464801635839</c:v>
                </c:pt>
                <c:pt idx="71">
                  <c:v>59.442132176453207</c:v>
                </c:pt>
                <c:pt idx="72">
                  <c:v>62.55743252651866</c:v>
                </c:pt>
                <c:pt idx="73">
                  <c:v>66.007571031741975</c:v>
                </c:pt>
                <c:pt idx="74">
                  <c:v>69.807436979451325</c:v>
                </c:pt>
                <c:pt idx="75">
                  <c:v>73.97049664762315</c:v>
                </c:pt>
                <c:pt idx="76">
                  <c:v>78.50870521768104</c:v>
                </c:pt>
                <c:pt idx="77">
                  <c:v>83.432437786746902</c:v>
                </c:pt>
                <c:pt idx="78">
                  <c:v>88.750439243848078</c:v>
                </c:pt>
                <c:pt idx="79">
                  <c:v>94.469792498873261</c:v>
                </c:pt>
                <c:pt idx="80">
                  <c:v>100.59590431032083</c:v>
                </c:pt>
                <c:pt idx="81">
                  <c:v>107.13250775020748</c:v>
                </c:pt>
                <c:pt idx="82">
                  <c:v>114.08168017291456</c:v>
                </c:pt>
                <c:pt idx="83">
                  <c:v>121.44387541922885</c:v>
                </c:pt>
                <c:pt idx="84">
                  <c:v>129.21796888648745</c:v>
                </c:pt>
                <c:pt idx="85">
                  <c:v>137.40131402890006</c:v>
                </c:pt>
                <c:pt idx="86">
                  <c:v>145.98980881652432</c:v>
                </c:pt>
                <c:pt idx="87">
                  <c:v>154.97797067425446</c:v>
                </c:pt>
                <c:pt idx="88">
                  <c:v>164.3590184404722</c:v>
                </c:pt>
                <c:pt idx="89">
                  <c:v>174.12495992540022</c:v>
                </c:pt>
                <c:pt idx="90">
                  <c:v>184.26668370832041</c:v>
                </c:pt>
                <c:pt idx="91">
                  <c:v>194.77405388728857</c:v>
                </c:pt>
                <c:pt idx="92">
                  <c:v>205.63600658153624</c:v>
                </c:pt>
                <c:pt idx="93">
                  <c:v>216.84064708228698</c:v>
                </c:pt>
                <c:pt idx="94">
                  <c:v>228.37534664935609</c:v>
                </c:pt>
                <c:pt idx="95">
                  <c:v>240.22683805604245</c:v>
                </c:pt>
                <c:pt idx="96">
                  <c:v>252.38130909110973</c:v>
                </c:pt>
                <c:pt idx="97">
                  <c:v>264.82449333211105</c:v>
                </c:pt>
                <c:pt idx="98">
                  <c:v>277.54175760716805</c:v>
                </c:pt>
                <c:pt idx="99">
                  <c:v>290.51818566120261</c:v>
                </c:pt>
                <c:pt idx="100">
                  <c:v>303.73865763636138</c:v>
                </c:pt>
                <c:pt idx="101">
                  <c:v>317.18792506413592</c:v>
                </c:pt>
                <c:pt idx="102">
                  <c:v>330.85068114782075</c:v>
                </c:pt>
                <c:pt idx="103">
                  <c:v>344.71162618806909</c:v>
                </c:pt>
                <c:pt idx="104">
                  <c:v>358.75552807120266</c:v>
                </c:pt>
                <c:pt idx="105">
                  <c:v>372.96727779953437</c:v>
                </c:pt>
                <c:pt idx="106">
                  <c:v>387.33194009539943</c:v>
                </c:pt>
                <c:pt idx="107">
                  <c:v>401.83479915604528</c:v>
                </c:pt>
                <c:pt idx="108">
                  <c:v>416.46139967530996</c:v>
                </c:pt>
                <c:pt idx="109">
                  <c:v>431.19758328050443</c:v>
                </c:pt>
                <c:pt idx="110">
                  <c:v>446.02952055951499</c:v>
                </c:pt>
                <c:pt idx="111">
                  <c:v>460.94373887431482</c:v>
                </c:pt>
                <c:pt idx="112">
                  <c:v>475.92714617331291</c:v>
                </c:pt>
                <c:pt idx="113">
                  <c:v>490.96705102671984</c:v>
                </c:pt>
                <c:pt idx="114">
                  <c:v>506.05117911689501</c:v>
                </c:pt>
                <c:pt idx="115">
                  <c:v>521.16768641989256</c:v>
                </c:pt>
                <c:pt idx="116">
                  <c:v>536.30516931561044</c:v>
                </c:pt>
                <c:pt idx="117">
                  <c:v>551.45267186248475</c:v>
                </c:pt>
                <c:pt idx="118">
                  <c:v>566.59969046897413</c:v>
                </c:pt>
                <c:pt idx="119">
                  <c:v>581.73617618848402</c:v>
                </c:pt>
                <c:pt idx="120">
                  <c:v>596.85253485727765</c:v>
                </c:pt>
                <c:pt idx="121">
                  <c:v>611.9396252865464</c:v>
                </c:pt>
                <c:pt idx="122">
                  <c:v>626.98875571053054</c:v>
                </c:pt>
                <c:pt idx="123">
                  <c:v>641.99167868254506</c:v>
                </c:pt>
                <c:pt idx="124">
                  <c:v>656.94058460027406</c:v>
                </c:pt>
                <c:pt idx="125">
                  <c:v>671.82809403087731</c:v>
                </c:pt>
                <c:pt idx="126">
                  <c:v>686.64724899551311</c:v>
                </c:pt>
                <c:pt idx="127">
                  <c:v>701.39150336192313</c:v>
                </c:pt>
                <c:pt idx="128">
                  <c:v>716.05471248291371</c:v>
                </c:pt>
                <c:pt idx="129">
                  <c:v>730.63112220792709</c:v>
                </c:pt>
                <c:pt idx="130">
                  <c:v>745.11535738460623</c:v>
                </c:pt>
                <c:pt idx="131">
                  <c:v>759.50240995727358</c:v>
                </c:pt>
                <c:pt idx="132">
                  <c:v>773.78762675970086</c:v>
                </c:pt>
                <c:pt idx="133">
                  <c:v>787.96669709044158</c:v>
                </c:pt>
                <c:pt idx="134">
                  <c:v>802.03564015034408</c:v>
                </c:pt>
                <c:pt idx="135">
                  <c:v>815.99079241372272</c:v>
                </c:pt>
                <c:pt idx="136">
                  <c:v>829.82879499700095</c:v>
                </c:pt>
                <c:pt idx="137">
                  <c:v>843.54658108146452</c:v>
                </c:pt>
                <c:pt idx="138">
                  <c:v>857.14136344010274</c:v>
                </c:pt>
                <c:pt idx="139">
                  <c:v>870.61062211231615</c:v>
                </c:pt>
                <c:pt idx="140">
                  <c:v>883.95209226454188</c:v>
                </c:pt>
                <c:pt idx="141">
                  <c:v>897.1637522695795</c:v>
                </c:pt>
                <c:pt idx="142">
                  <c:v>910.2438120325686</c:v>
                </c:pt>
                <c:pt idx="143">
                  <c:v>923.19070158713805</c:v>
                </c:pt>
                <c:pt idx="144">
                  <c:v>936.00305998123588</c:v>
                </c:pt>
                <c:pt idx="145">
                  <c:v>948.67972446847125</c:v>
                </c:pt>
                <c:pt idx="146">
                  <c:v>961.21972001752908</c:v>
                </c:pt>
                <c:pt idx="147">
                  <c:v>973.62224914921353</c:v>
                </c:pt>
                <c:pt idx="148">
                  <c:v>985.88668210802246</c:v>
                </c:pt>
                <c:pt idx="149">
                  <c:v>998.01254737278089</c:v>
                </c:pt>
                <c:pt idx="150">
                  <c:v>1009.9995225087264</c:v>
                </c:pt>
                <c:pt idx="151">
                  <c:v>1021.8474253615778</c:v>
                </c:pt>
                <c:pt idx="152">
                  <c:v>1033.5562055924677</c:v>
                </c:pt>
                <c:pt idx="153">
                  <c:v>1045.1259365511796</c:v>
                </c:pt>
                <c:pt idx="154">
                  <c:v>1056.5568074838779</c:v>
                </c:pt>
                <c:pt idx="155">
                  <c:v>1067.849116070432</c:v>
                </c:pt>
                <c:pt idx="156">
                  <c:v>1079.0032612855293</c:v>
                </c:pt>
                <c:pt idx="157">
                  <c:v>1090.0197365769752</c:v>
                </c:pt>
                <c:pt idx="158">
                  <c:v>1100.8991233539405</c:v>
                </c:pt>
                <c:pt idx="159">
                  <c:v>1111.6420847773709</c:v>
                </c:pt>
                <c:pt idx="160">
                  <c:v>1122.249359844355</c:v>
                </c:pt>
                <c:pt idx="161">
                  <c:v>1132.7217577578904</c:v>
                </c:pt>
                <c:pt idx="162">
                  <c:v>1143.0601525732611</c:v>
                </c:pt>
                <c:pt idx="163">
                  <c:v>1153.2654781120373</c:v>
                </c:pt>
                <c:pt idx="164">
                  <c:v>1163.3387231346014</c:v>
                </c:pt>
                <c:pt idx="165">
                  <c:v>1173.2809267620555</c:v>
                </c:pt>
                <c:pt idx="166">
                  <c:v>1183.093174138347</c:v>
                </c:pt>
                <c:pt idx="167">
                  <c:v>1192.7765923235017</c:v>
                </c:pt>
                <c:pt idx="168">
                  <c:v>1202.332346408921</c:v>
                </c:pt>
                <c:pt idx="169">
                  <c:v>1211.7616358458151</c:v>
                </c:pt>
                <c:pt idx="170">
                  <c:v>1221.0656909779818</c:v>
                </c:pt>
                <c:pt idx="171">
                  <c:v>1230.2457697703035</c:v>
                </c:pt>
                <c:pt idx="172">
                  <c:v>1239.3031547245173</c:v>
                </c:pt>
                <c:pt idx="173">
                  <c:v>1248.2391499740122</c:v>
                </c:pt>
                <c:pt idx="174">
                  <c:v>1257.0550785496232</c:v>
                </c:pt>
                <c:pt idx="175">
                  <c:v>1265.7522798086084</c:v>
                </c:pt>
                <c:pt idx="176">
                  <c:v>1274.3321070192333</c:v>
                </c:pt>
                <c:pt idx="177">
                  <c:v>1282.7959250936231</c:v>
                </c:pt>
                <c:pt idx="178">
                  <c:v>1291.1451084617772</c:v>
                </c:pt>
                <c:pt idx="179">
                  <c:v>1299.3810390799024</c:v>
                </c:pt>
                <c:pt idx="180">
                  <c:v>1307.5051045664359</c:v>
                </c:pt>
                <c:pt idx="181">
                  <c:v>1315.518696459405</c:v>
                </c:pt>
                <c:pt idx="182">
                  <c:v>1323.4232085889944</c:v>
                </c:pt>
                <c:pt idx="183">
                  <c:v>1331.2200355594289</c:v>
                </c:pt>
                <c:pt idx="184">
                  <c:v>1338.9105713345316</c:v>
                </c:pt>
                <c:pt idx="185">
                  <c:v>1346.4962079215359</c:v>
                </c:pt>
                <c:pt idx="186">
                  <c:v>1353.9783341479606</c:v>
                </c:pt>
                <c:pt idx="187">
                  <c:v>1361.3583345265813</c:v>
                </c:pt>
                <c:pt idx="188">
                  <c:v>1368.6375882037537</c:v>
                </c:pt>
                <c:pt idx="189">
                  <c:v>1375.8174679865394</c:v>
                </c:pt>
                <c:pt idx="190">
                  <c:v>1382.8993394443066</c:v>
                </c:pt>
                <c:pt idx="191">
                  <c:v>1389.8845600806662</c:v>
                </c:pt>
                <c:pt idx="192">
                  <c:v>1396.7744785718012</c:v>
                </c:pt>
                <c:pt idx="193">
                  <c:v>1403.5704340674306</c:v>
                </c:pt>
                <c:pt idx="194">
                  <c:v>1410.2737555508243</c:v>
                </c:pt>
                <c:pt idx="195">
                  <c:v>1416.8857612544698</c:v>
                </c:pt>
                <c:pt idx="196">
                  <c:v>1423.4077581281433</c:v>
                </c:pt>
                <c:pt idx="197">
                  <c:v>1429.8410413563079</c:v>
                </c:pt>
                <c:pt idx="198">
                  <c:v>1436.1868939219073</c:v>
                </c:pt>
                <c:pt idx="199">
                  <c:v>1442.4465862137811</c:v>
                </c:pt>
                <c:pt idx="200">
                  <c:v>1448.621375675056</c:v>
                </c:pt>
                <c:pt idx="201">
                  <c:v>1454.7125064900108</c:v>
                </c:pt>
                <c:pt idx="202">
                  <c:v>1460.7212093070411</c:v>
                </c:pt>
                <c:pt idx="203">
                  <c:v>1466.648700995469</c:v>
                </c:pt>
                <c:pt idx="204">
                  <c:v>1472.4961844340723</c:v>
                </c:pt>
                <c:pt idx="205">
                  <c:v>1478.2648483293003</c:v>
                </c:pt>
                <c:pt idx="206">
                  <c:v>1483.9558670612762</c:v>
                </c:pt>
                <c:pt idx="207">
                  <c:v>1489.5704005557632</c:v>
                </c:pt>
                <c:pt idx="208">
                  <c:v>1495.1095941803965</c:v>
                </c:pt>
                <c:pt idx="209">
                  <c:v>1500.5745786635496</c:v>
                </c:pt>
                <c:pt idx="210">
                  <c:v>1505.9664700343067</c:v>
                </c:pt>
                <c:pt idx="211">
                  <c:v>1511.2863695821025</c:v>
                </c:pt>
                <c:pt idx="212">
                  <c:v>1516.5353638346583</c:v>
                </c:pt>
                <c:pt idx="213">
                  <c:v>1521.7145245529177</c:v>
                </c:pt>
                <c:pt idx="214">
                  <c:v>1526.824908741788</c:v>
                </c:pt>
                <c:pt idx="215">
                  <c:v>1531.8675586755101</c:v>
                </c:pt>
                <c:pt idx="216">
                  <c:v>1536.8435019365968</c:v>
                </c:pt>
                <c:pt idx="217">
                  <c:v>1541.7537514673118</c:v>
                </c:pt>
                <c:pt idx="218">
                  <c:v>1546.599305632725</c:v>
                </c:pt>
                <c:pt idx="219">
                  <c:v>1551.3811482944479</c:v>
                </c:pt>
                <c:pt idx="220">
                  <c:v>1556.1002488941824</c:v>
                </c:pt>
                <c:pt idx="221">
                  <c:v>1560.7575625463019</c:v>
                </c:pt>
                <c:pt idx="222">
                  <c:v>1565.3540301386877</c:v>
                </c:pt>
                <c:pt idx="223">
                  <c:v>1569.8905784411274</c:v>
                </c:pt>
                <c:pt idx="224">
                  <c:v>1574.3693247464239</c:v>
                </c:pt>
                <c:pt idx="225">
                  <c:v>1578.8054334178858</c:v>
                </c:pt>
                <c:pt idx="226">
                  <c:v>1583.2358793212707</c:v>
                </c:pt>
                <c:pt idx="227">
                  <c:v>1587.7167302743094</c:v>
                </c:pt>
                <c:pt idx="228">
                  <c:v>1592.319480868113</c:v>
                </c:pt>
                <c:pt idx="229">
                  <c:v>1597.1270843084617</c:v>
                </c:pt>
                <c:pt idx="230">
                  <c:v>1602.2297721223408</c:v>
                </c:pt>
                <c:pt idx="231">
                  <c:v>1607.7208497774684</c:v>
                </c:pt>
                <c:pt idx="232">
                  <c:v>1613.6926685112705</c:v>
                </c:pt>
                <c:pt idx="233">
                  <c:v>1620.2329541033112</c:v>
                </c:pt>
                <c:pt idx="234">
                  <c:v>1627.4216371550326</c:v>
                </c:pt>
                <c:pt idx="235">
                  <c:v>1635.3282850054641</c:v>
                </c:pt>
                <c:pt idx="236">
                  <c:v>1644.0101888278523</c:v>
                </c:pt>
                <c:pt idx="237">
                  <c:v>1653.5111154251103</c:v>
                </c:pt>
                <c:pt idx="238">
                  <c:v>1663.8606951562504</c:v>
                </c:pt>
                <c:pt idx="239">
                  <c:v>1675.0743873661602</c:v>
                </c:pt>
                <c:pt idx="240">
                  <c:v>1687.1539435435359</c:v>
                </c:pt>
                <c:pt idx="241">
                  <c:v>1700.0882760784355</c:v>
                </c:pt>
                <c:pt idx="242">
                  <c:v>1713.85463606279</c:v>
                </c:pt>
                <c:pt idx="243">
                  <c:v>1728.420005724513</c:v>
                </c:pt>
                <c:pt idx="244">
                  <c:v>1743.7426182300057</c:v>
                </c:pt>
                <c:pt idx="245">
                  <c:v>1759.7735281302664</c:v>
                </c:pt>
                <c:pt idx="246">
                  <c:v>1776.4581681926695</c:v>
                </c:pt>
                <c:pt idx="247">
                  <c:v>1793.7378415093003</c:v>
                </c:pt>
                <c:pt idx="248">
                  <c:v>1811.551110630141</c:v>
                </c:pt>
                <c:pt idx="249">
                  <c:v>1829.8350573380958</c:v>
                </c:pt>
                <c:pt idx="250">
                  <c:v>1848.5263971197805</c:v>
                </c:pt>
                <c:pt idx="251">
                  <c:v>1867.5624411638337</c:v>
                </c:pt>
                <c:pt idx="252">
                  <c:v>1886.8819057797496</c:v>
                </c:pt>
                <c:pt idx="253">
                  <c:v>1906.4255745414669</c:v>
                </c:pt>
                <c:pt idx="254">
                  <c:v>1926.1368223698933</c:v>
                </c:pt>
                <c:pt idx="255">
                  <c:v>1945.9620133732483</c:v>
                </c:pt>
                <c:pt idx="256">
                  <c:v>1965.8507857789709</c:v>
                </c:pt>
                <c:pt idx="257">
                  <c:v>1985.7562379312139</c:v>
                </c:pt>
                <c:pt idx="258">
                  <c:v>2005.6350292946599</c:v>
                </c:pt>
                <c:pt idx="259">
                  <c:v>2025.4474098775947</c:v>
                </c:pt>
                <c:pt idx="260">
                  <c:v>2045.157190617663</c:v>
                </c:pt>
                <c:pt idx="261">
                  <c:v>2064.7316661887126</c:v>
                </c:pt>
                <c:pt idx="262">
                  <c:v>2084.1415004866822</c:v>
                </c:pt>
                <c:pt idx="263">
                  <c:v>2103.3605838136032</c:v>
                </c:pt>
                <c:pt idx="264">
                  <c:v>2122.3658695582208</c:v>
                </c:pt>
                <c:pt idx="265">
                  <c:v>2141.1371970090663</c:v>
                </c:pt>
                <c:pt idx="266">
                  <c:v>2159.6571058571799</c:v>
                </c:pt>
                <c:pt idx="267">
                  <c:v>2177.9106469660951</c:v>
                </c:pt>
                <c:pt idx="268">
                  <c:v>2195.8851931131489</c:v>
                </c:pt>
                <c:pt idx="269">
                  <c:v>2213.5702526394502</c:v>
                </c:pt>
                <c:pt idx="270">
                  <c:v>2230.9572882825883</c:v>
                </c:pt>
                <c:pt idx="271">
                  <c:v>2248.0395429000382</c:v>
                </c:pt>
                <c:pt idx="272">
                  <c:v>2264.811873314286</c:v>
                </c:pt>
                <c:pt idx="273">
                  <c:v>2281.2705931141154</c:v>
                </c:pt>
                <c:pt idx="274">
                  <c:v>2297.413324921074</c:v>
                </c:pt>
                <c:pt idx="275">
                  <c:v>2313.2388623669317</c:v>
                </c:pt>
                <c:pt idx="276">
                  <c:v>2328.7470418184857</c:v>
                </c:pt>
                <c:pt idx="277">
                  <c:v>2343.9386237223584</c:v>
                </c:pt>
                <c:pt idx="278">
                  <c:v>2358.8151833174716</c:v>
                </c:pt>
                <c:pt idx="279">
                  <c:v>2373.3790103701717</c:v>
                </c:pt>
                <c:pt idx="280">
                  <c:v>2387.6330175209478</c:v>
                </c:pt>
                <c:pt idx="281">
                  <c:v>2401.5806567874743</c:v>
                </c:pt>
                <c:pt idx="282">
                  <c:v>2415.2258437420869</c:v>
                </c:pt>
                <c:pt idx="283">
                  <c:v>2428.5728888691569</c:v>
                </c:pt>
                <c:pt idx="284">
                  <c:v>2441.6264356063084</c:v>
                </c:pt>
                <c:pt idx="285">
                  <c:v>2454.3914045801894</c:v>
                </c:pt>
                <c:pt idx="286">
                  <c:v>2466.8729435608939</c:v>
                </c:pt>
                <c:pt idx="287">
                  <c:v>2479.0763826769867</c:v>
                </c:pt>
                <c:pt idx="288">
                  <c:v>2491.0071944543211</c:v>
                </c:pt>
                <c:pt idx="289">
                  <c:v>2502.6709582652161</c:v>
                </c:pt>
                <c:pt idx="290">
                  <c:v>2514.0733287991079</c:v>
                </c:pt>
                <c:pt idx="291">
                  <c:v>2525.2200081909918</c:v>
                </c:pt>
                <c:pt idx="292">
                  <c:v>2536.1167214690436</c:v>
                </c:pt>
                <c:pt idx="293">
                  <c:v>2546.7691950075628</c:v>
                </c:pt>
                <c:pt idx="294">
                  <c:v>2557.1831376953187</c:v>
                </c:pt>
                <c:pt idx="295">
                  <c:v>2567.364224552417</c:v>
                </c:pt>
                <c:pt idx="296">
                  <c:v>2577.3180825506956</c:v>
                </c:pt>
                <c:pt idx="297">
                  <c:v>2587.0502784133723</c:v>
                </c:pt>
                <c:pt idx="298">
                  <c:v>2596.5663081890871</c:v>
                </c:pt>
                <c:pt idx="299">
                  <c:v>2605.8715884136777</c:v>
                </c:pt>
                <c:pt idx="300">
                  <c:v>2614.9714486898738</c:v>
                </c:pt>
                <c:pt idx="301">
                  <c:v>2623.8711255307944</c:v>
                </c:pt>
                <c:pt idx="302">
                  <c:v>2632.5757573275509</c:v>
                </c:pt>
                <c:pt idx="303">
                  <c:v>2641.0903803145593</c:v>
                </c:pt>
                <c:pt idx="304">
                  <c:v>2649.4199254183859</c:v>
                </c:pt>
                <c:pt idx="305">
                  <c:v>2657.5692158871161</c:v>
                </c:pt>
                <c:pt idx="306">
                  <c:v>2665.5429656074703</c:v>
                </c:pt>
                <c:pt idx="307">
                  <c:v>2673.345778026167</c:v>
                </c:pt>
                <c:pt idx="308">
                  <c:v>2680.9821456005566</c:v>
                </c:pt>
                <c:pt idx="309">
                  <c:v>2688.4564497112301</c:v>
                </c:pt>
                <c:pt idx="310">
                  <c:v>2695.7729609763101</c:v>
                </c:pt>
                <c:pt idx="311">
                  <c:v>2702.9358399134449</c:v>
                </c:pt>
                <c:pt idx="312">
                  <c:v>2709.9491379013166</c:v>
                </c:pt>
                <c:pt idx="313">
                  <c:v>2716.8167983975904</c:v>
                </c:pt>
                <c:pt idx="314">
                  <c:v>2723.5426583749695</c:v>
                </c:pt>
                <c:pt idx="315">
                  <c:v>2730.1304499412049</c:v>
                </c:pt>
                <c:pt idx="316">
                  <c:v>2736.5838021127529</c:v>
                </c:pt>
                <c:pt idx="317">
                  <c:v>2742.9062427151553</c:v>
                </c:pt>
                <c:pt idx="318">
                  <c:v>2749.101200386322</c:v>
                </c:pt>
                <c:pt idx="319">
                  <c:v>2755.1720066616808</c:v>
                </c:pt>
                <c:pt idx="320">
                  <c:v>2761.1218981225929</c:v>
                </c:pt>
                <c:pt idx="321">
                  <c:v>2766.954018591719</c:v>
                </c:pt>
                <c:pt idx="322">
                  <c:v>2772.6714213609775</c:v>
                </c:pt>
                <c:pt idx="323">
                  <c:v>2778.2770714395351</c:v>
                </c:pt>
                <c:pt idx="324">
                  <c:v>2783.773847810884</c:v>
                </c:pt>
                <c:pt idx="325">
                  <c:v>2789.1645456894612</c:v>
                </c:pt>
                <c:pt idx="326">
                  <c:v>2794.451878768562</c:v>
                </c:pt>
                <c:pt idx="327">
                  <c:v>2799.6384814524413</c:v>
                </c:pt>
                <c:pt idx="328">
                  <c:v>2804.7269110664702</c:v>
                </c:pt>
                <c:pt idx="329">
                  <c:v>2809.7196500401701</c:v>
                </c:pt>
                <c:pt idx="330">
                  <c:v>2814.6191080587187</c:v>
                </c:pt>
                <c:pt idx="331">
                  <c:v>2819.4276241792113</c:v>
                </c:pt>
                <c:pt idx="332">
                  <c:v>2824.1474689086581</c:v>
                </c:pt>
                <c:pt idx="333">
                  <c:v>2828.7808462411608</c:v>
                </c:pt>
                <c:pt idx="334">
                  <c:v>2833.3298956522995</c:v>
                </c:pt>
                <c:pt idx="335">
                  <c:v>2837.7966940491269</c:v>
                </c:pt>
                <c:pt idx="336">
                  <c:v>2842.1832576745646</c:v>
                </c:pt>
                <c:pt idx="337">
                  <c:v>2846.4915439653714</c:v>
                </c:pt>
                <c:pt idx="338">
                  <c:v>2850.7234533630649</c:v>
                </c:pt>
                <c:pt idx="339">
                  <c:v>2854.8808310775275</c:v>
                </c:pt>
                <c:pt idx="340">
                  <c:v>2858.9654688031783</c:v>
                </c:pt>
                <c:pt idx="341">
                  <c:v>2862.979106387811</c:v>
                </c:pt>
                <c:pt idx="342">
                  <c:v>2866.9234334543921</c:v>
                </c:pt>
                <c:pt idx="343">
                  <c:v>2870.8000909761868</c:v>
                </c:pt>
                <c:pt idx="344">
                  <c:v>2874.610672805793</c:v>
                </c:pt>
                <c:pt idx="345">
                  <c:v>2878.3567271586785</c:v>
                </c:pt>
                <c:pt idx="346">
                  <c:v>2882.0397580519775</c:v>
                </c:pt>
                <c:pt idx="347">
                  <c:v>2885.6612266993166</c:v>
                </c:pt>
                <c:pt idx="348">
                  <c:v>2889.2225528625463</c:v>
                </c:pt>
                <c:pt idx="349">
                  <c:v>2892.7251161612703</c:v>
                </c:pt>
                <c:pt idx="350">
                  <c:v>2896.1702573411158</c:v>
                </c:pt>
                <c:pt idx="351">
                  <c:v>2899.5592795017242</c:v>
                </c:pt>
                <c:pt idx="352">
                  <c:v>2902.8934492854441</c:v>
                </c:pt>
                <c:pt idx="353">
                  <c:v>2906.173998027748</c:v>
                </c:pt>
                <c:pt idx="354">
                  <c:v>2909.4021228703709</c:v>
                </c:pt>
                <c:pt idx="355">
                  <c:v>2912.5789878382175</c:v>
                </c:pt>
                <c:pt idx="356">
                  <c:v>2915.7057248810261</c:v>
                </c:pt>
                <c:pt idx="357">
                  <c:v>2918.7834348808374</c:v>
                </c:pt>
                <c:pt idx="358">
                  <c:v>2921.8131886262472</c:v>
                </c:pt>
                <c:pt idx="359">
                  <c:v>2924.7960277544589</c:v>
                </c:pt>
                <c:pt idx="360">
                  <c:v>2927.7329656621059</c:v>
                </c:pt>
                <c:pt idx="361">
                  <c:v>2930.6249883858241</c:v>
                </c:pt>
                <c:pt idx="362">
                  <c:v>2933.473055453509</c:v>
                </c:pt>
                <c:pt idx="363">
                  <c:v>2936.2781007072108</c:v>
                </c:pt>
                <c:pt idx="364">
                  <c:v>2939.0410330985615</c:v>
                </c:pt>
                <c:pt idx="365">
                  <c:v>2941.7627374576323</c:v>
                </c:pt>
                <c:pt idx="366">
                  <c:v>2944.4440752361043</c:v>
                </c:pt>
                <c:pt idx="367">
                  <c:v>2947.0858852255856</c:v>
                </c:pt>
                <c:pt idx="368">
                  <c:v>2949.6889842519045</c:v>
                </c:pt>
                <c:pt idx="369">
                  <c:v>2952.2541678462017</c:v>
                </c:pt>
                <c:pt idx="370">
                  <c:v>2954.7822108935816</c:v>
                </c:pt>
                <c:pt idx="371">
                  <c:v>2957.2738682600948</c:v>
                </c:pt>
                <c:pt idx="372">
                  <c:v>2959.7298753987975</c:v>
                </c:pt>
                <c:pt idx="373">
                  <c:v>2962.150948935584</c:v>
                </c:pt>
                <c:pt idx="374">
                  <c:v>2964.5377872355007</c:v>
                </c:pt>
                <c:pt idx="375">
                  <c:v>2966.8910709502225</c:v>
                </c:pt>
                <c:pt idx="376">
                  <c:v>2969.2114635473145</c:v>
                </c:pt>
                <c:pt idx="377">
                  <c:v>2971.4996118219451</c:v>
                </c:pt>
                <c:pt idx="378">
                  <c:v>2973.7561463916245</c:v>
                </c:pt>
                <c:pt idx="379">
                  <c:v>2975.9816821745926</c:v>
                </c:pt>
                <c:pt idx="380">
                  <c:v>2978.1768188523993</c:v>
                </c:pt>
                <c:pt idx="381">
                  <c:v>2980.3421413172423</c:v>
                </c:pt>
                <c:pt idx="382">
                  <c:v>2982.4782201045964</c:v>
                </c:pt>
                <c:pt idx="383">
                  <c:v>2984.585611811634</c:v>
                </c:pt>
                <c:pt idx="384">
                  <c:v>2986.6648595019487</c:v>
                </c:pt>
                <c:pt idx="385">
                  <c:v>2988.7164930970575</c:v>
                </c:pt>
                <c:pt idx="386">
                  <c:v>2990.7410297551351</c:v>
                </c:pt>
                <c:pt idx="387">
                  <c:v>2992.7389742374362</c:v>
                </c:pt>
                <c:pt idx="388">
                  <c:v>2994.7108192628366</c:v>
                </c:pt>
                <c:pt idx="389">
                  <c:v>2996.6570458508986</c:v>
                </c:pt>
                <c:pt idx="390">
                  <c:v>2998.5781236538714</c:v>
                </c:pt>
                <c:pt idx="391">
                  <c:v>3000.4745112780115</c:v>
                </c:pt>
                <c:pt idx="392">
                  <c:v>3002.3466565945864</c:v>
                </c:pt>
                <c:pt idx="393">
                  <c:v>3004.1949970409332</c:v>
                </c:pt>
                <c:pt idx="394">
                  <c:v>3006.0199599119082</c:v>
                </c:pt>
                <c:pt idx="395">
                  <c:v>3007.8219626420682</c:v>
                </c:pt>
                <c:pt idx="396">
                  <c:v>3009.6014130789008</c:v>
                </c:pt>
                <c:pt idx="397">
                  <c:v>3011.3587097474187</c:v>
                </c:pt>
                <c:pt idx="398">
                  <c:v>3013.0942421064037</c:v>
                </c:pt>
                <c:pt idx="399">
                  <c:v>3014.8083907966111</c:v>
                </c:pt>
                <c:pt idx="400">
                  <c:v>3016.5015278811888</c:v>
                </c:pt>
                <c:pt idx="401">
                  <c:v>3018.1740170785988</c:v>
                </c:pt>
                <c:pt idx="402">
                  <c:v>3019.8262139882727</c:v>
                </c:pt>
                <c:pt idx="403">
                  <c:v>3021.4584663092842</c:v>
                </c:pt>
                <c:pt idx="404">
                  <c:v>3023.0711140522517</c:v>
                </c:pt>
                <c:pt idx="405">
                  <c:v>3024.664489744705</c:v>
                </c:pt>
                <c:pt idx="406">
                  <c:v>3026.2389186301498</c:v>
                </c:pt>
                <c:pt idx="407">
                  <c:v>3027.7947188610415</c:v>
                </c:pt>
                <c:pt idx="408">
                  <c:v>3029.3322016858556</c:v>
                </c:pt>
                <c:pt idx="409">
                  <c:v>3030.8516716304894</c:v>
                </c:pt>
                <c:pt idx="410">
                  <c:v>3032.3534266741508</c:v>
                </c:pt>
                <c:pt idx="411">
                  <c:v>3033.8377584199452</c:v>
                </c:pt>
                <c:pt idx="412">
                  <c:v>3035.3049522603196</c:v>
                </c:pt>
                <c:pt idx="413">
                  <c:v>3036.7552875375577</c:v>
                </c:pt>
                <c:pt idx="414">
                  <c:v>3038.1890376994643</c:v>
                </c:pt>
                <c:pt idx="415">
                  <c:v>3039.6064704504261</c:v>
                </c:pt>
                <c:pt idx="416">
                  <c:v>3041.0078478979794</c:v>
                </c:pt>
                <c:pt idx="417">
                  <c:v>3042.3934266950528</c:v>
                </c:pt>
                <c:pt idx="418">
                  <c:v>3043.7634581780167</c:v>
                </c:pt>
                <c:pt idx="419">
                  <c:v>3045.1181885006663</c:v>
                </c:pt>
                <c:pt idx="420">
                  <c:v>3046.4578587643146</c:v>
                </c:pt>
                <c:pt idx="421">
                  <c:v>3047.7827051440599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D-4BEC-9E5C-8C59B080EB17}"/>
            </c:ext>
          </c:extLst>
        </c:ser>
        <c:ser>
          <c:idx val="2"/>
          <c:order val="3"/>
          <c:tx>
            <c:strRef>
              <c:f>Mortes!$T$1</c:f>
              <c:strCache>
                <c:ptCount val="1"/>
                <c:pt idx="0">
                  <c:v>Após 14/02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Mortes!$B$2:$B$423</c:f>
              <c:numCache>
                <c:formatCode>m/d/yyyy</c:formatCode>
                <c:ptCount val="422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  <c:pt idx="149">
                  <c:v>44075</c:v>
                </c:pt>
                <c:pt idx="150">
                  <c:v>44076</c:v>
                </c:pt>
                <c:pt idx="151">
                  <c:v>44077</c:v>
                </c:pt>
                <c:pt idx="152">
                  <c:v>44078</c:v>
                </c:pt>
                <c:pt idx="153">
                  <c:v>44079</c:v>
                </c:pt>
                <c:pt idx="154">
                  <c:v>44080</c:v>
                </c:pt>
                <c:pt idx="155">
                  <c:v>44081</c:v>
                </c:pt>
                <c:pt idx="156">
                  <c:v>44082</c:v>
                </c:pt>
                <c:pt idx="157">
                  <c:v>44083</c:v>
                </c:pt>
                <c:pt idx="158">
                  <c:v>44084</c:v>
                </c:pt>
                <c:pt idx="159">
                  <c:v>44085</c:v>
                </c:pt>
                <c:pt idx="160">
                  <c:v>44086</c:v>
                </c:pt>
                <c:pt idx="161">
                  <c:v>44087</c:v>
                </c:pt>
                <c:pt idx="162">
                  <c:v>44088</c:v>
                </c:pt>
                <c:pt idx="163">
                  <c:v>44089</c:v>
                </c:pt>
                <c:pt idx="164">
                  <c:v>44090</c:v>
                </c:pt>
                <c:pt idx="165">
                  <c:v>44091</c:v>
                </c:pt>
                <c:pt idx="166">
                  <c:v>44092</c:v>
                </c:pt>
                <c:pt idx="167">
                  <c:v>44093</c:v>
                </c:pt>
                <c:pt idx="168">
                  <c:v>44094</c:v>
                </c:pt>
                <c:pt idx="169">
                  <c:v>44095</c:v>
                </c:pt>
                <c:pt idx="170">
                  <c:v>44096</c:v>
                </c:pt>
                <c:pt idx="171">
                  <c:v>44097</c:v>
                </c:pt>
                <c:pt idx="172">
                  <c:v>44098</c:v>
                </c:pt>
                <c:pt idx="173">
                  <c:v>44099</c:v>
                </c:pt>
                <c:pt idx="174">
                  <c:v>44100</c:v>
                </c:pt>
                <c:pt idx="175">
                  <c:v>44101</c:v>
                </c:pt>
                <c:pt idx="176">
                  <c:v>44102</c:v>
                </c:pt>
                <c:pt idx="177">
                  <c:v>44103</c:v>
                </c:pt>
                <c:pt idx="178">
                  <c:v>44104</c:v>
                </c:pt>
                <c:pt idx="179">
                  <c:v>44105</c:v>
                </c:pt>
                <c:pt idx="180">
                  <c:v>44106</c:v>
                </c:pt>
                <c:pt idx="181">
                  <c:v>44107</c:v>
                </c:pt>
                <c:pt idx="182">
                  <c:v>44108</c:v>
                </c:pt>
                <c:pt idx="183">
                  <c:v>44109</c:v>
                </c:pt>
                <c:pt idx="184">
                  <c:v>44110</c:v>
                </c:pt>
                <c:pt idx="185">
                  <c:v>44111</c:v>
                </c:pt>
                <c:pt idx="186">
                  <c:v>44112</c:v>
                </c:pt>
                <c:pt idx="187">
                  <c:v>44113</c:v>
                </c:pt>
                <c:pt idx="188">
                  <c:v>44114</c:v>
                </c:pt>
                <c:pt idx="189">
                  <c:v>44115</c:v>
                </c:pt>
                <c:pt idx="190">
                  <c:v>44116</c:v>
                </c:pt>
                <c:pt idx="191">
                  <c:v>44117</c:v>
                </c:pt>
                <c:pt idx="192">
                  <c:v>44118</c:v>
                </c:pt>
                <c:pt idx="193">
                  <c:v>44119</c:v>
                </c:pt>
                <c:pt idx="194">
                  <c:v>44120</c:v>
                </c:pt>
                <c:pt idx="195">
                  <c:v>44121</c:v>
                </c:pt>
                <c:pt idx="196">
                  <c:v>44122</c:v>
                </c:pt>
                <c:pt idx="197">
                  <c:v>44123</c:v>
                </c:pt>
                <c:pt idx="198">
                  <c:v>44124</c:v>
                </c:pt>
                <c:pt idx="199">
                  <c:v>44125</c:v>
                </c:pt>
                <c:pt idx="200">
                  <c:v>44126</c:v>
                </c:pt>
                <c:pt idx="201">
                  <c:v>44127</c:v>
                </c:pt>
                <c:pt idx="202">
                  <c:v>44128</c:v>
                </c:pt>
                <c:pt idx="203">
                  <c:v>44129</c:v>
                </c:pt>
                <c:pt idx="204">
                  <c:v>44130</c:v>
                </c:pt>
                <c:pt idx="205">
                  <c:v>44131</c:v>
                </c:pt>
                <c:pt idx="206">
                  <c:v>44132</c:v>
                </c:pt>
                <c:pt idx="207">
                  <c:v>44133</c:v>
                </c:pt>
                <c:pt idx="208">
                  <c:v>44134</c:v>
                </c:pt>
                <c:pt idx="209">
                  <c:v>44135</c:v>
                </c:pt>
                <c:pt idx="210">
                  <c:v>44136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44142</c:v>
                </c:pt>
                <c:pt idx="217">
                  <c:v>44143</c:v>
                </c:pt>
                <c:pt idx="218">
                  <c:v>44144</c:v>
                </c:pt>
                <c:pt idx="219">
                  <c:v>44145</c:v>
                </c:pt>
                <c:pt idx="220">
                  <c:v>44146</c:v>
                </c:pt>
                <c:pt idx="221">
                  <c:v>44147</c:v>
                </c:pt>
                <c:pt idx="222">
                  <c:v>44148</c:v>
                </c:pt>
                <c:pt idx="223">
                  <c:v>44149</c:v>
                </c:pt>
                <c:pt idx="224">
                  <c:v>44150</c:v>
                </c:pt>
                <c:pt idx="225">
                  <c:v>44151</c:v>
                </c:pt>
                <c:pt idx="226">
                  <c:v>44152</c:v>
                </c:pt>
                <c:pt idx="227">
                  <c:v>44153</c:v>
                </c:pt>
                <c:pt idx="228">
                  <c:v>44154</c:v>
                </c:pt>
                <c:pt idx="229">
                  <c:v>44155</c:v>
                </c:pt>
                <c:pt idx="230">
                  <c:v>44156</c:v>
                </c:pt>
                <c:pt idx="231">
                  <c:v>44157</c:v>
                </c:pt>
                <c:pt idx="232">
                  <c:v>44158</c:v>
                </c:pt>
                <c:pt idx="233">
                  <c:v>44159</c:v>
                </c:pt>
                <c:pt idx="234">
                  <c:v>44160</c:v>
                </c:pt>
                <c:pt idx="235">
                  <c:v>44161</c:v>
                </c:pt>
                <c:pt idx="236">
                  <c:v>44162</c:v>
                </c:pt>
                <c:pt idx="237">
                  <c:v>44163</c:v>
                </c:pt>
                <c:pt idx="238">
                  <c:v>44164</c:v>
                </c:pt>
                <c:pt idx="239">
                  <c:v>44165</c:v>
                </c:pt>
                <c:pt idx="240">
                  <c:v>44166</c:v>
                </c:pt>
                <c:pt idx="241">
                  <c:v>44167</c:v>
                </c:pt>
                <c:pt idx="242">
                  <c:v>44168</c:v>
                </c:pt>
                <c:pt idx="243">
                  <c:v>44169</c:v>
                </c:pt>
                <c:pt idx="244">
                  <c:v>44170</c:v>
                </c:pt>
                <c:pt idx="245">
                  <c:v>44171</c:v>
                </c:pt>
                <c:pt idx="246">
                  <c:v>44172</c:v>
                </c:pt>
                <c:pt idx="247">
                  <c:v>44173</c:v>
                </c:pt>
                <c:pt idx="248">
                  <c:v>44174</c:v>
                </c:pt>
                <c:pt idx="249">
                  <c:v>44175</c:v>
                </c:pt>
                <c:pt idx="250">
                  <c:v>44176</c:v>
                </c:pt>
                <c:pt idx="251">
                  <c:v>44177</c:v>
                </c:pt>
                <c:pt idx="252">
                  <c:v>44178</c:v>
                </c:pt>
                <c:pt idx="253">
                  <c:v>44179</c:v>
                </c:pt>
                <c:pt idx="254">
                  <c:v>44180</c:v>
                </c:pt>
                <c:pt idx="255">
                  <c:v>44181</c:v>
                </c:pt>
                <c:pt idx="256">
                  <c:v>44182</c:v>
                </c:pt>
                <c:pt idx="257">
                  <c:v>44183</c:v>
                </c:pt>
                <c:pt idx="258">
                  <c:v>44184</c:v>
                </c:pt>
                <c:pt idx="259">
                  <c:v>44185</c:v>
                </c:pt>
                <c:pt idx="260">
                  <c:v>44186</c:v>
                </c:pt>
                <c:pt idx="261">
                  <c:v>44187</c:v>
                </c:pt>
                <c:pt idx="262">
                  <c:v>44188</c:v>
                </c:pt>
                <c:pt idx="263">
                  <c:v>44189</c:v>
                </c:pt>
                <c:pt idx="264">
                  <c:v>44190</c:v>
                </c:pt>
                <c:pt idx="265">
                  <c:v>44191</c:v>
                </c:pt>
                <c:pt idx="266">
                  <c:v>44192</c:v>
                </c:pt>
                <c:pt idx="267">
                  <c:v>44193</c:v>
                </c:pt>
                <c:pt idx="268">
                  <c:v>44194</c:v>
                </c:pt>
                <c:pt idx="269">
                  <c:v>44195</c:v>
                </c:pt>
                <c:pt idx="270">
                  <c:v>44196</c:v>
                </c:pt>
                <c:pt idx="271">
                  <c:v>44197</c:v>
                </c:pt>
                <c:pt idx="272">
                  <c:v>44198</c:v>
                </c:pt>
                <c:pt idx="273">
                  <c:v>44199</c:v>
                </c:pt>
                <c:pt idx="274">
                  <c:v>44200</c:v>
                </c:pt>
                <c:pt idx="275">
                  <c:v>44201</c:v>
                </c:pt>
                <c:pt idx="276">
                  <c:v>44202</c:v>
                </c:pt>
                <c:pt idx="277">
                  <c:v>44203</c:v>
                </c:pt>
                <c:pt idx="278">
                  <c:v>44204</c:v>
                </c:pt>
                <c:pt idx="279">
                  <c:v>44205</c:v>
                </c:pt>
                <c:pt idx="280">
                  <c:v>44206</c:v>
                </c:pt>
                <c:pt idx="281">
                  <c:v>44207</c:v>
                </c:pt>
                <c:pt idx="282">
                  <c:v>44208</c:v>
                </c:pt>
                <c:pt idx="283">
                  <c:v>44209</c:v>
                </c:pt>
                <c:pt idx="284">
                  <c:v>44210</c:v>
                </c:pt>
                <c:pt idx="285">
                  <c:v>44211</c:v>
                </c:pt>
                <c:pt idx="286">
                  <c:v>44212</c:v>
                </c:pt>
                <c:pt idx="287">
                  <c:v>44213</c:v>
                </c:pt>
                <c:pt idx="288">
                  <c:v>44214</c:v>
                </c:pt>
                <c:pt idx="289">
                  <c:v>44215</c:v>
                </c:pt>
                <c:pt idx="290">
                  <c:v>44216</c:v>
                </c:pt>
                <c:pt idx="291">
                  <c:v>44217</c:v>
                </c:pt>
                <c:pt idx="292">
                  <c:v>44218</c:v>
                </c:pt>
                <c:pt idx="293">
                  <c:v>44219</c:v>
                </c:pt>
                <c:pt idx="294">
                  <c:v>44220</c:v>
                </c:pt>
                <c:pt idx="295">
                  <c:v>44221</c:v>
                </c:pt>
                <c:pt idx="296">
                  <c:v>44222</c:v>
                </c:pt>
                <c:pt idx="297">
                  <c:v>44223</c:v>
                </c:pt>
                <c:pt idx="298">
                  <c:v>44224</c:v>
                </c:pt>
                <c:pt idx="299">
                  <c:v>44225</c:v>
                </c:pt>
                <c:pt idx="300">
                  <c:v>44226</c:v>
                </c:pt>
                <c:pt idx="301">
                  <c:v>44227</c:v>
                </c:pt>
                <c:pt idx="302">
                  <c:v>44228</c:v>
                </c:pt>
                <c:pt idx="303">
                  <c:v>44229</c:v>
                </c:pt>
                <c:pt idx="304">
                  <c:v>44230</c:v>
                </c:pt>
                <c:pt idx="305">
                  <c:v>44231</c:v>
                </c:pt>
                <c:pt idx="306">
                  <c:v>44232</c:v>
                </c:pt>
                <c:pt idx="307">
                  <c:v>44233</c:v>
                </c:pt>
                <c:pt idx="308">
                  <c:v>44234</c:v>
                </c:pt>
                <c:pt idx="309">
                  <c:v>44235</c:v>
                </c:pt>
                <c:pt idx="310">
                  <c:v>44236</c:v>
                </c:pt>
                <c:pt idx="311">
                  <c:v>44237</c:v>
                </c:pt>
                <c:pt idx="312">
                  <c:v>44238</c:v>
                </c:pt>
                <c:pt idx="313">
                  <c:v>44239</c:v>
                </c:pt>
                <c:pt idx="314">
                  <c:v>44240</c:v>
                </c:pt>
                <c:pt idx="315">
                  <c:v>44241</c:v>
                </c:pt>
                <c:pt idx="316">
                  <c:v>44242</c:v>
                </c:pt>
                <c:pt idx="317">
                  <c:v>44243</c:v>
                </c:pt>
                <c:pt idx="318">
                  <c:v>44244</c:v>
                </c:pt>
                <c:pt idx="319">
                  <c:v>44245</c:v>
                </c:pt>
                <c:pt idx="320">
                  <c:v>44246</c:v>
                </c:pt>
                <c:pt idx="321">
                  <c:v>44247</c:v>
                </c:pt>
                <c:pt idx="322">
                  <c:v>44248</c:v>
                </c:pt>
                <c:pt idx="323">
                  <c:v>44249</c:v>
                </c:pt>
                <c:pt idx="324">
                  <c:v>44250</c:v>
                </c:pt>
                <c:pt idx="325">
                  <c:v>44251</c:v>
                </c:pt>
                <c:pt idx="326">
                  <c:v>44252</c:v>
                </c:pt>
                <c:pt idx="327">
                  <c:v>44253</c:v>
                </c:pt>
                <c:pt idx="328">
                  <c:v>44254</c:v>
                </c:pt>
                <c:pt idx="329">
                  <c:v>44255</c:v>
                </c:pt>
                <c:pt idx="330">
                  <c:v>44256</c:v>
                </c:pt>
                <c:pt idx="331">
                  <c:v>44257</c:v>
                </c:pt>
                <c:pt idx="332">
                  <c:v>44258</c:v>
                </c:pt>
                <c:pt idx="333">
                  <c:v>44259</c:v>
                </c:pt>
                <c:pt idx="334">
                  <c:v>44260</c:v>
                </c:pt>
                <c:pt idx="335">
                  <c:v>44261</c:v>
                </c:pt>
                <c:pt idx="336">
                  <c:v>44262</c:v>
                </c:pt>
                <c:pt idx="337">
                  <c:v>44263</c:v>
                </c:pt>
                <c:pt idx="338">
                  <c:v>44264</c:v>
                </c:pt>
                <c:pt idx="339">
                  <c:v>44265</c:v>
                </c:pt>
                <c:pt idx="340">
                  <c:v>44266</c:v>
                </c:pt>
                <c:pt idx="341">
                  <c:v>44267</c:v>
                </c:pt>
                <c:pt idx="342">
                  <c:v>44268</c:v>
                </c:pt>
                <c:pt idx="343">
                  <c:v>44269</c:v>
                </c:pt>
                <c:pt idx="344">
                  <c:v>44270</c:v>
                </c:pt>
                <c:pt idx="345">
                  <c:v>44271</c:v>
                </c:pt>
                <c:pt idx="346">
                  <c:v>44272</c:v>
                </c:pt>
                <c:pt idx="347">
                  <c:v>44273</c:v>
                </c:pt>
                <c:pt idx="348">
                  <c:v>44274</c:v>
                </c:pt>
                <c:pt idx="349">
                  <c:v>44275</c:v>
                </c:pt>
                <c:pt idx="350">
                  <c:v>44276</c:v>
                </c:pt>
                <c:pt idx="351">
                  <c:v>44277</c:v>
                </c:pt>
                <c:pt idx="352">
                  <c:v>44278</c:v>
                </c:pt>
                <c:pt idx="353">
                  <c:v>44279</c:v>
                </c:pt>
                <c:pt idx="354">
                  <c:v>44280</c:v>
                </c:pt>
                <c:pt idx="355">
                  <c:v>44281</c:v>
                </c:pt>
                <c:pt idx="356">
                  <c:v>44282</c:v>
                </c:pt>
                <c:pt idx="357">
                  <c:v>44283</c:v>
                </c:pt>
                <c:pt idx="358">
                  <c:v>44284</c:v>
                </c:pt>
                <c:pt idx="359">
                  <c:v>44285</c:v>
                </c:pt>
                <c:pt idx="360">
                  <c:v>44286</c:v>
                </c:pt>
                <c:pt idx="361">
                  <c:v>44287</c:v>
                </c:pt>
                <c:pt idx="362">
                  <c:v>44288</c:v>
                </c:pt>
                <c:pt idx="363">
                  <c:v>44289</c:v>
                </c:pt>
                <c:pt idx="364">
                  <c:v>44290</c:v>
                </c:pt>
                <c:pt idx="365">
                  <c:v>44291</c:v>
                </c:pt>
                <c:pt idx="366">
                  <c:v>44292</c:v>
                </c:pt>
                <c:pt idx="367">
                  <c:v>44293</c:v>
                </c:pt>
                <c:pt idx="368">
                  <c:v>44294</c:v>
                </c:pt>
                <c:pt idx="369">
                  <c:v>44295</c:v>
                </c:pt>
                <c:pt idx="370">
                  <c:v>44296</c:v>
                </c:pt>
                <c:pt idx="371">
                  <c:v>44297</c:v>
                </c:pt>
                <c:pt idx="372">
                  <c:v>44298</c:v>
                </c:pt>
                <c:pt idx="373">
                  <c:v>44299</c:v>
                </c:pt>
                <c:pt idx="374">
                  <c:v>44300</c:v>
                </c:pt>
                <c:pt idx="375">
                  <c:v>44301</c:v>
                </c:pt>
                <c:pt idx="376">
                  <c:v>44302</c:v>
                </c:pt>
                <c:pt idx="377">
                  <c:v>44303</c:v>
                </c:pt>
                <c:pt idx="378">
                  <c:v>44304</c:v>
                </c:pt>
                <c:pt idx="379">
                  <c:v>44305</c:v>
                </c:pt>
                <c:pt idx="380">
                  <c:v>44306</c:v>
                </c:pt>
                <c:pt idx="381">
                  <c:v>44307</c:v>
                </c:pt>
                <c:pt idx="382">
                  <c:v>44308</c:v>
                </c:pt>
                <c:pt idx="383">
                  <c:v>44309</c:v>
                </c:pt>
                <c:pt idx="384">
                  <c:v>44310</c:v>
                </c:pt>
                <c:pt idx="385">
                  <c:v>44311</c:v>
                </c:pt>
                <c:pt idx="386">
                  <c:v>44312</c:v>
                </c:pt>
                <c:pt idx="387">
                  <c:v>44313</c:v>
                </c:pt>
                <c:pt idx="388">
                  <c:v>44314</c:v>
                </c:pt>
                <c:pt idx="389">
                  <c:v>44315</c:v>
                </c:pt>
                <c:pt idx="390">
                  <c:v>44316</c:v>
                </c:pt>
                <c:pt idx="391">
                  <c:v>44317</c:v>
                </c:pt>
                <c:pt idx="392">
                  <c:v>44318</c:v>
                </c:pt>
                <c:pt idx="393">
                  <c:v>44319</c:v>
                </c:pt>
                <c:pt idx="394">
                  <c:v>44320</c:v>
                </c:pt>
                <c:pt idx="395">
                  <c:v>44321</c:v>
                </c:pt>
                <c:pt idx="396">
                  <c:v>44322</c:v>
                </c:pt>
                <c:pt idx="397">
                  <c:v>44323</c:v>
                </c:pt>
                <c:pt idx="398">
                  <c:v>44324</c:v>
                </c:pt>
                <c:pt idx="399">
                  <c:v>44325</c:v>
                </c:pt>
                <c:pt idx="400">
                  <c:v>44326</c:v>
                </c:pt>
                <c:pt idx="401">
                  <c:v>44327</c:v>
                </c:pt>
                <c:pt idx="402">
                  <c:v>44328</c:v>
                </c:pt>
                <c:pt idx="403">
                  <c:v>44329</c:v>
                </c:pt>
                <c:pt idx="404">
                  <c:v>44330</c:v>
                </c:pt>
                <c:pt idx="405">
                  <c:v>44331</c:v>
                </c:pt>
                <c:pt idx="406">
                  <c:v>44332</c:v>
                </c:pt>
                <c:pt idx="407">
                  <c:v>44333</c:v>
                </c:pt>
                <c:pt idx="408">
                  <c:v>44334</c:v>
                </c:pt>
                <c:pt idx="409">
                  <c:v>44335</c:v>
                </c:pt>
                <c:pt idx="410">
                  <c:v>44336</c:v>
                </c:pt>
                <c:pt idx="411">
                  <c:v>44337</c:v>
                </c:pt>
                <c:pt idx="412">
                  <c:v>44338</c:v>
                </c:pt>
                <c:pt idx="413">
                  <c:v>44339</c:v>
                </c:pt>
                <c:pt idx="414">
                  <c:v>44340</c:v>
                </c:pt>
                <c:pt idx="415">
                  <c:v>44341</c:v>
                </c:pt>
                <c:pt idx="416">
                  <c:v>44342</c:v>
                </c:pt>
                <c:pt idx="417">
                  <c:v>44343</c:v>
                </c:pt>
                <c:pt idx="418">
                  <c:v>44344</c:v>
                </c:pt>
                <c:pt idx="419">
                  <c:v>44345</c:v>
                </c:pt>
                <c:pt idx="420">
                  <c:v>44346</c:v>
                </c:pt>
                <c:pt idx="421">
                  <c:v>44347</c:v>
                </c:pt>
              </c:numCache>
            </c:numRef>
          </c:xVal>
          <c:yVal>
            <c:numRef>
              <c:f>Mortes!$T$2:$T$423</c:f>
              <c:numCache>
                <c:formatCode>General</c:formatCode>
                <c:ptCount val="422"/>
                <c:pt idx="0">
                  <c:v>6.1626131807430594E-4</c:v>
                </c:pt>
                <c:pt idx="1">
                  <c:v>9.0154456170928043E-3</c:v>
                </c:pt>
                <c:pt idx="2">
                  <c:v>4.2426195140250915E-2</c:v>
                </c:pt>
                <c:pt idx="3">
                  <c:v>0.12469142179807313</c:v>
                </c:pt>
                <c:pt idx="4">
                  <c:v>0.28195097343033637</c:v>
                </c:pt>
                <c:pt idx="5">
                  <c:v>0.53856863213589257</c:v>
                </c:pt>
                <c:pt idx="6">
                  <c:v>0.9139272178655925</c:v>
                </c:pt>
                <c:pt idx="7">
                  <c:v>1.4204506057470334</c:v>
                </c:pt>
                <c:pt idx="8">
                  <c:v>2.062899976522973</c:v>
                </c:pt>
                <c:pt idx="9">
                  <c:v>2.8387479079857951</c:v>
                </c:pt>
                <c:pt idx="10">
                  <c:v>3.7393023910288017</c:v>
                </c:pt>
                <c:pt idx="11">
                  <c:v>4.7512284395041293</c:v>
                </c:pt>
                <c:pt idx="12">
                  <c:v>5.8581651200515612</c:v>
                </c:pt>
                <c:pt idx="13">
                  <c:v>7.0422217486929526</c:v>
                </c:pt>
                <c:pt idx="14">
                  <c:v>8.2852272856628186</c:v>
                </c:pt>
                <c:pt idx="15">
                  <c:v>9.5696826643571686</c:v>
                </c:pt>
                <c:pt idx="16">
                  <c:v>10.879419433048209</c:v>
                </c:pt>
                <c:pt idx="17">
                  <c:v>12.2</c:v>
                </c:pt>
                <c:pt idx="18">
                  <c:v>13.518909256982257</c:v>
                </c:pt>
                <c:pt idx="19">
                  <c:v>14.825589839020596</c:v>
                </c:pt>
                <c:pt idx="20">
                  <c:v>16.111368674196701</c:v>
                </c:pt>
                <c:pt idx="21">
                  <c:v>17.369314520282945</c:v>
                </c:pt>
                <c:pt idx="22">
                  <c:v>18.594057354250541</c:v>
                </c:pt>
                <c:pt idx="23">
                  <c:v>19.781592211569492</c:v>
                </c:pt>
                <c:pt idx="24">
                  <c:v>20.929083049331624</c:v>
                </c:pt>
                <c:pt idx="25">
                  <c:v>22.034676635360324</c:v>
                </c:pt>
                <c:pt idx="26">
                  <c:v>23.097332278401748</c:v>
                </c:pt>
                <c:pt idx="27">
                  <c:v>24.116670217706421</c:v>
                </c:pt>
                <c:pt idx="28">
                  <c:v>25.092839448920884</c:v>
                </c:pt>
                <c:pt idx="29">
                  <c:v>26.026404450348444</c:v>
                </c:pt>
                <c:pt idx="30">
                  <c:v>26.918249493006293</c:v>
                </c:pt>
                <c:pt idx="31">
                  <c:v>27.769498810936774</c:v>
                </c:pt>
                <c:pt idx="32">
                  <c:v>28.581450752997327</c:v>
                </c:pt>
                <c:pt idx="33">
                  <c:v>29.355524043712361</c:v>
                </c:pt>
                <c:pt idx="34">
                  <c:v>30.093214384321389</c:v>
                </c:pt>
                <c:pt idx="35">
                  <c:v>30.796059781383025</c:v>
                </c:pt>
                <c:pt idx="36">
                  <c:v>31.465613169482118</c:v>
                </c:pt>
                <c:pt idx="37">
                  <c:v>32.103421077713953</c:v>
                </c:pt>
                <c:pt idx="38">
                  <c:v>32.711007265167915</c:v>
                </c:pt>
                <c:pt idx="39">
                  <c:v>33.289860412212825</c:v>
                </c:pt>
                <c:pt idx="40">
                  <c:v>33.841425099000936</c:v>
                </c:pt>
                <c:pt idx="41">
                  <c:v>34.367095429431153</c:v>
                </c:pt>
                <c:pt idx="42">
                  <c:v>34.86821076833634</c:v>
                </c:pt>
                <c:pt idx="43">
                  <c:v>35.346053153119271</c:v>
                </c:pt>
                <c:pt idx="44">
                  <c:v>35.801846020057553</c:v>
                </c:pt>
                <c:pt idx="45">
                  <c:v>36.236753951751723</c:v>
                </c:pt>
                <c:pt idx="46">
                  <c:v>36.651883207402882</c:v>
                </c:pt>
                <c:pt idx="47">
                  <c:v>37.048282843365563</c:v>
                </c:pt>
                <c:pt idx="48">
                  <c:v>37.426946269170628</c:v>
                </c:pt>
                <c:pt idx="49">
                  <c:v>37.788813115222027</c:v>
                </c:pt>
                <c:pt idx="50">
                  <c:v>38.134834199638348</c:v>
                </c:pt>
                <c:pt idx="51">
                  <c:v>38.46673650281754</c:v>
                </c:pt>
                <c:pt idx="52">
                  <c:v>38.787936481252942</c:v>
                </c:pt>
                <c:pt idx="53">
                  <c:v>39.103731829534595</c:v>
                </c:pt>
                <c:pt idx="54">
                  <c:v>39.421334177158357</c:v>
                </c:pt>
                <c:pt idx="55">
                  <c:v>39.749851633052728</c:v>
                </c:pt>
                <c:pt idx="56">
                  <c:v>40.100233240201568</c:v>
                </c:pt>
                <c:pt idx="57">
                  <c:v>40.485181091010347</c:v>
                </c:pt>
                <c:pt idx="58">
                  <c:v>40.919034122736363</c:v>
                </c:pt>
                <c:pt idx="59">
                  <c:v>41.417627084764227</c:v>
                </c:pt>
                <c:pt idx="60">
                  <c:v>41.9981280579455</c:v>
                </c:pt>
                <c:pt idx="61">
                  <c:v>42.678857943024241</c:v>
                </c:pt>
                <c:pt idx="62">
                  <c:v>43.479095409091727</c:v>
                </c:pt>
                <c:pt idx="63">
                  <c:v>44.418870851745012</c:v>
                </c:pt>
                <c:pt idx="64">
                  <c:v>45.518752928122289</c:v>
                </c:pt>
                <c:pt idx="65">
                  <c:v>46.799631199699405</c:v>
                </c:pt>
                <c:pt idx="66">
                  <c:v>48.282498318940796</c:v>
                </c:pt>
                <c:pt idx="67">
                  <c:v>49.988235042901607</c:v>
                </c:pt>
                <c:pt idx="68">
                  <c:v>51.937401149395441</c:v>
                </c:pt>
                <c:pt idx="69">
                  <c:v>54.150035075490621</c:v>
                </c:pt>
                <c:pt idx="70">
                  <c:v>56.645464801635839</c:v>
                </c:pt>
                <c:pt idx="71">
                  <c:v>59.442132176453207</c:v>
                </c:pt>
                <c:pt idx="72">
                  <c:v>62.55743252651866</c:v>
                </c:pt>
                <c:pt idx="73">
                  <c:v>66.007571031741975</c:v>
                </c:pt>
                <c:pt idx="74">
                  <c:v>69.807436979451325</c:v>
                </c:pt>
                <c:pt idx="75">
                  <c:v>73.97049664762315</c:v>
                </c:pt>
                <c:pt idx="76">
                  <c:v>78.50870521768104</c:v>
                </c:pt>
                <c:pt idx="77">
                  <c:v>83.432437786746902</c:v>
                </c:pt>
                <c:pt idx="78">
                  <c:v>88.750439243848078</c:v>
                </c:pt>
                <c:pt idx="79">
                  <c:v>94.469792498873261</c:v>
                </c:pt>
                <c:pt idx="80">
                  <c:v>100.59590431032083</c:v>
                </c:pt>
                <c:pt idx="81">
                  <c:v>107.13250775020748</c:v>
                </c:pt>
                <c:pt idx="82">
                  <c:v>114.08168017291456</c:v>
                </c:pt>
                <c:pt idx="83">
                  <c:v>121.44387541922885</c:v>
                </c:pt>
                <c:pt idx="84">
                  <c:v>129.21796888648745</c:v>
                </c:pt>
                <c:pt idx="85">
                  <c:v>137.40131402890006</c:v>
                </c:pt>
                <c:pt idx="86">
                  <c:v>145.98980881652432</c:v>
                </c:pt>
                <c:pt idx="87">
                  <c:v>154.97797067425446</c:v>
                </c:pt>
                <c:pt idx="88">
                  <c:v>164.3590184404722</c:v>
                </c:pt>
                <c:pt idx="89">
                  <c:v>174.12495992540022</c:v>
                </c:pt>
                <c:pt idx="90">
                  <c:v>184.26668370832041</c:v>
                </c:pt>
                <c:pt idx="91">
                  <c:v>194.77405388728857</c:v>
                </c:pt>
                <c:pt idx="92">
                  <c:v>205.63600658153624</c:v>
                </c:pt>
                <c:pt idx="93">
                  <c:v>216.84064708228698</c:v>
                </c:pt>
                <c:pt idx="94">
                  <c:v>228.37534664935609</c:v>
                </c:pt>
                <c:pt idx="95">
                  <c:v>240.22683805604245</c:v>
                </c:pt>
                <c:pt idx="96">
                  <c:v>252.38130909110973</c:v>
                </c:pt>
                <c:pt idx="97">
                  <c:v>264.82449333211105</c:v>
                </c:pt>
                <c:pt idx="98">
                  <c:v>277.54175760716805</c:v>
                </c:pt>
                <c:pt idx="99">
                  <c:v>290.51818566120261</c:v>
                </c:pt>
                <c:pt idx="100">
                  <c:v>303.73865763636138</c:v>
                </c:pt>
                <c:pt idx="101">
                  <c:v>317.18792506413592</c:v>
                </c:pt>
                <c:pt idx="102">
                  <c:v>330.85068114782075</c:v>
                </c:pt>
                <c:pt idx="103">
                  <c:v>344.71162618806909</c:v>
                </c:pt>
                <c:pt idx="104">
                  <c:v>358.75552807120266</c:v>
                </c:pt>
                <c:pt idx="105">
                  <c:v>372.96727779953437</c:v>
                </c:pt>
                <c:pt idx="106">
                  <c:v>387.33194009539943</c:v>
                </c:pt>
                <c:pt idx="107">
                  <c:v>401.83479915604528</c:v>
                </c:pt>
                <c:pt idx="108">
                  <c:v>416.46139967530996</c:v>
                </c:pt>
                <c:pt idx="109">
                  <c:v>431.19758328050443</c:v>
                </c:pt>
                <c:pt idx="110">
                  <c:v>446.02952055951499</c:v>
                </c:pt>
                <c:pt idx="111">
                  <c:v>460.94373887431482</c:v>
                </c:pt>
                <c:pt idx="112">
                  <c:v>475.92714617331291</c:v>
                </c:pt>
                <c:pt idx="113">
                  <c:v>490.96705102671984</c:v>
                </c:pt>
                <c:pt idx="114">
                  <c:v>506.05117911689501</c:v>
                </c:pt>
                <c:pt idx="115">
                  <c:v>521.16768641989256</c:v>
                </c:pt>
                <c:pt idx="116">
                  <c:v>536.30516931561044</c:v>
                </c:pt>
                <c:pt idx="117">
                  <c:v>551.45267186248475</c:v>
                </c:pt>
                <c:pt idx="118">
                  <c:v>566.59969046897413</c:v>
                </c:pt>
                <c:pt idx="119">
                  <c:v>581.73617618848402</c:v>
                </c:pt>
                <c:pt idx="120">
                  <c:v>596.85253485727765</c:v>
                </c:pt>
                <c:pt idx="121">
                  <c:v>611.9396252865464</c:v>
                </c:pt>
                <c:pt idx="122">
                  <c:v>626.98875571053054</c:v>
                </c:pt>
                <c:pt idx="123">
                  <c:v>641.99167868254506</c:v>
                </c:pt>
                <c:pt idx="124">
                  <c:v>656.94058460027406</c:v>
                </c:pt>
                <c:pt idx="125">
                  <c:v>671.82809403087731</c:v>
                </c:pt>
                <c:pt idx="126">
                  <c:v>686.64724899551311</c:v>
                </c:pt>
                <c:pt idx="127">
                  <c:v>701.39150336192313</c:v>
                </c:pt>
                <c:pt idx="128">
                  <c:v>716.05471248291371</c:v>
                </c:pt>
                <c:pt idx="129">
                  <c:v>730.63112220792709</c:v>
                </c:pt>
                <c:pt idx="130">
                  <c:v>745.11535738460623</c:v>
                </c:pt>
                <c:pt idx="131">
                  <c:v>759.50240995727358</c:v>
                </c:pt>
                <c:pt idx="132">
                  <c:v>773.78762675970086</c:v>
                </c:pt>
                <c:pt idx="133">
                  <c:v>787.96669709044158</c:v>
                </c:pt>
                <c:pt idx="134">
                  <c:v>802.03564015034408</c:v>
                </c:pt>
                <c:pt idx="135">
                  <c:v>815.99079241372272</c:v>
                </c:pt>
                <c:pt idx="136">
                  <c:v>829.82879499700095</c:v>
                </c:pt>
                <c:pt idx="137">
                  <c:v>843.54658108146452</c:v>
                </c:pt>
                <c:pt idx="138">
                  <c:v>857.14136344010274</c:v>
                </c:pt>
                <c:pt idx="139">
                  <c:v>870.61062211231615</c:v>
                </c:pt>
                <c:pt idx="140">
                  <c:v>883.95209226454188</c:v>
                </c:pt>
                <c:pt idx="141">
                  <c:v>897.1637522695795</c:v>
                </c:pt>
                <c:pt idx="142">
                  <c:v>910.2438120325686</c:v>
                </c:pt>
                <c:pt idx="143">
                  <c:v>923.19070158713805</c:v>
                </c:pt>
                <c:pt idx="144">
                  <c:v>936.00305998123588</c:v>
                </c:pt>
                <c:pt idx="145">
                  <c:v>948.67972446847125</c:v>
                </c:pt>
                <c:pt idx="146">
                  <c:v>961.21972001752908</c:v>
                </c:pt>
                <c:pt idx="147">
                  <c:v>973.62224914921353</c:v>
                </c:pt>
                <c:pt idx="148">
                  <c:v>985.88668210802246</c:v>
                </c:pt>
                <c:pt idx="149">
                  <c:v>998.01254737278089</c:v>
                </c:pt>
                <c:pt idx="150">
                  <c:v>1009.9995225087264</c:v>
                </c:pt>
                <c:pt idx="151">
                  <c:v>1021.8474253615778</c:v>
                </c:pt>
                <c:pt idx="152">
                  <c:v>1033.5562055924677</c:v>
                </c:pt>
                <c:pt idx="153">
                  <c:v>1045.1259365511796</c:v>
                </c:pt>
                <c:pt idx="154">
                  <c:v>1056.5568074838779</c:v>
                </c:pt>
                <c:pt idx="155">
                  <c:v>1067.849116070432</c:v>
                </c:pt>
                <c:pt idx="156">
                  <c:v>1079.0032612855293</c:v>
                </c:pt>
                <c:pt idx="157">
                  <c:v>1090.0197365769752</c:v>
                </c:pt>
                <c:pt idx="158">
                  <c:v>1100.8991233539405</c:v>
                </c:pt>
                <c:pt idx="159">
                  <c:v>1111.6420847773709</c:v>
                </c:pt>
                <c:pt idx="160">
                  <c:v>1122.249359844355</c:v>
                </c:pt>
                <c:pt idx="161">
                  <c:v>1132.7217577578904</c:v>
                </c:pt>
                <c:pt idx="162">
                  <c:v>1143.0601525732611</c:v>
                </c:pt>
                <c:pt idx="163">
                  <c:v>1153.2654781120373</c:v>
                </c:pt>
                <c:pt idx="164">
                  <c:v>1163.3387231346014</c:v>
                </c:pt>
                <c:pt idx="165">
                  <c:v>1173.2809267620555</c:v>
                </c:pt>
                <c:pt idx="166">
                  <c:v>1183.093174138347</c:v>
                </c:pt>
                <c:pt idx="167">
                  <c:v>1192.7765923235017</c:v>
                </c:pt>
                <c:pt idx="168">
                  <c:v>1202.332346408921</c:v>
                </c:pt>
                <c:pt idx="169">
                  <c:v>1211.7616358458151</c:v>
                </c:pt>
                <c:pt idx="170">
                  <c:v>1221.0656909779818</c:v>
                </c:pt>
                <c:pt idx="171">
                  <c:v>1230.2457697703035</c:v>
                </c:pt>
                <c:pt idx="172">
                  <c:v>1239.3031547245173</c:v>
                </c:pt>
                <c:pt idx="173">
                  <c:v>1248.2391499740122</c:v>
                </c:pt>
                <c:pt idx="174">
                  <c:v>1257.0550785496232</c:v>
                </c:pt>
                <c:pt idx="175">
                  <c:v>1265.7522798086084</c:v>
                </c:pt>
                <c:pt idx="176">
                  <c:v>1274.3321070192333</c:v>
                </c:pt>
                <c:pt idx="177">
                  <c:v>1282.7959250936231</c:v>
                </c:pt>
                <c:pt idx="178">
                  <c:v>1291.1451084617772</c:v>
                </c:pt>
                <c:pt idx="179">
                  <c:v>1299.3810390799024</c:v>
                </c:pt>
                <c:pt idx="180">
                  <c:v>1307.5051045664359</c:v>
                </c:pt>
                <c:pt idx="181">
                  <c:v>1315.518696459405</c:v>
                </c:pt>
                <c:pt idx="182">
                  <c:v>1323.4232085889944</c:v>
                </c:pt>
                <c:pt idx="183">
                  <c:v>1331.2200355594289</c:v>
                </c:pt>
                <c:pt idx="184">
                  <c:v>1338.9105713345316</c:v>
                </c:pt>
                <c:pt idx="185">
                  <c:v>1346.4962079215359</c:v>
                </c:pt>
                <c:pt idx="186">
                  <c:v>1353.9783341479606</c:v>
                </c:pt>
                <c:pt idx="187">
                  <c:v>1361.3583345265813</c:v>
                </c:pt>
                <c:pt idx="188">
                  <c:v>1368.6375882037537</c:v>
                </c:pt>
                <c:pt idx="189">
                  <c:v>1375.8174679865394</c:v>
                </c:pt>
                <c:pt idx="190">
                  <c:v>1382.8993394443066</c:v>
                </c:pt>
                <c:pt idx="191">
                  <c:v>1389.8845600806662</c:v>
                </c:pt>
                <c:pt idx="192">
                  <c:v>1396.7744785718012</c:v>
                </c:pt>
                <c:pt idx="193">
                  <c:v>1403.5704340674306</c:v>
                </c:pt>
                <c:pt idx="194">
                  <c:v>1410.2737555508243</c:v>
                </c:pt>
                <c:pt idx="195">
                  <c:v>1416.8857612544698</c:v>
                </c:pt>
                <c:pt idx="196">
                  <c:v>1423.4077581281433</c:v>
                </c:pt>
                <c:pt idx="197">
                  <c:v>1429.8410413563079</c:v>
                </c:pt>
                <c:pt idx="198">
                  <c:v>1436.1868939219073</c:v>
                </c:pt>
                <c:pt idx="199">
                  <c:v>1442.4465862137811</c:v>
                </c:pt>
                <c:pt idx="200">
                  <c:v>1448.621375675056</c:v>
                </c:pt>
                <c:pt idx="201">
                  <c:v>1454.7125064900108</c:v>
                </c:pt>
                <c:pt idx="202">
                  <c:v>1460.7212093070411</c:v>
                </c:pt>
                <c:pt idx="203">
                  <c:v>1466.648700995469</c:v>
                </c:pt>
                <c:pt idx="204">
                  <c:v>1472.4961844340723</c:v>
                </c:pt>
                <c:pt idx="205">
                  <c:v>1478.2648483293003</c:v>
                </c:pt>
                <c:pt idx="206">
                  <c:v>1483.9558670612762</c:v>
                </c:pt>
                <c:pt idx="207">
                  <c:v>1489.5704005557632</c:v>
                </c:pt>
                <c:pt idx="208">
                  <c:v>1495.1095941803965</c:v>
                </c:pt>
                <c:pt idx="209">
                  <c:v>1500.5745786635496</c:v>
                </c:pt>
                <c:pt idx="210">
                  <c:v>1505.9664700343067</c:v>
                </c:pt>
                <c:pt idx="211">
                  <c:v>1511.2863695821025</c:v>
                </c:pt>
                <c:pt idx="212">
                  <c:v>1516.5353638346583</c:v>
                </c:pt>
                <c:pt idx="213">
                  <c:v>1521.7145245529177</c:v>
                </c:pt>
                <c:pt idx="214">
                  <c:v>1526.824908741788</c:v>
                </c:pt>
                <c:pt idx="215">
                  <c:v>1531.8675586755101</c:v>
                </c:pt>
                <c:pt idx="216">
                  <c:v>1536.8435019365968</c:v>
                </c:pt>
                <c:pt idx="217">
                  <c:v>1541.7537514673118</c:v>
                </c:pt>
                <c:pt idx="218">
                  <c:v>1546.599305632725</c:v>
                </c:pt>
                <c:pt idx="219">
                  <c:v>1551.3811482944479</c:v>
                </c:pt>
                <c:pt idx="220">
                  <c:v>1556.1002488941824</c:v>
                </c:pt>
                <c:pt idx="221">
                  <c:v>1560.7575625463019</c:v>
                </c:pt>
                <c:pt idx="222">
                  <c:v>1565.3540301386877</c:v>
                </c:pt>
                <c:pt idx="223">
                  <c:v>1569.8905784411274</c:v>
                </c:pt>
                <c:pt idx="224">
                  <c:v>1574.3693247464239</c:v>
                </c:pt>
                <c:pt idx="225">
                  <c:v>1578.8054334178858</c:v>
                </c:pt>
                <c:pt idx="226">
                  <c:v>1583.2358793212707</c:v>
                </c:pt>
                <c:pt idx="227">
                  <c:v>1587.7167302743094</c:v>
                </c:pt>
                <c:pt idx="228">
                  <c:v>1592.319480868113</c:v>
                </c:pt>
                <c:pt idx="229">
                  <c:v>1597.1270843084617</c:v>
                </c:pt>
                <c:pt idx="230">
                  <c:v>1602.2297721223408</c:v>
                </c:pt>
                <c:pt idx="231">
                  <c:v>1607.7208497774684</c:v>
                </c:pt>
                <c:pt idx="232">
                  <c:v>1613.6926685112705</c:v>
                </c:pt>
                <c:pt idx="233">
                  <c:v>1620.2329541033112</c:v>
                </c:pt>
                <c:pt idx="234">
                  <c:v>1627.4216371550326</c:v>
                </c:pt>
                <c:pt idx="235">
                  <c:v>1635.3282850054641</c:v>
                </c:pt>
                <c:pt idx="236">
                  <c:v>1644.0101888278523</c:v>
                </c:pt>
                <c:pt idx="237">
                  <c:v>1653.5111154251103</c:v>
                </c:pt>
                <c:pt idx="238">
                  <c:v>1663.8606951562504</c:v>
                </c:pt>
                <c:pt idx="239">
                  <c:v>1675.0743873661602</c:v>
                </c:pt>
                <c:pt idx="240">
                  <c:v>1687.1539435435359</c:v>
                </c:pt>
                <c:pt idx="241">
                  <c:v>1700.0882760784355</c:v>
                </c:pt>
                <c:pt idx="242">
                  <c:v>1713.85463606279</c:v>
                </c:pt>
                <c:pt idx="243">
                  <c:v>1728.420005724513</c:v>
                </c:pt>
                <c:pt idx="244">
                  <c:v>1743.7426182300057</c:v>
                </c:pt>
                <c:pt idx="245">
                  <c:v>1759.7735281302664</c:v>
                </c:pt>
                <c:pt idx="246">
                  <c:v>1776.4581681926695</c:v>
                </c:pt>
                <c:pt idx="247">
                  <c:v>1793.7378415093003</c:v>
                </c:pt>
                <c:pt idx="248">
                  <c:v>1811.551110630141</c:v>
                </c:pt>
                <c:pt idx="249">
                  <c:v>1829.8350573380958</c:v>
                </c:pt>
                <c:pt idx="250">
                  <c:v>1848.5263971197805</c:v>
                </c:pt>
                <c:pt idx="251">
                  <c:v>1867.5624411638337</c:v>
                </c:pt>
                <c:pt idx="252">
                  <c:v>1886.8819057797496</c:v>
                </c:pt>
                <c:pt idx="253">
                  <c:v>1906.4255745414669</c:v>
                </c:pt>
                <c:pt idx="254">
                  <c:v>1926.1368223698933</c:v>
                </c:pt>
                <c:pt idx="255">
                  <c:v>1945.9620133732483</c:v>
                </c:pt>
                <c:pt idx="256">
                  <c:v>1965.8507857789709</c:v>
                </c:pt>
                <c:pt idx="257">
                  <c:v>1985.7562379312139</c:v>
                </c:pt>
                <c:pt idx="258">
                  <c:v>2005.6350292946599</c:v>
                </c:pt>
                <c:pt idx="259">
                  <c:v>2025.4474098775947</c:v>
                </c:pt>
                <c:pt idx="260">
                  <c:v>2045.157190617663</c:v>
                </c:pt>
                <c:pt idx="261">
                  <c:v>2064.7316661887126</c:v>
                </c:pt>
                <c:pt idx="262">
                  <c:v>2084.1415004866822</c:v>
                </c:pt>
                <c:pt idx="263">
                  <c:v>2103.3605838136032</c:v>
                </c:pt>
                <c:pt idx="264">
                  <c:v>2122.3658695582208</c:v>
                </c:pt>
                <c:pt idx="265">
                  <c:v>2141.1371970090663</c:v>
                </c:pt>
                <c:pt idx="266">
                  <c:v>2159.6571058571799</c:v>
                </c:pt>
                <c:pt idx="267">
                  <c:v>2177.9106469660951</c:v>
                </c:pt>
                <c:pt idx="268">
                  <c:v>2195.8851931131489</c:v>
                </c:pt>
                <c:pt idx="269">
                  <c:v>2213.5702526394502</c:v>
                </c:pt>
                <c:pt idx="270">
                  <c:v>2230.9572882825883</c:v>
                </c:pt>
                <c:pt idx="271">
                  <c:v>2248.0395429000382</c:v>
                </c:pt>
                <c:pt idx="272">
                  <c:v>2264.811873314286</c:v>
                </c:pt>
                <c:pt idx="273">
                  <c:v>2281.2705931141154</c:v>
                </c:pt>
                <c:pt idx="274">
                  <c:v>2297.413324921074</c:v>
                </c:pt>
                <c:pt idx="275">
                  <c:v>2313.2388623669317</c:v>
                </c:pt>
                <c:pt idx="276">
                  <c:v>2328.7470418184857</c:v>
                </c:pt>
                <c:pt idx="277">
                  <c:v>2343.9386237223584</c:v>
                </c:pt>
                <c:pt idx="278">
                  <c:v>2358.8151833174716</c:v>
                </c:pt>
                <c:pt idx="279">
                  <c:v>2373.3790103701717</c:v>
                </c:pt>
                <c:pt idx="280">
                  <c:v>2387.6330175209478</c:v>
                </c:pt>
                <c:pt idx="281">
                  <c:v>2401.5806567874743</c:v>
                </c:pt>
                <c:pt idx="282">
                  <c:v>2415.2258437420869</c:v>
                </c:pt>
                <c:pt idx="283">
                  <c:v>2428.5728888691569</c:v>
                </c:pt>
                <c:pt idx="284">
                  <c:v>2441.6264356063084</c:v>
                </c:pt>
                <c:pt idx="285">
                  <c:v>2454.3914045801894</c:v>
                </c:pt>
                <c:pt idx="286">
                  <c:v>2466.8729435608939</c:v>
                </c:pt>
                <c:pt idx="287">
                  <c:v>2479.0763826769867</c:v>
                </c:pt>
                <c:pt idx="288">
                  <c:v>2491.0071944543211</c:v>
                </c:pt>
                <c:pt idx="289">
                  <c:v>2502.6709582652161</c:v>
                </c:pt>
                <c:pt idx="290">
                  <c:v>2514.0733287991079</c:v>
                </c:pt>
                <c:pt idx="291">
                  <c:v>2525.2200081909918</c:v>
                </c:pt>
                <c:pt idx="292">
                  <c:v>2536.1167214690436</c:v>
                </c:pt>
                <c:pt idx="293">
                  <c:v>2546.7691950075628</c:v>
                </c:pt>
                <c:pt idx="294">
                  <c:v>2557.1831376953187</c:v>
                </c:pt>
                <c:pt idx="295">
                  <c:v>2567.364224552417</c:v>
                </c:pt>
                <c:pt idx="296">
                  <c:v>2577.3180825506956</c:v>
                </c:pt>
                <c:pt idx="297">
                  <c:v>2587.0502784133723</c:v>
                </c:pt>
                <c:pt idx="298">
                  <c:v>2596.5663081890871</c:v>
                </c:pt>
                <c:pt idx="299">
                  <c:v>2605.8715884136777</c:v>
                </c:pt>
                <c:pt idx="300">
                  <c:v>2614.9714486898738</c:v>
                </c:pt>
                <c:pt idx="301">
                  <c:v>2623.8711255307944</c:v>
                </c:pt>
                <c:pt idx="302">
                  <c:v>2632.5757573275509</c:v>
                </c:pt>
                <c:pt idx="303">
                  <c:v>2641.0903803145593</c:v>
                </c:pt>
                <c:pt idx="304">
                  <c:v>2649.4199254183859</c:v>
                </c:pt>
                <c:pt idx="305">
                  <c:v>2657.5692158871161</c:v>
                </c:pt>
                <c:pt idx="306">
                  <c:v>2665.5429656074703</c:v>
                </c:pt>
                <c:pt idx="307">
                  <c:v>2673.345778026167</c:v>
                </c:pt>
                <c:pt idx="308">
                  <c:v>2680.9821456005566</c:v>
                </c:pt>
                <c:pt idx="309">
                  <c:v>2688.4564497112301</c:v>
                </c:pt>
                <c:pt idx="310">
                  <c:v>2695.7729609763101</c:v>
                </c:pt>
                <c:pt idx="311">
                  <c:v>2702.9358399134449</c:v>
                </c:pt>
                <c:pt idx="312">
                  <c:v>2709.9491379013166</c:v>
                </c:pt>
                <c:pt idx="313">
                  <c:v>2716.8181515213123</c:v>
                </c:pt>
                <c:pt idx="314">
                  <c:v>2723.5627797406037</c:v>
                </c:pt>
                <c:pt idx="315">
                  <c:v>2730.2276489349861</c:v>
                </c:pt>
                <c:pt idx="316">
                  <c:v>2736.8797045155329</c:v>
                </c:pt>
                <c:pt idx="317">
                  <c:v>2743.6050036374577</c:v>
                </c:pt>
                <c:pt idx="318">
                  <c:v>2750.50530533445</c:v>
                </c:pt>
                <c:pt idx="319">
                  <c:v>2757.6944265345101</c:v>
                </c:pt>
                <c:pt idx="320">
                  <c:v>2765.2944501684879</c:v>
                </c:pt>
                <c:pt idx="321">
                  <c:v>2773.4319041263466</c:v>
                </c:pt>
                <c:pt idx="322">
                  <c:v>2782.2340355783517</c:v>
                </c:pt>
                <c:pt idx="323">
                  <c:v>2791.8252975473865</c:v>
                </c:pt>
                <c:pt idx="324">
                  <c:v>2802.3241489381676</c:v>
                </c:pt>
                <c:pt idx="325">
                  <c:v>2813.840248675383</c:v>
                </c:pt>
                <c:pt idx="326">
                  <c:v>2826.472101559958</c:v>
                </c:pt>
                <c:pt idx="327">
                  <c:v>2840.3051898637332</c:v>
                </c:pt>
                <c:pt idx="328">
                  <c:v>2855.4106021224889</c:v>
                </c:pt>
                <c:pt idx="329">
                  <c:v>2871.8441502641076</c:v>
                </c:pt>
                <c:pt idx="330">
                  <c:v>2889.6459489637173</c:v>
                </c:pt>
                <c:pt idx="331">
                  <c:v>2908.8404174397074</c:v>
                </c:pt>
                <c:pt idx="332">
                  <c:v>2929.4366539656335</c:v>
                </c:pt>
                <c:pt idx="333">
                  <c:v>2951.4291270789572</c:v>
                </c:pt>
                <c:pt idx="334">
                  <c:v>2974.7986245197008</c:v>
                </c:pt>
                <c:pt idx="335">
                  <c:v>2999.513400888859</c:v>
                </c:pt>
                <c:pt idx="336">
                  <c:v>3025.530467354853</c:v>
                </c:pt>
                <c:pt idx="337">
                  <c:v>3052.79697090326</c:v>
                </c:pt>
                <c:pt idx="338">
                  <c:v>3081.2516160799019</c:v>
                </c:pt>
                <c:pt idx="339">
                  <c:v>3110.8260884237775</c:v>
                </c:pt>
                <c:pt idx="340">
                  <c:v>3141.4464453917872</c:v>
                </c:pt>
                <c:pt idx="341">
                  <c:v>3173.03444718531</c:v>
                </c:pt>
                <c:pt idx="342">
                  <c:v>3205.5088062212426</c:v>
                </c:pt>
                <c:pt idx="343">
                  <c:v>3238.7863398445465</c:v>
                </c:pt>
                <c:pt idx="344">
                  <c:v>3272.7830161221841</c:v>
                </c:pt>
                <c:pt idx="345">
                  <c:v>3307.4148871143725</c:v>
                </c:pt>
                <c:pt idx="346">
                  <c:v>3342.5989078624229</c:v>
                </c:pt>
                <c:pt idx="347">
                  <c:v>3378.2536424739792</c:v>
                </c:pt>
                <c:pt idx="348">
                  <c:v>3414.2998611653024</c:v>
                </c:pt>
                <c:pt idx="349">
                  <c:v>3450.6610339937224</c:v>
                </c:pt>
                <c:pt idx="350">
                  <c:v>3487.2637283501067</c:v>
                </c:pt>
                <c:pt idx="351">
                  <c:v>3524.0379181548478</c:v>
                </c:pt>
                <c:pt idx="352">
                  <c:v>3560.9172131853179</c:v>
                </c:pt>
                <c:pt idx="353">
                  <c:v>3597.8390171290343</c:v>
                </c:pt>
                <c:pt idx="354">
                  <c:v>3634.7446228703711</c:v>
                </c:pt>
                <c:pt idx="355">
                  <c:v>3671.579253238564</c:v>
                </c:pt>
                <c:pt idx="356">
                  <c:v>3708.292055022182</c:v>
                </c:pt>
                <c:pt idx="357">
                  <c:v>3744.8360535342877</c:v>
                </c:pt>
                <c:pt idx="358">
                  <c:v>3781.1680744294417</c:v>
                </c:pt>
                <c:pt idx="359">
                  <c:v>3817.2486388584771</c:v>
                </c:pt>
                <c:pt idx="360">
                  <c:v>3853.0418374229116</c:v>
                </c:pt>
                <c:pt idx="361">
                  <c:v>3888.5151877762764</c:v>
                </c:pt>
                <c:pt idx="362">
                  <c:v>3923.639480127862</c:v>
                </c:pt>
                <c:pt idx="363">
                  <c:v>3958.38861434508</c:v>
                </c:pt>
                <c:pt idx="364">
                  <c:v>3992.7394318300312</c:v>
                </c:pt>
                <c:pt idx="365">
                  <c:v>4026.6715448677605</c:v>
                </c:pt>
                <c:pt idx="366">
                  <c:v>4060.167165709704</c:v>
                </c:pt>
                <c:pt idx="367">
                  <c:v>4093.2109372660279</c:v>
                </c:pt>
                <c:pt idx="368">
                  <c:v>4125.7897669339</c:v>
                </c:pt>
                <c:pt idx="369">
                  <c:v>4157.8926647832832</c:v>
                </c:pt>
                <c:pt idx="370">
                  <c:v>4189.5105870549614</c:v>
                </c:pt>
                <c:pt idx="371">
                  <c:v>4220.6362856945198</c:v>
                </c:pt>
                <c:pt idx="372">
                  <c:v>4251.2641644477117</c:v>
                </c:pt>
                <c:pt idx="373">
                  <c:v>4281.3901418739697</c:v>
                </c:pt>
                <c:pt idx="374">
                  <c:v>4311.0115214927528</c:v>
                </c:pt>
                <c:pt idx="375">
                  <c:v>4340.1268691589621</c:v>
                </c:pt>
                <c:pt idx="376">
                  <c:v>4368.7358976659789</c:v>
                </c:pt>
                <c:pt idx="377">
                  <c:v>4396.8393584955029</c:v>
                </c:pt>
                <c:pt idx="378">
                  <c:v>4424.4389405697357</c:v>
                </c:pt>
                <c:pt idx="379">
                  <c:v>4451.5371758115607</c:v>
                </c:pt>
                <c:pt idx="380">
                  <c:v>4478.1373512801201</c:v>
                </c:pt>
                <c:pt idx="381">
                  <c:v>4504.2434276208833</c:v>
                </c:pt>
                <c:pt idx="382">
                  <c:v>4529.8599635494211</c:v>
                </c:pt>
                <c:pt idx="383">
                  <c:v>4554.9920460751819</c:v>
                </c:pt>
                <c:pt idx="384">
                  <c:v>4579.645226164509</c:v>
                </c:pt>
                <c:pt idx="385">
                  <c:v>4603.8254595398612</c:v>
                </c:pt>
                <c:pt idx="386">
                  <c:v>4627.5390523136957</c:v>
                </c:pt>
                <c:pt idx="387">
                  <c:v>4650.792611160251</c:v>
                </c:pt>
                <c:pt idx="388">
                  <c:v>4673.5929977354936</c:v>
                </c:pt>
                <c:pt idx="389">
                  <c:v>4695.9472870645022</c:v>
                </c:pt>
                <c:pt idx="390">
                  <c:v>4717.8627296259383</c:v>
                </c:pt>
                <c:pt idx="391">
                  <c:v>4739.3467168746447</c:v>
                </c:pt>
                <c:pt idx="392">
                  <c:v>4760.4067499554403</c:v>
                </c:pt>
                <c:pt idx="393">
                  <c:v>4781.0504113736451</c:v>
                </c:pt>
                <c:pt idx="394">
                  <c:v>4801.2853394004915</c:v>
                </c:pt>
                <c:pt idx="395">
                  <c:v>4821.1192050041864</c:v>
                </c:pt>
                <c:pt idx="396">
                  <c:v>4840.5596911098692</c:v>
                </c:pt>
                <c:pt idx="397">
                  <c:v>4859.6144740038935</c:v>
                </c:pt>
                <c:pt idx="398">
                  <c:v>4878.2912067097268</c:v>
                </c:pt>
                <c:pt idx="399">
                  <c:v>4896.597504174214</c:v>
                </c:pt>
                <c:pt idx="400">
                  <c:v>4914.5409301138789</c:v>
                </c:pt>
                <c:pt idx="401">
                  <c:v>4932.1289853814724</c:v>
                </c:pt>
                <c:pt idx="402">
                  <c:v>4949.3690977228725</c:v>
                </c:pt>
                <c:pt idx="403">
                  <c:v>4966.2686128039613</c:v>
                </c:pt>
                <c:pt idx="404">
                  <c:v>4982.8347863959225</c:v>
                </c:pt>
                <c:pt idx="405">
                  <c:v>4999.0747776158641</c:v>
                </c:pt>
                <c:pt idx="406">
                  <c:v>5014.9956431275059</c:v>
                </c:pt>
                <c:pt idx="407">
                  <c:v>5030.6043322140777</c:v>
                </c:pt>
                <c:pt idx="408">
                  <c:v>5045.9076826424362</c:v>
                </c:pt>
                <c:pt idx="409">
                  <c:v>5060.9124172438906</c:v>
                </c:pt>
                <c:pt idx="410">
                  <c:v>5075.6251411431804</c:v>
                </c:pt>
                <c:pt idx="411">
                  <c:v>5090.0523395726414</c:v>
                </c:pt>
                <c:pt idx="412">
                  <c:v>5104.2003762137701</c:v>
                </c:pt>
                <c:pt idx="413">
                  <c:v>5118.0754920132076</c:v>
                </c:pt>
                <c:pt idx="414">
                  <c:v>5131.6838044245778</c:v>
                </c:pt>
                <c:pt idx="415">
                  <c:v>5145.0313070317607</c:v>
                </c:pt>
                <c:pt idx="416">
                  <c:v>5158.1238695129614</c:v>
                </c:pt>
                <c:pt idx="417">
                  <c:v>5170.9672379084623</c:v>
                </c:pt>
                <c:pt idx="418">
                  <c:v>5183.5670351581539</c:v>
                </c:pt>
                <c:pt idx="419">
                  <c:v>5195.9287618779363</c:v>
                </c:pt>
                <c:pt idx="420">
                  <c:v>5208.0577973468753</c:v>
                </c:pt>
                <c:pt idx="421">
                  <c:v>5219.9594006793959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A-4535-BE17-F3FAF80C7CCB}"/>
            </c:ext>
          </c:extLst>
        </c:ser>
        <c:ser>
          <c:idx val="1"/>
          <c:order val="4"/>
          <c:tx>
            <c:strRef>
              <c:f>Mortes!$D$1</c:f>
              <c:strCache>
                <c:ptCount val="1"/>
                <c:pt idx="0">
                  <c:v>Óbitos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Mortes!$B$2:$B$405</c:f>
              <c:numCache>
                <c:formatCode>m/d/yyyy</c:formatCode>
                <c:ptCount val="404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  <c:pt idx="149">
                  <c:v>44075</c:v>
                </c:pt>
                <c:pt idx="150">
                  <c:v>44076</c:v>
                </c:pt>
                <c:pt idx="151">
                  <c:v>44077</c:v>
                </c:pt>
                <c:pt idx="152">
                  <c:v>44078</c:v>
                </c:pt>
                <c:pt idx="153">
                  <c:v>44079</c:v>
                </c:pt>
                <c:pt idx="154">
                  <c:v>44080</c:v>
                </c:pt>
                <c:pt idx="155">
                  <c:v>44081</c:v>
                </c:pt>
                <c:pt idx="156">
                  <c:v>44082</c:v>
                </c:pt>
                <c:pt idx="157">
                  <c:v>44083</c:v>
                </c:pt>
                <c:pt idx="158">
                  <c:v>44084</c:v>
                </c:pt>
                <c:pt idx="159">
                  <c:v>44085</c:v>
                </c:pt>
                <c:pt idx="160">
                  <c:v>44086</c:v>
                </c:pt>
                <c:pt idx="161">
                  <c:v>44087</c:v>
                </c:pt>
                <c:pt idx="162">
                  <c:v>44088</c:v>
                </c:pt>
                <c:pt idx="163">
                  <c:v>44089</c:v>
                </c:pt>
                <c:pt idx="164">
                  <c:v>44090</c:v>
                </c:pt>
                <c:pt idx="165">
                  <c:v>44091</c:v>
                </c:pt>
                <c:pt idx="166">
                  <c:v>44092</c:v>
                </c:pt>
                <c:pt idx="167">
                  <c:v>44093</c:v>
                </c:pt>
                <c:pt idx="168">
                  <c:v>44094</c:v>
                </c:pt>
                <c:pt idx="169">
                  <c:v>44095</c:v>
                </c:pt>
                <c:pt idx="170">
                  <c:v>44096</c:v>
                </c:pt>
                <c:pt idx="171">
                  <c:v>44097</c:v>
                </c:pt>
                <c:pt idx="172">
                  <c:v>44098</c:v>
                </c:pt>
                <c:pt idx="173">
                  <c:v>44099</c:v>
                </c:pt>
                <c:pt idx="174">
                  <c:v>44100</c:v>
                </c:pt>
                <c:pt idx="175">
                  <c:v>44101</c:v>
                </c:pt>
                <c:pt idx="176">
                  <c:v>44102</c:v>
                </c:pt>
                <c:pt idx="177">
                  <c:v>44103</c:v>
                </c:pt>
                <c:pt idx="178">
                  <c:v>44104</c:v>
                </c:pt>
                <c:pt idx="179">
                  <c:v>44105</c:v>
                </c:pt>
                <c:pt idx="180">
                  <c:v>44106</c:v>
                </c:pt>
                <c:pt idx="181">
                  <c:v>44107</c:v>
                </c:pt>
                <c:pt idx="182">
                  <c:v>44108</c:v>
                </c:pt>
                <c:pt idx="183">
                  <c:v>44109</c:v>
                </c:pt>
                <c:pt idx="184">
                  <c:v>44110</c:v>
                </c:pt>
                <c:pt idx="185">
                  <c:v>44111</c:v>
                </c:pt>
                <c:pt idx="186">
                  <c:v>44112</c:v>
                </c:pt>
                <c:pt idx="187">
                  <c:v>44113</c:v>
                </c:pt>
                <c:pt idx="188">
                  <c:v>44114</c:v>
                </c:pt>
                <c:pt idx="189">
                  <c:v>44115</c:v>
                </c:pt>
                <c:pt idx="190">
                  <c:v>44116</c:v>
                </c:pt>
                <c:pt idx="191">
                  <c:v>44117</c:v>
                </c:pt>
                <c:pt idx="192">
                  <c:v>44118</c:v>
                </c:pt>
                <c:pt idx="193">
                  <c:v>44119</c:v>
                </c:pt>
                <c:pt idx="194">
                  <c:v>44120</c:v>
                </c:pt>
                <c:pt idx="195">
                  <c:v>44121</c:v>
                </c:pt>
                <c:pt idx="196">
                  <c:v>44122</c:v>
                </c:pt>
                <c:pt idx="197">
                  <c:v>44123</c:v>
                </c:pt>
                <c:pt idx="198">
                  <c:v>44124</c:v>
                </c:pt>
                <c:pt idx="199">
                  <c:v>44125</c:v>
                </c:pt>
                <c:pt idx="200">
                  <c:v>44126</c:v>
                </c:pt>
                <c:pt idx="201">
                  <c:v>44127</c:v>
                </c:pt>
                <c:pt idx="202">
                  <c:v>44128</c:v>
                </c:pt>
                <c:pt idx="203">
                  <c:v>44129</c:v>
                </c:pt>
                <c:pt idx="204">
                  <c:v>44130</c:v>
                </c:pt>
                <c:pt idx="205">
                  <c:v>44131</c:v>
                </c:pt>
                <c:pt idx="206">
                  <c:v>44132</c:v>
                </c:pt>
                <c:pt idx="207">
                  <c:v>44133</c:v>
                </c:pt>
                <c:pt idx="208">
                  <c:v>44134</c:v>
                </c:pt>
                <c:pt idx="209">
                  <c:v>44135</c:v>
                </c:pt>
                <c:pt idx="210">
                  <c:v>44136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44142</c:v>
                </c:pt>
                <c:pt idx="217">
                  <c:v>44143</c:v>
                </c:pt>
                <c:pt idx="218">
                  <c:v>44144</c:v>
                </c:pt>
                <c:pt idx="219">
                  <c:v>44145</c:v>
                </c:pt>
                <c:pt idx="220">
                  <c:v>44146</c:v>
                </c:pt>
                <c:pt idx="221">
                  <c:v>44147</c:v>
                </c:pt>
                <c:pt idx="222">
                  <c:v>44148</c:v>
                </c:pt>
                <c:pt idx="223">
                  <c:v>44149</c:v>
                </c:pt>
                <c:pt idx="224">
                  <c:v>44150</c:v>
                </c:pt>
                <c:pt idx="225">
                  <c:v>44151</c:v>
                </c:pt>
                <c:pt idx="226">
                  <c:v>44152</c:v>
                </c:pt>
                <c:pt idx="227">
                  <c:v>44153</c:v>
                </c:pt>
                <c:pt idx="228">
                  <c:v>44154</c:v>
                </c:pt>
                <c:pt idx="229">
                  <c:v>44155</c:v>
                </c:pt>
                <c:pt idx="230">
                  <c:v>44156</c:v>
                </c:pt>
                <c:pt idx="231">
                  <c:v>44157</c:v>
                </c:pt>
                <c:pt idx="232">
                  <c:v>44158</c:v>
                </c:pt>
                <c:pt idx="233">
                  <c:v>44159</c:v>
                </c:pt>
                <c:pt idx="234">
                  <c:v>44160</c:v>
                </c:pt>
                <c:pt idx="235">
                  <c:v>44161</c:v>
                </c:pt>
                <c:pt idx="236">
                  <c:v>44162</c:v>
                </c:pt>
                <c:pt idx="237">
                  <c:v>44163</c:v>
                </c:pt>
                <c:pt idx="238">
                  <c:v>44164</c:v>
                </c:pt>
                <c:pt idx="239">
                  <c:v>44165</c:v>
                </c:pt>
                <c:pt idx="240">
                  <c:v>44166</c:v>
                </c:pt>
                <c:pt idx="241">
                  <c:v>44167</c:v>
                </c:pt>
                <c:pt idx="242">
                  <c:v>44168</c:v>
                </c:pt>
                <c:pt idx="243">
                  <c:v>44169</c:v>
                </c:pt>
                <c:pt idx="244">
                  <c:v>44170</c:v>
                </c:pt>
                <c:pt idx="245">
                  <c:v>44171</c:v>
                </c:pt>
                <c:pt idx="246">
                  <c:v>44172</c:v>
                </c:pt>
                <c:pt idx="247">
                  <c:v>44173</c:v>
                </c:pt>
                <c:pt idx="248">
                  <c:v>44174</c:v>
                </c:pt>
                <c:pt idx="249">
                  <c:v>44175</c:v>
                </c:pt>
                <c:pt idx="250">
                  <c:v>44176</c:v>
                </c:pt>
                <c:pt idx="251">
                  <c:v>44177</c:v>
                </c:pt>
                <c:pt idx="252">
                  <c:v>44178</c:v>
                </c:pt>
                <c:pt idx="253">
                  <c:v>44179</c:v>
                </c:pt>
                <c:pt idx="254">
                  <c:v>44180</c:v>
                </c:pt>
                <c:pt idx="255">
                  <c:v>44181</c:v>
                </c:pt>
                <c:pt idx="256">
                  <c:v>44182</c:v>
                </c:pt>
                <c:pt idx="257">
                  <c:v>44183</c:v>
                </c:pt>
                <c:pt idx="258">
                  <c:v>44184</c:v>
                </c:pt>
                <c:pt idx="259">
                  <c:v>44185</c:v>
                </c:pt>
                <c:pt idx="260">
                  <c:v>44186</c:v>
                </c:pt>
                <c:pt idx="261">
                  <c:v>44187</c:v>
                </c:pt>
                <c:pt idx="262">
                  <c:v>44188</c:v>
                </c:pt>
                <c:pt idx="263">
                  <c:v>44189</c:v>
                </c:pt>
                <c:pt idx="264">
                  <c:v>44190</c:v>
                </c:pt>
                <c:pt idx="265">
                  <c:v>44191</c:v>
                </c:pt>
                <c:pt idx="266">
                  <c:v>44192</c:v>
                </c:pt>
                <c:pt idx="267">
                  <c:v>44193</c:v>
                </c:pt>
                <c:pt idx="268">
                  <c:v>44194</c:v>
                </c:pt>
                <c:pt idx="269">
                  <c:v>44195</c:v>
                </c:pt>
                <c:pt idx="270">
                  <c:v>44196</c:v>
                </c:pt>
                <c:pt idx="271">
                  <c:v>44197</c:v>
                </c:pt>
                <c:pt idx="272">
                  <c:v>44198</c:v>
                </c:pt>
                <c:pt idx="273">
                  <c:v>44199</c:v>
                </c:pt>
                <c:pt idx="274">
                  <c:v>44200</c:v>
                </c:pt>
                <c:pt idx="275">
                  <c:v>44201</c:v>
                </c:pt>
                <c:pt idx="276">
                  <c:v>44202</c:v>
                </c:pt>
                <c:pt idx="277">
                  <c:v>44203</c:v>
                </c:pt>
                <c:pt idx="278">
                  <c:v>44204</c:v>
                </c:pt>
                <c:pt idx="279">
                  <c:v>44205</c:v>
                </c:pt>
                <c:pt idx="280">
                  <c:v>44206</c:v>
                </c:pt>
                <c:pt idx="281">
                  <c:v>44207</c:v>
                </c:pt>
                <c:pt idx="282">
                  <c:v>44208</c:v>
                </c:pt>
                <c:pt idx="283">
                  <c:v>44209</c:v>
                </c:pt>
                <c:pt idx="284">
                  <c:v>44210</c:v>
                </c:pt>
                <c:pt idx="285">
                  <c:v>44211</c:v>
                </c:pt>
                <c:pt idx="286">
                  <c:v>44212</c:v>
                </c:pt>
                <c:pt idx="287">
                  <c:v>44213</c:v>
                </c:pt>
                <c:pt idx="288">
                  <c:v>44214</c:v>
                </c:pt>
                <c:pt idx="289">
                  <c:v>44215</c:v>
                </c:pt>
                <c:pt idx="290">
                  <c:v>44216</c:v>
                </c:pt>
                <c:pt idx="291">
                  <c:v>44217</c:v>
                </c:pt>
                <c:pt idx="292">
                  <c:v>44218</c:v>
                </c:pt>
                <c:pt idx="293">
                  <c:v>44219</c:v>
                </c:pt>
                <c:pt idx="294">
                  <c:v>44220</c:v>
                </c:pt>
                <c:pt idx="295">
                  <c:v>44221</c:v>
                </c:pt>
                <c:pt idx="296">
                  <c:v>44222</c:v>
                </c:pt>
                <c:pt idx="297">
                  <c:v>44223</c:v>
                </c:pt>
                <c:pt idx="298">
                  <c:v>44224</c:v>
                </c:pt>
                <c:pt idx="299">
                  <c:v>44225</c:v>
                </c:pt>
                <c:pt idx="300">
                  <c:v>44226</c:v>
                </c:pt>
                <c:pt idx="301">
                  <c:v>44227</c:v>
                </c:pt>
                <c:pt idx="302">
                  <c:v>44228</c:v>
                </c:pt>
                <c:pt idx="303">
                  <c:v>44229</c:v>
                </c:pt>
                <c:pt idx="304">
                  <c:v>44230</c:v>
                </c:pt>
                <c:pt idx="305">
                  <c:v>44231</c:v>
                </c:pt>
                <c:pt idx="306">
                  <c:v>44232</c:v>
                </c:pt>
                <c:pt idx="307">
                  <c:v>44233</c:v>
                </c:pt>
                <c:pt idx="308">
                  <c:v>44234</c:v>
                </c:pt>
                <c:pt idx="309">
                  <c:v>44235</c:v>
                </c:pt>
                <c:pt idx="310">
                  <c:v>44236</c:v>
                </c:pt>
                <c:pt idx="311">
                  <c:v>44237</c:v>
                </c:pt>
                <c:pt idx="312">
                  <c:v>44238</c:v>
                </c:pt>
                <c:pt idx="313">
                  <c:v>44239</c:v>
                </c:pt>
                <c:pt idx="314">
                  <c:v>44240</c:v>
                </c:pt>
                <c:pt idx="315">
                  <c:v>44241</c:v>
                </c:pt>
                <c:pt idx="316">
                  <c:v>44242</c:v>
                </c:pt>
                <c:pt idx="317">
                  <c:v>44243</c:v>
                </c:pt>
                <c:pt idx="318">
                  <c:v>44244</c:v>
                </c:pt>
                <c:pt idx="319">
                  <c:v>44245</c:v>
                </c:pt>
                <c:pt idx="320">
                  <c:v>44246</c:v>
                </c:pt>
                <c:pt idx="321">
                  <c:v>44247</c:v>
                </c:pt>
                <c:pt idx="322">
                  <c:v>44248</c:v>
                </c:pt>
                <c:pt idx="323">
                  <c:v>44249</c:v>
                </c:pt>
                <c:pt idx="324">
                  <c:v>44250</c:v>
                </c:pt>
                <c:pt idx="325">
                  <c:v>44251</c:v>
                </c:pt>
                <c:pt idx="326">
                  <c:v>44252</c:v>
                </c:pt>
                <c:pt idx="327">
                  <c:v>44253</c:v>
                </c:pt>
                <c:pt idx="328">
                  <c:v>44254</c:v>
                </c:pt>
                <c:pt idx="329">
                  <c:v>44255</c:v>
                </c:pt>
                <c:pt idx="330">
                  <c:v>44256</c:v>
                </c:pt>
                <c:pt idx="331">
                  <c:v>44257</c:v>
                </c:pt>
                <c:pt idx="332">
                  <c:v>44258</c:v>
                </c:pt>
                <c:pt idx="333">
                  <c:v>44259</c:v>
                </c:pt>
                <c:pt idx="334">
                  <c:v>44260</c:v>
                </c:pt>
                <c:pt idx="335">
                  <c:v>44261</c:v>
                </c:pt>
                <c:pt idx="336">
                  <c:v>44262</c:v>
                </c:pt>
                <c:pt idx="337">
                  <c:v>44263</c:v>
                </c:pt>
                <c:pt idx="338">
                  <c:v>44264</c:v>
                </c:pt>
                <c:pt idx="339">
                  <c:v>44265</c:v>
                </c:pt>
                <c:pt idx="340">
                  <c:v>44266</c:v>
                </c:pt>
                <c:pt idx="341">
                  <c:v>44267</c:v>
                </c:pt>
                <c:pt idx="342">
                  <c:v>44268</c:v>
                </c:pt>
                <c:pt idx="343">
                  <c:v>44269</c:v>
                </c:pt>
                <c:pt idx="344">
                  <c:v>44270</c:v>
                </c:pt>
                <c:pt idx="345">
                  <c:v>44271</c:v>
                </c:pt>
                <c:pt idx="346">
                  <c:v>44272</c:v>
                </c:pt>
                <c:pt idx="347">
                  <c:v>44273</c:v>
                </c:pt>
                <c:pt idx="348">
                  <c:v>44274</c:v>
                </c:pt>
                <c:pt idx="349">
                  <c:v>44275</c:v>
                </c:pt>
                <c:pt idx="350">
                  <c:v>44276</c:v>
                </c:pt>
                <c:pt idx="351">
                  <c:v>44277</c:v>
                </c:pt>
                <c:pt idx="352">
                  <c:v>44278</c:v>
                </c:pt>
                <c:pt idx="353">
                  <c:v>44279</c:v>
                </c:pt>
                <c:pt idx="354">
                  <c:v>44280</c:v>
                </c:pt>
                <c:pt idx="355">
                  <c:v>44281</c:v>
                </c:pt>
                <c:pt idx="356">
                  <c:v>44282</c:v>
                </c:pt>
                <c:pt idx="357">
                  <c:v>44283</c:v>
                </c:pt>
                <c:pt idx="358">
                  <c:v>44284</c:v>
                </c:pt>
                <c:pt idx="359">
                  <c:v>44285</c:v>
                </c:pt>
                <c:pt idx="360">
                  <c:v>44286</c:v>
                </c:pt>
                <c:pt idx="361">
                  <c:v>44287</c:v>
                </c:pt>
                <c:pt idx="362">
                  <c:v>44288</c:v>
                </c:pt>
                <c:pt idx="363">
                  <c:v>44289</c:v>
                </c:pt>
                <c:pt idx="364">
                  <c:v>44290</c:v>
                </c:pt>
                <c:pt idx="365">
                  <c:v>44291</c:v>
                </c:pt>
                <c:pt idx="366">
                  <c:v>44292</c:v>
                </c:pt>
                <c:pt idx="367">
                  <c:v>44293</c:v>
                </c:pt>
                <c:pt idx="368">
                  <c:v>44294</c:v>
                </c:pt>
                <c:pt idx="369">
                  <c:v>44295</c:v>
                </c:pt>
                <c:pt idx="370">
                  <c:v>44296</c:v>
                </c:pt>
                <c:pt idx="371">
                  <c:v>44297</c:v>
                </c:pt>
                <c:pt idx="372">
                  <c:v>44298</c:v>
                </c:pt>
                <c:pt idx="373">
                  <c:v>44299</c:v>
                </c:pt>
                <c:pt idx="374">
                  <c:v>44300</c:v>
                </c:pt>
                <c:pt idx="375">
                  <c:v>44301</c:v>
                </c:pt>
                <c:pt idx="376">
                  <c:v>44302</c:v>
                </c:pt>
                <c:pt idx="377">
                  <c:v>44303</c:v>
                </c:pt>
                <c:pt idx="378">
                  <c:v>44304</c:v>
                </c:pt>
                <c:pt idx="379">
                  <c:v>44305</c:v>
                </c:pt>
                <c:pt idx="380">
                  <c:v>44306</c:v>
                </c:pt>
                <c:pt idx="381">
                  <c:v>44307</c:v>
                </c:pt>
                <c:pt idx="382">
                  <c:v>44308</c:v>
                </c:pt>
                <c:pt idx="383">
                  <c:v>44309</c:v>
                </c:pt>
                <c:pt idx="384">
                  <c:v>44310</c:v>
                </c:pt>
                <c:pt idx="385">
                  <c:v>44311</c:v>
                </c:pt>
                <c:pt idx="386">
                  <c:v>44312</c:v>
                </c:pt>
                <c:pt idx="387">
                  <c:v>44313</c:v>
                </c:pt>
                <c:pt idx="388">
                  <c:v>44314</c:v>
                </c:pt>
                <c:pt idx="389">
                  <c:v>44315</c:v>
                </c:pt>
                <c:pt idx="390">
                  <c:v>44316</c:v>
                </c:pt>
                <c:pt idx="391">
                  <c:v>44317</c:v>
                </c:pt>
                <c:pt idx="392">
                  <c:v>44318</c:v>
                </c:pt>
                <c:pt idx="393">
                  <c:v>44319</c:v>
                </c:pt>
                <c:pt idx="394">
                  <c:v>44320</c:v>
                </c:pt>
                <c:pt idx="395">
                  <c:v>44321</c:v>
                </c:pt>
                <c:pt idx="396">
                  <c:v>44322</c:v>
                </c:pt>
                <c:pt idx="397">
                  <c:v>44323</c:v>
                </c:pt>
                <c:pt idx="398">
                  <c:v>44324</c:v>
                </c:pt>
                <c:pt idx="399">
                  <c:v>44325</c:v>
                </c:pt>
                <c:pt idx="400">
                  <c:v>44326</c:v>
                </c:pt>
                <c:pt idx="401">
                  <c:v>44327</c:v>
                </c:pt>
                <c:pt idx="402">
                  <c:v>44328</c:v>
                </c:pt>
                <c:pt idx="403">
                  <c:v>44329</c:v>
                </c:pt>
              </c:numCache>
            </c:numRef>
          </c:xVal>
          <c:yVal>
            <c:numRef>
              <c:f>Mortes!$D$2:$D$405</c:f>
              <c:numCache>
                <c:formatCode>General</c:formatCode>
                <c:ptCount val="404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23</c:v>
                </c:pt>
                <c:pt idx="26">
                  <c:v>23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31</c:v>
                </c:pt>
                <c:pt idx="37">
                  <c:v>31</c:v>
                </c:pt>
                <c:pt idx="38">
                  <c:v>33</c:v>
                </c:pt>
                <c:pt idx="39">
                  <c:v>33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42</c:v>
                </c:pt>
                <c:pt idx="54">
                  <c:v>45</c:v>
                </c:pt>
                <c:pt idx="55">
                  <c:v>46</c:v>
                </c:pt>
                <c:pt idx="56">
                  <c:v>46</c:v>
                </c:pt>
                <c:pt idx="57">
                  <c:v>50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54</c:v>
                </c:pt>
                <c:pt idx="62">
                  <c:v>58</c:v>
                </c:pt>
                <c:pt idx="63">
                  <c:v>61</c:v>
                </c:pt>
                <c:pt idx="64">
                  <c:v>63</c:v>
                </c:pt>
                <c:pt idx="65">
                  <c:v>67</c:v>
                </c:pt>
                <c:pt idx="66">
                  <c:v>71</c:v>
                </c:pt>
                <c:pt idx="67">
                  <c:v>74</c:v>
                </c:pt>
                <c:pt idx="68">
                  <c:v>78</c:v>
                </c:pt>
                <c:pt idx="69">
                  <c:v>78</c:v>
                </c:pt>
                <c:pt idx="70">
                  <c:v>83</c:v>
                </c:pt>
                <c:pt idx="71">
                  <c:v>89</c:v>
                </c:pt>
                <c:pt idx="72">
                  <c:v>94</c:v>
                </c:pt>
                <c:pt idx="73">
                  <c:v>97</c:v>
                </c:pt>
                <c:pt idx="74">
                  <c:v>97</c:v>
                </c:pt>
                <c:pt idx="75">
                  <c:v>99</c:v>
                </c:pt>
                <c:pt idx="76">
                  <c:v>102</c:v>
                </c:pt>
                <c:pt idx="77">
                  <c:v>109</c:v>
                </c:pt>
                <c:pt idx="78">
                  <c:v>114</c:v>
                </c:pt>
                <c:pt idx="79">
                  <c:v>116</c:v>
                </c:pt>
                <c:pt idx="80">
                  <c:v>120</c:v>
                </c:pt>
                <c:pt idx="81">
                  <c:v>123</c:v>
                </c:pt>
                <c:pt idx="82">
                  <c:v>127</c:v>
                </c:pt>
                <c:pt idx="83">
                  <c:v>133</c:v>
                </c:pt>
                <c:pt idx="84">
                  <c:v>140</c:v>
                </c:pt>
                <c:pt idx="85">
                  <c:v>145</c:v>
                </c:pt>
                <c:pt idx="86">
                  <c:v>148</c:v>
                </c:pt>
                <c:pt idx="87">
                  <c:v>152</c:v>
                </c:pt>
                <c:pt idx="88">
                  <c:v>167</c:v>
                </c:pt>
                <c:pt idx="89">
                  <c:v>172</c:v>
                </c:pt>
                <c:pt idx="90">
                  <c:v>182</c:v>
                </c:pt>
                <c:pt idx="91">
                  <c:v>189</c:v>
                </c:pt>
                <c:pt idx="92">
                  <c:v>195</c:v>
                </c:pt>
                <c:pt idx="93">
                  <c:v>206</c:v>
                </c:pt>
                <c:pt idx="94">
                  <c:v>216</c:v>
                </c:pt>
                <c:pt idx="95">
                  <c:v>226</c:v>
                </c:pt>
                <c:pt idx="96">
                  <c:v>233</c:v>
                </c:pt>
                <c:pt idx="97">
                  <c:v>242</c:v>
                </c:pt>
                <c:pt idx="98">
                  <c:v>253</c:v>
                </c:pt>
                <c:pt idx="99">
                  <c:v>267</c:v>
                </c:pt>
                <c:pt idx="100">
                  <c:v>287</c:v>
                </c:pt>
                <c:pt idx="101">
                  <c:v>299</c:v>
                </c:pt>
                <c:pt idx="102">
                  <c:v>310</c:v>
                </c:pt>
                <c:pt idx="103">
                  <c:v>323</c:v>
                </c:pt>
                <c:pt idx="104">
                  <c:v>336</c:v>
                </c:pt>
                <c:pt idx="105">
                  <c:v>350</c:v>
                </c:pt>
                <c:pt idx="106">
                  <c:v>369</c:v>
                </c:pt>
                <c:pt idx="107">
                  <c:v>387</c:v>
                </c:pt>
                <c:pt idx="108">
                  <c:v>404</c:v>
                </c:pt>
                <c:pt idx="109">
                  <c:v>422</c:v>
                </c:pt>
                <c:pt idx="110">
                  <c:v>444</c:v>
                </c:pt>
                <c:pt idx="111">
                  <c:v>460</c:v>
                </c:pt>
                <c:pt idx="112">
                  <c:v>465</c:v>
                </c:pt>
                <c:pt idx="113">
                  <c:v>480</c:v>
                </c:pt>
                <c:pt idx="114">
                  <c:v>491</c:v>
                </c:pt>
                <c:pt idx="115">
                  <c:v>504</c:v>
                </c:pt>
                <c:pt idx="116">
                  <c:v>524</c:v>
                </c:pt>
                <c:pt idx="117">
                  <c:v>548</c:v>
                </c:pt>
                <c:pt idx="118">
                  <c:v>563</c:v>
                </c:pt>
                <c:pt idx="119">
                  <c:v>579</c:v>
                </c:pt>
                <c:pt idx="120">
                  <c:v>598</c:v>
                </c:pt>
                <c:pt idx="121">
                  <c:v>620</c:v>
                </c:pt>
                <c:pt idx="122">
                  <c:v>647</c:v>
                </c:pt>
                <c:pt idx="123">
                  <c:v>660</c:v>
                </c:pt>
                <c:pt idx="124">
                  <c:v>675</c:v>
                </c:pt>
                <c:pt idx="125">
                  <c:v>691</c:v>
                </c:pt>
                <c:pt idx="126">
                  <c:v>708</c:v>
                </c:pt>
                <c:pt idx="127">
                  <c:v>724</c:v>
                </c:pt>
                <c:pt idx="128">
                  <c:v>737</c:v>
                </c:pt>
                <c:pt idx="129">
                  <c:v>751</c:v>
                </c:pt>
                <c:pt idx="130">
                  <c:v>768</c:v>
                </c:pt>
                <c:pt idx="131">
                  <c:v>777</c:v>
                </c:pt>
                <c:pt idx="132">
                  <c:v>792</c:v>
                </c:pt>
                <c:pt idx="133">
                  <c:v>805</c:v>
                </c:pt>
                <c:pt idx="134">
                  <c:v>818</c:v>
                </c:pt>
                <c:pt idx="135">
                  <c:v>835</c:v>
                </c:pt>
                <c:pt idx="136">
                  <c:v>854</c:v>
                </c:pt>
                <c:pt idx="137">
                  <c:v>873</c:v>
                </c:pt>
                <c:pt idx="138">
                  <c:v>891</c:v>
                </c:pt>
                <c:pt idx="139">
                  <c:v>906</c:v>
                </c:pt>
                <c:pt idx="140">
                  <c:v>916</c:v>
                </c:pt>
                <c:pt idx="141">
                  <c:v>925</c:v>
                </c:pt>
                <c:pt idx="142">
                  <c:v>932</c:v>
                </c:pt>
                <c:pt idx="143">
                  <c:v>943</c:v>
                </c:pt>
                <c:pt idx="144">
                  <c:v>955</c:v>
                </c:pt>
                <c:pt idx="145">
                  <c:v>965</c:v>
                </c:pt>
                <c:pt idx="146">
                  <c:v>976</c:v>
                </c:pt>
                <c:pt idx="147">
                  <c:v>987</c:v>
                </c:pt>
                <c:pt idx="148">
                  <c:v>997</c:v>
                </c:pt>
                <c:pt idx="149">
                  <c:v>1010</c:v>
                </c:pt>
                <c:pt idx="150">
                  <c:v>1021</c:v>
                </c:pt>
                <c:pt idx="151">
                  <c:v>1039</c:v>
                </c:pt>
                <c:pt idx="152">
                  <c:v>1051</c:v>
                </c:pt>
                <c:pt idx="153">
                  <c:v>1062</c:v>
                </c:pt>
                <c:pt idx="154">
                  <c:v>1068</c:v>
                </c:pt>
                <c:pt idx="155">
                  <c:v>1075</c:v>
                </c:pt>
                <c:pt idx="156">
                  <c:v>1082</c:v>
                </c:pt>
                <c:pt idx="157">
                  <c:v>1092</c:v>
                </c:pt>
                <c:pt idx="158">
                  <c:v>1100</c:v>
                </c:pt>
                <c:pt idx="159">
                  <c:v>1109</c:v>
                </c:pt>
                <c:pt idx="160">
                  <c:v>1118</c:v>
                </c:pt>
                <c:pt idx="161">
                  <c:v>1128</c:v>
                </c:pt>
                <c:pt idx="162">
                  <c:v>1137</c:v>
                </c:pt>
                <c:pt idx="163">
                  <c:v>1149</c:v>
                </c:pt>
                <c:pt idx="164">
                  <c:v>1156</c:v>
                </c:pt>
                <c:pt idx="165">
                  <c:v>1169</c:v>
                </c:pt>
                <c:pt idx="166">
                  <c:v>1178</c:v>
                </c:pt>
                <c:pt idx="167">
                  <c:v>1185</c:v>
                </c:pt>
                <c:pt idx="168">
                  <c:v>1191</c:v>
                </c:pt>
                <c:pt idx="169">
                  <c:v>1204</c:v>
                </c:pt>
                <c:pt idx="170">
                  <c:v>1213</c:v>
                </c:pt>
                <c:pt idx="171">
                  <c:v>1226</c:v>
                </c:pt>
                <c:pt idx="172">
                  <c:v>1235</c:v>
                </c:pt>
                <c:pt idx="173">
                  <c:v>1246</c:v>
                </c:pt>
                <c:pt idx="174">
                  <c:v>1255</c:v>
                </c:pt>
                <c:pt idx="175">
                  <c:v>1255</c:v>
                </c:pt>
                <c:pt idx="176">
                  <c:v>1266</c:v>
                </c:pt>
                <c:pt idx="177">
                  <c:v>1280</c:v>
                </c:pt>
                <c:pt idx="178">
                  <c:v>1291</c:v>
                </c:pt>
                <c:pt idx="179">
                  <c:v>1299</c:v>
                </c:pt>
                <c:pt idx="180">
                  <c:v>1310</c:v>
                </c:pt>
                <c:pt idx="181">
                  <c:v>1315</c:v>
                </c:pt>
                <c:pt idx="182">
                  <c:v>1315</c:v>
                </c:pt>
                <c:pt idx="183">
                  <c:v>1326</c:v>
                </c:pt>
                <c:pt idx="184">
                  <c:v>1335</c:v>
                </c:pt>
                <c:pt idx="185">
                  <c:v>1341</c:v>
                </c:pt>
                <c:pt idx="186">
                  <c:v>1346</c:v>
                </c:pt>
                <c:pt idx="187">
                  <c:v>1355</c:v>
                </c:pt>
                <c:pt idx="188">
                  <c:v>1362</c:v>
                </c:pt>
                <c:pt idx="189">
                  <c:v>1379</c:v>
                </c:pt>
                <c:pt idx="190">
                  <c:v>1379</c:v>
                </c:pt>
                <c:pt idx="191">
                  <c:v>1385</c:v>
                </c:pt>
                <c:pt idx="192">
                  <c:v>1391</c:v>
                </c:pt>
                <c:pt idx="193">
                  <c:v>1397</c:v>
                </c:pt>
                <c:pt idx="194">
                  <c:v>1401</c:v>
                </c:pt>
                <c:pt idx="195">
                  <c:v>1408</c:v>
                </c:pt>
                <c:pt idx="196">
                  <c:v>1417</c:v>
                </c:pt>
                <c:pt idx="197">
                  <c:v>1417</c:v>
                </c:pt>
                <c:pt idx="198">
                  <c:v>1421</c:v>
                </c:pt>
                <c:pt idx="199">
                  <c:v>1423</c:v>
                </c:pt>
                <c:pt idx="200">
                  <c:v>1430</c:v>
                </c:pt>
                <c:pt idx="201">
                  <c:v>1437</c:v>
                </c:pt>
                <c:pt idx="202">
                  <c:v>1444</c:v>
                </c:pt>
                <c:pt idx="203">
                  <c:v>1444</c:v>
                </c:pt>
                <c:pt idx="204">
                  <c:v>1454</c:v>
                </c:pt>
                <c:pt idx="205">
                  <c:v>1458</c:v>
                </c:pt>
                <c:pt idx="206">
                  <c:v>1464</c:v>
                </c:pt>
                <c:pt idx="207">
                  <c:v>1472</c:v>
                </c:pt>
                <c:pt idx="208">
                  <c:v>1475</c:v>
                </c:pt>
                <c:pt idx="209">
                  <c:v>1480</c:v>
                </c:pt>
                <c:pt idx="210">
                  <c:v>1480</c:v>
                </c:pt>
                <c:pt idx="211">
                  <c:v>1480</c:v>
                </c:pt>
                <c:pt idx="212">
                  <c:v>1490</c:v>
                </c:pt>
                <c:pt idx="213">
                  <c:v>1496</c:v>
                </c:pt>
                <c:pt idx="214">
                  <c:v>1504</c:v>
                </c:pt>
                <c:pt idx="215">
                  <c:v>1512</c:v>
                </c:pt>
                <c:pt idx="216">
                  <c:v>1521</c:v>
                </c:pt>
                <c:pt idx="217">
                  <c:v>1528</c:v>
                </c:pt>
                <c:pt idx="218">
                  <c:v>1533</c:v>
                </c:pt>
                <c:pt idx="219">
                  <c:v>1533</c:v>
                </c:pt>
                <c:pt idx="220">
                  <c:v>1538</c:v>
                </c:pt>
                <c:pt idx="221">
                  <c:v>1548</c:v>
                </c:pt>
                <c:pt idx="222">
                  <c:v>1553</c:v>
                </c:pt>
                <c:pt idx="223">
                  <c:v>1559</c:v>
                </c:pt>
                <c:pt idx="224">
                  <c:v>1564</c:v>
                </c:pt>
                <c:pt idx="225">
                  <c:v>1569</c:v>
                </c:pt>
                <c:pt idx="226">
                  <c:v>1582</c:v>
                </c:pt>
                <c:pt idx="227">
                  <c:v>1593</c:v>
                </c:pt>
                <c:pt idx="228">
                  <c:v>1602</c:v>
                </c:pt>
                <c:pt idx="229">
                  <c:v>1613</c:v>
                </c:pt>
                <c:pt idx="230">
                  <c:v>1621</c:v>
                </c:pt>
                <c:pt idx="231">
                  <c:v>1628</c:v>
                </c:pt>
                <c:pt idx="232">
                  <c:v>1638</c:v>
                </c:pt>
                <c:pt idx="233">
                  <c:v>1649</c:v>
                </c:pt>
                <c:pt idx="234">
                  <c:v>1660</c:v>
                </c:pt>
                <c:pt idx="235">
                  <c:v>1678</c:v>
                </c:pt>
                <c:pt idx="236">
                  <c:v>1694</c:v>
                </c:pt>
                <c:pt idx="237">
                  <c:v>1711</c:v>
                </c:pt>
                <c:pt idx="238">
                  <c:v>1729</c:v>
                </c:pt>
                <c:pt idx="239">
                  <c:v>1745</c:v>
                </c:pt>
                <c:pt idx="240">
                  <c:v>1758</c:v>
                </c:pt>
                <c:pt idx="241">
                  <c:v>1775</c:v>
                </c:pt>
                <c:pt idx="242">
                  <c:v>1788</c:v>
                </c:pt>
                <c:pt idx="243">
                  <c:v>1807</c:v>
                </c:pt>
                <c:pt idx="244">
                  <c:v>1823</c:v>
                </c:pt>
                <c:pt idx="245">
                  <c:v>1840</c:v>
                </c:pt>
                <c:pt idx="246">
                  <c:v>1851</c:v>
                </c:pt>
                <c:pt idx="247">
                  <c:v>1862</c:v>
                </c:pt>
                <c:pt idx="248">
                  <c:v>1882</c:v>
                </c:pt>
                <c:pt idx="249">
                  <c:v>1903</c:v>
                </c:pt>
                <c:pt idx="250">
                  <c:v>1924</c:v>
                </c:pt>
                <c:pt idx="251">
                  <c:v>1943</c:v>
                </c:pt>
                <c:pt idx="252">
                  <c:v>1957</c:v>
                </c:pt>
                <c:pt idx="253">
                  <c:v>1971</c:v>
                </c:pt>
                <c:pt idx="254">
                  <c:v>1985</c:v>
                </c:pt>
                <c:pt idx="255">
                  <c:v>2006</c:v>
                </c:pt>
                <c:pt idx="256">
                  <c:v>2029</c:v>
                </c:pt>
                <c:pt idx="257">
                  <c:v>2048</c:v>
                </c:pt>
                <c:pt idx="258">
                  <c:v>2061</c:v>
                </c:pt>
                <c:pt idx="259">
                  <c:v>2075</c:v>
                </c:pt>
                <c:pt idx="260">
                  <c:v>2091</c:v>
                </c:pt>
                <c:pt idx="261">
                  <c:v>2112</c:v>
                </c:pt>
                <c:pt idx="262">
                  <c:v>2129</c:v>
                </c:pt>
                <c:pt idx="263">
                  <c:v>2156</c:v>
                </c:pt>
                <c:pt idx="264">
                  <c:v>2156</c:v>
                </c:pt>
                <c:pt idx="265">
                  <c:v>2179</c:v>
                </c:pt>
                <c:pt idx="266">
                  <c:v>2179</c:v>
                </c:pt>
                <c:pt idx="267">
                  <c:v>2179</c:v>
                </c:pt>
                <c:pt idx="268">
                  <c:v>2200</c:v>
                </c:pt>
                <c:pt idx="269">
                  <c:v>2223</c:v>
                </c:pt>
                <c:pt idx="270">
                  <c:v>2249</c:v>
                </c:pt>
                <c:pt idx="271">
                  <c:v>2249</c:v>
                </c:pt>
                <c:pt idx="272">
                  <c:v>2249</c:v>
                </c:pt>
                <c:pt idx="273">
                  <c:v>2272</c:v>
                </c:pt>
                <c:pt idx="274">
                  <c:v>2272</c:v>
                </c:pt>
                <c:pt idx="275">
                  <c:v>2287</c:v>
                </c:pt>
                <c:pt idx="276">
                  <c:v>2304</c:v>
                </c:pt>
                <c:pt idx="277">
                  <c:v>2323</c:v>
                </c:pt>
                <c:pt idx="278">
                  <c:v>2340</c:v>
                </c:pt>
                <c:pt idx="279">
                  <c:v>2356</c:v>
                </c:pt>
                <c:pt idx="280">
                  <c:v>2377</c:v>
                </c:pt>
                <c:pt idx="281">
                  <c:v>2377</c:v>
                </c:pt>
                <c:pt idx="282">
                  <c:v>2389</c:v>
                </c:pt>
                <c:pt idx="283">
                  <c:v>2404</c:v>
                </c:pt>
                <c:pt idx="284">
                  <c:v>2423</c:v>
                </c:pt>
                <c:pt idx="285">
                  <c:v>2439</c:v>
                </c:pt>
                <c:pt idx="286">
                  <c:v>2458</c:v>
                </c:pt>
                <c:pt idx="287">
                  <c:v>2479</c:v>
                </c:pt>
                <c:pt idx="288">
                  <c:v>2479</c:v>
                </c:pt>
                <c:pt idx="289">
                  <c:v>2499</c:v>
                </c:pt>
                <c:pt idx="290">
                  <c:v>2518</c:v>
                </c:pt>
                <c:pt idx="291">
                  <c:v>2530</c:v>
                </c:pt>
                <c:pt idx="292">
                  <c:v>2537</c:v>
                </c:pt>
                <c:pt idx="293">
                  <c:v>2549</c:v>
                </c:pt>
                <c:pt idx="294">
                  <c:v>2563</c:v>
                </c:pt>
                <c:pt idx="295">
                  <c:v>2563</c:v>
                </c:pt>
                <c:pt idx="296">
                  <c:v>2574</c:v>
                </c:pt>
                <c:pt idx="297">
                  <c:v>2585</c:v>
                </c:pt>
                <c:pt idx="298">
                  <c:v>2592</c:v>
                </c:pt>
                <c:pt idx="299">
                  <c:v>2603</c:v>
                </c:pt>
                <c:pt idx="300">
                  <c:v>2611</c:v>
                </c:pt>
                <c:pt idx="301">
                  <c:v>2629</c:v>
                </c:pt>
                <c:pt idx="302">
                  <c:v>2629</c:v>
                </c:pt>
                <c:pt idx="303">
                  <c:v>2637</c:v>
                </c:pt>
                <c:pt idx="304">
                  <c:v>2646</c:v>
                </c:pt>
                <c:pt idx="305">
                  <c:v>2657</c:v>
                </c:pt>
                <c:pt idx="306">
                  <c:v>2667</c:v>
                </c:pt>
                <c:pt idx="307">
                  <c:v>2676</c:v>
                </c:pt>
                <c:pt idx="308">
                  <c:v>2688</c:v>
                </c:pt>
                <c:pt idx="309">
                  <c:v>2688</c:v>
                </c:pt>
                <c:pt idx="310">
                  <c:v>2699</c:v>
                </c:pt>
                <c:pt idx="311">
                  <c:v>2709</c:v>
                </c:pt>
                <c:pt idx="312">
                  <c:v>2723</c:v>
                </c:pt>
                <c:pt idx="313">
                  <c:v>2734</c:v>
                </c:pt>
                <c:pt idx="314">
                  <c:v>2744</c:v>
                </c:pt>
                <c:pt idx="315">
                  <c:v>2744</c:v>
                </c:pt>
                <c:pt idx="316">
                  <c:v>2763</c:v>
                </c:pt>
                <c:pt idx="317">
                  <c:v>2775</c:v>
                </c:pt>
                <c:pt idx="318">
                  <c:v>2784</c:v>
                </c:pt>
                <c:pt idx="319">
                  <c:v>2796</c:v>
                </c:pt>
                <c:pt idx="320">
                  <c:v>2807</c:v>
                </c:pt>
                <c:pt idx="321">
                  <c:v>2820</c:v>
                </c:pt>
                <c:pt idx="322">
                  <c:v>2820</c:v>
                </c:pt>
                <c:pt idx="323">
                  <c:v>2841</c:v>
                </c:pt>
                <c:pt idx="324">
                  <c:v>2852</c:v>
                </c:pt>
                <c:pt idx="325">
                  <c:v>2867</c:v>
                </c:pt>
                <c:pt idx="326">
                  <c:v>2887</c:v>
                </c:pt>
                <c:pt idx="327">
                  <c:v>2905</c:v>
                </c:pt>
                <c:pt idx="328">
                  <c:v>2923</c:v>
                </c:pt>
                <c:pt idx="329">
                  <c:v>2944</c:v>
                </c:pt>
                <c:pt idx="330">
                  <c:v>2944</c:v>
                </c:pt>
                <c:pt idx="331">
                  <c:v>2961</c:v>
                </c:pt>
                <c:pt idx="332">
                  <c:v>2980</c:v>
                </c:pt>
                <c:pt idx="333">
                  <c:v>3000</c:v>
                </c:pt>
                <c:pt idx="334">
                  <c:v>3020</c:v>
                </c:pt>
                <c:pt idx="335">
                  <c:v>3042</c:v>
                </c:pt>
                <c:pt idx="336">
                  <c:v>3074</c:v>
                </c:pt>
                <c:pt idx="337">
                  <c:v>3074</c:v>
                </c:pt>
                <c:pt idx="338">
                  <c:v>3094</c:v>
                </c:pt>
                <c:pt idx="339">
                  <c:v>3116</c:v>
                </c:pt>
                <c:pt idx="340">
                  <c:v>3142</c:v>
                </c:pt>
                <c:pt idx="341">
                  <c:v>3176</c:v>
                </c:pt>
                <c:pt idx="342">
                  <c:v>3207</c:v>
                </c:pt>
                <c:pt idx="343">
                  <c:v>3264</c:v>
                </c:pt>
                <c:pt idx="344">
                  <c:v>3264</c:v>
                </c:pt>
                <c:pt idx="345">
                  <c:v>3305</c:v>
                </c:pt>
                <c:pt idx="346">
                  <c:v>3337</c:v>
                </c:pt>
                <c:pt idx="347">
                  <c:v>3381</c:v>
                </c:pt>
                <c:pt idx="348">
                  <c:v>3422</c:v>
                </c:pt>
                <c:pt idx="349">
                  <c:v>3465</c:v>
                </c:pt>
                <c:pt idx="350">
                  <c:v>3503</c:v>
                </c:pt>
                <c:pt idx="351">
                  <c:v>3536</c:v>
                </c:pt>
                <c:pt idx="352">
                  <c:v>3581</c:v>
                </c:pt>
                <c:pt idx="353">
                  <c:v>3620</c:v>
                </c:pt>
                <c:pt idx="354">
                  <c:v>3652</c:v>
                </c:pt>
                <c:pt idx="355">
                  <c:v>3691</c:v>
                </c:pt>
                <c:pt idx="356">
                  <c:v>3721</c:v>
                </c:pt>
                <c:pt idx="357">
                  <c:v>3750</c:v>
                </c:pt>
                <c:pt idx="358">
                  <c:v>3780</c:v>
                </c:pt>
                <c:pt idx="359">
                  <c:v>3827</c:v>
                </c:pt>
                <c:pt idx="360">
                  <c:v>3866</c:v>
                </c:pt>
                <c:pt idx="361">
                  <c:v>3900</c:v>
                </c:pt>
                <c:pt idx="362">
                  <c:v>3936</c:v>
                </c:pt>
                <c:pt idx="363">
                  <c:v>3969</c:v>
                </c:pt>
                <c:pt idx="364">
                  <c:v>4018</c:v>
                </c:pt>
                <c:pt idx="365">
                  <c:v>4018</c:v>
                </c:pt>
                <c:pt idx="366">
                  <c:v>4048</c:v>
                </c:pt>
                <c:pt idx="367">
                  <c:v>4080</c:v>
                </c:pt>
                <c:pt idx="368">
                  <c:v>4113</c:v>
                </c:pt>
                <c:pt idx="369">
                  <c:v>4145</c:v>
                </c:pt>
                <c:pt idx="370">
                  <c:v>4176</c:v>
                </c:pt>
                <c:pt idx="371">
                  <c:v>4204</c:v>
                </c:pt>
                <c:pt idx="372">
                  <c:v>4238</c:v>
                </c:pt>
                <c:pt idx="373">
                  <c:v>4277</c:v>
                </c:pt>
                <c:pt idx="374">
                  <c:v>4310</c:v>
                </c:pt>
                <c:pt idx="375">
                  <c:v>4341</c:v>
                </c:pt>
                <c:pt idx="376">
                  <c:v>4371</c:v>
                </c:pt>
                <c:pt idx="377">
                  <c:v>4397</c:v>
                </c:pt>
                <c:pt idx="378">
                  <c:v>4418</c:v>
                </c:pt>
                <c:pt idx="379">
                  <c:v>4437</c:v>
                </c:pt>
                <c:pt idx="380">
                  <c:v>4459</c:v>
                </c:pt>
                <c:pt idx="381">
                  <c:v>4480</c:v>
                </c:pt>
                <c:pt idx="382">
                  <c:v>4509</c:v>
                </c:pt>
                <c:pt idx="383">
                  <c:v>4532</c:v>
                </c:pt>
                <c:pt idx="384">
                  <c:v>4561</c:v>
                </c:pt>
                <c:pt idx="385">
                  <c:v>4581</c:v>
                </c:pt>
                <c:pt idx="386">
                  <c:v>4600</c:v>
                </c:pt>
                <c:pt idx="387">
                  <c:v>4623</c:v>
                </c:pt>
                <c:pt idx="388">
                  <c:v>4645</c:v>
                </c:pt>
                <c:pt idx="389">
                  <c:v>4669</c:v>
                </c:pt>
                <c:pt idx="390">
                  <c:v>4692</c:v>
                </c:pt>
                <c:pt idx="391">
                  <c:v>4717</c:v>
                </c:pt>
                <c:pt idx="392">
                  <c:v>4732</c:v>
                </c:pt>
                <c:pt idx="393">
                  <c:v>4752</c:v>
                </c:pt>
                <c:pt idx="394">
                  <c:v>4774</c:v>
                </c:pt>
                <c:pt idx="395">
                  <c:v>4807</c:v>
                </c:pt>
                <c:pt idx="396">
                  <c:v>4829</c:v>
                </c:pt>
                <c:pt idx="397">
                  <c:v>4855</c:v>
                </c:pt>
                <c:pt idx="398">
                  <c:v>4883</c:v>
                </c:pt>
                <c:pt idx="399">
                  <c:v>4902</c:v>
                </c:pt>
                <c:pt idx="400">
                  <c:v>4923</c:v>
                </c:pt>
                <c:pt idx="401">
                  <c:v>4945</c:v>
                </c:pt>
                <c:pt idx="402">
                  <c:v>4968</c:v>
                </c:pt>
                <c:pt idx="403">
                  <c:v>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3A-4AF7-A9FE-0AB44D6BC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62456"/>
        <c:axId val="416464096"/>
      </c:scatterChart>
      <c:valAx>
        <c:axId val="416462456"/>
        <c:scaling>
          <c:orientation val="minMax"/>
          <c:max val="44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464096"/>
        <c:crosses val="autoZero"/>
        <c:crossBetween val="midCat"/>
        <c:majorUnit val="80"/>
      </c:valAx>
      <c:valAx>
        <c:axId val="4164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46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Curitiba - Novos Óbitos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Mortes!$E$1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Mortes!$B$2:$B$450</c:f>
              <c:numCache>
                <c:formatCode>m/d/yyyy</c:formatCode>
                <c:ptCount val="449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  <c:pt idx="149">
                  <c:v>44075</c:v>
                </c:pt>
                <c:pt idx="150">
                  <c:v>44076</c:v>
                </c:pt>
                <c:pt idx="151">
                  <c:v>44077</c:v>
                </c:pt>
                <c:pt idx="152">
                  <c:v>44078</c:v>
                </c:pt>
                <c:pt idx="153">
                  <c:v>44079</c:v>
                </c:pt>
                <c:pt idx="154">
                  <c:v>44080</c:v>
                </c:pt>
                <c:pt idx="155">
                  <c:v>44081</c:v>
                </c:pt>
                <c:pt idx="156">
                  <c:v>44082</c:v>
                </c:pt>
                <c:pt idx="157">
                  <c:v>44083</c:v>
                </c:pt>
                <c:pt idx="158">
                  <c:v>44084</c:v>
                </c:pt>
                <c:pt idx="159">
                  <c:v>44085</c:v>
                </c:pt>
                <c:pt idx="160">
                  <c:v>44086</c:v>
                </c:pt>
                <c:pt idx="161">
                  <c:v>44087</c:v>
                </c:pt>
                <c:pt idx="162">
                  <c:v>44088</c:v>
                </c:pt>
                <c:pt idx="163">
                  <c:v>44089</c:v>
                </c:pt>
                <c:pt idx="164">
                  <c:v>44090</c:v>
                </c:pt>
                <c:pt idx="165">
                  <c:v>44091</c:v>
                </c:pt>
                <c:pt idx="166">
                  <c:v>44092</c:v>
                </c:pt>
                <c:pt idx="167">
                  <c:v>44093</c:v>
                </c:pt>
                <c:pt idx="168">
                  <c:v>44094</c:v>
                </c:pt>
                <c:pt idx="169">
                  <c:v>44095</c:v>
                </c:pt>
                <c:pt idx="170">
                  <c:v>44096</c:v>
                </c:pt>
                <c:pt idx="171">
                  <c:v>44097</c:v>
                </c:pt>
                <c:pt idx="172">
                  <c:v>44098</c:v>
                </c:pt>
                <c:pt idx="173">
                  <c:v>44099</c:v>
                </c:pt>
                <c:pt idx="174">
                  <c:v>44100</c:v>
                </c:pt>
                <c:pt idx="175">
                  <c:v>44101</c:v>
                </c:pt>
                <c:pt idx="176">
                  <c:v>44102</c:v>
                </c:pt>
                <c:pt idx="177">
                  <c:v>44103</c:v>
                </c:pt>
                <c:pt idx="178">
                  <c:v>44104</c:v>
                </c:pt>
                <c:pt idx="179">
                  <c:v>44105</c:v>
                </c:pt>
                <c:pt idx="180">
                  <c:v>44106</c:v>
                </c:pt>
                <c:pt idx="181">
                  <c:v>44107</c:v>
                </c:pt>
                <c:pt idx="182">
                  <c:v>44108</c:v>
                </c:pt>
                <c:pt idx="183">
                  <c:v>44109</c:v>
                </c:pt>
                <c:pt idx="184">
                  <c:v>44110</c:v>
                </c:pt>
                <c:pt idx="185">
                  <c:v>44111</c:v>
                </c:pt>
                <c:pt idx="186">
                  <c:v>44112</c:v>
                </c:pt>
                <c:pt idx="187">
                  <c:v>44113</c:v>
                </c:pt>
                <c:pt idx="188">
                  <c:v>44114</c:v>
                </c:pt>
                <c:pt idx="189">
                  <c:v>44115</c:v>
                </c:pt>
                <c:pt idx="190">
                  <c:v>44116</c:v>
                </c:pt>
                <c:pt idx="191">
                  <c:v>44117</c:v>
                </c:pt>
                <c:pt idx="192">
                  <c:v>44118</c:v>
                </c:pt>
                <c:pt idx="193">
                  <c:v>44119</c:v>
                </c:pt>
                <c:pt idx="194">
                  <c:v>44120</c:v>
                </c:pt>
                <c:pt idx="195">
                  <c:v>44121</c:v>
                </c:pt>
                <c:pt idx="196">
                  <c:v>44122</c:v>
                </c:pt>
                <c:pt idx="197">
                  <c:v>44123</c:v>
                </c:pt>
                <c:pt idx="198">
                  <c:v>44124</c:v>
                </c:pt>
                <c:pt idx="199">
                  <c:v>44125</c:v>
                </c:pt>
                <c:pt idx="200">
                  <c:v>44126</c:v>
                </c:pt>
                <c:pt idx="201">
                  <c:v>44127</c:v>
                </c:pt>
                <c:pt idx="202">
                  <c:v>44128</c:v>
                </c:pt>
                <c:pt idx="203">
                  <c:v>44129</c:v>
                </c:pt>
                <c:pt idx="204">
                  <c:v>44130</c:v>
                </c:pt>
                <c:pt idx="205">
                  <c:v>44131</c:v>
                </c:pt>
                <c:pt idx="206">
                  <c:v>44132</c:v>
                </c:pt>
                <c:pt idx="207">
                  <c:v>44133</c:v>
                </c:pt>
                <c:pt idx="208">
                  <c:v>44134</c:v>
                </c:pt>
                <c:pt idx="209">
                  <c:v>44135</c:v>
                </c:pt>
                <c:pt idx="210">
                  <c:v>44136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44142</c:v>
                </c:pt>
                <c:pt idx="217">
                  <c:v>44143</c:v>
                </c:pt>
                <c:pt idx="218">
                  <c:v>44144</c:v>
                </c:pt>
                <c:pt idx="219">
                  <c:v>44145</c:v>
                </c:pt>
                <c:pt idx="220">
                  <c:v>44146</c:v>
                </c:pt>
                <c:pt idx="221">
                  <c:v>44147</c:v>
                </c:pt>
                <c:pt idx="222">
                  <c:v>44148</c:v>
                </c:pt>
                <c:pt idx="223">
                  <c:v>44149</c:v>
                </c:pt>
                <c:pt idx="224">
                  <c:v>44150</c:v>
                </c:pt>
                <c:pt idx="225">
                  <c:v>44151</c:v>
                </c:pt>
                <c:pt idx="226">
                  <c:v>44152</c:v>
                </c:pt>
                <c:pt idx="227">
                  <c:v>44153</c:v>
                </c:pt>
                <c:pt idx="228">
                  <c:v>44154</c:v>
                </c:pt>
                <c:pt idx="229">
                  <c:v>44155</c:v>
                </c:pt>
                <c:pt idx="230">
                  <c:v>44156</c:v>
                </c:pt>
                <c:pt idx="231">
                  <c:v>44157</c:v>
                </c:pt>
                <c:pt idx="232">
                  <c:v>44158</c:v>
                </c:pt>
                <c:pt idx="233">
                  <c:v>44159</c:v>
                </c:pt>
                <c:pt idx="234">
                  <c:v>44160</c:v>
                </c:pt>
                <c:pt idx="235">
                  <c:v>44161</c:v>
                </c:pt>
                <c:pt idx="236">
                  <c:v>44162</c:v>
                </c:pt>
                <c:pt idx="237">
                  <c:v>44163</c:v>
                </c:pt>
                <c:pt idx="238">
                  <c:v>44164</c:v>
                </c:pt>
                <c:pt idx="239">
                  <c:v>44165</c:v>
                </c:pt>
                <c:pt idx="240">
                  <c:v>44166</c:v>
                </c:pt>
                <c:pt idx="241">
                  <c:v>44167</c:v>
                </c:pt>
                <c:pt idx="242">
                  <c:v>44168</c:v>
                </c:pt>
                <c:pt idx="243">
                  <c:v>44169</c:v>
                </c:pt>
                <c:pt idx="244">
                  <c:v>44170</c:v>
                </c:pt>
                <c:pt idx="245">
                  <c:v>44171</c:v>
                </c:pt>
                <c:pt idx="246">
                  <c:v>44172</c:v>
                </c:pt>
                <c:pt idx="247">
                  <c:v>44173</c:v>
                </c:pt>
                <c:pt idx="248">
                  <c:v>44174</c:v>
                </c:pt>
                <c:pt idx="249">
                  <c:v>44175</c:v>
                </c:pt>
                <c:pt idx="250">
                  <c:v>44176</c:v>
                </c:pt>
                <c:pt idx="251">
                  <c:v>44177</c:v>
                </c:pt>
                <c:pt idx="252">
                  <c:v>44178</c:v>
                </c:pt>
                <c:pt idx="253">
                  <c:v>44179</c:v>
                </c:pt>
                <c:pt idx="254">
                  <c:v>44180</c:v>
                </c:pt>
                <c:pt idx="255">
                  <c:v>44181</c:v>
                </c:pt>
                <c:pt idx="256">
                  <c:v>44182</c:v>
                </c:pt>
                <c:pt idx="257">
                  <c:v>44183</c:v>
                </c:pt>
                <c:pt idx="258">
                  <c:v>44184</c:v>
                </c:pt>
                <c:pt idx="259">
                  <c:v>44185</c:v>
                </c:pt>
                <c:pt idx="260">
                  <c:v>44186</c:v>
                </c:pt>
                <c:pt idx="261">
                  <c:v>44187</c:v>
                </c:pt>
                <c:pt idx="262">
                  <c:v>44188</c:v>
                </c:pt>
                <c:pt idx="263">
                  <c:v>44189</c:v>
                </c:pt>
                <c:pt idx="264">
                  <c:v>44190</c:v>
                </c:pt>
                <c:pt idx="265">
                  <c:v>44191</c:v>
                </c:pt>
                <c:pt idx="266">
                  <c:v>44192</c:v>
                </c:pt>
                <c:pt idx="267">
                  <c:v>44193</c:v>
                </c:pt>
                <c:pt idx="268">
                  <c:v>44194</c:v>
                </c:pt>
                <c:pt idx="269">
                  <c:v>44195</c:v>
                </c:pt>
                <c:pt idx="270">
                  <c:v>44196</c:v>
                </c:pt>
                <c:pt idx="271">
                  <c:v>44197</c:v>
                </c:pt>
                <c:pt idx="272">
                  <c:v>44198</c:v>
                </c:pt>
                <c:pt idx="273">
                  <c:v>44199</c:v>
                </c:pt>
                <c:pt idx="274">
                  <c:v>44200</c:v>
                </c:pt>
                <c:pt idx="275">
                  <c:v>44201</c:v>
                </c:pt>
                <c:pt idx="276">
                  <c:v>44202</c:v>
                </c:pt>
                <c:pt idx="277">
                  <c:v>44203</c:v>
                </c:pt>
                <c:pt idx="278">
                  <c:v>44204</c:v>
                </c:pt>
                <c:pt idx="279">
                  <c:v>44205</c:v>
                </c:pt>
                <c:pt idx="280">
                  <c:v>44206</c:v>
                </c:pt>
                <c:pt idx="281">
                  <c:v>44207</c:v>
                </c:pt>
                <c:pt idx="282">
                  <c:v>44208</c:v>
                </c:pt>
                <c:pt idx="283">
                  <c:v>44209</c:v>
                </c:pt>
                <c:pt idx="284">
                  <c:v>44210</c:v>
                </c:pt>
                <c:pt idx="285">
                  <c:v>44211</c:v>
                </c:pt>
                <c:pt idx="286">
                  <c:v>44212</c:v>
                </c:pt>
                <c:pt idx="287">
                  <c:v>44213</c:v>
                </c:pt>
                <c:pt idx="288">
                  <c:v>44214</c:v>
                </c:pt>
                <c:pt idx="289">
                  <c:v>44215</c:v>
                </c:pt>
                <c:pt idx="290">
                  <c:v>44216</c:v>
                </c:pt>
                <c:pt idx="291">
                  <c:v>44217</c:v>
                </c:pt>
                <c:pt idx="292">
                  <c:v>44218</c:v>
                </c:pt>
                <c:pt idx="293">
                  <c:v>44219</c:v>
                </c:pt>
                <c:pt idx="294">
                  <c:v>44220</c:v>
                </c:pt>
                <c:pt idx="295">
                  <c:v>44221</c:v>
                </c:pt>
                <c:pt idx="296">
                  <c:v>44222</c:v>
                </c:pt>
                <c:pt idx="297">
                  <c:v>44223</c:v>
                </c:pt>
                <c:pt idx="298">
                  <c:v>44224</c:v>
                </c:pt>
                <c:pt idx="299">
                  <c:v>44225</c:v>
                </c:pt>
                <c:pt idx="300">
                  <c:v>44226</c:v>
                </c:pt>
                <c:pt idx="301">
                  <c:v>44227</c:v>
                </c:pt>
                <c:pt idx="302">
                  <c:v>44228</c:v>
                </c:pt>
                <c:pt idx="303">
                  <c:v>44229</c:v>
                </c:pt>
                <c:pt idx="304">
                  <c:v>44230</c:v>
                </c:pt>
                <c:pt idx="305">
                  <c:v>44231</c:v>
                </c:pt>
                <c:pt idx="306">
                  <c:v>44232</c:v>
                </c:pt>
                <c:pt idx="307">
                  <c:v>44233</c:v>
                </c:pt>
                <c:pt idx="308">
                  <c:v>44234</c:v>
                </c:pt>
                <c:pt idx="309">
                  <c:v>44235</c:v>
                </c:pt>
                <c:pt idx="310">
                  <c:v>44236</c:v>
                </c:pt>
                <c:pt idx="311">
                  <c:v>44237</c:v>
                </c:pt>
                <c:pt idx="312">
                  <c:v>44238</c:v>
                </c:pt>
                <c:pt idx="313">
                  <c:v>44239</c:v>
                </c:pt>
                <c:pt idx="314">
                  <c:v>44240</c:v>
                </c:pt>
                <c:pt idx="315">
                  <c:v>44241</c:v>
                </c:pt>
                <c:pt idx="316">
                  <c:v>44242</c:v>
                </c:pt>
                <c:pt idx="317">
                  <c:v>44243</c:v>
                </c:pt>
                <c:pt idx="318">
                  <c:v>44244</c:v>
                </c:pt>
                <c:pt idx="319">
                  <c:v>44245</c:v>
                </c:pt>
                <c:pt idx="320">
                  <c:v>44246</c:v>
                </c:pt>
                <c:pt idx="321">
                  <c:v>44247</c:v>
                </c:pt>
                <c:pt idx="322">
                  <c:v>44248</c:v>
                </c:pt>
                <c:pt idx="323">
                  <c:v>44249</c:v>
                </c:pt>
                <c:pt idx="324">
                  <c:v>44250</c:v>
                </c:pt>
                <c:pt idx="325">
                  <c:v>44251</c:v>
                </c:pt>
                <c:pt idx="326">
                  <c:v>44252</c:v>
                </c:pt>
                <c:pt idx="327">
                  <c:v>44253</c:v>
                </c:pt>
                <c:pt idx="328">
                  <c:v>44254</c:v>
                </c:pt>
                <c:pt idx="329">
                  <c:v>44255</c:v>
                </c:pt>
                <c:pt idx="330">
                  <c:v>44256</c:v>
                </c:pt>
                <c:pt idx="331">
                  <c:v>44257</c:v>
                </c:pt>
                <c:pt idx="332">
                  <c:v>44258</c:v>
                </c:pt>
                <c:pt idx="333">
                  <c:v>44259</c:v>
                </c:pt>
                <c:pt idx="334">
                  <c:v>44260</c:v>
                </c:pt>
                <c:pt idx="335">
                  <c:v>44261</c:v>
                </c:pt>
                <c:pt idx="336">
                  <c:v>44262</c:v>
                </c:pt>
                <c:pt idx="337">
                  <c:v>44263</c:v>
                </c:pt>
                <c:pt idx="338">
                  <c:v>44264</c:v>
                </c:pt>
                <c:pt idx="339">
                  <c:v>44265</c:v>
                </c:pt>
                <c:pt idx="340">
                  <c:v>44266</c:v>
                </c:pt>
                <c:pt idx="341">
                  <c:v>44267</c:v>
                </c:pt>
                <c:pt idx="342">
                  <c:v>44268</c:v>
                </c:pt>
                <c:pt idx="343">
                  <c:v>44269</c:v>
                </c:pt>
                <c:pt idx="344">
                  <c:v>44270</c:v>
                </c:pt>
                <c:pt idx="345">
                  <c:v>44271</c:v>
                </c:pt>
                <c:pt idx="346">
                  <c:v>44272</c:v>
                </c:pt>
                <c:pt idx="347">
                  <c:v>44273</c:v>
                </c:pt>
                <c:pt idx="348">
                  <c:v>44274</c:v>
                </c:pt>
                <c:pt idx="349">
                  <c:v>44275</c:v>
                </c:pt>
                <c:pt idx="350">
                  <c:v>44276</c:v>
                </c:pt>
                <c:pt idx="351">
                  <c:v>44277</c:v>
                </c:pt>
                <c:pt idx="352">
                  <c:v>44278</c:v>
                </c:pt>
                <c:pt idx="353">
                  <c:v>44279</c:v>
                </c:pt>
                <c:pt idx="354">
                  <c:v>44280</c:v>
                </c:pt>
                <c:pt idx="355">
                  <c:v>44281</c:v>
                </c:pt>
                <c:pt idx="356">
                  <c:v>44282</c:v>
                </c:pt>
                <c:pt idx="357">
                  <c:v>44283</c:v>
                </c:pt>
                <c:pt idx="358">
                  <c:v>44284</c:v>
                </c:pt>
                <c:pt idx="359">
                  <c:v>44285</c:v>
                </c:pt>
                <c:pt idx="360">
                  <c:v>44286</c:v>
                </c:pt>
                <c:pt idx="361">
                  <c:v>44287</c:v>
                </c:pt>
                <c:pt idx="362">
                  <c:v>44288</c:v>
                </c:pt>
                <c:pt idx="363">
                  <c:v>44289</c:v>
                </c:pt>
                <c:pt idx="364">
                  <c:v>44290</c:v>
                </c:pt>
                <c:pt idx="365">
                  <c:v>44291</c:v>
                </c:pt>
                <c:pt idx="366">
                  <c:v>44292</c:v>
                </c:pt>
                <c:pt idx="367">
                  <c:v>44293</c:v>
                </c:pt>
                <c:pt idx="368">
                  <c:v>44294</c:v>
                </c:pt>
                <c:pt idx="369">
                  <c:v>44295</c:v>
                </c:pt>
                <c:pt idx="370">
                  <c:v>44296</c:v>
                </c:pt>
                <c:pt idx="371">
                  <c:v>44297</c:v>
                </c:pt>
                <c:pt idx="372">
                  <c:v>44298</c:v>
                </c:pt>
                <c:pt idx="373">
                  <c:v>44299</c:v>
                </c:pt>
                <c:pt idx="374">
                  <c:v>44300</c:v>
                </c:pt>
                <c:pt idx="375">
                  <c:v>44301</c:v>
                </c:pt>
                <c:pt idx="376">
                  <c:v>44302</c:v>
                </c:pt>
                <c:pt idx="377">
                  <c:v>44303</c:v>
                </c:pt>
                <c:pt idx="378">
                  <c:v>44304</c:v>
                </c:pt>
                <c:pt idx="379">
                  <c:v>44305</c:v>
                </c:pt>
                <c:pt idx="380">
                  <c:v>44306</c:v>
                </c:pt>
                <c:pt idx="381">
                  <c:v>44307</c:v>
                </c:pt>
                <c:pt idx="382">
                  <c:v>44308</c:v>
                </c:pt>
                <c:pt idx="383">
                  <c:v>44309</c:v>
                </c:pt>
                <c:pt idx="384">
                  <c:v>44310</c:v>
                </c:pt>
                <c:pt idx="385">
                  <c:v>44311</c:v>
                </c:pt>
                <c:pt idx="386">
                  <c:v>44312</c:v>
                </c:pt>
                <c:pt idx="387">
                  <c:v>44313</c:v>
                </c:pt>
                <c:pt idx="388">
                  <c:v>44314</c:v>
                </c:pt>
                <c:pt idx="389">
                  <c:v>44315</c:v>
                </c:pt>
                <c:pt idx="390">
                  <c:v>44316</c:v>
                </c:pt>
                <c:pt idx="391">
                  <c:v>44317</c:v>
                </c:pt>
                <c:pt idx="392">
                  <c:v>44318</c:v>
                </c:pt>
                <c:pt idx="393">
                  <c:v>44319</c:v>
                </c:pt>
                <c:pt idx="394">
                  <c:v>44320</c:v>
                </c:pt>
                <c:pt idx="395">
                  <c:v>44321</c:v>
                </c:pt>
                <c:pt idx="396">
                  <c:v>44322</c:v>
                </c:pt>
                <c:pt idx="397">
                  <c:v>44323</c:v>
                </c:pt>
                <c:pt idx="398">
                  <c:v>44324</c:v>
                </c:pt>
                <c:pt idx="399">
                  <c:v>44325</c:v>
                </c:pt>
                <c:pt idx="400">
                  <c:v>44326</c:v>
                </c:pt>
                <c:pt idx="401">
                  <c:v>44327</c:v>
                </c:pt>
                <c:pt idx="402">
                  <c:v>44328</c:v>
                </c:pt>
                <c:pt idx="403">
                  <c:v>44329</c:v>
                </c:pt>
                <c:pt idx="404">
                  <c:v>44330</c:v>
                </c:pt>
                <c:pt idx="405">
                  <c:v>44331</c:v>
                </c:pt>
                <c:pt idx="406">
                  <c:v>44332</c:v>
                </c:pt>
                <c:pt idx="407">
                  <c:v>44333</c:v>
                </c:pt>
                <c:pt idx="408">
                  <c:v>44334</c:v>
                </c:pt>
                <c:pt idx="409">
                  <c:v>44335</c:v>
                </c:pt>
                <c:pt idx="410">
                  <c:v>44336</c:v>
                </c:pt>
                <c:pt idx="411">
                  <c:v>44337</c:v>
                </c:pt>
                <c:pt idx="412">
                  <c:v>44338</c:v>
                </c:pt>
                <c:pt idx="413">
                  <c:v>44339</c:v>
                </c:pt>
                <c:pt idx="414">
                  <c:v>44340</c:v>
                </c:pt>
                <c:pt idx="415">
                  <c:v>44341</c:v>
                </c:pt>
                <c:pt idx="416">
                  <c:v>44342</c:v>
                </c:pt>
                <c:pt idx="417">
                  <c:v>44343</c:v>
                </c:pt>
                <c:pt idx="418">
                  <c:v>44344</c:v>
                </c:pt>
                <c:pt idx="419">
                  <c:v>44345</c:v>
                </c:pt>
                <c:pt idx="420">
                  <c:v>44346</c:v>
                </c:pt>
                <c:pt idx="421">
                  <c:v>44347</c:v>
                </c:pt>
                <c:pt idx="422">
                  <c:v>44348</c:v>
                </c:pt>
                <c:pt idx="423">
                  <c:v>44349</c:v>
                </c:pt>
                <c:pt idx="424">
                  <c:v>44350</c:v>
                </c:pt>
                <c:pt idx="425">
                  <c:v>44351</c:v>
                </c:pt>
                <c:pt idx="426">
                  <c:v>44352</c:v>
                </c:pt>
                <c:pt idx="427">
                  <c:v>44353</c:v>
                </c:pt>
                <c:pt idx="428">
                  <c:v>44354</c:v>
                </c:pt>
                <c:pt idx="429">
                  <c:v>44355</c:v>
                </c:pt>
                <c:pt idx="430">
                  <c:v>44356</c:v>
                </c:pt>
                <c:pt idx="431">
                  <c:v>44357</c:v>
                </c:pt>
                <c:pt idx="432">
                  <c:v>44358</c:v>
                </c:pt>
                <c:pt idx="433">
                  <c:v>44359</c:v>
                </c:pt>
                <c:pt idx="434">
                  <c:v>44360</c:v>
                </c:pt>
                <c:pt idx="435">
                  <c:v>44361</c:v>
                </c:pt>
                <c:pt idx="436">
                  <c:v>44362</c:v>
                </c:pt>
                <c:pt idx="437">
                  <c:v>44363</c:v>
                </c:pt>
                <c:pt idx="438">
                  <c:v>44364</c:v>
                </c:pt>
                <c:pt idx="439">
                  <c:v>44365</c:v>
                </c:pt>
                <c:pt idx="440">
                  <c:v>44366</c:v>
                </c:pt>
                <c:pt idx="441">
                  <c:v>44367</c:v>
                </c:pt>
                <c:pt idx="442">
                  <c:v>44368</c:v>
                </c:pt>
                <c:pt idx="443">
                  <c:v>44369</c:v>
                </c:pt>
                <c:pt idx="444">
                  <c:v>44370</c:v>
                </c:pt>
                <c:pt idx="445">
                  <c:v>44371</c:v>
                </c:pt>
                <c:pt idx="446">
                  <c:v>44372</c:v>
                </c:pt>
                <c:pt idx="447">
                  <c:v>44373</c:v>
                </c:pt>
                <c:pt idx="448">
                  <c:v>44374</c:v>
                </c:pt>
              </c:numCache>
            </c:numRef>
          </c:xVal>
          <c:yVal>
            <c:numRef>
              <c:f>Mortes!$E$2:$E$450</c:f>
              <c:numCache>
                <c:formatCode>General</c:formatCode>
                <c:ptCount val="44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4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4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0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3</c:v>
                </c:pt>
                <c:pt idx="77">
                  <c:v>7</c:v>
                </c:pt>
                <c:pt idx="78">
                  <c:v>5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6</c:v>
                </c:pt>
                <c:pt idx="84">
                  <c:v>7</c:v>
                </c:pt>
                <c:pt idx="85">
                  <c:v>5</c:v>
                </c:pt>
                <c:pt idx="86">
                  <c:v>3</c:v>
                </c:pt>
                <c:pt idx="87">
                  <c:v>4</c:v>
                </c:pt>
                <c:pt idx="88">
                  <c:v>15</c:v>
                </c:pt>
                <c:pt idx="89">
                  <c:v>5</c:v>
                </c:pt>
                <c:pt idx="90">
                  <c:v>10</c:v>
                </c:pt>
                <c:pt idx="91">
                  <c:v>7</c:v>
                </c:pt>
                <c:pt idx="92">
                  <c:v>6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7</c:v>
                </c:pt>
                <c:pt idx="97">
                  <c:v>9</c:v>
                </c:pt>
                <c:pt idx="98">
                  <c:v>11</c:v>
                </c:pt>
                <c:pt idx="99">
                  <c:v>14</c:v>
                </c:pt>
                <c:pt idx="100">
                  <c:v>20</c:v>
                </c:pt>
                <c:pt idx="101">
                  <c:v>12</c:v>
                </c:pt>
                <c:pt idx="102">
                  <c:v>11</c:v>
                </c:pt>
                <c:pt idx="103">
                  <c:v>13</c:v>
                </c:pt>
                <c:pt idx="104">
                  <c:v>13</c:v>
                </c:pt>
                <c:pt idx="105">
                  <c:v>14</c:v>
                </c:pt>
                <c:pt idx="106">
                  <c:v>19</c:v>
                </c:pt>
                <c:pt idx="107">
                  <c:v>18</c:v>
                </c:pt>
                <c:pt idx="108">
                  <c:v>17</c:v>
                </c:pt>
                <c:pt idx="109">
                  <c:v>18</c:v>
                </c:pt>
                <c:pt idx="110">
                  <c:v>22</c:v>
                </c:pt>
                <c:pt idx="111">
                  <c:v>16</c:v>
                </c:pt>
                <c:pt idx="112">
                  <c:v>5</c:v>
                </c:pt>
                <c:pt idx="113">
                  <c:v>15</c:v>
                </c:pt>
                <c:pt idx="114">
                  <c:v>11</c:v>
                </c:pt>
                <c:pt idx="115">
                  <c:v>13</c:v>
                </c:pt>
                <c:pt idx="116">
                  <c:v>20</c:v>
                </c:pt>
                <c:pt idx="117">
                  <c:v>24</c:v>
                </c:pt>
                <c:pt idx="118">
                  <c:v>15</c:v>
                </c:pt>
                <c:pt idx="119">
                  <c:v>16</c:v>
                </c:pt>
                <c:pt idx="120">
                  <c:v>19</c:v>
                </c:pt>
                <c:pt idx="121">
                  <c:v>22</c:v>
                </c:pt>
                <c:pt idx="122">
                  <c:v>27</c:v>
                </c:pt>
                <c:pt idx="123">
                  <c:v>13</c:v>
                </c:pt>
                <c:pt idx="124">
                  <c:v>15</c:v>
                </c:pt>
                <c:pt idx="125">
                  <c:v>16</c:v>
                </c:pt>
                <c:pt idx="126">
                  <c:v>17</c:v>
                </c:pt>
                <c:pt idx="127">
                  <c:v>16</c:v>
                </c:pt>
                <c:pt idx="128">
                  <c:v>13</c:v>
                </c:pt>
                <c:pt idx="129">
                  <c:v>14</c:v>
                </c:pt>
                <c:pt idx="130">
                  <c:v>17</c:v>
                </c:pt>
                <c:pt idx="131">
                  <c:v>9</c:v>
                </c:pt>
                <c:pt idx="132">
                  <c:v>15</c:v>
                </c:pt>
                <c:pt idx="133">
                  <c:v>13</c:v>
                </c:pt>
                <c:pt idx="134">
                  <c:v>13</c:v>
                </c:pt>
                <c:pt idx="135">
                  <c:v>17</c:v>
                </c:pt>
                <c:pt idx="136">
                  <c:v>19</c:v>
                </c:pt>
                <c:pt idx="137">
                  <c:v>19</c:v>
                </c:pt>
                <c:pt idx="138">
                  <c:v>18</c:v>
                </c:pt>
                <c:pt idx="139">
                  <c:v>15</c:v>
                </c:pt>
                <c:pt idx="140">
                  <c:v>10</c:v>
                </c:pt>
                <c:pt idx="141">
                  <c:v>9</c:v>
                </c:pt>
                <c:pt idx="142">
                  <c:v>7</c:v>
                </c:pt>
                <c:pt idx="143">
                  <c:v>11</c:v>
                </c:pt>
                <c:pt idx="144">
                  <c:v>12</c:v>
                </c:pt>
                <c:pt idx="145">
                  <c:v>10</c:v>
                </c:pt>
                <c:pt idx="146">
                  <c:v>11</c:v>
                </c:pt>
                <c:pt idx="147">
                  <c:v>11</c:v>
                </c:pt>
                <c:pt idx="148">
                  <c:v>10</c:v>
                </c:pt>
                <c:pt idx="149">
                  <c:v>13</c:v>
                </c:pt>
                <c:pt idx="150">
                  <c:v>11</c:v>
                </c:pt>
                <c:pt idx="151">
                  <c:v>18</c:v>
                </c:pt>
                <c:pt idx="152">
                  <c:v>12</c:v>
                </c:pt>
                <c:pt idx="153">
                  <c:v>11</c:v>
                </c:pt>
                <c:pt idx="154">
                  <c:v>6</c:v>
                </c:pt>
                <c:pt idx="155">
                  <c:v>7</c:v>
                </c:pt>
                <c:pt idx="156">
                  <c:v>7</c:v>
                </c:pt>
                <c:pt idx="157">
                  <c:v>10</c:v>
                </c:pt>
                <c:pt idx="158">
                  <c:v>8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9</c:v>
                </c:pt>
                <c:pt idx="163">
                  <c:v>12</c:v>
                </c:pt>
                <c:pt idx="164">
                  <c:v>7</c:v>
                </c:pt>
                <c:pt idx="165">
                  <c:v>13</c:v>
                </c:pt>
                <c:pt idx="166">
                  <c:v>9</c:v>
                </c:pt>
                <c:pt idx="167">
                  <c:v>7</c:v>
                </c:pt>
                <c:pt idx="168">
                  <c:v>6</c:v>
                </c:pt>
                <c:pt idx="169">
                  <c:v>13</c:v>
                </c:pt>
                <c:pt idx="170">
                  <c:v>9</c:v>
                </c:pt>
                <c:pt idx="171">
                  <c:v>13</c:v>
                </c:pt>
                <c:pt idx="172">
                  <c:v>9</c:v>
                </c:pt>
                <c:pt idx="173">
                  <c:v>11</c:v>
                </c:pt>
                <c:pt idx="174">
                  <c:v>9</c:v>
                </c:pt>
                <c:pt idx="175">
                  <c:v>0</c:v>
                </c:pt>
                <c:pt idx="176">
                  <c:v>11</c:v>
                </c:pt>
                <c:pt idx="177">
                  <c:v>14</c:v>
                </c:pt>
                <c:pt idx="178">
                  <c:v>11</c:v>
                </c:pt>
                <c:pt idx="179">
                  <c:v>8</c:v>
                </c:pt>
                <c:pt idx="180">
                  <c:v>11</c:v>
                </c:pt>
                <c:pt idx="181">
                  <c:v>5</c:v>
                </c:pt>
                <c:pt idx="182">
                  <c:v>0</c:v>
                </c:pt>
                <c:pt idx="183">
                  <c:v>11</c:v>
                </c:pt>
                <c:pt idx="184">
                  <c:v>9</c:v>
                </c:pt>
                <c:pt idx="185">
                  <c:v>6</c:v>
                </c:pt>
                <c:pt idx="186">
                  <c:v>5</c:v>
                </c:pt>
                <c:pt idx="187">
                  <c:v>9</c:v>
                </c:pt>
                <c:pt idx="188">
                  <c:v>7</c:v>
                </c:pt>
                <c:pt idx="189">
                  <c:v>17</c:v>
                </c:pt>
                <c:pt idx="190">
                  <c:v>0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4</c:v>
                </c:pt>
                <c:pt idx="195">
                  <c:v>7</c:v>
                </c:pt>
                <c:pt idx="196">
                  <c:v>9</c:v>
                </c:pt>
                <c:pt idx="197">
                  <c:v>0</c:v>
                </c:pt>
                <c:pt idx="198">
                  <c:v>4</c:v>
                </c:pt>
                <c:pt idx="199">
                  <c:v>2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0</c:v>
                </c:pt>
                <c:pt idx="204">
                  <c:v>10</c:v>
                </c:pt>
                <c:pt idx="205">
                  <c:v>4</c:v>
                </c:pt>
                <c:pt idx="206">
                  <c:v>6</c:v>
                </c:pt>
                <c:pt idx="207">
                  <c:v>8</c:v>
                </c:pt>
                <c:pt idx="208">
                  <c:v>3</c:v>
                </c:pt>
                <c:pt idx="209">
                  <c:v>5</c:v>
                </c:pt>
                <c:pt idx="210">
                  <c:v>0</c:v>
                </c:pt>
                <c:pt idx="211">
                  <c:v>0</c:v>
                </c:pt>
                <c:pt idx="212">
                  <c:v>10</c:v>
                </c:pt>
                <c:pt idx="213">
                  <c:v>6</c:v>
                </c:pt>
                <c:pt idx="214">
                  <c:v>8</c:v>
                </c:pt>
                <c:pt idx="215">
                  <c:v>8</c:v>
                </c:pt>
                <c:pt idx="216">
                  <c:v>9</c:v>
                </c:pt>
                <c:pt idx="217">
                  <c:v>7</c:v>
                </c:pt>
                <c:pt idx="218">
                  <c:v>5</c:v>
                </c:pt>
                <c:pt idx="219">
                  <c:v>0</c:v>
                </c:pt>
                <c:pt idx="220">
                  <c:v>5</c:v>
                </c:pt>
                <c:pt idx="221">
                  <c:v>10</c:v>
                </c:pt>
                <c:pt idx="222">
                  <c:v>5</c:v>
                </c:pt>
                <c:pt idx="223">
                  <c:v>6</c:v>
                </c:pt>
                <c:pt idx="224">
                  <c:v>5</c:v>
                </c:pt>
                <c:pt idx="225">
                  <c:v>5</c:v>
                </c:pt>
                <c:pt idx="226">
                  <c:v>13</c:v>
                </c:pt>
                <c:pt idx="227">
                  <c:v>11</c:v>
                </c:pt>
                <c:pt idx="228">
                  <c:v>9</c:v>
                </c:pt>
                <c:pt idx="229">
                  <c:v>11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11</c:v>
                </c:pt>
                <c:pt idx="234">
                  <c:v>11</c:v>
                </c:pt>
                <c:pt idx="235">
                  <c:v>18</c:v>
                </c:pt>
                <c:pt idx="236">
                  <c:v>16</c:v>
                </c:pt>
                <c:pt idx="237">
                  <c:v>17</c:v>
                </c:pt>
                <c:pt idx="238">
                  <c:v>18</c:v>
                </c:pt>
                <c:pt idx="239">
                  <c:v>16</c:v>
                </c:pt>
                <c:pt idx="240">
                  <c:v>13</c:v>
                </c:pt>
                <c:pt idx="241">
                  <c:v>17</c:v>
                </c:pt>
                <c:pt idx="242">
                  <c:v>13</c:v>
                </c:pt>
                <c:pt idx="243">
                  <c:v>19</c:v>
                </c:pt>
                <c:pt idx="244">
                  <c:v>16</c:v>
                </c:pt>
                <c:pt idx="245">
                  <c:v>17</c:v>
                </c:pt>
                <c:pt idx="246">
                  <c:v>11</c:v>
                </c:pt>
                <c:pt idx="247">
                  <c:v>11</c:v>
                </c:pt>
                <c:pt idx="248">
                  <c:v>20</c:v>
                </c:pt>
                <c:pt idx="249">
                  <c:v>21</c:v>
                </c:pt>
                <c:pt idx="250">
                  <c:v>21</c:v>
                </c:pt>
                <c:pt idx="251">
                  <c:v>19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21</c:v>
                </c:pt>
                <c:pt idx="256">
                  <c:v>23</c:v>
                </c:pt>
                <c:pt idx="257">
                  <c:v>19</c:v>
                </c:pt>
                <c:pt idx="258">
                  <c:v>13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17</c:v>
                </c:pt>
                <c:pt idx="263">
                  <c:v>27</c:v>
                </c:pt>
                <c:pt idx="264">
                  <c:v>0</c:v>
                </c:pt>
                <c:pt idx="265">
                  <c:v>23</c:v>
                </c:pt>
                <c:pt idx="266">
                  <c:v>0</c:v>
                </c:pt>
                <c:pt idx="267">
                  <c:v>0</c:v>
                </c:pt>
                <c:pt idx="268">
                  <c:v>21</c:v>
                </c:pt>
                <c:pt idx="269">
                  <c:v>23</c:v>
                </c:pt>
                <c:pt idx="270">
                  <c:v>26</c:v>
                </c:pt>
                <c:pt idx="271">
                  <c:v>0</c:v>
                </c:pt>
                <c:pt idx="272">
                  <c:v>0</c:v>
                </c:pt>
                <c:pt idx="273">
                  <c:v>23</c:v>
                </c:pt>
                <c:pt idx="274">
                  <c:v>0</c:v>
                </c:pt>
                <c:pt idx="275">
                  <c:v>15</c:v>
                </c:pt>
                <c:pt idx="276">
                  <c:v>17</c:v>
                </c:pt>
                <c:pt idx="277">
                  <c:v>19</c:v>
                </c:pt>
                <c:pt idx="278">
                  <c:v>17</c:v>
                </c:pt>
                <c:pt idx="279">
                  <c:v>16</c:v>
                </c:pt>
                <c:pt idx="280">
                  <c:v>21</c:v>
                </c:pt>
                <c:pt idx="281">
                  <c:v>0</c:v>
                </c:pt>
                <c:pt idx="282">
                  <c:v>12</c:v>
                </c:pt>
                <c:pt idx="283">
                  <c:v>15</c:v>
                </c:pt>
                <c:pt idx="284">
                  <c:v>19</c:v>
                </c:pt>
                <c:pt idx="285">
                  <c:v>16</c:v>
                </c:pt>
                <c:pt idx="286">
                  <c:v>19</c:v>
                </c:pt>
                <c:pt idx="287">
                  <c:v>21</c:v>
                </c:pt>
                <c:pt idx="288">
                  <c:v>0</c:v>
                </c:pt>
                <c:pt idx="289">
                  <c:v>20</c:v>
                </c:pt>
                <c:pt idx="290">
                  <c:v>19</c:v>
                </c:pt>
                <c:pt idx="291">
                  <c:v>12</c:v>
                </c:pt>
                <c:pt idx="292">
                  <c:v>7</c:v>
                </c:pt>
                <c:pt idx="293">
                  <c:v>12</c:v>
                </c:pt>
                <c:pt idx="294">
                  <c:v>14</c:v>
                </c:pt>
                <c:pt idx="295">
                  <c:v>0</c:v>
                </c:pt>
                <c:pt idx="296">
                  <c:v>11</c:v>
                </c:pt>
                <c:pt idx="297">
                  <c:v>11</c:v>
                </c:pt>
                <c:pt idx="298">
                  <c:v>7</c:v>
                </c:pt>
                <c:pt idx="299">
                  <c:v>11</c:v>
                </c:pt>
                <c:pt idx="300">
                  <c:v>8</c:v>
                </c:pt>
                <c:pt idx="301">
                  <c:v>18</c:v>
                </c:pt>
                <c:pt idx="302">
                  <c:v>0</c:v>
                </c:pt>
                <c:pt idx="303">
                  <c:v>8</c:v>
                </c:pt>
                <c:pt idx="304">
                  <c:v>9</c:v>
                </c:pt>
                <c:pt idx="305">
                  <c:v>11</c:v>
                </c:pt>
                <c:pt idx="306">
                  <c:v>10</c:v>
                </c:pt>
                <c:pt idx="307">
                  <c:v>9</c:v>
                </c:pt>
                <c:pt idx="308">
                  <c:v>12</c:v>
                </c:pt>
                <c:pt idx="309">
                  <c:v>0</c:v>
                </c:pt>
                <c:pt idx="310">
                  <c:v>11</c:v>
                </c:pt>
                <c:pt idx="311">
                  <c:v>10</c:v>
                </c:pt>
                <c:pt idx="312">
                  <c:v>14</c:v>
                </c:pt>
                <c:pt idx="313">
                  <c:v>11</c:v>
                </c:pt>
                <c:pt idx="314">
                  <c:v>10</c:v>
                </c:pt>
                <c:pt idx="315">
                  <c:v>0</c:v>
                </c:pt>
                <c:pt idx="316">
                  <c:v>19</c:v>
                </c:pt>
                <c:pt idx="317">
                  <c:v>12</c:v>
                </c:pt>
                <c:pt idx="318">
                  <c:v>9</c:v>
                </c:pt>
                <c:pt idx="319">
                  <c:v>12</c:v>
                </c:pt>
                <c:pt idx="320">
                  <c:v>11</c:v>
                </c:pt>
                <c:pt idx="321">
                  <c:v>13</c:v>
                </c:pt>
                <c:pt idx="322">
                  <c:v>0</c:v>
                </c:pt>
                <c:pt idx="323">
                  <c:v>21</c:v>
                </c:pt>
                <c:pt idx="324">
                  <c:v>11</c:v>
                </c:pt>
                <c:pt idx="325">
                  <c:v>15</c:v>
                </c:pt>
                <c:pt idx="326">
                  <c:v>20</c:v>
                </c:pt>
                <c:pt idx="327">
                  <c:v>18</c:v>
                </c:pt>
                <c:pt idx="328">
                  <c:v>18</c:v>
                </c:pt>
                <c:pt idx="329">
                  <c:v>21</c:v>
                </c:pt>
                <c:pt idx="330">
                  <c:v>0</c:v>
                </c:pt>
                <c:pt idx="331">
                  <c:v>17</c:v>
                </c:pt>
                <c:pt idx="332">
                  <c:v>19</c:v>
                </c:pt>
                <c:pt idx="333">
                  <c:v>20</c:v>
                </c:pt>
                <c:pt idx="334">
                  <c:v>20</c:v>
                </c:pt>
                <c:pt idx="335">
                  <c:v>22</c:v>
                </c:pt>
                <c:pt idx="336">
                  <c:v>32</c:v>
                </c:pt>
                <c:pt idx="337">
                  <c:v>0</c:v>
                </c:pt>
                <c:pt idx="338">
                  <c:v>20</c:v>
                </c:pt>
                <c:pt idx="339">
                  <c:v>22</c:v>
                </c:pt>
                <c:pt idx="340">
                  <c:v>26</c:v>
                </c:pt>
                <c:pt idx="341">
                  <c:v>34</c:v>
                </c:pt>
                <c:pt idx="342">
                  <c:v>31</c:v>
                </c:pt>
                <c:pt idx="343">
                  <c:v>57</c:v>
                </c:pt>
                <c:pt idx="344">
                  <c:v>0</c:v>
                </c:pt>
                <c:pt idx="345">
                  <c:v>41</c:v>
                </c:pt>
                <c:pt idx="346">
                  <c:v>32</c:v>
                </c:pt>
                <c:pt idx="347">
                  <c:v>44</c:v>
                </c:pt>
                <c:pt idx="348">
                  <c:v>41</c:v>
                </c:pt>
                <c:pt idx="349">
                  <c:v>43</c:v>
                </c:pt>
                <c:pt idx="350">
                  <c:v>38</c:v>
                </c:pt>
                <c:pt idx="351">
                  <c:v>33</c:v>
                </c:pt>
                <c:pt idx="352">
                  <c:v>45</c:v>
                </c:pt>
                <c:pt idx="353">
                  <c:v>39</c:v>
                </c:pt>
                <c:pt idx="354">
                  <c:v>32</c:v>
                </c:pt>
                <c:pt idx="355">
                  <c:v>39</c:v>
                </c:pt>
                <c:pt idx="356">
                  <c:v>30</c:v>
                </c:pt>
                <c:pt idx="357">
                  <c:v>29</c:v>
                </c:pt>
                <c:pt idx="358">
                  <c:v>30</c:v>
                </c:pt>
                <c:pt idx="359">
                  <c:v>47</c:v>
                </c:pt>
                <c:pt idx="360">
                  <c:v>39</c:v>
                </c:pt>
                <c:pt idx="361">
                  <c:v>34</c:v>
                </c:pt>
                <c:pt idx="362">
                  <c:v>36</c:v>
                </c:pt>
                <c:pt idx="363">
                  <c:v>33</c:v>
                </c:pt>
                <c:pt idx="364">
                  <c:v>49</c:v>
                </c:pt>
                <c:pt idx="365">
                  <c:v>0</c:v>
                </c:pt>
                <c:pt idx="366">
                  <c:v>30</c:v>
                </c:pt>
                <c:pt idx="367">
                  <c:v>32</c:v>
                </c:pt>
                <c:pt idx="368">
                  <c:v>33</c:v>
                </c:pt>
                <c:pt idx="369">
                  <c:v>32</c:v>
                </c:pt>
                <c:pt idx="370">
                  <c:v>31</c:v>
                </c:pt>
                <c:pt idx="371">
                  <c:v>28</c:v>
                </c:pt>
                <c:pt idx="372">
                  <c:v>34</c:v>
                </c:pt>
                <c:pt idx="373">
                  <c:v>39</c:v>
                </c:pt>
                <c:pt idx="374">
                  <c:v>33</c:v>
                </c:pt>
                <c:pt idx="375">
                  <c:v>31</c:v>
                </c:pt>
                <c:pt idx="376">
                  <c:v>30</c:v>
                </c:pt>
                <c:pt idx="377">
                  <c:v>26</c:v>
                </c:pt>
                <c:pt idx="378">
                  <c:v>21</c:v>
                </c:pt>
                <c:pt idx="379">
                  <c:v>19</c:v>
                </c:pt>
                <c:pt idx="380">
                  <c:v>22</c:v>
                </c:pt>
                <c:pt idx="381">
                  <c:v>21</c:v>
                </c:pt>
                <c:pt idx="382">
                  <c:v>29</c:v>
                </c:pt>
                <c:pt idx="383">
                  <c:v>23</c:v>
                </c:pt>
                <c:pt idx="384">
                  <c:v>29</c:v>
                </c:pt>
                <c:pt idx="385">
                  <c:v>20</c:v>
                </c:pt>
                <c:pt idx="386">
                  <c:v>19</c:v>
                </c:pt>
                <c:pt idx="387">
                  <c:v>23</c:v>
                </c:pt>
                <c:pt idx="388">
                  <c:v>22</c:v>
                </c:pt>
                <c:pt idx="389">
                  <c:v>24</c:v>
                </c:pt>
                <c:pt idx="390">
                  <c:v>23</c:v>
                </c:pt>
                <c:pt idx="391">
                  <c:v>25</c:v>
                </c:pt>
                <c:pt idx="392">
                  <c:v>15</c:v>
                </c:pt>
                <c:pt idx="393">
                  <c:v>20</c:v>
                </c:pt>
                <c:pt idx="394">
                  <c:v>22</c:v>
                </c:pt>
                <c:pt idx="395">
                  <c:v>33</c:v>
                </c:pt>
                <c:pt idx="396">
                  <c:v>22</c:v>
                </c:pt>
                <c:pt idx="397">
                  <c:v>26</c:v>
                </c:pt>
                <c:pt idx="398">
                  <c:v>28</c:v>
                </c:pt>
                <c:pt idx="399">
                  <c:v>19</c:v>
                </c:pt>
                <c:pt idx="400">
                  <c:v>21</c:v>
                </c:pt>
                <c:pt idx="401">
                  <c:v>22</c:v>
                </c:pt>
                <c:pt idx="402">
                  <c:v>23</c:v>
                </c:pt>
                <c:pt idx="403">
                  <c:v>24</c:v>
                </c:pt>
                <c:pt idx="404">
                  <c:v>23</c:v>
                </c:pt>
                <c:pt idx="405">
                  <c:v>18</c:v>
                </c:pt>
                <c:pt idx="406">
                  <c:v>20</c:v>
                </c:pt>
                <c:pt idx="407">
                  <c:v>22</c:v>
                </c:pt>
                <c:pt idx="408">
                  <c:v>27</c:v>
                </c:pt>
                <c:pt idx="409">
                  <c:v>26</c:v>
                </c:pt>
                <c:pt idx="410">
                  <c:v>27</c:v>
                </c:pt>
                <c:pt idx="411">
                  <c:v>28</c:v>
                </c:pt>
                <c:pt idx="412">
                  <c:v>25</c:v>
                </c:pt>
                <c:pt idx="413">
                  <c:v>20</c:v>
                </c:pt>
                <c:pt idx="414">
                  <c:v>21</c:v>
                </c:pt>
                <c:pt idx="415">
                  <c:v>26</c:v>
                </c:pt>
                <c:pt idx="416">
                  <c:v>23</c:v>
                </c:pt>
                <c:pt idx="417">
                  <c:v>25</c:v>
                </c:pt>
                <c:pt idx="418">
                  <c:v>31</c:v>
                </c:pt>
                <c:pt idx="419">
                  <c:v>26</c:v>
                </c:pt>
                <c:pt idx="420">
                  <c:v>19</c:v>
                </c:pt>
                <c:pt idx="421">
                  <c:v>25</c:v>
                </c:pt>
                <c:pt idx="422">
                  <c:v>28</c:v>
                </c:pt>
                <c:pt idx="423">
                  <c:v>23</c:v>
                </c:pt>
                <c:pt idx="424">
                  <c:v>29</c:v>
                </c:pt>
                <c:pt idx="425">
                  <c:v>31</c:v>
                </c:pt>
                <c:pt idx="426">
                  <c:v>0</c:v>
                </c:pt>
                <c:pt idx="427">
                  <c:v>49</c:v>
                </c:pt>
                <c:pt idx="428">
                  <c:v>27</c:v>
                </c:pt>
                <c:pt idx="429">
                  <c:v>20</c:v>
                </c:pt>
                <c:pt idx="430">
                  <c:v>25</c:v>
                </c:pt>
                <c:pt idx="431">
                  <c:v>30</c:v>
                </c:pt>
                <c:pt idx="432">
                  <c:v>26</c:v>
                </c:pt>
                <c:pt idx="433">
                  <c:v>22</c:v>
                </c:pt>
                <c:pt idx="434">
                  <c:v>20</c:v>
                </c:pt>
                <c:pt idx="435">
                  <c:v>19</c:v>
                </c:pt>
                <c:pt idx="436">
                  <c:v>24</c:v>
                </c:pt>
                <c:pt idx="437">
                  <c:v>20</c:v>
                </c:pt>
                <c:pt idx="438">
                  <c:v>26</c:v>
                </c:pt>
                <c:pt idx="439">
                  <c:v>28</c:v>
                </c:pt>
                <c:pt idx="440">
                  <c:v>27</c:v>
                </c:pt>
                <c:pt idx="441">
                  <c:v>27</c:v>
                </c:pt>
                <c:pt idx="442">
                  <c:v>29</c:v>
                </c:pt>
                <c:pt idx="443">
                  <c:v>30</c:v>
                </c:pt>
                <c:pt idx="444">
                  <c:v>21</c:v>
                </c:pt>
                <c:pt idx="445">
                  <c:v>22</c:v>
                </c:pt>
                <c:pt idx="446">
                  <c:v>20</c:v>
                </c:pt>
                <c:pt idx="447">
                  <c:v>24</c:v>
                </c:pt>
                <c:pt idx="448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6B-423E-90A4-725FBAAA6B08}"/>
            </c:ext>
          </c:extLst>
        </c:ser>
        <c:ser>
          <c:idx val="3"/>
          <c:order val="1"/>
          <c:tx>
            <c:strRef>
              <c:f>Mortes!$F$1</c:f>
              <c:strCache>
                <c:ptCount val="1"/>
                <c:pt idx="0">
                  <c:v>Media Movel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Mortes!$B$2:$B$450</c:f>
              <c:numCache>
                <c:formatCode>m/d/yyyy</c:formatCode>
                <c:ptCount val="449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  <c:pt idx="149">
                  <c:v>44075</c:v>
                </c:pt>
                <c:pt idx="150">
                  <c:v>44076</c:v>
                </c:pt>
                <c:pt idx="151">
                  <c:v>44077</c:v>
                </c:pt>
                <c:pt idx="152">
                  <c:v>44078</c:v>
                </c:pt>
                <c:pt idx="153">
                  <c:v>44079</c:v>
                </c:pt>
                <c:pt idx="154">
                  <c:v>44080</c:v>
                </c:pt>
                <c:pt idx="155">
                  <c:v>44081</c:v>
                </c:pt>
                <c:pt idx="156">
                  <c:v>44082</c:v>
                </c:pt>
                <c:pt idx="157">
                  <c:v>44083</c:v>
                </c:pt>
                <c:pt idx="158">
                  <c:v>44084</c:v>
                </c:pt>
                <c:pt idx="159">
                  <c:v>44085</c:v>
                </c:pt>
                <c:pt idx="160">
                  <c:v>44086</c:v>
                </c:pt>
                <c:pt idx="161">
                  <c:v>44087</c:v>
                </c:pt>
                <c:pt idx="162">
                  <c:v>44088</c:v>
                </c:pt>
                <c:pt idx="163">
                  <c:v>44089</c:v>
                </c:pt>
                <c:pt idx="164">
                  <c:v>44090</c:v>
                </c:pt>
                <c:pt idx="165">
                  <c:v>44091</c:v>
                </c:pt>
                <c:pt idx="166">
                  <c:v>44092</c:v>
                </c:pt>
                <c:pt idx="167">
                  <c:v>44093</c:v>
                </c:pt>
                <c:pt idx="168">
                  <c:v>44094</c:v>
                </c:pt>
                <c:pt idx="169">
                  <c:v>44095</c:v>
                </c:pt>
                <c:pt idx="170">
                  <c:v>44096</c:v>
                </c:pt>
                <c:pt idx="171">
                  <c:v>44097</c:v>
                </c:pt>
                <c:pt idx="172">
                  <c:v>44098</c:v>
                </c:pt>
                <c:pt idx="173">
                  <c:v>44099</c:v>
                </c:pt>
                <c:pt idx="174">
                  <c:v>44100</c:v>
                </c:pt>
                <c:pt idx="175">
                  <c:v>44101</c:v>
                </c:pt>
                <c:pt idx="176">
                  <c:v>44102</c:v>
                </c:pt>
                <c:pt idx="177">
                  <c:v>44103</c:v>
                </c:pt>
                <c:pt idx="178">
                  <c:v>44104</c:v>
                </c:pt>
                <c:pt idx="179">
                  <c:v>44105</c:v>
                </c:pt>
                <c:pt idx="180">
                  <c:v>44106</c:v>
                </c:pt>
                <c:pt idx="181">
                  <c:v>44107</c:v>
                </c:pt>
                <c:pt idx="182">
                  <c:v>44108</c:v>
                </c:pt>
                <c:pt idx="183">
                  <c:v>44109</c:v>
                </c:pt>
                <c:pt idx="184">
                  <c:v>44110</c:v>
                </c:pt>
                <c:pt idx="185">
                  <c:v>44111</c:v>
                </c:pt>
                <c:pt idx="186">
                  <c:v>44112</c:v>
                </c:pt>
                <c:pt idx="187">
                  <c:v>44113</c:v>
                </c:pt>
                <c:pt idx="188">
                  <c:v>44114</c:v>
                </c:pt>
                <c:pt idx="189">
                  <c:v>44115</c:v>
                </c:pt>
                <c:pt idx="190">
                  <c:v>44116</c:v>
                </c:pt>
                <c:pt idx="191">
                  <c:v>44117</c:v>
                </c:pt>
                <c:pt idx="192">
                  <c:v>44118</c:v>
                </c:pt>
                <c:pt idx="193">
                  <c:v>44119</c:v>
                </c:pt>
                <c:pt idx="194">
                  <c:v>44120</c:v>
                </c:pt>
                <c:pt idx="195">
                  <c:v>44121</c:v>
                </c:pt>
                <c:pt idx="196">
                  <c:v>44122</c:v>
                </c:pt>
                <c:pt idx="197">
                  <c:v>44123</c:v>
                </c:pt>
                <c:pt idx="198">
                  <c:v>44124</c:v>
                </c:pt>
                <c:pt idx="199">
                  <c:v>44125</c:v>
                </c:pt>
                <c:pt idx="200">
                  <c:v>44126</c:v>
                </c:pt>
                <c:pt idx="201">
                  <c:v>44127</c:v>
                </c:pt>
                <c:pt idx="202">
                  <c:v>44128</c:v>
                </c:pt>
                <c:pt idx="203">
                  <c:v>44129</c:v>
                </c:pt>
                <c:pt idx="204">
                  <c:v>44130</c:v>
                </c:pt>
                <c:pt idx="205">
                  <c:v>44131</c:v>
                </c:pt>
                <c:pt idx="206">
                  <c:v>44132</c:v>
                </c:pt>
                <c:pt idx="207">
                  <c:v>44133</c:v>
                </c:pt>
                <c:pt idx="208">
                  <c:v>44134</c:v>
                </c:pt>
                <c:pt idx="209">
                  <c:v>44135</c:v>
                </c:pt>
                <c:pt idx="210">
                  <c:v>44136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44142</c:v>
                </c:pt>
                <c:pt idx="217">
                  <c:v>44143</c:v>
                </c:pt>
                <c:pt idx="218">
                  <c:v>44144</c:v>
                </c:pt>
                <c:pt idx="219">
                  <c:v>44145</c:v>
                </c:pt>
                <c:pt idx="220">
                  <c:v>44146</c:v>
                </c:pt>
                <c:pt idx="221">
                  <c:v>44147</c:v>
                </c:pt>
                <c:pt idx="222">
                  <c:v>44148</c:v>
                </c:pt>
                <c:pt idx="223">
                  <c:v>44149</c:v>
                </c:pt>
                <c:pt idx="224">
                  <c:v>44150</c:v>
                </c:pt>
                <c:pt idx="225">
                  <c:v>44151</c:v>
                </c:pt>
                <c:pt idx="226">
                  <c:v>44152</c:v>
                </c:pt>
                <c:pt idx="227">
                  <c:v>44153</c:v>
                </c:pt>
                <c:pt idx="228">
                  <c:v>44154</c:v>
                </c:pt>
                <c:pt idx="229">
                  <c:v>44155</c:v>
                </c:pt>
                <c:pt idx="230">
                  <c:v>44156</c:v>
                </c:pt>
                <c:pt idx="231">
                  <c:v>44157</c:v>
                </c:pt>
                <c:pt idx="232">
                  <c:v>44158</c:v>
                </c:pt>
                <c:pt idx="233">
                  <c:v>44159</c:v>
                </c:pt>
                <c:pt idx="234">
                  <c:v>44160</c:v>
                </c:pt>
                <c:pt idx="235">
                  <c:v>44161</c:v>
                </c:pt>
                <c:pt idx="236">
                  <c:v>44162</c:v>
                </c:pt>
                <c:pt idx="237">
                  <c:v>44163</c:v>
                </c:pt>
                <c:pt idx="238">
                  <c:v>44164</c:v>
                </c:pt>
                <c:pt idx="239">
                  <c:v>44165</c:v>
                </c:pt>
                <c:pt idx="240">
                  <c:v>44166</c:v>
                </c:pt>
                <c:pt idx="241">
                  <c:v>44167</c:v>
                </c:pt>
                <c:pt idx="242">
                  <c:v>44168</c:v>
                </c:pt>
                <c:pt idx="243">
                  <c:v>44169</c:v>
                </c:pt>
                <c:pt idx="244">
                  <c:v>44170</c:v>
                </c:pt>
                <c:pt idx="245">
                  <c:v>44171</c:v>
                </c:pt>
                <c:pt idx="246">
                  <c:v>44172</c:v>
                </c:pt>
                <c:pt idx="247">
                  <c:v>44173</c:v>
                </c:pt>
                <c:pt idx="248">
                  <c:v>44174</c:v>
                </c:pt>
                <c:pt idx="249">
                  <c:v>44175</c:v>
                </c:pt>
                <c:pt idx="250">
                  <c:v>44176</c:v>
                </c:pt>
                <c:pt idx="251">
                  <c:v>44177</c:v>
                </c:pt>
                <c:pt idx="252">
                  <c:v>44178</c:v>
                </c:pt>
                <c:pt idx="253">
                  <c:v>44179</c:v>
                </c:pt>
                <c:pt idx="254">
                  <c:v>44180</c:v>
                </c:pt>
                <c:pt idx="255">
                  <c:v>44181</c:v>
                </c:pt>
                <c:pt idx="256">
                  <c:v>44182</c:v>
                </c:pt>
                <c:pt idx="257">
                  <c:v>44183</c:v>
                </c:pt>
                <c:pt idx="258">
                  <c:v>44184</c:v>
                </c:pt>
                <c:pt idx="259">
                  <c:v>44185</c:v>
                </c:pt>
                <c:pt idx="260">
                  <c:v>44186</c:v>
                </c:pt>
                <c:pt idx="261">
                  <c:v>44187</c:v>
                </c:pt>
                <c:pt idx="262">
                  <c:v>44188</c:v>
                </c:pt>
                <c:pt idx="263">
                  <c:v>44189</c:v>
                </c:pt>
                <c:pt idx="264">
                  <c:v>44190</c:v>
                </c:pt>
                <c:pt idx="265">
                  <c:v>44191</c:v>
                </c:pt>
                <c:pt idx="266">
                  <c:v>44192</c:v>
                </c:pt>
                <c:pt idx="267">
                  <c:v>44193</c:v>
                </c:pt>
                <c:pt idx="268">
                  <c:v>44194</c:v>
                </c:pt>
                <c:pt idx="269">
                  <c:v>44195</c:v>
                </c:pt>
                <c:pt idx="270">
                  <c:v>44196</c:v>
                </c:pt>
                <c:pt idx="271">
                  <c:v>44197</c:v>
                </c:pt>
                <c:pt idx="272">
                  <c:v>44198</c:v>
                </c:pt>
                <c:pt idx="273">
                  <c:v>44199</c:v>
                </c:pt>
                <c:pt idx="274">
                  <c:v>44200</c:v>
                </c:pt>
                <c:pt idx="275">
                  <c:v>44201</c:v>
                </c:pt>
                <c:pt idx="276">
                  <c:v>44202</c:v>
                </c:pt>
                <c:pt idx="277">
                  <c:v>44203</c:v>
                </c:pt>
                <c:pt idx="278">
                  <c:v>44204</c:v>
                </c:pt>
                <c:pt idx="279">
                  <c:v>44205</c:v>
                </c:pt>
                <c:pt idx="280">
                  <c:v>44206</c:v>
                </c:pt>
                <c:pt idx="281">
                  <c:v>44207</c:v>
                </c:pt>
                <c:pt idx="282">
                  <c:v>44208</c:v>
                </c:pt>
                <c:pt idx="283">
                  <c:v>44209</c:v>
                </c:pt>
                <c:pt idx="284">
                  <c:v>44210</c:v>
                </c:pt>
                <c:pt idx="285">
                  <c:v>44211</c:v>
                </c:pt>
                <c:pt idx="286">
                  <c:v>44212</c:v>
                </c:pt>
                <c:pt idx="287">
                  <c:v>44213</c:v>
                </c:pt>
                <c:pt idx="288">
                  <c:v>44214</c:v>
                </c:pt>
                <c:pt idx="289">
                  <c:v>44215</c:v>
                </c:pt>
                <c:pt idx="290">
                  <c:v>44216</c:v>
                </c:pt>
                <c:pt idx="291">
                  <c:v>44217</c:v>
                </c:pt>
                <c:pt idx="292">
                  <c:v>44218</c:v>
                </c:pt>
                <c:pt idx="293">
                  <c:v>44219</c:v>
                </c:pt>
                <c:pt idx="294">
                  <c:v>44220</c:v>
                </c:pt>
                <c:pt idx="295">
                  <c:v>44221</c:v>
                </c:pt>
                <c:pt idx="296">
                  <c:v>44222</c:v>
                </c:pt>
                <c:pt idx="297">
                  <c:v>44223</c:v>
                </c:pt>
                <c:pt idx="298">
                  <c:v>44224</c:v>
                </c:pt>
                <c:pt idx="299">
                  <c:v>44225</c:v>
                </c:pt>
                <c:pt idx="300">
                  <c:v>44226</c:v>
                </c:pt>
                <c:pt idx="301">
                  <c:v>44227</c:v>
                </c:pt>
                <c:pt idx="302">
                  <c:v>44228</c:v>
                </c:pt>
                <c:pt idx="303">
                  <c:v>44229</c:v>
                </c:pt>
                <c:pt idx="304">
                  <c:v>44230</c:v>
                </c:pt>
                <c:pt idx="305">
                  <c:v>44231</c:v>
                </c:pt>
                <c:pt idx="306">
                  <c:v>44232</c:v>
                </c:pt>
                <c:pt idx="307">
                  <c:v>44233</c:v>
                </c:pt>
                <c:pt idx="308">
                  <c:v>44234</c:v>
                </c:pt>
                <c:pt idx="309">
                  <c:v>44235</c:v>
                </c:pt>
                <c:pt idx="310">
                  <c:v>44236</c:v>
                </c:pt>
                <c:pt idx="311">
                  <c:v>44237</c:v>
                </c:pt>
                <c:pt idx="312">
                  <c:v>44238</c:v>
                </c:pt>
                <c:pt idx="313">
                  <c:v>44239</c:v>
                </c:pt>
                <c:pt idx="314">
                  <c:v>44240</c:v>
                </c:pt>
                <c:pt idx="315">
                  <c:v>44241</c:v>
                </c:pt>
                <c:pt idx="316">
                  <c:v>44242</c:v>
                </c:pt>
                <c:pt idx="317">
                  <c:v>44243</c:v>
                </c:pt>
                <c:pt idx="318">
                  <c:v>44244</c:v>
                </c:pt>
                <c:pt idx="319">
                  <c:v>44245</c:v>
                </c:pt>
                <c:pt idx="320">
                  <c:v>44246</c:v>
                </c:pt>
                <c:pt idx="321">
                  <c:v>44247</c:v>
                </c:pt>
                <c:pt idx="322">
                  <c:v>44248</c:v>
                </c:pt>
                <c:pt idx="323">
                  <c:v>44249</c:v>
                </c:pt>
                <c:pt idx="324">
                  <c:v>44250</c:v>
                </c:pt>
                <c:pt idx="325">
                  <c:v>44251</c:v>
                </c:pt>
                <c:pt idx="326">
                  <c:v>44252</c:v>
                </c:pt>
                <c:pt idx="327">
                  <c:v>44253</c:v>
                </c:pt>
                <c:pt idx="328">
                  <c:v>44254</c:v>
                </c:pt>
                <c:pt idx="329">
                  <c:v>44255</c:v>
                </c:pt>
                <c:pt idx="330">
                  <c:v>44256</c:v>
                </c:pt>
                <c:pt idx="331">
                  <c:v>44257</c:v>
                </c:pt>
                <c:pt idx="332">
                  <c:v>44258</c:v>
                </c:pt>
                <c:pt idx="333">
                  <c:v>44259</c:v>
                </c:pt>
                <c:pt idx="334">
                  <c:v>44260</c:v>
                </c:pt>
                <c:pt idx="335">
                  <c:v>44261</c:v>
                </c:pt>
                <c:pt idx="336">
                  <c:v>44262</c:v>
                </c:pt>
                <c:pt idx="337">
                  <c:v>44263</c:v>
                </c:pt>
                <c:pt idx="338">
                  <c:v>44264</c:v>
                </c:pt>
                <c:pt idx="339">
                  <c:v>44265</c:v>
                </c:pt>
                <c:pt idx="340">
                  <c:v>44266</c:v>
                </c:pt>
                <c:pt idx="341">
                  <c:v>44267</c:v>
                </c:pt>
                <c:pt idx="342">
                  <c:v>44268</c:v>
                </c:pt>
                <c:pt idx="343">
                  <c:v>44269</c:v>
                </c:pt>
                <c:pt idx="344">
                  <c:v>44270</c:v>
                </c:pt>
                <c:pt idx="345">
                  <c:v>44271</c:v>
                </c:pt>
                <c:pt idx="346">
                  <c:v>44272</c:v>
                </c:pt>
                <c:pt idx="347">
                  <c:v>44273</c:v>
                </c:pt>
                <c:pt idx="348">
                  <c:v>44274</c:v>
                </c:pt>
                <c:pt idx="349">
                  <c:v>44275</c:v>
                </c:pt>
                <c:pt idx="350">
                  <c:v>44276</c:v>
                </c:pt>
                <c:pt idx="351">
                  <c:v>44277</c:v>
                </c:pt>
                <c:pt idx="352">
                  <c:v>44278</c:v>
                </c:pt>
                <c:pt idx="353">
                  <c:v>44279</c:v>
                </c:pt>
                <c:pt idx="354">
                  <c:v>44280</c:v>
                </c:pt>
                <c:pt idx="355">
                  <c:v>44281</c:v>
                </c:pt>
                <c:pt idx="356">
                  <c:v>44282</c:v>
                </c:pt>
                <c:pt idx="357">
                  <c:v>44283</c:v>
                </c:pt>
                <c:pt idx="358">
                  <c:v>44284</c:v>
                </c:pt>
                <c:pt idx="359">
                  <c:v>44285</c:v>
                </c:pt>
                <c:pt idx="360">
                  <c:v>44286</c:v>
                </c:pt>
                <c:pt idx="361">
                  <c:v>44287</c:v>
                </c:pt>
                <c:pt idx="362">
                  <c:v>44288</c:v>
                </c:pt>
                <c:pt idx="363">
                  <c:v>44289</c:v>
                </c:pt>
                <c:pt idx="364">
                  <c:v>44290</c:v>
                </c:pt>
                <c:pt idx="365">
                  <c:v>44291</c:v>
                </c:pt>
                <c:pt idx="366">
                  <c:v>44292</c:v>
                </c:pt>
                <c:pt idx="367">
                  <c:v>44293</c:v>
                </c:pt>
                <c:pt idx="368">
                  <c:v>44294</c:v>
                </c:pt>
                <c:pt idx="369">
                  <c:v>44295</c:v>
                </c:pt>
                <c:pt idx="370">
                  <c:v>44296</c:v>
                </c:pt>
                <c:pt idx="371">
                  <c:v>44297</c:v>
                </c:pt>
                <c:pt idx="372">
                  <c:v>44298</c:v>
                </c:pt>
                <c:pt idx="373">
                  <c:v>44299</c:v>
                </c:pt>
                <c:pt idx="374">
                  <c:v>44300</c:v>
                </c:pt>
                <c:pt idx="375">
                  <c:v>44301</c:v>
                </c:pt>
                <c:pt idx="376">
                  <c:v>44302</c:v>
                </c:pt>
                <c:pt idx="377">
                  <c:v>44303</c:v>
                </c:pt>
                <c:pt idx="378">
                  <c:v>44304</c:v>
                </c:pt>
                <c:pt idx="379">
                  <c:v>44305</c:v>
                </c:pt>
                <c:pt idx="380">
                  <c:v>44306</c:v>
                </c:pt>
                <c:pt idx="381">
                  <c:v>44307</c:v>
                </c:pt>
                <c:pt idx="382">
                  <c:v>44308</c:v>
                </c:pt>
                <c:pt idx="383">
                  <c:v>44309</c:v>
                </c:pt>
                <c:pt idx="384">
                  <c:v>44310</c:v>
                </c:pt>
                <c:pt idx="385">
                  <c:v>44311</c:v>
                </c:pt>
                <c:pt idx="386">
                  <c:v>44312</c:v>
                </c:pt>
                <c:pt idx="387">
                  <c:v>44313</c:v>
                </c:pt>
                <c:pt idx="388">
                  <c:v>44314</c:v>
                </c:pt>
                <c:pt idx="389">
                  <c:v>44315</c:v>
                </c:pt>
                <c:pt idx="390">
                  <c:v>44316</c:v>
                </c:pt>
                <c:pt idx="391">
                  <c:v>44317</c:v>
                </c:pt>
                <c:pt idx="392">
                  <c:v>44318</c:v>
                </c:pt>
                <c:pt idx="393">
                  <c:v>44319</c:v>
                </c:pt>
                <c:pt idx="394">
                  <c:v>44320</c:v>
                </c:pt>
                <c:pt idx="395">
                  <c:v>44321</c:v>
                </c:pt>
                <c:pt idx="396">
                  <c:v>44322</c:v>
                </c:pt>
                <c:pt idx="397">
                  <c:v>44323</c:v>
                </c:pt>
                <c:pt idx="398">
                  <c:v>44324</c:v>
                </c:pt>
                <c:pt idx="399">
                  <c:v>44325</c:v>
                </c:pt>
                <c:pt idx="400">
                  <c:v>44326</c:v>
                </c:pt>
                <c:pt idx="401">
                  <c:v>44327</c:v>
                </c:pt>
                <c:pt idx="402">
                  <c:v>44328</c:v>
                </c:pt>
                <c:pt idx="403">
                  <c:v>44329</c:v>
                </c:pt>
                <c:pt idx="404">
                  <c:v>44330</c:v>
                </c:pt>
                <c:pt idx="405">
                  <c:v>44331</c:v>
                </c:pt>
                <c:pt idx="406">
                  <c:v>44332</c:v>
                </c:pt>
                <c:pt idx="407">
                  <c:v>44333</c:v>
                </c:pt>
                <c:pt idx="408">
                  <c:v>44334</c:v>
                </c:pt>
                <c:pt idx="409">
                  <c:v>44335</c:v>
                </c:pt>
                <c:pt idx="410">
                  <c:v>44336</c:v>
                </c:pt>
                <c:pt idx="411">
                  <c:v>44337</c:v>
                </c:pt>
                <c:pt idx="412">
                  <c:v>44338</c:v>
                </c:pt>
                <c:pt idx="413">
                  <c:v>44339</c:v>
                </c:pt>
                <c:pt idx="414">
                  <c:v>44340</c:v>
                </c:pt>
                <c:pt idx="415">
                  <c:v>44341</c:v>
                </c:pt>
                <c:pt idx="416">
                  <c:v>44342</c:v>
                </c:pt>
                <c:pt idx="417">
                  <c:v>44343</c:v>
                </c:pt>
                <c:pt idx="418">
                  <c:v>44344</c:v>
                </c:pt>
                <c:pt idx="419">
                  <c:v>44345</c:v>
                </c:pt>
                <c:pt idx="420">
                  <c:v>44346</c:v>
                </c:pt>
                <c:pt idx="421">
                  <c:v>44347</c:v>
                </c:pt>
                <c:pt idx="422">
                  <c:v>44348</c:v>
                </c:pt>
                <c:pt idx="423">
                  <c:v>44349</c:v>
                </c:pt>
                <c:pt idx="424">
                  <c:v>44350</c:v>
                </c:pt>
                <c:pt idx="425">
                  <c:v>44351</c:v>
                </c:pt>
                <c:pt idx="426">
                  <c:v>44352</c:v>
                </c:pt>
                <c:pt idx="427">
                  <c:v>44353</c:v>
                </c:pt>
                <c:pt idx="428">
                  <c:v>44354</c:v>
                </c:pt>
                <c:pt idx="429">
                  <c:v>44355</c:v>
                </c:pt>
                <c:pt idx="430">
                  <c:v>44356</c:v>
                </c:pt>
                <c:pt idx="431">
                  <c:v>44357</c:v>
                </c:pt>
                <c:pt idx="432">
                  <c:v>44358</c:v>
                </c:pt>
                <c:pt idx="433">
                  <c:v>44359</c:v>
                </c:pt>
                <c:pt idx="434">
                  <c:v>44360</c:v>
                </c:pt>
                <c:pt idx="435">
                  <c:v>44361</c:v>
                </c:pt>
                <c:pt idx="436">
                  <c:v>44362</c:v>
                </c:pt>
                <c:pt idx="437">
                  <c:v>44363</c:v>
                </c:pt>
                <c:pt idx="438">
                  <c:v>44364</c:v>
                </c:pt>
                <c:pt idx="439">
                  <c:v>44365</c:v>
                </c:pt>
                <c:pt idx="440">
                  <c:v>44366</c:v>
                </c:pt>
                <c:pt idx="441">
                  <c:v>44367</c:v>
                </c:pt>
                <c:pt idx="442">
                  <c:v>44368</c:v>
                </c:pt>
                <c:pt idx="443">
                  <c:v>44369</c:v>
                </c:pt>
                <c:pt idx="444">
                  <c:v>44370</c:v>
                </c:pt>
                <c:pt idx="445">
                  <c:v>44371</c:v>
                </c:pt>
                <c:pt idx="446">
                  <c:v>44372</c:v>
                </c:pt>
                <c:pt idx="447">
                  <c:v>44373</c:v>
                </c:pt>
                <c:pt idx="448">
                  <c:v>44374</c:v>
                </c:pt>
              </c:numCache>
            </c:numRef>
          </c:xVal>
          <c:yVal>
            <c:numRef>
              <c:f>Mortes!$F$2:$F$450</c:f>
              <c:numCache>
                <c:formatCode>General</c:formatCode>
                <c:ptCount val="4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0.8571428571428571</c:v>
                </c:pt>
                <c:pt idx="7">
                  <c:v>0.8571428571428571</c:v>
                </c:pt>
                <c:pt idx="8">
                  <c:v>0.42857142857142855</c:v>
                </c:pt>
                <c:pt idx="9">
                  <c:v>0.5714285714285714</c:v>
                </c:pt>
                <c:pt idx="10">
                  <c:v>0.42857142857142855</c:v>
                </c:pt>
                <c:pt idx="11">
                  <c:v>0.42857142857142855</c:v>
                </c:pt>
                <c:pt idx="12">
                  <c:v>0.2857142857142857</c:v>
                </c:pt>
                <c:pt idx="13">
                  <c:v>0.42857142857142855</c:v>
                </c:pt>
                <c:pt idx="14">
                  <c:v>0.5714285714285714</c:v>
                </c:pt>
                <c:pt idx="15">
                  <c:v>0.5714285714285714</c:v>
                </c:pt>
                <c:pt idx="16">
                  <c:v>1</c:v>
                </c:pt>
                <c:pt idx="17">
                  <c:v>0.8571428571428571</c:v>
                </c:pt>
                <c:pt idx="18">
                  <c:v>0.8571428571428571</c:v>
                </c:pt>
                <c:pt idx="19">
                  <c:v>0.8571428571428571</c:v>
                </c:pt>
                <c:pt idx="20">
                  <c:v>0.8571428571428571</c:v>
                </c:pt>
                <c:pt idx="21">
                  <c:v>0.8571428571428571</c:v>
                </c:pt>
                <c:pt idx="22">
                  <c:v>1</c:v>
                </c:pt>
                <c:pt idx="23">
                  <c:v>0.42857142857142855</c:v>
                </c:pt>
                <c:pt idx="24">
                  <c:v>0.7142857142857143</c:v>
                </c:pt>
                <c:pt idx="25">
                  <c:v>1.2857142857142858</c:v>
                </c:pt>
                <c:pt idx="26">
                  <c:v>1.2857142857142858</c:v>
                </c:pt>
                <c:pt idx="27">
                  <c:v>1.4285714285714286</c:v>
                </c:pt>
                <c:pt idx="28">
                  <c:v>1.2857142857142858</c:v>
                </c:pt>
                <c:pt idx="29">
                  <c:v>1.2857142857142858</c:v>
                </c:pt>
                <c:pt idx="30">
                  <c:v>1.4285714285714286</c:v>
                </c:pt>
                <c:pt idx="31">
                  <c:v>1.2857142857142858</c:v>
                </c:pt>
                <c:pt idx="32">
                  <c:v>0.8571428571428571</c:v>
                </c:pt>
                <c:pt idx="33">
                  <c:v>0.8571428571428571</c:v>
                </c:pt>
                <c:pt idx="34">
                  <c:v>0.5714285714285714</c:v>
                </c:pt>
                <c:pt idx="35">
                  <c:v>0.5714285714285714</c:v>
                </c:pt>
                <c:pt idx="36">
                  <c:v>0.7142857142857143</c:v>
                </c:pt>
                <c:pt idx="37">
                  <c:v>0.5714285714285714</c:v>
                </c:pt>
                <c:pt idx="38">
                  <c:v>0.7142857142857143</c:v>
                </c:pt>
                <c:pt idx="39">
                  <c:v>0.5714285714285714</c:v>
                </c:pt>
                <c:pt idx="40">
                  <c:v>0.7142857142857143</c:v>
                </c:pt>
                <c:pt idx="41">
                  <c:v>0.7142857142857143</c:v>
                </c:pt>
                <c:pt idx="42">
                  <c:v>0.7142857142857143</c:v>
                </c:pt>
                <c:pt idx="43">
                  <c:v>0.5714285714285714</c:v>
                </c:pt>
                <c:pt idx="44">
                  <c:v>0.7142857142857143</c:v>
                </c:pt>
                <c:pt idx="45">
                  <c:v>0.42857142857142855</c:v>
                </c:pt>
                <c:pt idx="46">
                  <c:v>0.42857142857142855</c:v>
                </c:pt>
                <c:pt idx="47">
                  <c:v>0.2857142857142857</c:v>
                </c:pt>
                <c:pt idx="48">
                  <c:v>0.2857142857142857</c:v>
                </c:pt>
                <c:pt idx="49">
                  <c:v>0.2857142857142857</c:v>
                </c:pt>
                <c:pt idx="50">
                  <c:v>0.42857142857142855</c:v>
                </c:pt>
                <c:pt idx="51">
                  <c:v>0.42857142857142855</c:v>
                </c:pt>
                <c:pt idx="52">
                  <c:v>0.5714285714285714</c:v>
                </c:pt>
                <c:pt idx="53">
                  <c:v>0.8571428571428571</c:v>
                </c:pt>
                <c:pt idx="54">
                  <c:v>1.2857142857142858</c:v>
                </c:pt>
                <c:pt idx="55">
                  <c:v>1.4285714285714286</c:v>
                </c:pt>
                <c:pt idx="56">
                  <c:v>1.4285714285714286</c:v>
                </c:pt>
                <c:pt idx="57">
                  <c:v>1.7142857142857142</c:v>
                </c:pt>
                <c:pt idx="58">
                  <c:v>1.8571428571428572</c:v>
                </c:pt>
                <c:pt idx="59">
                  <c:v>1.8571428571428572</c:v>
                </c:pt>
                <c:pt idx="60">
                  <c:v>1.7142857142857142</c:v>
                </c:pt>
                <c:pt idx="61">
                  <c:v>1.2857142857142858</c:v>
                </c:pt>
                <c:pt idx="62">
                  <c:v>1.7142857142857142</c:v>
                </c:pt>
                <c:pt idx="63">
                  <c:v>2.1428571428571428</c:v>
                </c:pt>
                <c:pt idx="64">
                  <c:v>1.8571428571428572</c:v>
                </c:pt>
                <c:pt idx="65">
                  <c:v>2.1428571428571428</c:v>
                </c:pt>
                <c:pt idx="66">
                  <c:v>2.5714285714285716</c:v>
                </c:pt>
                <c:pt idx="67">
                  <c:v>2.8571428571428572</c:v>
                </c:pt>
                <c:pt idx="68">
                  <c:v>3.4285714285714284</c:v>
                </c:pt>
                <c:pt idx="69">
                  <c:v>2.8571428571428572</c:v>
                </c:pt>
                <c:pt idx="70">
                  <c:v>3.1428571428571428</c:v>
                </c:pt>
                <c:pt idx="71">
                  <c:v>3.7142857142857144</c:v>
                </c:pt>
                <c:pt idx="72">
                  <c:v>3.8571428571428572</c:v>
                </c:pt>
                <c:pt idx="73">
                  <c:v>3.7142857142857144</c:v>
                </c:pt>
                <c:pt idx="74">
                  <c:v>3.2857142857142856</c:v>
                </c:pt>
                <c:pt idx="75">
                  <c:v>3</c:v>
                </c:pt>
                <c:pt idx="76">
                  <c:v>3.4285714285714284</c:v>
                </c:pt>
                <c:pt idx="77">
                  <c:v>3.7142857142857144</c:v>
                </c:pt>
                <c:pt idx="78">
                  <c:v>3.5714285714285716</c:v>
                </c:pt>
                <c:pt idx="79">
                  <c:v>3.1428571428571428</c:v>
                </c:pt>
                <c:pt idx="80">
                  <c:v>3.2857142857142856</c:v>
                </c:pt>
                <c:pt idx="81">
                  <c:v>3.7142857142857144</c:v>
                </c:pt>
                <c:pt idx="82">
                  <c:v>4</c:v>
                </c:pt>
                <c:pt idx="83">
                  <c:v>4.4285714285714288</c:v>
                </c:pt>
                <c:pt idx="84">
                  <c:v>4.4285714285714288</c:v>
                </c:pt>
                <c:pt idx="85">
                  <c:v>4.4285714285714288</c:v>
                </c:pt>
                <c:pt idx="86">
                  <c:v>4.5714285714285712</c:v>
                </c:pt>
                <c:pt idx="87">
                  <c:v>4.5714285714285712</c:v>
                </c:pt>
                <c:pt idx="88">
                  <c:v>6.2857142857142856</c:v>
                </c:pt>
                <c:pt idx="89">
                  <c:v>6.4285714285714288</c:v>
                </c:pt>
                <c:pt idx="90">
                  <c:v>7</c:v>
                </c:pt>
                <c:pt idx="91">
                  <c:v>7</c:v>
                </c:pt>
                <c:pt idx="92">
                  <c:v>7.1428571428571432</c:v>
                </c:pt>
                <c:pt idx="93">
                  <c:v>8.2857142857142865</c:v>
                </c:pt>
                <c:pt idx="94">
                  <c:v>9.1428571428571423</c:v>
                </c:pt>
                <c:pt idx="95">
                  <c:v>8.4285714285714288</c:v>
                </c:pt>
                <c:pt idx="96">
                  <c:v>8.7142857142857135</c:v>
                </c:pt>
                <c:pt idx="97">
                  <c:v>8.5714285714285712</c:v>
                </c:pt>
                <c:pt idx="98">
                  <c:v>9.1428571428571423</c:v>
                </c:pt>
                <c:pt idx="99">
                  <c:v>10.285714285714286</c:v>
                </c:pt>
                <c:pt idx="100">
                  <c:v>11.571428571428571</c:v>
                </c:pt>
                <c:pt idx="101">
                  <c:v>11.857142857142858</c:v>
                </c:pt>
                <c:pt idx="102">
                  <c:v>12</c:v>
                </c:pt>
                <c:pt idx="103">
                  <c:v>12.857142857142858</c:v>
                </c:pt>
                <c:pt idx="104">
                  <c:v>13.428571428571429</c:v>
                </c:pt>
                <c:pt idx="105">
                  <c:v>13.857142857142858</c:v>
                </c:pt>
                <c:pt idx="106">
                  <c:v>14.571428571428571</c:v>
                </c:pt>
                <c:pt idx="107">
                  <c:v>14.285714285714286</c:v>
                </c:pt>
                <c:pt idx="108">
                  <c:v>15</c:v>
                </c:pt>
                <c:pt idx="109">
                  <c:v>16</c:v>
                </c:pt>
                <c:pt idx="110">
                  <c:v>17.285714285714285</c:v>
                </c:pt>
                <c:pt idx="111">
                  <c:v>17.714285714285715</c:v>
                </c:pt>
                <c:pt idx="112">
                  <c:v>16.428571428571427</c:v>
                </c:pt>
                <c:pt idx="113">
                  <c:v>15.857142857142858</c:v>
                </c:pt>
                <c:pt idx="114">
                  <c:v>14.857142857142858</c:v>
                </c:pt>
                <c:pt idx="115">
                  <c:v>14.285714285714286</c:v>
                </c:pt>
                <c:pt idx="116">
                  <c:v>14.571428571428571</c:v>
                </c:pt>
                <c:pt idx="117">
                  <c:v>14.857142857142858</c:v>
                </c:pt>
                <c:pt idx="118">
                  <c:v>14.714285714285714</c:v>
                </c:pt>
                <c:pt idx="119">
                  <c:v>16.285714285714285</c:v>
                </c:pt>
                <c:pt idx="120">
                  <c:v>16.857142857142858</c:v>
                </c:pt>
                <c:pt idx="121">
                  <c:v>18.428571428571427</c:v>
                </c:pt>
                <c:pt idx="122">
                  <c:v>20.428571428571427</c:v>
                </c:pt>
                <c:pt idx="123">
                  <c:v>19.428571428571427</c:v>
                </c:pt>
                <c:pt idx="124">
                  <c:v>18.142857142857142</c:v>
                </c:pt>
                <c:pt idx="125">
                  <c:v>18.285714285714285</c:v>
                </c:pt>
                <c:pt idx="126">
                  <c:v>18.428571428571427</c:v>
                </c:pt>
                <c:pt idx="127">
                  <c:v>18</c:v>
                </c:pt>
                <c:pt idx="128">
                  <c:v>16.714285714285715</c:v>
                </c:pt>
                <c:pt idx="129">
                  <c:v>14.857142857142858</c:v>
                </c:pt>
                <c:pt idx="130">
                  <c:v>15.428571428571429</c:v>
                </c:pt>
                <c:pt idx="131">
                  <c:v>14.571428571428571</c:v>
                </c:pt>
                <c:pt idx="132">
                  <c:v>14.428571428571429</c:v>
                </c:pt>
                <c:pt idx="133">
                  <c:v>13.857142857142858</c:v>
                </c:pt>
                <c:pt idx="134">
                  <c:v>13.428571428571429</c:v>
                </c:pt>
                <c:pt idx="135">
                  <c:v>14</c:v>
                </c:pt>
                <c:pt idx="136">
                  <c:v>14.714285714285714</c:v>
                </c:pt>
                <c:pt idx="137">
                  <c:v>15</c:v>
                </c:pt>
                <c:pt idx="138">
                  <c:v>16.285714285714285</c:v>
                </c:pt>
                <c:pt idx="139">
                  <c:v>16.285714285714285</c:v>
                </c:pt>
                <c:pt idx="140">
                  <c:v>15.857142857142858</c:v>
                </c:pt>
                <c:pt idx="141">
                  <c:v>15.285714285714286</c:v>
                </c:pt>
                <c:pt idx="142">
                  <c:v>13.857142857142858</c:v>
                </c:pt>
                <c:pt idx="143">
                  <c:v>12.714285714285714</c:v>
                </c:pt>
                <c:pt idx="144">
                  <c:v>11.714285714285714</c:v>
                </c:pt>
                <c:pt idx="145">
                  <c:v>10.571428571428571</c:v>
                </c:pt>
                <c:pt idx="146">
                  <c:v>10</c:v>
                </c:pt>
                <c:pt idx="147">
                  <c:v>10.142857142857142</c:v>
                </c:pt>
                <c:pt idx="148">
                  <c:v>10.285714285714286</c:v>
                </c:pt>
                <c:pt idx="149">
                  <c:v>11.142857142857142</c:v>
                </c:pt>
                <c:pt idx="150">
                  <c:v>11.142857142857142</c:v>
                </c:pt>
                <c:pt idx="151">
                  <c:v>12</c:v>
                </c:pt>
                <c:pt idx="152">
                  <c:v>12.285714285714286</c:v>
                </c:pt>
                <c:pt idx="153">
                  <c:v>12.285714285714286</c:v>
                </c:pt>
                <c:pt idx="154">
                  <c:v>11.571428571428571</c:v>
                </c:pt>
                <c:pt idx="155">
                  <c:v>11.142857142857142</c:v>
                </c:pt>
                <c:pt idx="156">
                  <c:v>10.285714285714286</c:v>
                </c:pt>
                <c:pt idx="157">
                  <c:v>10.142857142857142</c:v>
                </c:pt>
                <c:pt idx="158">
                  <c:v>8.7142857142857135</c:v>
                </c:pt>
                <c:pt idx="159">
                  <c:v>8.2857142857142865</c:v>
                </c:pt>
                <c:pt idx="160">
                  <c:v>8</c:v>
                </c:pt>
                <c:pt idx="161">
                  <c:v>8.5714285714285712</c:v>
                </c:pt>
                <c:pt idx="162">
                  <c:v>8.8571428571428577</c:v>
                </c:pt>
                <c:pt idx="163">
                  <c:v>9.5714285714285712</c:v>
                </c:pt>
                <c:pt idx="164">
                  <c:v>9.1428571428571423</c:v>
                </c:pt>
                <c:pt idx="165">
                  <c:v>9.8571428571428577</c:v>
                </c:pt>
                <c:pt idx="166">
                  <c:v>9.8571428571428577</c:v>
                </c:pt>
                <c:pt idx="167">
                  <c:v>9.5714285714285712</c:v>
                </c:pt>
                <c:pt idx="168">
                  <c:v>9</c:v>
                </c:pt>
                <c:pt idx="169">
                  <c:v>9.5714285714285712</c:v>
                </c:pt>
                <c:pt idx="170">
                  <c:v>9.1428571428571423</c:v>
                </c:pt>
                <c:pt idx="171">
                  <c:v>10</c:v>
                </c:pt>
                <c:pt idx="172">
                  <c:v>9.4285714285714288</c:v>
                </c:pt>
                <c:pt idx="173">
                  <c:v>9.7142857142857135</c:v>
                </c:pt>
                <c:pt idx="174">
                  <c:v>10</c:v>
                </c:pt>
                <c:pt idx="175">
                  <c:v>9.1428571428571423</c:v>
                </c:pt>
                <c:pt idx="176">
                  <c:v>8.8571428571428577</c:v>
                </c:pt>
                <c:pt idx="177">
                  <c:v>9.5714285714285712</c:v>
                </c:pt>
                <c:pt idx="178">
                  <c:v>9.2857142857142865</c:v>
                </c:pt>
                <c:pt idx="179">
                  <c:v>9.1428571428571423</c:v>
                </c:pt>
                <c:pt idx="180">
                  <c:v>9.1428571428571423</c:v>
                </c:pt>
                <c:pt idx="181">
                  <c:v>8.5714285714285712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7.8571428571428568</c:v>
                </c:pt>
                <c:pt idx="185">
                  <c:v>7.1428571428571432</c:v>
                </c:pt>
                <c:pt idx="186">
                  <c:v>6.7142857142857144</c:v>
                </c:pt>
                <c:pt idx="187">
                  <c:v>6.4285714285714288</c:v>
                </c:pt>
                <c:pt idx="188">
                  <c:v>6.7142857142857144</c:v>
                </c:pt>
                <c:pt idx="189">
                  <c:v>9.1428571428571423</c:v>
                </c:pt>
                <c:pt idx="190">
                  <c:v>7.5714285714285712</c:v>
                </c:pt>
                <c:pt idx="191">
                  <c:v>7.1428571428571432</c:v>
                </c:pt>
                <c:pt idx="192">
                  <c:v>7.1428571428571432</c:v>
                </c:pt>
                <c:pt idx="193">
                  <c:v>7.2857142857142856</c:v>
                </c:pt>
                <c:pt idx="194">
                  <c:v>6.5714285714285712</c:v>
                </c:pt>
                <c:pt idx="195">
                  <c:v>6.5714285714285712</c:v>
                </c:pt>
                <c:pt idx="196">
                  <c:v>5.4285714285714288</c:v>
                </c:pt>
                <c:pt idx="197">
                  <c:v>5.4285714285714288</c:v>
                </c:pt>
                <c:pt idx="198">
                  <c:v>5.1428571428571432</c:v>
                </c:pt>
                <c:pt idx="199">
                  <c:v>4.5714285714285712</c:v>
                </c:pt>
                <c:pt idx="200">
                  <c:v>4.7142857142857144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3.8571428571428572</c:v>
                </c:pt>
                <c:pt idx="204">
                  <c:v>5.2857142857142856</c:v>
                </c:pt>
                <c:pt idx="205">
                  <c:v>5.2857142857142856</c:v>
                </c:pt>
                <c:pt idx="206">
                  <c:v>5.8571428571428568</c:v>
                </c:pt>
                <c:pt idx="207">
                  <c:v>6</c:v>
                </c:pt>
                <c:pt idx="208">
                  <c:v>5.4285714285714288</c:v>
                </c:pt>
                <c:pt idx="209">
                  <c:v>5.1428571428571432</c:v>
                </c:pt>
                <c:pt idx="210">
                  <c:v>5.1428571428571432</c:v>
                </c:pt>
                <c:pt idx="211">
                  <c:v>3.7142857142857144</c:v>
                </c:pt>
                <c:pt idx="212">
                  <c:v>4.5714285714285712</c:v>
                </c:pt>
                <c:pt idx="213">
                  <c:v>4.5714285714285712</c:v>
                </c:pt>
                <c:pt idx="214">
                  <c:v>4.5714285714285712</c:v>
                </c:pt>
                <c:pt idx="215">
                  <c:v>5.2857142857142856</c:v>
                </c:pt>
                <c:pt idx="216">
                  <c:v>5.8571428571428568</c:v>
                </c:pt>
                <c:pt idx="217">
                  <c:v>6.8571428571428568</c:v>
                </c:pt>
                <c:pt idx="218">
                  <c:v>7.5714285714285712</c:v>
                </c:pt>
                <c:pt idx="219">
                  <c:v>6.1428571428571432</c:v>
                </c:pt>
                <c:pt idx="220">
                  <c:v>6</c:v>
                </c:pt>
                <c:pt idx="221">
                  <c:v>6.2857142857142856</c:v>
                </c:pt>
                <c:pt idx="222">
                  <c:v>5.8571428571428568</c:v>
                </c:pt>
                <c:pt idx="223">
                  <c:v>5.4285714285714288</c:v>
                </c:pt>
                <c:pt idx="224">
                  <c:v>5.1428571428571432</c:v>
                </c:pt>
                <c:pt idx="225">
                  <c:v>5.1428571428571432</c:v>
                </c:pt>
                <c:pt idx="226">
                  <c:v>7</c:v>
                </c:pt>
                <c:pt idx="227">
                  <c:v>7.8571428571428568</c:v>
                </c:pt>
                <c:pt idx="228">
                  <c:v>7.7142857142857144</c:v>
                </c:pt>
                <c:pt idx="229">
                  <c:v>8.5714285714285712</c:v>
                </c:pt>
                <c:pt idx="230">
                  <c:v>8.8571428571428577</c:v>
                </c:pt>
                <c:pt idx="231">
                  <c:v>9.1428571428571423</c:v>
                </c:pt>
                <c:pt idx="232">
                  <c:v>9.8571428571428577</c:v>
                </c:pt>
                <c:pt idx="233">
                  <c:v>9.5714285714285712</c:v>
                </c:pt>
                <c:pt idx="234">
                  <c:v>9.5714285714285712</c:v>
                </c:pt>
                <c:pt idx="235">
                  <c:v>10.857142857142858</c:v>
                </c:pt>
                <c:pt idx="236">
                  <c:v>11.571428571428571</c:v>
                </c:pt>
                <c:pt idx="237">
                  <c:v>12.857142857142858</c:v>
                </c:pt>
                <c:pt idx="238">
                  <c:v>14.428571428571429</c:v>
                </c:pt>
                <c:pt idx="239">
                  <c:v>15.285714285714286</c:v>
                </c:pt>
                <c:pt idx="240">
                  <c:v>15.571428571428571</c:v>
                </c:pt>
                <c:pt idx="241">
                  <c:v>16.428571428571427</c:v>
                </c:pt>
                <c:pt idx="242">
                  <c:v>15.714285714285714</c:v>
                </c:pt>
                <c:pt idx="243">
                  <c:v>16.142857142857142</c:v>
                </c:pt>
                <c:pt idx="244">
                  <c:v>16</c:v>
                </c:pt>
                <c:pt idx="245">
                  <c:v>15.857142857142858</c:v>
                </c:pt>
                <c:pt idx="246">
                  <c:v>15.142857142857142</c:v>
                </c:pt>
                <c:pt idx="247">
                  <c:v>14.857142857142858</c:v>
                </c:pt>
                <c:pt idx="248">
                  <c:v>15.285714285714286</c:v>
                </c:pt>
                <c:pt idx="249">
                  <c:v>16.428571428571427</c:v>
                </c:pt>
                <c:pt idx="250">
                  <c:v>16.714285714285715</c:v>
                </c:pt>
                <c:pt idx="251">
                  <c:v>17.142857142857142</c:v>
                </c:pt>
                <c:pt idx="252">
                  <c:v>16.714285714285715</c:v>
                </c:pt>
                <c:pt idx="253">
                  <c:v>17.142857142857142</c:v>
                </c:pt>
                <c:pt idx="254">
                  <c:v>17.571428571428573</c:v>
                </c:pt>
                <c:pt idx="255">
                  <c:v>17.714285714285715</c:v>
                </c:pt>
                <c:pt idx="256">
                  <c:v>18</c:v>
                </c:pt>
                <c:pt idx="257">
                  <c:v>17.714285714285715</c:v>
                </c:pt>
                <c:pt idx="258">
                  <c:v>16.857142857142858</c:v>
                </c:pt>
                <c:pt idx="259">
                  <c:v>16.857142857142858</c:v>
                </c:pt>
                <c:pt idx="260">
                  <c:v>17.142857142857142</c:v>
                </c:pt>
                <c:pt idx="261">
                  <c:v>18.142857142857142</c:v>
                </c:pt>
                <c:pt idx="262">
                  <c:v>17.571428571428573</c:v>
                </c:pt>
                <c:pt idx="263">
                  <c:v>18.142857142857142</c:v>
                </c:pt>
                <c:pt idx="264">
                  <c:v>15.428571428571429</c:v>
                </c:pt>
                <c:pt idx="265">
                  <c:v>16.857142857142858</c:v>
                </c:pt>
                <c:pt idx="266">
                  <c:v>14.857142857142858</c:v>
                </c:pt>
                <c:pt idx="267">
                  <c:v>12.571428571428571</c:v>
                </c:pt>
                <c:pt idx="268">
                  <c:v>12.571428571428571</c:v>
                </c:pt>
                <c:pt idx="269">
                  <c:v>13.428571428571429</c:v>
                </c:pt>
                <c:pt idx="270">
                  <c:v>13.285714285714286</c:v>
                </c:pt>
                <c:pt idx="271">
                  <c:v>13.285714285714286</c:v>
                </c:pt>
                <c:pt idx="272">
                  <c:v>10</c:v>
                </c:pt>
                <c:pt idx="273">
                  <c:v>13.285714285714286</c:v>
                </c:pt>
                <c:pt idx="274">
                  <c:v>13.285714285714286</c:v>
                </c:pt>
                <c:pt idx="275">
                  <c:v>12.428571428571429</c:v>
                </c:pt>
                <c:pt idx="276">
                  <c:v>11.571428571428571</c:v>
                </c:pt>
                <c:pt idx="277">
                  <c:v>10.571428571428571</c:v>
                </c:pt>
                <c:pt idx="278">
                  <c:v>13</c:v>
                </c:pt>
                <c:pt idx="279">
                  <c:v>15.285714285714286</c:v>
                </c:pt>
                <c:pt idx="280">
                  <c:v>15</c:v>
                </c:pt>
                <c:pt idx="281">
                  <c:v>15</c:v>
                </c:pt>
                <c:pt idx="282">
                  <c:v>14.571428571428571</c:v>
                </c:pt>
                <c:pt idx="283">
                  <c:v>14.285714285714286</c:v>
                </c:pt>
                <c:pt idx="284">
                  <c:v>14.285714285714286</c:v>
                </c:pt>
                <c:pt idx="285">
                  <c:v>14.142857142857142</c:v>
                </c:pt>
                <c:pt idx="286">
                  <c:v>14.571428571428571</c:v>
                </c:pt>
                <c:pt idx="287">
                  <c:v>14.571428571428571</c:v>
                </c:pt>
                <c:pt idx="288">
                  <c:v>14.571428571428571</c:v>
                </c:pt>
                <c:pt idx="289">
                  <c:v>15.714285714285714</c:v>
                </c:pt>
                <c:pt idx="290">
                  <c:v>16.285714285714285</c:v>
                </c:pt>
                <c:pt idx="291">
                  <c:v>15.285714285714286</c:v>
                </c:pt>
                <c:pt idx="292">
                  <c:v>14</c:v>
                </c:pt>
                <c:pt idx="293">
                  <c:v>13</c:v>
                </c:pt>
                <c:pt idx="294">
                  <c:v>12</c:v>
                </c:pt>
                <c:pt idx="295">
                  <c:v>12</c:v>
                </c:pt>
                <c:pt idx="296">
                  <c:v>10.714285714285714</c:v>
                </c:pt>
                <c:pt idx="297">
                  <c:v>9.5714285714285712</c:v>
                </c:pt>
                <c:pt idx="298">
                  <c:v>8.8571428571428577</c:v>
                </c:pt>
                <c:pt idx="299">
                  <c:v>9.4285714285714288</c:v>
                </c:pt>
                <c:pt idx="300">
                  <c:v>8.8571428571428577</c:v>
                </c:pt>
                <c:pt idx="301">
                  <c:v>9.4285714285714288</c:v>
                </c:pt>
                <c:pt idx="302">
                  <c:v>9.4285714285714288</c:v>
                </c:pt>
                <c:pt idx="303">
                  <c:v>9</c:v>
                </c:pt>
                <c:pt idx="304">
                  <c:v>8.7142857142857135</c:v>
                </c:pt>
                <c:pt idx="305">
                  <c:v>9.2857142857142865</c:v>
                </c:pt>
                <c:pt idx="306">
                  <c:v>9.1428571428571423</c:v>
                </c:pt>
                <c:pt idx="307">
                  <c:v>9.2857142857142865</c:v>
                </c:pt>
                <c:pt idx="308">
                  <c:v>8.4285714285714288</c:v>
                </c:pt>
                <c:pt idx="309">
                  <c:v>8.4285714285714288</c:v>
                </c:pt>
                <c:pt idx="310">
                  <c:v>8.8571428571428577</c:v>
                </c:pt>
                <c:pt idx="311">
                  <c:v>9</c:v>
                </c:pt>
                <c:pt idx="312">
                  <c:v>9.4285714285714288</c:v>
                </c:pt>
                <c:pt idx="313">
                  <c:v>9.5714285714285712</c:v>
                </c:pt>
                <c:pt idx="314">
                  <c:v>9.7142857142857135</c:v>
                </c:pt>
                <c:pt idx="315">
                  <c:v>8</c:v>
                </c:pt>
                <c:pt idx="316">
                  <c:v>10.714285714285714</c:v>
                </c:pt>
                <c:pt idx="317">
                  <c:v>10.857142857142858</c:v>
                </c:pt>
                <c:pt idx="318">
                  <c:v>10.714285714285714</c:v>
                </c:pt>
                <c:pt idx="319">
                  <c:v>10.428571428571429</c:v>
                </c:pt>
                <c:pt idx="320">
                  <c:v>10.428571428571429</c:v>
                </c:pt>
                <c:pt idx="321">
                  <c:v>10.857142857142858</c:v>
                </c:pt>
                <c:pt idx="322">
                  <c:v>10.857142857142858</c:v>
                </c:pt>
                <c:pt idx="323">
                  <c:v>11.142857142857142</c:v>
                </c:pt>
                <c:pt idx="324">
                  <c:v>11</c:v>
                </c:pt>
                <c:pt idx="325">
                  <c:v>11.857142857142858</c:v>
                </c:pt>
                <c:pt idx="326">
                  <c:v>13</c:v>
                </c:pt>
                <c:pt idx="327">
                  <c:v>14</c:v>
                </c:pt>
                <c:pt idx="328">
                  <c:v>14.714285714285714</c:v>
                </c:pt>
                <c:pt idx="329">
                  <c:v>17.714285714285715</c:v>
                </c:pt>
                <c:pt idx="330">
                  <c:v>14.714285714285714</c:v>
                </c:pt>
                <c:pt idx="331">
                  <c:v>15.571428571428571</c:v>
                </c:pt>
                <c:pt idx="332">
                  <c:v>16.142857142857142</c:v>
                </c:pt>
                <c:pt idx="333">
                  <c:v>16.142857142857142</c:v>
                </c:pt>
                <c:pt idx="334">
                  <c:v>16.428571428571427</c:v>
                </c:pt>
                <c:pt idx="335">
                  <c:v>17</c:v>
                </c:pt>
                <c:pt idx="336">
                  <c:v>18.571428571428573</c:v>
                </c:pt>
                <c:pt idx="337">
                  <c:v>18.571428571428573</c:v>
                </c:pt>
                <c:pt idx="338">
                  <c:v>19</c:v>
                </c:pt>
                <c:pt idx="339">
                  <c:v>19.428571428571427</c:v>
                </c:pt>
                <c:pt idx="340">
                  <c:v>20.285714285714285</c:v>
                </c:pt>
                <c:pt idx="341">
                  <c:v>22.285714285714285</c:v>
                </c:pt>
                <c:pt idx="342">
                  <c:v>23.571428571428573</c:v>
                </c:pt>
                <c:pt idx="343">
                  <c:v>27.142857142857142</c:v>
                </c:pt>
                <c:pt idx="344">
                  <c:v>27.142857142857142</c:v>
                </c:pt>
                <c:pt idx="345">
                  <c:v>30.142857142857142</c:v>
                </c:pt>
                <c:pt idx="346">
                  <c:v>31.571428571428573</c:v>
                </c:pt>
                <c:pt idx="347">
                  <c:v>34.142857142857146</c:v>
                </c:pt>
                <c:pt idx="348">
                  <c:v>35.142857142857146</c:v>
                </c:pt>
                <c:pt idx="349">
                  <c:v>36.857142857142854</c:v>
                </c:pt>
                <c:pt idx="350">
                  <c:v>34.142857142857146</c:v>
                </c:pt>
                <c:pt idx="351">
                  <c:v>38.857142857142854</c:v>
                </c:pt>
                <c:pt idx="352">
                  <c:v>39.428571428571431</c:v>
                </c:pt>
                <c:pt idx="353">
                  <c:v>40.428571428571431</c:v>
                </c:pt>
                <c:pt idx="354">
                  <c:v>38.714285714285715</c:v>
                </c:pt>
                <c:pt idx="355">
                  <c:v>38.428571428571431</c:v>
                </c:pt>
                <c:pt idx="356">
                  <c:v>36.571428571428569</c:v>
                </c:pt>
                <c:pt idx="357">
                  <c:v>35.285714285714285</c:v>
                </c:pt>
                <c:pt idx="358">
                  <c:v>34.857142857142854</c:v>
                </c:pt>
                <c:pt idx="359">
                  <c:v>35.142857142857146</c:v>
                </c:pt>
                <c:pt idx="360">
                  <c:v>35.142857142857146</c:v>
                </c:pt>
                <c:pt idx="361">
                  <c:v>35.428571428571431</c:v>
                </c:pt>
                <c:pt idx="362">
                  <c:v>35</c:v>
                </c:pt>
                <c:pt idx="363">
                  <c:v>35.428571428571431</c:v>
                </c:pt>
                <c:pt idx="364">
                  <c:v>38.285714285714285</c:v>
                </c:pt>
                <c:pt idx="365">
                  <c:v>34</c:v>
                </c:pt>
                <c:pt idx="366">
                  <c:v>31.571428571428573</c:v>
                </c:pt>
                <c:pt idx="367">
                  <c:v>30.571428571428573</c:v>
                </c:pt>
                <c:pt idx="368">
                  <c:v>30.428571428571427</c:v>
                </c:pt>
                <c:pt idx="369">
                  <c:v>29.857142857142858</c:v>
                </c:pt>
                <c:pt idx="370">
                  <c:v>29.571428571428573</c:v>
                </c:pt>
                <c:pt idx="371">
                  <c:v>26.571428571428573</c:v>
                </c:pt>
                <c:pt idx="372">
                  <c:v>31.428571428571427</c:v>
                </c:pt>
                <c:pt idx="373">
                  <c:v>32.714285714285715</c:v>
                </c:pt>
                <c:pt idx="374">
                  <c:v>32.857142857142854</c:v>
                </c:pt>
                <c:pt idx="375">
                  <c:v>32.571428571428569</c:v>
                </c:pt>
                <c:pt idx="376">
                  <c:v>32.285714285714285</c:v>
                </c:pt>
                <c:pt idx="377">
                  <c:v>31.571428571428573</c:v>
                </c:pt>
                <c:pt idx="378">
                  <c:v>30.571428571428573</c:v>
                </c:pt>
                <c:pt idx="379">
                  <c:v>28.428571428571427</c:v>
                </c:pt>
                <c:pt idx="380">
                  <c:v>26</c:v>
                </c:pt>
                <c:pt idx="381">
                  <c:v>24.285714285714285</c:v>
                </c:pt>
                <c:pt idx="382">
                  <c:v>24</c:v>
                </c:pt>
                <c:pt idx="383">
                  <c:v>23</c:v>
                </c:pt>
                <c:pt idx="384">
                  <c:v>23.428571428571427</c:v>
                </c:pt>
                <c:pt idx="385">
                  <c:v>23.285714285714285</c:v>
                </c:pt>
                <c:pt idx="386">
                  <c:v>23.285714285714285</c:v>
                </c:pt>
                <c:pt idx="387">
                  <c:v>23.428571428571427</c:v>
                </c:pt>
                <c:pt idx="388">
                  <c:v>23.571428571428573</c:v>
                </c:pt>
                <c:pt idx="389">
                  <c:v>22.857142857142858</c:v>
                </c:pt>
                <c:pt idx="390">
                  <c:v>22.857142857142858</c:v>
                </c:pt>
                <c:pt idx="391">
                  <c:v>22.285714285714285</c:v>
                </c:pt>
                <c:pt idx="392">
                  <c:v>21.571428571428573</c:v>
                </c:pt>
                <c:pt idx="393">
                  <c:v>21.714285714285715</c:v>
                </c:pt>
                <c:pt idx="394">
                  <c:v>21.571428571428573</c:v>
                </c:pt>
                <c:pt idx="395">
                  <c:v>23.142857142857142</c:v>
                </c:pt>
                <c:pt idx="396">
                  <c:v>22.857142857142858</c:v>
                </c:pt>
                <c:pt idx="397">
                  <c:v>23.285714285714285</c:v>
                </c:pt>
                <c:pt idx="398">
                  <c:v>23.714285714285715</c:v>
                </c:pt>
                <c:pt idx="399">
                  <c:v>24.285714285714285</c:v>
                </c:pt>
                <c:pt idx="400">
                  <c:v>24.428571428571427</c:v>
                </c:pt>
                <c:pt idx="401">
                  <c:v>24.428571428571427</c:v>
                </c:pt>
                <c:pt idx="402">
                  <c:v>23</c:v>
                </c:pt>
                <c:pt idx="403">
                  <c:v>23.285714285714285</c:v>
                </c:pt>
                <c:pt idx="404">
                  <c:v>22.857142857142858</c:v>
                </c:pt>
                <c:pt idx="405">
                  <c:v>21.428571428571427</c:v>
                </c:pt>
                <c:pt idx="406">
                  <c:v>21.571428571428573</c:v>
                </c:pt>
                <c:pt idx="407">
                  <c:v>21.714285714285715</c:v>
                </c:pt>
                <c:pt idx="408">
                  <c:v>22.428571428571427</c:v>
                </c:pt>
                <c:pt idx="409">
                  <c:v>22.857142857142858</c:v>
                </c:pt>
                <c:pt idx="410">
                  <c:v>23.285714285714285</c:v>
                </c:pt>
                <c:pt idx="411">
                  <c:v>24</c:v>
                </c:pt>
                <c:pt idx="412">
                  <c:v>25</c:v>
                </c:pt>
                <c:pt idx="413">
                  <c:v>25</c:v>
                </c:pt>
                <c:pt idx="414">
                  <c:v>24.857142857142858</c:v>
                </c:pt>
                <c:pt idx="415">
                  <c:v>24.714285714285715</c:v>
                </c:pt>
                <c:pt idx="416">
                  <c:v>24.285714285714285</c:v>
                </c:pt>
                <c:pt idx="417">
                  <c:v>24</c:v>
                </c:pt>
                <c:pt idx="418">
                  <c:v>24.428571428571427</c:v>
                </c:pt>
                <c:pt idx="419">
                  <c:v>24.571428571428573</c:v>
                </c:pt>
                <c:pt idx="420">
                  <c:v>24.428571428571427</c:v>
                </c:pt>
                <c:pt idx="421">
                  <c:v>25</c:v>
                </c:pt>
                <c:pt idx="422">
                  <c:v>25.285714285714285</c:v>
                </c:pt>
                <c:pt idx="423">
                  <c:v>25.285714285714285</c:v>
                </c:pt>
                <c:pt idx="424">
                  <c:v>25.857142857142858</c:v>
                </c:pt>
                <c:pt idx="425">
                  <c:v>25.857142857142858</c:v>
                </c:pt>
                <c:pt idx="426">
                  <c:v>22.142857142857142</c:v>
                </c:pt>
                <c:pt idx="427">
                  <c:v>26.428571428571427</c:v>
                </c:pt>
                <c:pt idx="428">
                  <c:v>26.714285714285715</c:v>
                </c:pt>
                <c:pt idx="429">
                  <c:v>25.571428571428573</c:v>
                </c:pt>
                <c:pt idx="430">
                  <c:v>25.857142857142858</c:v>
                </c:pt>
                <c:pt idx="431">
                  <c:v>26</c:v>
                </c:pt>
                <c:pt idx="432">
                  <c:v>25.285714285714285</c:v>
                </c:pt>
                <c:pt idx="433">
                  <c:v>28.428571428571427</c:v>
                </c:pt>
                <c:pt idx="434">
                  <c:v>24.285714285714285</c:v>
                </c:pt>
                <c:pt idx="435">
                  <c:v>23.142857142857142</c:v>
                </c:pt>
                <c:pt idx="436">
                  <c:v>23.714285714285715</c:v>
                </c:pt>
                <c:pt idx="437">
                  <c:v>23</c:v>
                </c:pt>
                <c:pt idx="438">
                  <c:v>22.428571428571427</c:v>
                </c:pt>
                <c:pt idx="439">
                  <c:v>22.714285714285715</c:v>
                </c:pt>
                <c:pt idx="440">
                  <c:v>23.428571428571427</c:v>
                </c:pt>
                <c:pt idx="441">
                  <c:v>24.428571428571427</c:v>
                </c:pt>
                <c:pt idx="442">
                  <c:v>25.857142857142858</c:v>
                </c:pt>
                <c:pt idx="443">
                  <c:v>26.714285714285715</c:v>
                </c:pt>
                <c:pt idx="444">
                  <c:v>26.857142857142858</c:v>
                </c:pt>
                <c:pt idx="445">
                  <c:v>26.285714285714285</c:v>
                </c:pt>
                <c:pt idx="446">
                  <c:v>25.142857142857142</c:v>
                </c:pt>
                <c:pt idx="447">
                  <c:v>24.714285714285715</c:v>
                </c:pt>
                <c:pt idx="448">
                  <c:v>23.428571428571427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6B-423E-90A4-725FBAAA6B08}"/>
            </c:ext>
          </c:extLst>
        </c:ser>
        <c:ser>
          <c:idx val="9"/>
          <c:order val="2"/>
          <c:tx>
            <c:strRef>
              <c:f>Mortes!$P$1</c:f>
              <c:strCache>
                <c:ptCount val="1"/>
                <c:pt idx="0">
                  <c:v>Novas Mortes Modelo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08"/>
            <c:marker>
              <c:symbol val="diamond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CA7-413B-BDC9-C8FA2C03EFE9}"/>
              </c:ext>
            </c:extLst>
          </c:dPt>
          <c:dPt>
            <c:idx val="128"/>
            <c:marker>
              <c:symbol val="squar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7F1-4BBA-AA5C-F379FB3A9C00}"/>
              </c:ext>
            </c:extLst>
          </c:dPt>
          <c:xVal>
            <c:numRef>
              <c:f>Mortes!$B$2:$B$450</c:f>
              <c:numCache>
                <c:formatCode>m/d/yyyy</c:formatCode>
                <c:ptCount val="449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  <c:pt idx="149">
                  <c:v>44075</c:v>
                </c:pt>
                <c:pt idx="150">
                  <c:v>44076</c:v>
                </c:pt>
                <c:pt idx="151">
                  <c:v>44077</c:v>
                </c:pt>
                <c:pt idx="152">
                  <c:v>44078</c:v>
                </c:pt>
                <c:pt idx="153">
                  <c:v>44079</c:v>
                </c:pt>
                <c:pt idx="154">
                  <c:v>44080</c:v>
                </c:pt>
                <c:pt idx="155">
                  <c:v>44081</c:v>
                </c:pt>
                <c:pt idx="156">
                  <c:v>44082</c:v>
                </c:pt>
                <c:pt idx="157">
                  <c:v>44083</c:v>
                </c:pt>
                <c:pt idx="158">
                  <c:v>44084</c:v>
                </c:pt>
                <c:pt idx="159">
                  <c:v>44085</c:v>
                </c:pt>
                <c:pt idx="160">
                  <c:v>44086</c:v>
                </c:pt>
                <c:pt idx="161">
                  <c:v>44087</c:v>
                </c:pt>
                <c:pt idx="162">
                  <c:v>44088</c:v>
                </c:pt>
                <c:pt idx="163">
                  <c:v>44089</c:v>
                </c:pt>
                <c:pt idx="164">
                  <c:v>44090</c:v>
                </c:pt>
                <c:pt idx="165">
                  <c:v>44091</c:v>
                </c:pt>
                <c:pt idx="166">
                  <c:v>44092</c:v>
                </c:pt>
                <c:pt idx="167">
                  <c:v>44093</c:v>
                </c:pt>
                <c:pt idx="168">
                  <c:v>44094</c:v>
                </c:pt>
                <c:pt idx="169">
                  <c:v>44095</c:v>
                </c:pt>
                <c:pt idx="170">
                  <c:v>44096</c:v>
                </c:pt>
                <c:pt idx="171">
                  <c:v>44097</c:v>
                </c:pt>
                <c:pt idx="172">
                  <c:v>44098</c:v>
                </c:pt>
                <c:pt idx="173">
                  <c:v>44099</c:v>
                </c:pt>
                <c:pt idx="174">
                  <c:v>44100</c:v>
                </c:pt>
                <c:pt idx="175">
                  <c:v>44101</c:v>
                </c:pt>
                <c:pt idx="176">
                  <c:v>44102</c:v>
                </c:pt>
                <c:pt idx="177">
                  <c:v>44103</c:v>
                </c:pt>
                <c:pt idx="178">
                  <c:v>44104</c:v>
                </c:pt>
                <c:pt idx="179">
                  <c:v>44105</c:v>
                </c:pt>
                <c:pt idx="180">
                  <c:v>44106</c:v>
                </c:pt>
                <c:pt idx="181">
                  <c:v>44107</c:v>
                </c:pt>
                <c:pt idx="182">
                  <c:v>44108</c:v>
                </c:pt>
                <c:pt idx="183">
                  <c:v>44109</c:v>
                </c:pt>
                <c:pt idx="184">
                  <c:v>44110</c:v>
                </c:pt>
                <c:pt idx="185">
                  <c:v>44111</c:v>
                </c:pt>
                <c:pt idx="186">
                  <c:v>44112</c:v>
                </c:pt>
                <c:pt idx="187">
                  <c:v>44113</c:v>
                </c:pt>
                <c:pt idx="188">
                  <c:v>44114</c:v>
                </c:pt>
                <c:pt idx="189">
                  <c:v>44115</c:v>
                </c:pt>
                <c:pt idx="190">
                  <c:v>44116</c:v>
                </c:pt>
                <c:pt idx="191">
                  <c:v>44117</c:v>
                </c:pt>
                <c:pt idx="192">
                  <c:v>44118</c:v>
                </c:pt>
                <c:pt idx="193">
                  <c:v>44119</c:v>
                </c:pt>
                <c:pt idx="194">
                  <c:v>44120</c:v>
                </c:pt>
                <c:pt idx="195">
                  <c:v>44121</c:v>
                </c:pt>
                <c:pt idx="196">
                  <c:v>44122</c:v>
                </c:pt>
                <c:pt idx="197">
                  <c:v>44123</c:v>
                </c:pt>
                <c:pt idx="198">
                  <c:v>44124</c:v>
                </c:pt>
                <c:pt idx="199">
                  <c:v>44125</c:v>
                </c:pt>
                <c:pt idx="200">
                  <c:v>44126</c:v>
                </c:pt>
                <c:pt idx="201">
                  <c:v>44127</c:v>
                </c:pt>
                <c:pt idx="202">
                  <c:v>44128</c:v>
                </c:pt>
                <c:pt idx="203">
                  <c:v>44129</c:v>
                </c:pt>
                <c:pt idx="204">
                  <c:v>44130</c:v>
                </c:pt>
                <c:pt idx="205">
                  <c:v>44131</c:v>
                </c:pt>
                <c:pt idx="206">
                  <c:v>44132</c:v>
                </c:pt>
                <c:pt idx="207">
                  <c:v>44133</c:v>
                </c:pt>
                <c:pt idx="208">
                  <c:v>44134</c:v>
                </c:pt>
                <c:pt idx="209">
                  <c:v>44135</c:v>
                </c:pt>
                <c:pt idx="210">
                  <c:v>44136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44142</c:v>
                </c:pt>
                <c:pt idx="217">
                  <c:v>44143</c:v>
                </c:pt>
                <c:pt idx="218">
                  <c:v>44144</c:v>
                </c:pt>
                <c:pt idx="219">
                  <c:v>44145</c:v>
                </c:pt>
                <c:pt idx="220">
                  <c:v>44146</c:v>
                </c:pt>
                <c:pt idx="221">
                  <c:v>44147</c:v>
                </c:pt>
                <c:pt idx="222">
                  <c:v>44148</c:v>
                </c:pt>
                <c:pt idx="223">
                  <c:v>44149</c:v>
                </c:pt>
                <c:pt idx="224">
                  <c:v>44150</c:v>
                </c:pt>
                <c:pt idx="225">
                  <c:v>44151</c:v>
                </c:pt>
                <c:pt idx="226">
                  <c:v>44152</c:v>
                </c:pt>
                <c:pt idx="227">
                  <c:v>44153</c:v>
                </c:pt>
                <c:pt idx="228">
                  <c:v>44154</c:v>
                </c:pt>
                <c:pt idx="229">
                  <c:v>44155</c:v>
                </c:pt>
                <c:pt idx="230">
                  <c:v>44156</c:v>
                </c:pt>
                <c:pt idx="231">
                  <c:v>44157</c:v>
                </c:pt>
                <c:pt idx="232">
                  <c:v>44158</c:v>
                </c:pt>
                <c:pt idx="233">
                  <c:v>44159</c:v>
                </c:pt>
                <c:pt idx="234">
                  <c:v>44160</c:v>
                </c:pt>
                <c:pt idx="235">
                  <c:v>44161</c:v>
                </c:pt>
                <c:pt idx="236">
                  <c:v>44162</c:v>
                </c:pt>
                <c:pt idx="237">
                  <c:v>44163</c:v>
                </c:pt>
                <c:pt idx="238">
                  <c:v>44164</c:v>
                </c:pt>
                <c:pt idx="239">
                  <c:v>44165</c:v>
                </c:pt>
                <c:pt idx="240">
                  <c:v>44166</c:v>
                </c:pt>
                <c:pt idx="241">
                  <c:v>44167</c:v>
                </c:pt>
                <c:pt idx="242">
                  <c:v>44168</c:v>
                </c:pt>
                <c:pt idx="243">
                  <c:v>44169</c:v>
                </c:pt>
                <c:pt idx="244">
                  <c:v>44170</c:v>
                </c:pt>
                <c:pt idx="245">
                  <c:v>44171</c:v>
                </c:pt>
                <c:pt idx="246">
                  <c:v>44172</c:v>
                </c:pt>
                <c:pt idx="247">
                  <c:v>44173</c:v>
                </c:pt>
                <c:pt idx="248">
                  <c:v>44174</c:v>
                </c:pt>
                <c:pt idx="249">
                  <c:v>44175</c:v>
                </c:pt>
                <c:pt idx="250">
                  <c:v>44176</c:v>
                </c:pt>
                <c:pt idx="251">
                  <c:v>44177</c:v>
                </c:pt>
                <c:pt idx="252">
                  <c:v>44178</c:v>
                </c:pt>
                <c:pt idx="253">
                  <c:v>44179</c:v>
                </c:pt>
                <c:pt idx="254">
                  <c:v>44180</c:v>
                </c:pt>
                <c:pt idx="255">
                  <c:v>44181</c:v>
                </c:pt>
                <c:pt idx="256">
                  <c:v>44182</c:v>
                </c:pt>
                <c:pt idx="257">
                  <c:v>44183</c:v>
                </c:pt>
                <c:pt idx="258">
                  <c:v>44184</c:v>
                </c:pt>
                <c:pt idx="259">
                  <c:v>44185</c:v>
                </c:pt>
                <c:pt idx="260">
                  <c:v>44186</c:v>
                </c:pt>
                <c:pt idx="261">
                  <c:v>44187</c:v>
                </c:pt>
                <c:pt idx="262">
                  <c:v>44188</c:v>
                </c:pt>
                <c:pt idx="263">
                  <c:v>44189</c:v>
                </c:pt>
                <c:pt idx="264">
                  <c:v>44190</c:v>
                </c:pt>
                <c:pt idx="265">
                  <c:v>44191</c:v>
                </c:pt>
                <c:pt idx="266">
                  <c:v>44192</c:v>
                </c:pt>
                <c:pt idx="267">
                  <c:v>44193</c:v>
                </c:pt>
                <c:pt idx="268">
                  <c:v>44194</c:v>
                </c:pt>
                <c:pt idx="269">
                  <c:v>44195</c:v>
                </c:pt>
                <c:pt idx="270">
                  <c:v>44196</c:v>
                </c:pt>
                <c:pt idx="271">
                  <c:v>44197</c:v>
                </c:pt>
                <c:pt idx="272">
                  <c:v>44198</c:v>
                </c:pt>
                <c:pt idx="273">
                  <c:v>44199</c:v>
                </c:pt>
                <c:pt idx="274">
                  <c:v>44200</c:v>
                </c:pt>
                <c:pt idx="275">
                  <c:v>44201</c:v>
                </c:pt>
                <c:pt idx="276">
                  <c:v>44202</c:v>
                </c:pt>
                <c:pt idx="277">
                  <c:v>44203</c:v>
                </c:pt>
                <c:pt idx="278">
                  <c:v>44204</c:v>
                </c:pt>
                <c:pt idx="279">
                  <c:v>44205</c:v>
                </c:pt>
                <c:pt idx="280">
                  <c:v>44206</c:v>
                </c:pt>
                <c:pt idx="281">
                  <c:v>44207</c:v>
                </c:pt>
                <c:pt idx="282">
                  <c:v>44208</c:v>
                </c:pt>
                <c:pt idx="283">
                  <c:v>44209</c:v>
                </c:pt>
                <c:pt idx="284">
                  <c:v>44210</c:v>
                </c:pt>
                <c:pt idx="285">
                  <c:v>44211</c:v>
                </c:pt>
                <c:pt idx="286">
                  <c:v>44212</c:v>
                </c:pt>
                <c:pt idx="287">
                  <c:v>44213</c:v>
                </c:pt>
                <c:pt idx="288">
                  <c:v>44214</c:v>
                </c:pt>
                <c:pt idx="289">
                  <c:v>44215</c:v>
                </c:pt>
                <c:pt idx="290">
                  <c:v>44216</c:v>
                </c:pt>
                <c:pt idx="291">
                  <c:v>44217</c:v>
                </c:pt>
                <c:pt idx="292">
                  <c:v>44218</c:v>
                </c:pt>
                <c:pt idx="293">
                  <c:v>44219</c:v>
                </c:pt>
                <c:pt idx="294">
                  <c:v>44220</c:v>
                </c:pt>
                <c:pt idx="295">
                  <c:v>44221</c:v>
                </c:pt>
                <c:pt idx="296">
                  <c:v>44222</c:v>
                </c:pt>
                <c:pt idx="297">
                  <c:v>44223</c:v>
                </c:pt>
                <c:pt idx="298">
                  <c:v>44224</c:v>
                </c:pt>
                <c:pt idx="299">
                  <c:v>44225</c:v>
                </c:pt>
                <c:pt idx="300">
                  <c:v>44226</c:v>
                </c:pt>
                <c:pt idx="301">
                  <c:v>44227</c:v>
                </c:pt>
                <c:pt idx="302">
                  <c:v>44228</c:v>
                </c:pt>
                <c:pt idx="303">
                  <c:v>44229</c:v>
                </c:pt>
                <c:pt idx="304">
                  <c:v>44230</c:v>
                </c:pt>
                <c:pt idx="305">
                  <c:v>44231</c:v>
                </c:pt>
                <c:pt idx="306">
                  <c:v>44232</c:v>
                </c:pt>
                <c:pt idx="307">
                  <c:v>44233</c:v>
                </c:pt>
                <c:pt idx="308">
                  <c:v>44234</c:v>
                </c:pt>
                <c:pt idx="309">
                  <c:v>44235</c:v>
                </c:pt>
                <c:pt idx="310">
                  <c:v>44236</c:v>
                </c:pt>
                <c:pt idx="311">
                  <c:v>44237</c:v>
                </c:pt>
                <c:pt idx="312">
                  <c:v>44238</c:v>
                </c:pt>
                <c:pt idx="313">
                  <c:v>44239</c:v>
                </c:pt>
                <c:pt idx="314">
                  <c:v>44240</c:v>
                </c:pt>
                <c:pt idx="315">
                  <c:v>44241</c:v>
                </c:pt>
                <c:pt idx="316">
                  <c:v>44242</c:v>
                </c:pt>
                <c:pt idx="317">
                  <c:v>44243</c:v>
                </c:pt>
                <c:pt idx="318">
                  <c:v>44244</c:v>
                </c:pt>
                <c:pt idx="319">
                  <c:v>44245</c:v>
                </c:pt>
                <c:pt idx="320">
                  <c:v>44246</c:v>
                </c:pt>
                <c:pt idx="321">
                  <c:v>44247</c:v>
                </c:pt>
                <c:pt idx="322">
                  <c:v>44248</c:v>
                </c:pt>
                <c:pt idx="323">
                  <c:v>44249</c:v>
                </c:pt>
                <c:pt idx="324">
                  <c:v>44250</c:v>
                </c:pt>
                <c:pt idx="325">
                  <c:v>44251</c:v>
                </c:pt>
                <c:pt idx="326">
                  <c:v>44252</c:v>
                </c:pt>
                <c:pt idx="327">
                  <c:v>44253</c:v>
                </c:pt>
                <c:pt idx="328">
                  <c:v>44254</c:v>
                </c:pt>
                <c:pt idx="329">
                  <c:v>44255</c:v>
                </c:pt>
                <c:pt idx="330">
                  <c:v>44256</c:v>
                </c:pt>
                <c:pt idx="331">
                  <c:v>44257</c:v>
                </c:pt>
                <c:pt idx="332">
                  <c:v>44258</c:v>
                </c:pt>
                <c:pt idx="333">
                  <c:v>44259</c:v>
                </c:pt>
                <c:pt idx="334">
                  <c:v>44260</c:v>
                </c:pt>
                <c:pt idx="335">
                  <c:v>44261</c:v>
                </c:pt>
                <c:pt idx="336">
                  <c:v>44262</c:v>
                </c:pt>
                <c:pt idx="337">
                  <c:v>44263</c:v>
                </c:pt>
                <c:pt idx="338">
                  <c:v>44264</c:v>
                </c:pt>
                <c:pt idx="339">
                  <c:v>44265</c:v>
                </c:pt>
                <c:pt idx="340">
                  <c:v>44266</c:v>
                </c:pt>
                <c:pt idx="341">
                  <c:v>44267</c:v>
                </c:pt>
                <c:pt idx="342">
                  <c:v>44268</c:v>
                </c:pt>
                <c:pt idx="343">
                  <c:v>44269</c:v>
                </c:pt>
                <c:pt idx="344">
                  <c:v>44270</c:v>
                </c:pt>
                <c:pt idx="345">
                  <c:v>44271</c:v>
                </c:pt>
                <c:pt idx="346">
                  <c:v>44272</c:v>
                </c:pt>
                <c:pt idx="347">
                  <c:v>44273</c:v>
                </c:pt>
                <c:pt idx="348">
                  <c:v>44274</c:v>
                </c:pt>
                <c:pt idx="349">
                  <c:v>44275</c:v>
                </c:pt>
                <c:pt idx="350">
                  <c:v>44276</c:v>
                </c:pt>
                <c:pt idx="351">
                  <c:v>44277</c:v>
                </c:pt>
                <c:pt idx="352">
                  <c:v>44278</c:v>
                </c:pt>
                <c:pt idx="353">
                  <c:v>44279</c:v>
                </c:pt>
                <c:pt idx="354">
                  <c:v>44280</c:v>
                </c:pt>
                <c:pt idx="355">
                  <c:v>44281</c:v>
                </c:pt>
                <c:pt idx="356">
                  <c:v>44282</c:v>
                </c:pt>
                <c:pt idx="357">
                  <c:v>44283</c:v>
                </c:pt>
                <c:pt idx="358">
                  <c:v>44284</c:v>
                </c:pt>
                <c:pt idx="359">
                  <c:v>44285</c:v>
                </c:pt>
                <c:pt idx="360">
                  <c:v>44286</c:v>
                </c:pt>
                <c:pt idx="361">
                  <c:v>44287</c:v>
                </c:pt>
                <c:pt idx="362">
                  <c:v>44288</c:v>
                </c:pt>
                <c:pt idx="363">
                  <c:v>44289</c:v>
                </c:pt>
                <c:pt idx="364">
                  <c:v>44290</c:v>
                </c:pt>
                <c:pt idx="365">
                  <c:v>44291</c:v>
                </c:pt>
                <c:pt idx="366">
                  <c:v>44292</c:v>
                </c:pt>
                <c:pt idx="367">
                  <c:v>44293</c:v>
                </c:pt>
                <c:pt idx="368">
                  <c:v>44294</c:v>
                </c:pt>
                <c:pt idx="369">
                  <c:v>44295</c:v>
                </c:pt>
                <c:pt idx="370">
                  <c:v>44296</c:v>
                </c:pt>
                <c:pt idx="371">
                  <c:v>44297</c:v>
                </c:pt>
                <c:pt idx="372">
                  <c:v>44298</c:v>
                </c:pt>
                <c:pt idx="373">
                  <c:v>44299</c:v>
                </c:pt>
                <c:pt idx="374">
                  <c:v>44300</c:v>
                </c:pt>
                <c:pt idx="375">
                  <c:v>44301</c:v>
                </c:pt>
                <c:pt idx="376">
                  <c:v>44302</c:v>
                </c:pt>
                <c:pt idx="377">
                  <c:v>44303</c:v>
                </c:pt>
                <c:pt idx="378">
                  <c:v>44304</c:v>
                </c:pt>
                <c:pt idx="379">
                  <c:v>44305</c:v>
                </c:pt>
                <c:pt idx="380">
                  <c:v>44306</c:v>
                </c:pt>
                <c:pt idx="381">
                  <c:v>44307</c:v>
                </c:pt>
                <c:pt idx="382">
                  <c:v>44308</c:v>
                </c:pt>
                <c:pt idx="383">
                  <c:v>44309</c:v>
                </c:pt>
                <c:pt idx="384">
                  <c:v>44310</c:v>
                </c:pt>
                <c:pt idx="385">
                  <c:v>44311</c:v>
                </c:pt>
                <c:pt idx="386">
                  <c:v>44312</c:v>
                </c:pt>
                <c:pt idx="387">
                  <c:v>44313</c:v>
                </c:pt>
                <c:pt idx="388">
                  <c:v>44314</c:v>
                </c:pt>
                <c:pt idx="389">
                  <c:v>44315</c:v>
                </c:pt>
                <c:pt idx="390">
                  <c:v>44316</c:v>
                </c:pt>
                <c:pt idx="391">
                  <c:v>44317</c:v>
                </c:pt>
                <c:pt idx="392">
                  <c:v>44318</c:v>
                </c:pt>
                <c:pt idx="393">
                  <c:v>44319</c:v>
                </c:pt>
                <c:pt idx="394">
                  <c:v>44320</c:v>
                </c:pt>
                <c:pt idx="395">
                  <c:v>44321</c:v>
                </c:pt>
                <c:pt idx="396">
                  <c:v>44322</c:v>
                </c:pt>
                <c:pt idx="397">
                  <c:v>44323</c:v>
                </c:pt>
                <c:pt idx="398">
                  <c:v>44324</c:v>
                </c:pt>
                <c:pt idx="399">
                  <c:v>44325</c:v>
                </c:pt>
                <c:pt idx="400">
                  <c:v>44326</c:v>
                </c:pt>
                <c:pt idx="401">
                  <c:v>44327</c:v>
                </c:pt>
                <c:pt idx="402">
                  <c:v>44328</c:v>
                </c:pt>
                <c:pt idx="403">
                  <c:v>44329</c:v>
                </c:pt>
                <c:pt idx="404">
                  <c:v>44330</c:v>
                </c:pt>
                <c:pt idx="405">
                  <c:v>44331</c:v>
                </c:pt>
                <c:pt idx="406">
                  <c:v>44332</c:v>
                </c:pt>
                <c:pt idx="407">
                  <c:v>44333</c:v>
                </c:pt>
                <c:pt idx="408">
                  <c:v>44334</c:v>
                </c:pt>
                <c:pt idx="409">
                  <c:v>44335</c:v>
                </c:pt>
                <c:pt idx="410">
                  <c:v>44336</c:v>
                </c:pt>
                <c:pt idx="411">
                  <c:v>44337</c:v>
                </c:pt>
                <c:pt idx="412">
                  <c:v>44338</c:v>
                </c:pt>
                <c:pt idx="413">
                  <c:v>44339</c:v>
                </c:pt>
                <c:pt idx="414">
                  <c:v>44340</c:v>
                </c:pt>
                <c:pt idx="415">
                  <c:v>44341</c:v>
                </c:pt>
                <c:pt idx="416">
                  <c:v>44342</c:v>
                </c:pt>
                <c:pt idx="417">
                  <c:v>44343</c:v>
                </c:pt>
                <c:pt idx="418">
                  <c:v>44344</c:v>
                </c:pt>
                <c:pt idx="419">
                  <c:v>44345</c:v>
                </c:pt>
                <c:pt idx="420">
                  <c:v>44346</c:v>
                </c:pt>
                <c:pt idx="421">
                  <c:v>44347</c:v>
                </c:pt>
                <c:pt idx="422">
                  <c:v>44348</c:v>
                </c:pt>
                <c:pt idx="423">
                  <c:v>44349</c:v>
                </c:pt>
                <c:pt idx="424">
                  <c:v>44350</c:v>
                </c:pt>
                <c:pt idx="425">
                  <c:v>44351</c:v>
                </c:pt>
                <c:pt idx="426">
                  <c:v>44352</c:v>
                </c:pt>
                <c:pt idx="427">
                  <c:v>44353</c:v>
                </c:pt>
                <c:pt idx="428">
                  <c:v>44354</c:v>
                </c:pt>
                <c:pt idx="429">
                  <c:v>44355</c:v>
                </c:pt>
                <c:pt idx="430">
                  <c:v>44356</c:v>
                </c:pt>
                <c:pt idx="431">
                  <c:v>44357</c:v>
                </c:pt>
                <c:pt idx="432">
                  <c:v>44358</c:v>
                </c:pt>
                <c:pt idx="433">
                  <c:v>44359</c:v>
                </c:pt>
                <c:pt idx="434">
                  <c:v>44360</c:v>
                </c:pt>
                <c:pt idx="435">
                  <c:v>44361</c:v>
                </c:pt>
                <c:pt idx="436">
                  <c:v>44362</c:v>
                </c:pt>
                <c:pt idx="437">
                  <c:v>44363</c:v>
                </c:pt>
                <c:pt idx="438">
                  <c:v>44364</c:v>
                </c:pt>
                <c:pt idx="439">
                  <c:v>44365</c:v>
                </c:pt>
                <c:pt idx="440">
                  <c:v>44366</c:v>
                </c:pt>
                <c:pt idx="441">
                  <c:v>44367</c:v>
                </c:pt>
                <c:pt idx="442">
                  <c:v>44368</c:v>
                </c:pt>
                <c:pt idx="443">
                  <c:v>44369</c:v>
                </c:pt>
                <c:pt idx="444">
                  <c:v>44370</c:v>
                </c:pt>
                <c:pt idx="445">
                  <c:v>44371</c:v>
                </c:pt>
                <c:pt idx="446">
                  <c:v>44372</c:v>
                </c:pt>
                <c:pt idx="447">
                  <c:v>44373</c:v>
                </c:pt>
                <c:pt idx="448">
                  <c:v>44374</c:v>
                </c:pt>
              </c:numCache>
            </c:numRef>
          </c:xVal>
          <c:yVal>
            <c:numRef>
              <c:f>Mortes!$U$2:$U$450</c:f>
              <c:numCache>
                <c:formatCode>General</c:formatCode>
                <c:ptCount val="449"/>
                <c:pt idx="0">
                  <c:v>0</c:v>
                </c:pt>
                <c:pt idx="1">
                  <c:v>8.399184299018498E-3</c:v>
                </c:pt>
                <c:pt idx="2">
                  <c:v>3.3410749523158111E-2</c:v>
                </c:pt>
                <c:pt idx="3">
                  <c:v>8.226522665782221E-2</c:v>
                </c:pt>
                <c:pt idx="4">
                  <c:v>0.15725955163226324</c:v>
                </c:pt>
                <c:pt idx="5">
                  <c:v>0.2566176587055562</c:v>
                </c:pt>
                <c:pt idx="6">
                  <c:v>0.37535858572969993</c:v>
                </c:pt>
                <c:pt idx="7">
                  <c:v>0.50652338788144091</c:v>
                </c:pt>
                <c:pt idx="8">
                  <c:v>0.64244937077593955</c:v>
                </c:pt>
                <c:pt idx="9">
                  <c:v>0.77584793146282216</c:v>
                </c:pt>
                <c:pt idx="10">
                  <c:v>0.90055448304300656</c:v>
                </c:pt>
                <c:pt idx="11">
                  <c:v>1.0119260484753276</c:v>
                </c:pt>
                <c:pt idx="12">
                  <c:v>1.1069366805474319</c:v>
                </c:pt>
                <c:pt idx="13">
                  <c:v>1.1840566286413914</c:v>
                </c:pt>
                <c:pt idx="14">
                  <c:v>1.243005536969866</c:v>
                </c:pt>
                <c:pt idx="15">
                  <c:v>1.28445537869435</c:v>
                </c:pt>
                <c:pt idx="16">
                  <c:v>1.3097367686910406</c:v>
                </c:pt>
                <c:pt idx="17">
                  <c:v>1.32058056695179</c:v>
                </c:pt>
                <c:pt idx="18">
                  <c:v>1.3189092569822574</c:v>
                </c:pt>
                <c:pt idx="19">
                  <c:v>1.3066805820383394</c:v>
                </c:pt>
                <c:pt idx="20">
                  <c:v>1.2857788351761048</c:v>
                </c:pt>
                <c:pt idx="21">
                  <c:v>1.257945846086244</c:v>
                </c:pt>
                <c:pt idx="22">
                  <c:v>1.2247428339675963</c:v>
                </c:pt>
                <c:pt idx="23">
                  <c:v>1.1875348573189513</c:v>
                </c:pt>
                <c:pt idx="24">
                  <c:v>1.1474908377621311</c:v>
                </c:pt>
                <c:pt idx="25">
                  <c:v>1.1055935860287001</c:v>
                </c:pt>
                <c:pt idx="26">
                  <c:v>1.062655643041424</c:v>
                </c:pt>
                <c:pt idx="27">
                  <c:v>1.0193379393046733</c:v>
                </c:pt>
                <c:pt idx="28">
                  <c:v>0.9761692312144632</c:v>
                </c:pt>
                <c:pt idx="29">
                  <c:v>0.93356500142756005</c:v>
                </c:pt>
                <c:pt idx="30">
                  <c:v>0.89184504265784881</c:v>
                </c:pt>
                <c:pt idx="31">
                  <c:v>0.8512493179304812</c:v>
                </c:pt>
                <c:pt idx="32">
                  <c:v>0.81195194206055277</c:v>
                </c:pt>
                <c:pt idx="33">
                  <c:v>0.77407329071503383</c:v>
                </c:pt>
                <c:pt idx="34">
                  <c:v>0.73769034060902783</c:v>
                </c:pt>
                <c:pt idx="35">
                  <c:v>0.70284539706163685</c:v>
                </c:pt>
                <c:pt idx="36">
                  <c:v>0.66955338809909293</c:v>
                </c:pt>
                <c:pt idx="37">
                  <c:v>0.63780790823183509</c:v>
                </c:pt>
                <c:pt idx="38">
                  <c:v>0.6075861874539612</c:v>
                </c:pt>
                <c:pt idx="39">
                  <c:v>0.57885314704491009</c:v>
                </c:pt>
                <c:pt idx="40">
                  <c:v>0.55156468678811166</c:v>
                </c:pt>
                <c:pt idx="41">
                  <c:v>0.52567033043021638</c:v>
                </c:pt>
                <c:pt idx="42">
                  <c:v>0.501115338905187</c:v>
                </c:pt>
                <c:pt idx="43">
                  <c:v>0.47784238478293162</c:v>
                </c:pt>
                <c:pt idx="44">
                  <c:v>0.4557928669382818</c:v>
                </c:pt>
                <c:pt idx="45">
                  <c:v>0.43490793169416975</c:v>
                </c:pt>
                <c:pt idx="46">
                  <c:v>0.41512925565115921</c:v>
                </c:pt>
                <c:pt idx="47">
                  <c:v>0.39639963596268046</c:v>
                </c:pt>
                <c:pt idx="48">
                  <c:v>0.3786634258050654</c:v>
                </c:pt>
                <c:pt idx="49">
                  <c:v>0.36186684605139874</c:v>
                </c:pt>
                <c:pt idx="50">
                  <c:v>0.3460210844163214</c:v>
                </c:pt>
                <c:pt idx="51">
                  <c:v>0.33190230317919145</c:v>
                </c:pt>
                <c:pt idx="52">
                  <c:v>0.32119997843540204</c:v>
                </c:pt>
                <c:pt idx="53">
                  <c:v>0.31579534828165379</c:v>
                </c:pt>
                <c:pt idx="54">
                  <c:v>0.31760234762376172</c:v>
                </c:pt>
                <c:pt idx="55">
                  <c:v>0.32851745589437087</c:v>
                </c:pt>
                <c:pt idx="56">
                  <c:v>0.35038160714884015</c:v>
                </c:pt>
                <c:pt idx="57">
                  <c:v>0.38494785080877847</c:v>
                </c:pt>
                <c:pt idx="58">
                  <c:v>0.43385303172601652</c:v>
                </c:pt>
                <c:pt idx="59">
                  <c:v>0.49859296202786396</c:v>
                </c:pt>
                <c:pt idx="60">
                  <c:v>0.58050097318127314</c:v>
                </c:pt>
                <c:pt idx="61">
                  <c:v>0.68072988507874044</c:v>
                </c:pt>
                <c:pt idx="62">
                  <c:v>0.80023746606748603</c:v>
                </c:pt>
                <c:pt idx="63">
                  <c:v>0.93977544265328561</c:v>
                </c:pt>
                <c:pt idx="64">
                  <c:v>1.099882076377277</c:v>
                </c:pt>
                <c:pt idx="65">
                  <c:v>1.2808782715771159</c:v>
                </c:pt>
                <c:pt idx="66">
                  <c:v>1.4828671192413907</c:v>
                </c:pt>
                <c:pt idx="67">
                  <c:v>1.7057367239608112</c:v>
                </c:pt>
                <c:pt idx="68">
                  <c:v>1.9491661064938341</c:v>
                </c:pt>
                <c:pt idx="69">
                  <c:v>2.2126339260951795</c:v>
                </c:pt>
                <c:pt idx="70">
                  <c:v>2.4954297261452183</c:v>
                </c:pt>
                <c:pt idx="71">
                  <c:v>2.7966673748173676</c:v>
                </c:pt>
                <c:pt idx="72">
                  <c:v>3.1153003500654535</c:v>
                </c:pt>
                <c:pt idx="73">
                  <c:v>3.4501385052233147</c:v>
                </c:pt>
                <c:pt idx="74">
                  <c:v>3.7998659477093497</c:v>
                </c:pt>
                <c:pt idx="75">
                  <c:v>4.1630596681718259</c:v>
                </c:pt>
                <c:pt idx="76">
                  <c:v>4.5382085700578898</c:v>
                </c:pt>
                <c:pt idx="77">
                  <c:v>4.9237325690658622</c:v>
                </c:pt>
                <c:pt idx="78">
                  <c:v>5.3180014571011753</c:v>
                </c:pt>
                <c:pt idx="79">
                  <c:v>5.7193532550251831</c:v>
                </c:pt>
                <c:pt idx="80">
                  <c:v>6.1261118114475721</c:v>
                </c:pt>
                <c:pt idx="81">
                  <c:v>6.5366034398866475</c:v>
                </c:pt>
                <c:pt idx="82">
                  <c:v>6.949172422707079</c:v>
                </c:pt>
                <c:pt idx="83">
                  <c:v>7.3621952463142861</c:v>
                </c:pt>
                <c:pt idx="84">
                  <c:v>7.7740934672586093</c:v>
                </c:pt>
                <c:pt idx="85">
                  <c:v>8.1833451424126054</c:v>
                </c:pt>
                <c:pt idx="86">
                  <c:v>8.5884947876242563</c:v>
                </c:pt>
                <c:pt idx="87">
                  <c:v>8.9881618577301481</c:v>
                </c:pt>
                <c:pt idx="88">
                  <c:v>9.3810477662177334</c:v>
                </c:pt>
                <c:pt idx="89">
                  <c:v>9.7659414849280211</c:v>
                </c:pt>
                <c:pt idx="90">
                  <c:v>10.141723782920195</c:v>
                </c:pt>
                <c:pt idx="91">
                  <c:v>10.507370178968159</c:v>
                </c:pt>
                <c:pt idx="92">
                  <c:v>10.861952694247663</c:v>
                </c:pt>
                <c:pt idx="93">
                  <c:v>11.204640500750742</c:v>
                </c:pt>
                <c:pt idx="94">
                  <c:v>11.534699567069111</c:v>
                </c:pt>
                <c:pt idx="95">
                  <c:v>11.851491406686364</c:v>
                </c:pt>
                <c:pt idx="96">
                  <c:v>12.154471035067274</c:v>
                </c:pt>
                <c:pt idx="97">
                  <c:v>12.443184241001319</c:v>
                </c:pt>
                <c:pt idx="98">
                  <c:v>12.717264275057005</c:v>
                </c:pt>
                <c:pt idx="99">
                  <c:v>12.976428054034557</c:v>
                </c:pt>
                <c:pt idx="100">
                  <c:v>13.220471975158773</c:v>
                </c:pt>
                <c:pt idx="101">
                  <c:v>13.449267427774544</c:v>
                </c:pt>
                <c:pt idx="102">
                  <c:v>13.662756083684826</c:v>
                </c:pt>
                <c:pt idx="103">
                  <c:v>13.860945040248339</c:v>
                </c:pt>
                <c:pt idx="104">
                  <c:v>14.043901883133572</c:v>
                </c:pt>
                <c:pt idx="105">
                  <c:v>14.211749728331711</c:v>
                </c:pt>
                <c:pt idx="106">
                  <c:v>14.36466229586506</c:v>
                </c:pt>
                <c:pt idx="107">
                  <c:v>14.502859060645847</c:v>
                </c:pt>
                <c:pt idx="108">
                  <c:v>14.626600519264684</c:v>
                </c:pt>
                <c:pt idx="109">
                  <c:v>14.736183605194469</c:v>
                </c:pt>
                <c:pt idx="110">
                  <c:v>14.83193727901056</c:v>
                </c:pt>
                <c:pt idx="111">
                  <c:v>14.914218314799825</c:v>
                </c:pt>
                <c:pt idx="112">
                  <c:v>14.983407298998088</c:v>
                </c:pt>
                <c:pt idx="113">
                  <c:v>15.039904853406938</c:v>
                </c:pt>
                <c:pt idx="114">
                  <c:v>15.08412809017517</c:v>
                </c:pt>
                <c:pt idx="115">
                  <c:v>15.116507302997547</c:v>
                </c:pt>
                <c:pt idx="116">
                  <c:v>15.137482895717881</c:v>
                </c:pt>
                <c:pt idx="117">
                  <c:v>15.147502546874307</c:v>
                </c:pt>
                <c:pt idx="118">
                  <c:v>15.147018606489382</c:v>
                </c:pt>
                <c:pt idx="119">
                  <c:v>15.136485719509892</c:v>
                </c:pt>
                <c:pt idx="120">
                  <c:v>15.116358668793623</c:v>
                </c:pt>
                <c:pt idx="121">
                  <c:v>15.087090429268756</c:v>
                </c:pt>
                <c:pt idx="122">
                  <c:v>15.049130423984138</c:v>
                </c:pt>
                <c:pt idx="123">
                  <c:v>15.002922972014517</c:v>
                </c:pt>
                <c:pt idx="124">
                  <c:v>14.948905917729007</c:v>
                </c:pt>
                <c:pt idx="125">
                  <c:v>14.887509430603245</c:v>
                </c:pt>
                <c:pt idx="126">
                  <c:v>14.8191549646358</c:v>
                </c:pt>
                <c:pt idx="127">
                  <c:v>14.744254366410019</c:v>
                </c:pt>
                <c:pt idx="128">
                  <c:v>14.663209120990587</c:v>
                </c:pt>
                <c:pt idx="129">
                  <c:v>14.576409725013377</c:v>
                </c:pt>
                <c:pt idx="130">
                  <c:v>14.484235176679135</c:v>
                </c:pt>
                <c:pt idx="131">
                  <c:v>14.387052572667358</c:v>
                </c:pt>
                <c:pt idx="132">
                  <c:v>14.285216802427271</c:v>
                </c:pt>
                <c:pt idx="133">
                  <c:v>14.179070330740728</c:v>
                </c:pt>
                <c:pt idx="134">
                  <c:v>14.068943059902494</c:v>
                </c:pt>
                <c:pt idx="135">
                  <c:v>13.955152263378636</c:v>
                </c:pt>
                <c:pt idx="136">
                  <c:v>13.838002583278239</c:v>
                </c:pt>
                <c:pt idx="137">
                  <c:v>13.717786084463569</c:v>
                </c:pt>
                <c:pt idx="138">
                  <c:v>13.594782358638213</c:v>
                </c:pt>
                <c:pt idx="139">
                  <c:v>13.469258672213414</c:v>
                </c:pt>
                <c:pt idx="140">
                  <c:v>13.341470152225725</c:v>
                </c:pt>
                <c:pt idx="141">
                  <c:v>13.211660005037629</c:v>
                </c:pt>
                <c:pt idx="142">
                  <c:v>13.080059762989094</c:v>
                </c:pt>
                <c:pt idx="143">
                  <c:v>12.946889554569452</c:v>
                </c:pt>
                <c:pt idx="144">
                  <c:v>12.812358394097828</c:v>
                </c:pt>
                <c:pt idx="145">
                  <c:v>12.676664487235371</c:v>
                </c:pt>
                <c:pt idx="146">
                  <c:v>12.539995549057835</c:v>
                </c:pt>
                <c:pt idx="147">
                  <c:v>12.402529131684446</c:v>
                </c:pt>
                <c:pt idx="148">
                  <c:v>12.264432958808925</c:v>
                </c:pt>
                <c:pt idx="149">
                  <c:v>12.125865264758431</c:v>
                </c:pt>
                <c:pt idx="150">
                  <c:v>11.986975135945499</c:v>
                </c:pt>
                <c:pt idx="151">
                  <c:v>11.847902852851462</c:v>
                </c:pt>
                <c:pt idx="152">
                  <c:v>11.708780230889829</c:v>
                </c:pt>
                <c:pt idx="153">
                  <c:v>11.569730958711943</c:v>
                </c:pt>
                <c:pt idx="154">
                  <c:v>11.430870932698326</c:v>
                </c:pt>
                <c:pt idx="155">
                  <c:v>11.2923085865541</c:v>
                </c:pt>
                <c:pt idx="156">
                  <c:v>11.154145215097287</c:v>
                </c:pt>
                <c:pt idx="157">
                  <c:v>11.016475291445886</c:v>
                </c:pt>
                <c:pt idx="158">
                  <c:v>10.879386776965248</c:v>
                </c:pt>
                <c:pt idx="159">
                  <c:v>10.742961423430415</c:v>
                </c:pt>
                <c:pt idx="160">
                  <c:v>10.60727506698413</c:v>
                </c:pt>
                <c:pt idx="161">
                  <c:v>10.47239791353536</c:v>
                </c:pt>
                <c:pt idx="162">
                  <c:v>10.338394815370748</c:v>
                </c:pt>
                <c:pt idx="163">
                  <c:v>10.205325538776151</c:v>
                </c:pt>
                <c:pt idx="164">
                  <c:v>10.073245022564151</c:v>
                </c:pt>
                <c:pt idx="165">
                  <c:v>9.9422036274540915</c:v>
                </c:pt>
                <c:pt idx="166">
                  <c:v>9.8122473762914524</c:v>
                </c:pt>
                <c:pt idx="167">
                  <c:v>9.6834181851547783</c:v>
                </c:pt>
                <c:pt idx="168">
                  <c:v>9.5557540854192666</c:v>
                </c:pt>
                <c:pt idx="169">
                  <c:v>9.4292894368941234</c:v>
                </c:pt>
                <c:pt idx="170">
                  <c:v>9.3040551321666953</c:v>
                </c:pt>
                <c:pt idx="171">
                  <c:v>9.1800787923216376</c:v>
                </c:pt>
                <c:pt idx="172">
                  <c:v>9.0573849542138305</c:v>
                </c:pt>
                <c:pt idx="173">
                  <c:v>8.9359952494949084</c:v>
                </c:pt>
                <c:pt idx="174">
                  <c:v>8.8159285756109966</c:v>
                </c:pt>
                <c:pt idx="175">
                  <c:v>8.6972012589851602</c:v>
                </c:pt>
                <c:pt idx="176">
                  <c:v>8.5798272106248987</c:v>
                </c:pt>
                <c:pt idx="177">
                  <c:v>8.4638180743897919</c:v>
                </c:pt>
                <c:pt idx="178">
                  <c:v>8.3491833681541721</c:v>
                </c:pt>
                <c:pt idx="179">
                  <c:v>8.2359306181251668</c:v>
                </c:pt>
                <c:pt idx="180">
                  <c:v>8.1240654865334818</c:v>
                </c:pt>
                <c:pt idx="181">
                  <c:v>8.0135918929690888</c:v>
                </c:pt>
                <c:pt idx="182">
                  <c:v>7.9045121295894205</c:v>
                </c:pt>
                <c:pt idx="183">
                  <c:v>7.7968269704344948</c:v>
                </c:pt>
                <c:pt idx="184">
                  <c:v>7.6905357751027168</c:v>
                </c:pt>
                <c:pt idx="185">
                  <c:v>7.5856365870042737</c:v>
                </c:pt>
                <c:pt idx="186">
                  <c:v>7.4821262264247252</c:v>
                </c:pt>
                <c:pt idx="187">
                  <c:v>7.3800003786207071</c:v>
                </c:pt>
                <c:pt idx="188">
                  <c:v>7.2792536771723917</c:v>
                </c:pt>
                <c:pt idx="189">
                  <c:v>7.179879782785747</c:v>
                </c:pt>
                <c:pt idx="190">
                  <c:v>7.0818714577671926</c:v>
                </c:pt>
                <c:pt idx="191">
                  <c:v>6.9852206363595997</c:v>
                </c:pt>
                <c:pt idx="192">
                  <c:v>6.8899184911349494</c:v>
                </c:pt>
                <c:pt idx="193">
                  <c:v>6.7959554956294141</c:v>
                </c:pt>
                <c:pt idx="194">
                  <c:v>6.7033214833936654</c:v>
                </c:pt>
                <c:pt idx="195">
                  <c:v>6.6120057036455364</c:v>
                </c:pt>
                <c:pt idx="196">
                  <c:v>6.5219968736735154</c:v>
                </c:pt>
                <c:pt idx="197">
                  <c:v>6.4332832281645551</c:v>
                </c:pt>
                <c:pt idx="198">
                  <c:v>6.3458525655994436</c:v>
                </c:pt>
                <c:pt idx="199">
                  <c:v>6.2596922918737619</c:v>
                </c:pt>
                <c:pt idx="200">
                  <c:v>6.1747894612749405</c:v>
                </c:pt>
                <c:pt idx="201">
                  <c:v>6.0911308149547949</c:v>
                </c:pt>
                <c:pt idx="202">
                  <c:v>6.0087028170303256</c:v>
                </c:pt>
                <c:pt idx="203">
                  <c:v>5.9274916884278355</c:v>
                </c:pt>
                <c:pt idx="204">
                  <c:v>5.8474834386033763</c:v>
                </c:pt>
                <c:pt idx="205">
                  <c:v>5.7686638952279736</c:v>
                </c:pt>
                <c:pt idx="206">
                  <c:v>5.6910187319758734</c:v>
                </c:pt>
                <c:pt idx="207">
                  <c:v>5.6145334944869774</c:v>
                </c:pt>
                <c:pt idx="208">
                  <c:v>5.5391936246332989</c:v>
                </c:pt>
                <c:pt idx="209">
                  <c:v>5.4649844831531027</c:v>
                </c:pt>
                <c:pt idx="210">
                  <c:v>5.3918913707570937</c:v>
                </c:pt>
                <c:pt idx="211">
                  <c:v>5.3198995477957851</c:v>
                </c:pt>
                <c:pt idx="212">
                  <c:v>5.2489942525558035</c:v>
                </c:pt>
                <c:pt idx="213">
                  <c:v>5.1791607182594817</c:v>
                </c:pt>
                <c:pt idx="214">
                  <c:v>5.1103841888702846</c:v>
                </c:pt>
                <c:pt idx="215">
                  <c:v>5.0426499337220321</c:v>
                </c:pt>
                <c:pt idx="216">
                  <c:v>4.9759432610867407</c:v>
                </c:pt>
                <c:pt idx="217">
                  <c:v>4.9102495307149638</c:v>
                </c:pt>
                <c:pt idx="218">
                  <c:v>4.8455541654132048</c:v>
                </c:pt>
                <c:pt idx="219">
                  <c:v>4.7818426617229761</c:v>
                </c:pt>
                <c:pt idx="220">
                  <c:v>4.7191005997344746</c:v>
                </c:pt>
                <c:pt idx="221">
                  <c:v>4.6573136521194556</c:v>
                </c:pt>
                <c:pt idx="222">
                  <c:v>4.5964675923858067</c:v>
                </c:pt>
                <c:pt idx="223">
                  <c:v>4.536548302439769</c:v>
                </c:pt>
                <c:pt idx="224">
                  <c:v>4.478746305296454</c:v>
                </c:pt>
                <c:pt idx="225">
                  <c:v>4.4361086714618523</c:v>
                </c:pt>
                <c:pt idx="226">
                  <c:v>4.4304459033849071</c:v>
                </c:pt>
                <c:pt idx="227">
                  <c:v>4.4808509530387255</c:v>
                </c:pt>
                <c:pt idx="228">
                  <c:v>4.6027505938036484</c:v>
                </c:pt>
                <c:pt idx="229">
                  <c:v>4.8076034403486574</c:v>
                </c:pt>
                <c:pt idx="230">
                  <c:v>5.102687813879129</c:v>
                </c:pt>
                <c:pt idx="231">
                  <c:v>5.4910776551275831</c:v>
                </c:pt>
                <c:pt idx="232">
                  <c:v>5.971818733802138</c:v>
                </c:pt>
                <c:pt idx="233">
                  <c:v>6.5402855920406182</c:v>
                </c:pt>
                <c:pt idx="234">
                  <c:v>7.1886830517214548</c:v>
                </c:pt>
                <c:pt idx="235">
                  <c:v>7.9066478504314546</c:v>
                </c:pt>
                <c:pt idx="236">
                  <c:v>8.6819038223882217</c:v>
                </c:pt>
                <c:pt idx="237">
                  <c:v>9.5009265972580579</c:v>
                </c:pt>
                <c:pt idx="238">
                  <c:v>10.349579731140011</c:v>
                </c:pt>
                <c:pt idx="239">
                  <c:v>11.213692209909823</c:v>
                </c:pt>
                <c:pt idx="240">
                  <c:v>12.079556177375707</c:v>
                </c:pt>
                <c:pt idx="241">
                  <c:v>12.934332534899568</c:v>
                </c:pt>
                <c:pt idx="242">
                  <c:v>13.766359984354494</c:v>
                </c:pt>
                <c:pt idx="243">
                  <c:v>14.565369661723025</c:v>
                </c:pt>
                <c:pt idx="244">
                  <c:v>15.322612505492771</c:v>
                </c:pt>
                <c:pt idx="245">
                  <c:v>16.030909900260667</c:v>
                </c:pt>
                <c:pt idx="246">
                  <c:v>16.684640062403105</c:v>
                </c:pt>
                <c:pt idx="247">
                  <c:v>17.279673316630806</c:v>
                </c:pt>
                <c:pt idx="248">
                  <c:v>17.813269120840687</c:v>
                </c:pt>
                <c:pt idx="249">
                  <c:v>18.283946707954783</c:v>
                </c:pt>
                <c:pt idx="250">
                  <c:v>18.691339781684746</c:v>
                </c:pt>
                <c:pt idx="251">
                  <c:v>19.036044044053142</c:v>
                </c:pt>
                <c:pt idx="252">
                  <c:v>19.319464615915876</c:v>
                </c:pt>
                <c:pt idx="253">
                  <c:v>19.543668761717299</c:v>
                </c:pt>
                <c:pt idx="254">
                  <c:v>19.711247828426394</c:v>
                </c:pt>
                <c:pt idx="255">
                  <c:v>19.82519100335503</c:v>
                </c:pt>
                <c:pt idx="256">
                  <c:v>19.888772405722648</c:v>
                </c:pt>
                <c:pt idx="257">
                  <c:v>19.905452152243015</c:v>
                </c:pt>
                <c:pt idx="258">
                  <c:v>19.878791363445998</c:v>
                </c:pt>
                <c:pt idx="259">
                  <c:v>19.812380582934793</c:v>
                </c:pt>
                <c:pt idx="260">
                  <c:v>19.709780740068254</c:v>
                </c:pt>
                <c:pt idx="261">
                  <c:v>19.574475571049561</c:v>
                </c:pt>
                <c:pt idx="262">
                  <c:v>19.40983429796961</c:v>
                </c:pt>
                <c:pt idx="263">
                  <c:v>19.219083326921009</c:v>
                </c:pt>
                <c:pt idx="264">
                  <c:v>19.005285744617595</c:v>
                </c:pt>
                <c:pt idx="265">
                  <c:v>18.771327450845547</c:v>
                </c:pt>
                <c:pt idx="266">
                  <c:v>18.519908848113573</c:v>
                </c:pt>
                <c:pt idx="267">
                  <c:v>18.253541108915215</c:v>
                </c:pt>
                <c:pt idx="268">
                  <c:v>17.974546147053843</c:v>
                </c:pt>
                <c:pt idx="269">
                  <c:v>17.685059526301302</c:v>
                </c:pt>
                <c:pt idx="270">
                  <c:v>17.387035643138006</c:v>
                </c:pt>
                <c:pt idx="271">
                  <c:v>17.082254617449962</c:v>
                </c:pt>
                <c:pt idx="272">
                  <c:v>16.77233041424779</c:v>
                </c:pt>
                <c:pt idx="273">
                  <c:v>16.458719799829396</c:v>
                </c:pt>
                <c:pt idx="274">
                  <c:v>16.142731806958636</c:v>
                </c:pt>
                <c:pt idx="275">
                  <c:v>15.825537445857663</c:v>
                </c:pt>
                <c:pt idx="276">
                  <c:v>15.508179451554042</c:v>
                </c:pt>
                <c:pt idx="277">
                  <c:v>15.191581903872702</c:v>
                </c:pt>
                <c:pt idx="278">
                  <c:v>14.876559595113122</c:v>
                </c:pt>
                <c:pt idx="279">
                  <c:v>14.563827052700162</c:v>
                </c:pt>
                <c:pt idx="280">
                  <c:v>14.254007150776033</c:v>
                </c:pt>
                <c:pt idx="281">
                  <c:v>13.947639266526494</c:v>
                </c:pt>
                <c:pt idx="282">
                  <c:v>13.645186954612655</c:v>
                </c:pt>
                <c:pt idx="283">
                  <c:v>13.347045127070032</c:v>
                </c:pt>
                <c:pt idx="284">
                  <c:v>13.053546737151464</c:v>
                </c:pt>
                <c:pt idx="285">
                  <c:v>12.764968973880968</c:v>
                </c:pt>
                <c:pt idx="286">
                  <c:v>12.481538980704499</c:v>
                </c:pt>
                <c:pt idx="287">
                  <c:v>12.203439116092795</c:v>
                </c:pt>
                <c:pt idx="288">
                  <c:v>11.930811777334384</c:v>
                </c:pt>
                <c:pt idx="289">
                  <c:v>11.663763810895034</c:v>
                </c:pt>
                <c:pt idx="290">
                  <c:v>11.402370533891826</c:v>
                </c:pt>
                <c:pt idx="291">
                  <c:v>11.146679391883936</c:v>
                </c:pt>
                <c:pt idx="292">
                  <c:v>10.89671327805172</c:v>
                </c:pt>
                <c:pt idx="293">
                  <c:v>10.652473538519189</c:v>
                </c:pt>
                <c:pt idx="294">
                  <c:v>10.413942687755934</c:v>
                </c:pt>
                <c:pt idx="295">
                  <c:v>10.181086857098308</c:v>
                </c:pt>
                <c:pt idx="296">
                  <c:v>9.9538579982786359</c:v>
                </c:pt>
                <c:pt idx="297">
                  <c:v>9.73219586267669</c:v>
                </c:pt>
                <c:pt idx="298">
                  <c:v>9.5160297757147418</c:v>
                </c:pt>
                <c:pt idx="299">
                  <c:v>9.3052802245906605</c:v>
                </c:pt>
                <c:pt idx="300">
                  <c:v>9.0998602761960683</c:v>
                </c:pt>
                <c:pt idx="301">
                  <c:v>8.8996768409206197</c:v>
                </c:pt>
                <c:pt idx="302">
                  <c:v>8.7046317967565301</c:v>
                </c:pt>
                <c:pt idx="303">
                  <c:v>8.5146229870083516</c:v>
                </c:pt>
                <c:pt idx="304">
                  <c:v>8.3295451038266037</c:v>
                </c:pt>
                <c:pt idx="305">
                  <c:v>8.1492904687302143</c:v>
                </c:pt>
                <c:pt idx="306">
                  <c:v>7.9737497203541352</c:v>
                </c:pt>
                <c:pt idx="307">
                  <c:v>7.8028124186967034</c:v>
                </c:pt>
                <c:pt idx="308">
                  <c:v>7.6363675743896238</c:v>
                </c:pt>
                <c:pt idx="309">
                  <c:v>7.4743041106735291</c:v>
                </c:pt>
                <c:pt idx="310">
                  <c:v>7.3165112650799529</c:v>
                </c:pt>
                <c:pt idx="311">
                  <c:v>7.1628789371347921</c:v>
                </c:pt>
                <c:pt idx="312">
                  <c:v>7.0132979878717379</c:v>
                </c:pt>
                <c:pt idx="313">
                  <c:v>6.8690136199957124</c:v>
                </c:pt>
                <c:pt idx="314">
                  <c:v>6.7446282192913714</c:v>
                </c:pt>
                <c:pt idx="315">
                  <c:v>6.6648691943823906</c:v>
                </c:pt>
                <c:pt idx="316">
                  <c:v>6.6520555805468575</c:v>
                </c:pt>
                <c:pt idx="317">
                  <c:v>6.7252991219247633</c:v>
                </c:pt>
                <c:pt idx="318">
                  <c:v>6.900301696992301</c:v>
                </c:pt>
                <c:pt idx="319">
                  <c:v>7.1891212000600717</c:v>
                </c:pt>
                <c:pt idx="320">
                  <c:v>7.6000236339777985</c:v>
                </c:pt>
                <c:pt idx="321">
                  <c:v>8.1374539578587246</c:v>
                </c:pt>
                <c:pt idx="322">
                  <c:v>8.8021314520051419</c:v>
                </c:pt>
                <c:pt idx="323">
                  <c:v>9.5912619690348038</c:v>
                </c:pt>
                <c:pt idx="324">
                  <c:v>10.498851390781056</c:v>
                </c:pt>
                <c:pt idx="325">
                  <c:v>11.516099737215427</c:v>
                </c:pt>
                <c:pt idx="326">
                  <c:v>12.631852884574982</c:v>
                </c:pt>
                <c:pt idx="327">
                  <c:v>13.833088303775185</c:v>
                </c:pt>
                <c:pt idx="328">
                  <c:v>15.105412258755678</c:v>
                </c:pt>
                <c:pt idx="329">
                  <c:v>16.433548141618758</c:v>
                </c:pt>
                <c:pt idx="330">
                  <c:v>17.801798699609662</c:v>
                </c:pt>
                <c:pt idx="331">
                  <c:v>19.194468475990107</c:v>
                </c:pt>
                <c:pt idx="332">
                  <c:v>20.596236525926088</c:v>
                </c:pt>
                <c:pt idx="333">
                  <c:v>21.99247311332374</c:v>
                </c:pt>
                <c:pt idx="334">
                  <c:v>23.369497440743544</c:v>
                </c:pt>
                <c:pt idx="335">
                  <c:v>24.714776369158244</c:v>
                </c:pt>
                <c:pt idx="336">
                  <c:v>26.017066465994048</c:v>
                </c:pt>
                <c:pt idx="337">
                  <c:v>27.266503548406945</c:v>
                </c:pt>
                <c:pt idx="338">
                  <c:v>28.454645176641861</c:v>
                </c:pt>
                <c:pt idx="339">
                  <c:v>29.574472343875641</c:v>
                </c:pt>
                <c:pt idx="340">
                  <c:v>30.620356968009673</c:v>
                </c:pt>
                <c:pt idx="341">
                  <c:v>31.588001793522835</c:v>
                </c:pt>
                <c:pt idx="342">
                  <c:v>32.474359035932594</c:v>
                </c:pt>
                <c:pt idx="343">
                  <c:v>33.277533623303952</c:v>
                </c:pt>
                <c:pt idx="344">
                  <c:v>33.996676277637562</c:v>
                </c:pt>
                <c:pt idx="345">
                  <c:v>34.631870992188396</c:v>
                </c:pt>
                <c:pt idx="346">
                  <c:v>35.184020748050443</c:v>
                </c:pt>
                <c:pt idx="347">
                  <c:v>35.65473461155625</c:v>
                </c:pt>
                <c:pt idx="348">
                  <c:v>36.046218691323247</c:v>
                </c:pt>
                <c:pt idx="349">
                  <c:v>36.361172828419967</c:v>
                </c:pt>
                <c:pt idx="350">
                  <c:v>36.602694356384291</c:v>
                </c:pt>
                <c:pt idx="351">
                  <c:v>36.774189804741127</c:v>
                </c:pt>
                <c:pt idx="352">
                  <c:v>36.879295030470075</c:v>
                </c:pt>
                <c:pt idx="353">
                  <c:v>36.921803943716441</c:v>
                </c:pt>
                <c:pt idx="354">
                  <c:v>36.905605741336785</c:v>
                </c:pt>
                <c:pt idx="355">
                  <c:v>36.834630368192848</c:v>
                </c:pt>
                <c:pt idx="356">
                  <c:v>36.712801783618033</c:v>
                </c:pt>
                <c:pt idx="357">
                  <c:v>36.543998512105645</c:v>
                </c:pt>
                <c:pt idx="358">
                  <c:v>36.332020895154074</c:v>
                </c:pt>
                <c:pt idx="359">
                  <c:v>36.080564429035348</c:v>
                </c:pt>
                <c:pt idx="360">
                  <c:v>35.793198564434533</c:v>
                </c:pt>
                <c:pt idx="361">
                  <c:v>35.473350353364822</c:v>
                </c:pt>
                <c:pt idx="362">
                  <c:v>35.124292351585609</c:v>
                </c:pt>
                <c:pt idx="363">
                  <c:v>34.749134217217943</c:v>
                </c:pt>
                <c:pt idx="364">
                  <c:v>34.350817484951222</c:v>
                </c:pt>
                <c:pt idx="365">
                  <c:v>33.932113037729323</c:v>
                </c:pt>
                <c:pt idx="366">
                  <c:v>33.495620841943492</c:v>
                </c:pt>
                <c:pt idx="367">
                  <c:v>33.043771556323918</c:v>
                </c:pt>
                <c:pt idx="368">
                  <c:v>32.578829667872014</c:v>
                </c:pt>
                <c:pt idx="369">
                  <c:v>32.102897849383226</c:v>
                </c:pt>
                <c:pt idx="370">
                  <c:v>31.617922271678253</c:v>
                </c:pt>
                <c:pt idx="371">
                  <c:v>31.125698639558323</c:v>
                </c:pt>
                <c:pt idx="372">
                  <c:v>30.627878753191908</c:v>
                </c:pt>
                <c:pt idx="373">
                  <c:v>30.125977426258032</c:v>
                </c:pt>
                <c:pt idx="374">
                  <c:v>29.621379618783067</c:v>
                </c:pt>
                <c:pt idx="375">
                  <c:v>29.115347666209345</c:v>
                </c:pt>
                <c:pt idx="376">
                  <c:v>28.609028507016774</c:v>
                </c:pt>
                <c:pt idx="377">
                  <c:v>28.10346082952401</c:v>
                </c:pt>
                <c:pt idx="378">
                  <c:v>27.599582074232785</c:v>
                </c:pt>
                <c:pt idx="379">
                  <c:v>27.098235241825023</c:v>
                </c:pt>
                <c:pt idx="380">
                  <c:v>26.600175468559428</c:v>
                </c:pt>
                <c:pt idx="381">
                  <c:v>26.106076340763138</c:v>
                </c:pt>
                <c:pt idx="382">
                  <c:v>25.616535928537814</c:v>
                </c:pt>
                <c:pt idx="383">
                  <c:v>25.132082525760779</c:v>
                </c:pt>
                <c:pt idx="384">
                  <c:v>24.653180089327179</c:v>
                </c:pt>
                <c:pt idx="385">
                  <c:v>24.180233375352145</c:v>
                </c:pt>
                <c:pt idx="386">
                  <c:v>23.713592773834534</c:v>
                </c:pt>
                <c:pt idx="387">
                  <c:v>23.253558846555279</c:v>
                </c:pt>
                <c:pt idx="388">
                  <c:v>22.800386575242555</c:v>
                </c:pt>
                <c:pt idx="389">
                  <c:v>22.354289329008679</c:v>
                </c:pt>
                <c:pt idx="390">
                  <c:v>21.915442561436066</c:v>
                </c:pt>
                <c:pt idx="391">
                  <c:v>21.483987248706399</c:v>
                </c:pt>
                <c:pt idx="392">
                  <c:v>21.06003308079562</c:v>
                </c:pt>
                <c:pt idx="393">
                  <c:v>20.643661418204829</c:v>
                </c:pt>
                <c:pt idx="394">
                  <c:v>20.234928026846319</c:v>
                </c:pt>
                <c:pt idx="395">
                  <c:v>19.833865603694903</c:v>
                </c:pt>
                <c:pt idx="396">
                  <c:v>19.440486105682794</c:v>
                </c:pt>
                <c:pt idx="397">
                  <c:v>19.054782894024356</c:v>
                </c:pt>
                <c:pt idx="398">
                  <c:v>18.676732705833274</c:v>
                </c:pt>
                <c:pt idx="399">
                  <c:v>18.306297464487216</c:v>
                </c:pt>
                <c:pt idx="400">
                  <c:v>17.943425939664849</c:v>
                </c:pt>
                <c:pt idx="401">
                  <c:v>17.588055267593518</c:v>
                </c:pt>
                <c:pt idx="402">
                  <c:v>17.240112341400163</c:v>
                </c:pt>
                <c:pt idx="403">
                  <c:v>16.899515081088794</c:v>
                </c:pt>
                <c:pt idx="404">
                  <c:v>16.56617359196116</c:v>
                </c:pt>
                <c:pt idx="405">
                  <c:v>16.239991219941658</c:v>
                </c:pt>
                <c:pt idx="406">
                  <c:v>15.92086551164175</c:v>
                </c:pt>
                <c:pt idx="407">
                  <c:v>15.608689086571758</c:v>
                </c:pt>
                <c:pt idx="408">
                  <c:v>15.303350428358499</c:v>
                </c:pt>
                <c:pt idx="409">
                  <c:v>15.004734601454402</c:v>
                </c:pt>
                <c:pt idx="410">
                  <c:v>14.712723899289813</c:v>
                </c:pt>
                <c:pt idx="411">
                  <c:v>14.427198429460987</c:v>
                </c:pt>
                <c:pt idx="412">
                  <c:v>14.148036641128783</c:v>
                </c:pt>
                <c:pt idx="413">
                  <c:v>13.875115799437481</c:v>
                </c:pt>
                <c:pt idx="414">
                  <c:v>13.608312411370207</c:v>
                </c:pt>
                <c:pt idx="415">
                  <c:v>13.347502607182832</c:v>
                </c:pt>
                <c:pt idx="416">
                  <c:v>13.09256248120073</c:v>
                </c:pt>
                <c:pt idx="417">
                  <c:v>12.843368395500875</c:v>
                </c:pt>
                <c:pt idx="418">
                  <c:v>12.599797249691619</c:v>
                </c:pt>
                <c:pt idx="419">
                  <c:v>12.361726719782382</c:v>
                </c:pt>
                <c:pt idx="420">
                  <c:v>12.129035468939037</c:v>
                </c:pt>
                <c:pt idx="421">
                  <c:v>11.901603332520608</c:v>
                </c:pt>
                <c:pt idx="422">
                  <c:v>11.679311479898388</c:v>
                </c:pt>
                <c:pt idx="423">
                  <c:v>11.462042555011976</c:v>
                </c:pt>
                <c:pt idx="424">
                  <c:v>11.249680797775</c:v>
                </c:pt>
                <c:pt idx="425">
                  <c:v>11.042112148008528</c:v>
                </c:pt>
                <c:pt idx="426">
                  <c:v>10.839224333617494</c:v>
                </c:pt>
                <c:pt idx="427">
                  <c:v>10.640906944507151</c:v>
                </c:pt>
                <c:pt idx="428">
                  <c:v>10.447051493600156</c:v>
                </c:pt>
                <c:pt idx="429">
                  <c:v>10.257551466251243</c:v>
                </c:pt>
                <c:pt idx="430">
                  <c:v>10.0723023591745</c:v>
                </c:pt>
                <c:pt idx="431">
                  <c:v>9.8912017099955847</c:v>
                </c:pt>
                <c:pt idx="432">
                  <c:v>9.7141491183356266</c:v>
                </c:pt>
                <c:pt idx="433">
                  <c:v>9.5410462593572447</c:v>
                </c:pt>
                <c:pt idx="434">
                  <c:v>9.3717968905311864</c:v>
                </c:pt>
                <c:pt idx="435">
                  <c:v>9.2063068524166738</c:v>
                </c:pt>
                <c:pt idx="436">
                  <c:v>9.0444840640520852</c:v>
                </c:pt>
                <c:pt idx="437">
                  <c:v>8.8862385136098965</c:v>
                </c:pt>
                <c:pt idx="438">
                  <c:v>8.7314822448797713</c:v>
                </c:pt>
                <c:pt idx="439">
                  <c:v>8.5801293400181748</c:v>
                </c:pt>
                <c:pt idx="440">
                  <c:v>8.4320958991047519</c:v>
                </c:pt>
                <c:pt idx="441">
                  <c:v>8.2873000168492581</c:v>
                </c:pt>
                <c:pt idx="442">
                  <c:v>8.1456617568646834</c:v>
                </c:pt>
                <c:pt idx="443">
                  <c:v>8.007103123851266</c:v>
                </c:pt>
                <c:pt idx="444">
                  <c:v>7.8715480339369606</c:v>
                </c:pt>
                <c:pt idx="445">
                  <c:v>7.7389222835536202</c:v>
                </c:pt>
                <c:pt idx="446">
                  <c:v>7.6091535170135103</c:v>
                </c:pt>
                <c:pt idx="447">
                  <c:v>7.4821711930444508</c:v>
                </c:pt>
                <c:pt idx="448">
                  <c:v>7.3579065505018661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6B-423E-90A4-725FBAAA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61488"/>
        <c:axId val="671553728"/>
      </c:scatterChart>
      <c:valAx>
        <c:axId val="544361488"/>
        <c:scaling>
          <c:orientation val="minMax"/>
          <c:max val="44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1553728"/>
        <c:crosses val="autoZero"/>
        <c:crossBetween val="midCat"/>
        <c:majorUnit val="80"/>
      </c:valAx>
      <c:valAx>
        <c:axId val="6715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436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móvel de novos casos (7 dias)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'CWB x Manaus'!$C$65:$C$158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'CWB x Manaus'!$F$65:$F$158</c:f>
              <c:numCache>
                <c:formatCode>General</c:formatCode>
                <c:ptCount val="94"/>
                <c:pt idx="0">
                  <c:v>335</c:v>
                </c:pt>
                <c:pt idx="1">
                  <c:v>370.85714285714283</c:v>
                </c:pt>
                <c:pt idx="2">
                  <c:v>427.85714285714283</c:v>
                </c:pt>
                <c:pt idx="3">
                  <c:v>482.71428571428572</c:v>
                </c:pt>
                <c:pt idx="4">
                  <c:v>521.14285714285711</c:v>
                </c:pt>
                <c:pt idx="5">
                  <c:v>527.85714285714289</c:v>
                </c:pt>
                <c:pt idx="6">
                  <c:v>546.71428571428567</c:v>
                </c:pt>
                <c:pt idx="7">
                  <c:v>561.14285714285711</c:v>
                </c:pt>
                <c:pt idx="8">
                  <c:v>555.71428571428567</c:v>
                </c:pt>
                <c:pt idx="9">
                  <c:v>639.28571428571433</c:v>
                </c:pt>
                <c:pt idx="10">
                  <c:v>644.28571428571433</c:v>
                </c:pt>
                <c:pt idx="11">
                  <c:v>579</c:v>
                </c:pt>
                <c:pt idx="12">
                  <c:v>899.71428571428567</c:v>
                </c:pt>
                <c:pt idx="13">
                  <c:v>912</c:v>
                </c:pt>
                <c:pt idx="14">
                  <c:v>937</c:v>
                </c:pt>
                <c:pt idx="15">
                  <c:v>962</c:v>
                </c:pt>
                <c:pt idx="16">
                  <c:v>819</c:v>
                </c:pt>
                <c:pt idx="17">
                  <c:v>1035.5714285714287</c:v>
                </c:pt>
                <c:pt idx="18">
                  <c:v>1282.7142857142858</c:v>
                </c:pt>
                <c:pt idx="19">
                  <c:v>1203.1428571428571</c:v>
                </c:pt>
                <c:pt idx="20">
                  <c:v>1260.4285714285713</c:v>
                </c:pt>
                <c:pt idx="21">
                  <c:v>1292.5714285714287</c:v>
                </c:pt>
                <c:pt idx="22">
                  <c:v>1208</c:v>
                </c:pt>
                <c:pt idx="23">
                  <c:v>1667.2857142857142</c:v>
                </c:pt>
                <c:pt idx="24">
                  <c:v>1401.4285714285713</c:v>
                </c:pt>
                <c:pt idx="25">
                  <c:v>1571.2857142857142</c:v>
                </c:pt>
                <c:pt idx="26">
                  <c:v>1641.4285714285713</c:v>
                </c:pt>
                <c:pt idx="27">
                  <c:v>1606.5714285714287</c:v>
                </c:pt>
                <c:pt idx="28">
                  <c:v>1663.1428571428571</c:v>
                </c:pt>
                <c:pt idx="29">
                  <c:v>1836.1428571428571</c:v>
                </c:pt>
                <c:pt idx="30">
                  <c:v>1602.2857142857142</c:v>
                </c:pt>
                <c:pt idx="31">
                  <c:v>1623</c:v>
                </c:pt>
                <c:pt idx="32">
                  <c:v>1354.7142857142858</c:v>
                </c:pt>
                <c:pt idx="33">
                  <c:v>1497.5714285714287</c:v>
                </c:pt>
                <c:pt idx="34">
                  <c:v>1503</c:v>
                </c:pt>
                <c:pt idx="35">
                  <c:v>1466.4285714285713</c:v>
                </c:pt>
                <c:pt idx="36">
                  <c:v>1411</c:v>
                </c:pt>
                <c:pt idx="37">
                  <c:v>1331.7142857142858</c:v>
                </c:pt>
                <c:pt idx="38">
                  <c:v>1420.4285714285713</c:v>
                </c:pt>
                <c:pt idx="39">
                  <c:v>1458.1428571428571</c:v>
                </c:pt>
                <c:pt idx="40">
                  <c:v>1143.1428571428571</c:v>
                </c:pt>
                <c:pt idx="41">
                  <c:v>1129.2857142857142</c:v>
                </c:pt>
                <c:pt idx="42">
                  <c:v>1083.1428571428571</c:v>
                </c:pt>
                <c:pt idx="43">
                  <c:v>1070.1428571428571</c:v>
                </c:pt>
                <c:pt idx="44">
                  <c:v>1086.1428571428571</c:v>
                </c:pt>
                <c:pt idx="45">
                  <c:v>1074.1428571428571</c:v>
                </c:pt>
                <c:pt idx="46">
                  <c:v>1112.2857142857142</c:v>
                </c:pt>
                <c:pt idx="47">
                  <c:v>1097</c:v>
                </c:pt>
                <c:pt idx="48">
                  <c:v>1052.5714285714287</c:v>
                </c:pt>
                <c:pt idx="49">
                  <c:v>1070.2857142857142</c:v>
                </c:pt>
                <c:pt idx="50">
                  <c:v>1024.1428571428571</c:v>
                </c:pt>
                <c:pt idx="51">
                  <c:v>960.28571428571433</c:v>
                </c:pt>
                <c:pt idx="52">
                  <c:v>967.85714285714289</c:v>
                </c:pt>
                <c:pt idx="53">
                  <c:v>896.71428571428567</c:v>
                </c:pt>
                <c:pt idx="54">
                  <c:v>884.14285714285711</c:v>
                </c:pt>
                <c:pt idx="55">
                  <c:v>891.57142857142856</c:v>
                </c:pt>
                <c:pt idx="56">
                  <c:v>908.28571428571433</c:v>
                </c:pt>
                <c:pt idx="57">
                  <c:v>932.71428571428567</c:v>
                </c:pt>
                <c:pt idx="58">
                  <c:v>881</c:v>
                </c:pt>
                <c:pt idx="59">
                  <c:v>768.85714285714289</c:v>
                </c:pt>
                <c:pt idx="60">
                  <c:v>737.14285714285711</c:v>
                </c:pt>
                <c:pt idx="61">
                  <c:v>694.42857142857144</c:v>
                </c:pt>
                <c:pt idx="62">
                  <c:v>651.57142857142856</c:v>
                </c:pt>
                <c:pt idx="63">
                  <c:v>606.57142857142856</c:v>
                </c:pt>
                <c:pt idx="64">
                  <c:v>553.28571428571433</c:v>
                </c:pt>
                <c:pt idx="65">
                  <c:v>467</c:v>
                </c:pt>
                <c:pt idx="66">
                  <c:v>406.42857142857144</c:v>
                </c:pt>
                <c:pt idx="67">
                  <c:v>509.28571428571428</c:v>
                </c:pt>
                <c:pt idx="68">
                  <c:v>516</c:v>
                </c:pt>
                <c:pt idx="69">
                  <c:v>542.85714285714289</c:v>
                </c:pt>
                <c:pt idx="70">
                  <c:v>510.85714285714283</c:v>
                </c:pt>
                <c:pt idx="71">
                  <c:v>527.71428571428567</c:v>
                </c:pt>
                <c:pt idx="72">
                  <c:v>589.71428571428567</c:v>
                </c:pt>
                <c:pt idx="73">
                  <c:v>642.14285714285711</c:v>
                </c:pt>
                <c:pt idx="74">
                  <c:v>490.28571428571428</c:v>
                </c:pt>
                <c:pt idx="75">
                  <c:v>467.28571428571428</c:v>
                </c:pt>
                <c:pt idx="76">
                  <c:v>472.71428571428572</c:v>
                </c:pt>
                <c:pt idx="77">
                  <c:v>471.71428571428572</c:v>
                </c:pt>
                <c:pt idx="78">
                  <c:v>426.42857142857144</c:v>
                </c:pt>
                <c:pt idx="79">
                  <c:v>360.57142857142856</c:v>
                </c:pt>
                <c:pt idx="80">
                  <c:v>304.28571428571428</c:v>
                </c:pt>
                <c:pt idx="81">
                  <c:v>395.14285714285717</c:v>
                </c:pt>
                <c:pt idx="82">
                  <c:v>379.85714285714283</c:v>
                </c:pt>
                <c:pt idx="83">
                  <c:v>360.28571428571428</c:v>
                </c:pt>
                <c:pt idx="84">
                  <c:v>405.71428571428572</c:v>
                </c:pt>
                <c:pt idx="85">
                  <c:v>398.42857142857144</c:v>
                </c:pt>
                <c:pt idx="86">
                  <c:v>449.28571428571428</c:v>
                </c:pt>
                <c:pt idx="87">
                  <c:v>487.71428571428572</c:v>
                </c:pt>
                <c:pt idx="88">
                  <c:v>382.28571428571428</c:v>
                </c:pt>
                <c:pt idx="89">
                  <c:v>380.42857142857144</c:v>
                </c:pt>
                <c:pt idx="90">
                  <c:v>392.71428571428572</c:v>
                </c:pt>
                <c:pt idx="91">
                  <c:v>353.85714285714283</c:v>
                </c:pt>
                <c:pt idx="92">
                  <c:v>392.71428571428572</c:v>
                </c:pt>
                <c:pt idx="93">
                  <c:v>388.57142857142856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5-4816-A8A8-9DC905B7039C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'CWB x Manaus'!$C$65:$C$158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'CWB x Manaus'!$G$65:$G$158</c:f>
              <c:numCache>
                <c:formatCode>General</c:formatCode>
                <c:ptCount val="94"/>
                <c:pt idx="0">
                  <c:v>535</c:v>
                </c:pt>
                <c:pt idx="1">
                  <c:v>582</c:v>
                </c:pt>
                <c:pt idx="2">
                  <c:v>607.57142857142856</c:v>
                </c:pt>
                <c:pt idx="3">
                  <c:v>680.28571428571433</c:v>
                </c:pt>
                <c:pt idx="4">
                  <c:v>722.71428571428567</c:v>
                </c:pt>
                <c:pt idx="5">
                  <c:v>799.71428571428567</c:v>
                </c:pt>
                <c:pt idx="6">
                  <c:v>799.71428571428567</c:v>
                </c:pt>
                <c:pt idx="7">
                  <c:v>805.85714285714289</c:v>
                </c:pt>
                <c:pt idx="8">
                  <c:v>832.85714285714289</c:v>
                </c:pt>
                <c:pt idx="9">
                  <c:v>883.85714285714289</c:v>
                </c:pt>
                <c:pt idx="10">
                  <c:v>892.85714285714289</c:v>
                </c:pt>
                <c:pt idx="11">
                  <c:v>893.71428571428567</c:v>
                </c:pt>
                <c:pt idx="12">
                  <c:v>953.28571428571433</c:v>
                </c:pt>
                <c:pt idx="13">
                  <c:v>953.28571428571433</c:v>
                </c:pt>
                <c:pt idx="14">
                  <c:v>985.85714285714289</c:v>
                </c:pt>
                <c:pt idx="15">
                  <c:v>1040.4285714285713</c:v>
                </c:pt>
                <c:pt idx="16" formatCode="#,##0">
                  <c:v>1095</c:v>
                </c:pt>
                <c:pt idx="17" formatCode="#,##0">
                  <c:v>1172.5714285714287</c:v>
                </c:pt>
                <c:pt idx="18" formatCode="#,##0">
                  <c:v>1233.5714285714287</c:v>
                </c:pt>
                <c:pt idx="19" formatCode="#,##0">
                  <c:v>1325.4285714285713</c:v>
                </c:pt>
                <c:pt idx="20" formatCode="#,##0">
                  <c:v>1325.4285714285713</c:v>
                </c:pt>
                <c:pt idx="21" formatCode="#,##0">
                  <c:v>1340.8571428571429</c:v>
                </c:pt>
                <c:pt idx="22" formatCode="#,##0">
                  <c:v>1316.4285714285713</c:v>
                </c:pt>
                <c:pt idx="23" formatCode="#,##0">
                  <c:v>1253.4285714285713</c:v>
                </c:pt>
                <c:pt idx="24" formatCode="#,##0">
                  <c:v>1164.5714285714287</c:v>
                </c:pt>
                <c:pt idx="25" formatCode="#,##0">
                  <c:v>1099.2857142857142</c:v>
                </c:pt>
                <c:pt idx="26" formatCode="#,##0">
                  <c:v>823.14285714285711</c:v>
                </c:pt>
                <c:pt idx="27" formatCode="#,##0">
                  <c:v>965</c:v>
                </c:pt>
                <c:pt idx="28" formatCode="#,##0">
                  <c:v>909.14285714285711</c:v>
                </c:pt>
                <c:pt idx="29" formatCode="#,##0">
                  <c:v>905.57142857142856</c:v>
                </c:pt>
                <c:pt idx="30" formatCode="#,##0">
                  <c:v>937.14285714285711</c:v>
                </c:pt>
                <c:pt idx="31" formatCode="#,##0">
                  <c:v>942</c:v>
                </c:pt>
                <c:pt idx="32" formatCode="#,##0">
                  <c:v>958.57142857142856</c:v>
                </c:pt>
                <c:pt idx="33" formatCode="#,##0">
                  <c:v>958.57142857142856</c:v>
                </c:pt>
                <c:pt idx="34" formatCode="#,##0">
                  <c:v>943.14285714285711</c:v>
                </c:pt>
                <c:pt idx="35" formatCode="#,##0">
                  <c:v>955.42857142857144</c:v>
                </c:pt>
                <c:pt idx="36" formatCode="#,##0">
                  <c:v>914.71428571428567</c:v>
                </c:pt>
                <c:pt idx="37" formatCode="#,##0">
                  <c:v>866.57142857142856</c:v>
                </c:pt>
                <c:pt idx="38" formatCode="#,##0">
                  <c:v>844.14285714285711</c:v>
                </c:pt>
                <c:pt idx="39" formatCode="#,##0">
                  <c:v>812.85714285714289</c:v>
                </c:pt>
                <c:pt idx="40" formatCode="#,##0">
                  <c:v>874</c:v>
                </c:pt>
                <c:pt idx="41" formatCode="#,##0">
                  <c:v>747.57142857142856</c:v>
                </c:pt>
                <c:pt idx="42" formatCode="#,##0">
                  <c:v>717.14285714285711</c:v>
                </c:pt>
                <c:pt idx="43" formatCode="#,##0">
                  <c:v>694.28571428571433</c:v>
                </c:pt>
                <c:pt idx="44" formatCode="#,##0">
                  <c:v>674.28571428571433</c:v>
                </c:pt>
                <c:pt idx="45" formatCode="#,##0">
                  <c:v>653.71428571428567</c:v>
                </c:pt>
                <c:pt idx="46" formatCode="#,##0">
                  <c:v>642.42857142857144</c:v>
                </c:pt>
                <c:pt idx="47" formatCode="#,##0">
                  <c:v>557</c:v>
                </c:pt>
                <c:pt idx="48" formatCode="#,##0">
                  <c:v>648.14285714285711</c:v>
                </c:pt>
                <c:pt idx="49" formatCode="#,##0">
                  <c:v>641.14285714285711</c:v>
                </c:pt>
                <c:pt idx="50" formatCode="#,##0">
                  <c:v>633.57142857142856</c:v>
                </c:pt>
                <c:pt idx="51" formatCode="#,##0">
                  <c:v>621.71428571428567</c:v>
                </c:pt>
                <c:pt idx="52" formatCode="#,##0">
                  <c:v>601.57142857142856</c:v>
                </c:pt>
                <c:pt idx="53" formatCode="#,##0">
                  <c:v>580.71428571428567</c:v>
                </c:pt>
                <c:pt idx="54" formatCode="#,##0">
                  <c:v>553.57142857142856</c:v>
                </c:pt>
                <c:pt idx="55" formatCode="#,##0">
                  <c:v>529</c:v>
                </c:pt>
                <c:pt idx="56" formatCode="#,##0">
                  <c:v>507.14285714285717</c:v>
                </c:pt>
                <c:pt idx="57" formatCode="#,##0">
                  <c:v>491.85714285714283</c:v>
                </c:pt>
                <c:pt idx="58" formatCode="#,##0">
                  <c:v>490.28571428571428</c:v>
                </c:pt>
                <c:pt idx="59" formatCode="#,##0">
                  <c:v>489.42857142857144</c:v>
                </c:pt>
                <c:pt idx="60" formatCode="#,##0">
                  <c:v>502.71428571428572</c:v>
                </c:pt>
                <c:pt idx="61" formatCode="#,##0">
                  <c:v>508</c:v>
                </c:pt>
                <c:pt idx="62" formatCode="#,##0">
                  <c:v>521.57142857142856</c:v>
                </c:pt>
                <c:pt idx="63" formatCode="#,##0">
                  <c:v>533</c:v>
                </c:pt>
                <c:pt idx="64" formatCode="#,##0">
                  <c:v>544.28571428571433</c:v>
                </c:pt>
                <c:pt idx="65" formatCode="#,##0">
                  <c:v>539</c:v>
                </c:pt>
                <c:pt idx="66" formatCode="#,##0">
                  <c:v>554.14285714285711</c:v>
                </c:pt>
                <c:pt idx="67" formatCode="#,##0">
                  <c:v>556</c:v>
                </c:pt>
                <c:pt idx="68" formatCode="#,##0">
                  <c:v>556.42857142857144</c:v>
                </c:pt>
                <c:pt idx="69" formatCode="#,##0">
                  <c:v>553</c:v>
                </c:pt>
                <c:pt idx="70" formatCode="#,##0">
                  <c:v>555.14285714285711</c:v>
                </c:pt>
                <c:pt idx="71" formatCode="#,##0">
                  <c:v>558.57142857142856</c:v>
                </c:pt>
                <c:pt idx="72" formatCode="#,##0">
                  <c:v>583.57142857142856</c:v>
                </c:pt>
                <c:pt idx="73" formatCode="#,##0">
                  <c:v>600.85714285714289</c:v>
                </c:pt>
                <c:pt idx="74" formatCode="#,##0">
                  <c:v>620.57142857142856</c:v>
                </c:pt>
                <c:pt idx="75" formatCode="#,##0">
                  <c:v>640.42857142857144</c:v>
                </c:pt>
                <c:pt idx="76" formatCode="#,##0">
                  <c:v>663</c:v>
                </c:pt>
                <c:pt idx="77" formatCode="#,##0">
                  <c:v>678.57142857142856</c:v>
                </c:pt>
                <c:pt idx="78" formatCode="#,##0">
                  <c:v>693.85714285714289</c:v>
                </c:pt>
                <c:pt idx="79" formatCode="#,##0">
                  <c:v>691.42857142857144</c:v>
                </c:pt>
                <c:pt idx="80" formatCode="#,##0">
                  <c:v>687.42857142857144</c:v>
                </c:pt>
                <c:pt idx="81" formatCode="#,##0">
                  <c:v>683</c:v>
                </c:pt>
                <c:pt idx="82" formatCode="#,##0">
                  <c:v>702.14285714285711</c:v>
                </c:pt>
                <c:pt idx="83" formatCode="#,##0">
                  <c:v>710.85714285714289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45-4816-A8A8-9DC905B70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44432"/>
        <c:axId val="533247384"/>
      </c:scatterChart>
      <c:valAx>
        <c:axId val="53324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3247384"/>
        <c:crosses val="autoZero"/>
        <c:crossBetween val="midCat"/>
      </c:valAx>
      <c:valAx>
        <c:axId val="5332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324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266697</xdr:colOff>
      <xdr:row>3</xdr:row>
      <xdr:rowOff>100011</xdr:rowOff>
    </xdr:from>
    <xdr:to>
      <xdr:col>38</xdr:col>
      <xdr:colOff>514350</xdr:colOff>
      <xdr:row>20</xdr:row>
      <xdr:rowOff>161924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BBC6957-CFE4-470E-ABAF-9A3BA3CDE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266699</xdr:colOff>
      <xdr:row>21</xdr:row>
      <xdr:rowOff>33337</xdr:rowOff>
    </xdr:from>
    <xdr:to>
      <xdr:col>38</xdr:col>
      <xdr:colOff>514349</xdr:colOff>
      <xdr:row>36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E94509-4810-41D0-95B9-56CE50C73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400050</xdr:colOff>
      <xdr:row>38</xdr:row>
      <xdr:rowOff>28575</xdr:rowOff>
    </xdr:from>
    <xdr:to>
      <xdr:col>38</xdr:col>
      <xdr:colOff>495300</xdr:colOff>
      <xdr:row>53</xdr:row>
      <xdr:rowOff>157163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6B0A20-6FD2-4BBD-89F8-31D02F92A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1</xdr:row>
      <xdr:rowOff>176212</xdr:rowOff>
    </xdr:from>
    <xdr:to>
      <xdr:col>16</xdr:col>
      <xdr:colOff>457200</xdr:colOff>
      <xdr:row>16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0F56A1-E0EA-496B-BED4-70229ABFC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371475</xdr:colOff>
      <xdr:row>16</xdr:row>
      <xdr:rowOff>176212</xdr:rowOff>
    </xdr:from>
    <xdr:to>
      <xdr:col>16</xdr:col>
      <xdr:colOff>485774</xdr:colOff>
      <xdr:row>31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3B8CA7-9550-4EA1-A1A2-D3E48BA68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331788</xdr:colOff>
      <xdr:row>63</xdr:row>
      <xdr:rowOff>33338</xdr:rowOff>
    </xdr:from>
    <xdr:to>
      <xdr:col>13</xdr:col>
      <xdr:colOff>533400</xdr:colOff>
      <xdr:row>77</xdr:row>
      <xdr:rowOff>109538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8C9E991-3844-4F83-8241-8ACECD742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79"/>
  <sheetViews>
    <sheetView topLeftCell="A16" zoomScaleNormal="100" workbookViewId="0">
      <selection activeCell="D1" sqref="D1"/>
    </sheetView>
  </sheetViews>
  <sheetFormatPr defaultRowHeight="15" x14ac:dyDescent="0.25"/>
  <cols>
    <col min="4" max="4" width="7" bestFit="1" customWidth="1"/>
    <col min="5" max="5" width="4" hidden="1" customWidth="1"/>
    <col min="6" max="6" width="12" hidden="1" customWidth="1"/>
    <col min="7" max="7" width="12" bestFit="1" customWidth="1"/>
    <col min="8" max="8" width="12.5703125" bestFit="1" customWidth="1"/>
    <col min="9" max="10" width="0.7109375" customWidth="1"/>
    <col min="11" max="12" width="0.85546875" customWidth="1"/>
    <col min="13" max="14" width="0.7109375" customWidth="1"/>
    <col min="15" max="15" width="0.28515625" customWidth="1"/>
    <col min="16" max="16" width="0.7109375" customWidth="1"/>
    <col min="17" max="17" width="1" customWidth="1"/>
    <col min="18" max="18" width="0.85546875" customWidth="1"/>
    <col min="19" max="19" width="0.5703125" customWidth="1"/>
    <col min="20" max="20" width="0.85546875" customWidth="1"/>
    <col min="21" max="21" width="0.5703125" customWidth="1"/>
    <col min="22" max="28" width="0.42578125" customWidth="1"/>
    <col min="29" max="30" width="0.85546875" customWidth="1"/>
    <col min="31" max="31" width="0.42578125" customWidth="1"/>
    <col min="32" max="33" width="0.85546875" customWidth="1"/>
    <col min="34" max="36" width="0.42578125" customWidth="1"/>
    <col min="58" max="58" width="10.5703125" bestFit="1" customWidth="1"/>
  </cols>
  <sheetData>
    <row r="1" spans="1:67" x14ac:dyDescent="0.25">
      <c r="B1" s="1"/>
      <c r="C1" s="1" t="s">
        <v>0</v>
      </c>
      <c r="D1" s="85" t="s">
        <v>1</v>
      </c>
      <c r="E1" s="16" t="s">
        <v>0</v>
      </c>
      <c r="F1" s="16" t="s">
        <v>25</v>
      </c>
      <c r="G1" s="2" t="s">
        <v>12</v>
      </c>
      <c r="H1" s="2" t="s">
        <v>17</v>
      </c>
      <c r="I1" s="2" t="s">
        <v>26</v>
      </c>
      <c r="J1" s="2" t="s">
        <v>44</v>
      </c>
      <c r="K1" s="2" t="s">
        <v>45</v>
      </c>
      <c r="L1" s="2" t="s">
        <v>41</v>
      </c>
      <c r="M1" s="2"/>
      <c r="N1" s="2" t="s">
        <v>46</v>
      </c>
      <c r="O1" s="2" t="s">
        <v>46</v>
      </c>
      <c r="P1" s="2" t="s">
        <v>42</v>
      </c>
      <c r="Q1" s="2" t="s">
        <v>48</v>
      </c>
      <c r="R1" s="2"/>
      <c r="S1" s="2" t="s">
        <v>50</v>
      </c>
      <c r="T1" s="2" t="s">
        <v>50</v>
      </c>
      <c r="U1" s="2" t="s">
        <v>47</v>
      </c>
      <c r="V1" s="2" t="s">
        <v>54</v>
      </c>
      <c r="W1" s="2"/>
      <c r="X1" s="2" t="s">
        <v>61</v>
      </c>
      <c r="Y1" s="2" t="s">
        <v>61</v>
      </c>
      <c r="Z1" s="2" t="s">
        <v>55</v>
      </c>
      <c r="AA1" s="2" t="s">
        <v>57</v>
      </c>
      <c r="AB1" s="2"/>
      <c r="AC1" s="2" t="s">
        <v>59</v>
      </c>
      <c r="AD1" s="2" t="s">
        <v>59</v>
      </c>
      <c r="AE1" s="2" t="s">
        <v>58</v>
      </c>
      <c r="AF1" s="2" t="s">
        <v>62</v>
      </c>
      <c r="AG1" s="2"/>
      <c r="AH1" s="2" t="s">
        <v>63</v>
      </c>
      <c r="AI1" s="2" t="s">
        <v>63</v>
      </c>
      <c r="AJ1" s="2" t="s">
        <v>58</v>
      </c>
      <c r="AK1" s="2" t="s">
        <v>74</v>
      </c>
      <c r="AL1" s="2"/>
      <c r="AM1" s="2" t="s">
        <v>77</v>
      </c>
      <c r="AN1" s="2" t="s">
        <v>77</v>
      </c>
      <c r="AO1" s="2" t="s">
        <v>75</v>
      </c>
      <c r="AP1" s="2"/>
      <c r="AR1" t="s">
        <v>8</v>
      </c>
      <c r="AS1" t="s">
        <v>7</v>
      </c>
      <c r="AT1" t="s">
        <v>6</v>
      </c>
      <c r="AU1" t="s">
        <v>9</v>
      </c>
      <c r="AV1" t="s">
        <v>10</v>
      </c>
      <c r="AW1" t="s">
        <v>11</v>
      </c>
      <c r="AX1" t="s">
        <v>14</v>
      </c>
      <c r="AY1" t="s">
        <v>15</v>
      </c>
      <c r="AZ1" t="s">
        <v>16</v>
      </c>
      <c r="BA1" t="s">
        <v>18</v>
      </c>
      <c r="BB1" t="s">
        <v>19</v>
      </c>
      <c r="BC1" t="s">
        <v>20</v>
      </c>
      <c r="BD1" t="s">
        <v>21</v>
      </c>
      <c r="BE1" t="s">
        <v>22</v>
      </c>
      <c r="BF1" s="33" t="str">
        <f>"Curitiba - "&amp;BF3&amp;"k Casos"</f>
        <v>Curitiba - 287k Casos</v>
      </c>
      <c r="BG1" t="s">
        <v>23</v>
      </c>
      <c r="BH1" t="s">
        <v>24</v>
      </c>
      <c r="BI1" t="s">
        <v>33</v>
      </c>
      <c r="BJ1" t="s">
        <v>43</v>
      </c>
      <c r="BK1" t="s">
        <v>49</v>
      </c>
      <c r="BL1" t="s">
        <v>56</v>
      </c>
      <c r="BM1" t="s">
        <v>60</v>
      </c>
      <c r="BN1" t="s">
        <v>64</v>
      </c>
      <c r="BO1" t="s">
        <v>76</v>
      </c>
    </row>
    <row r="2" spans="1:67" ht="15.75" thickBot="1" x14ac:dyDescent="0.3">
      <c r="A2" s="87">
        <v>1</v>
      </c>
      <c r="B2" s="3">
        <v>43903</v>
      </c>
      <c r="C2" s="1">
        <v>1</v>
      </c>
      <c r="D2" s="9">
        <v>1</v>
      </c>
      <c r="E2" s="9"/>
      <c r="F2" s="9"/>
      <c r="G2">
        <v>0</v>
      </c>
      <c r="H2">
        <v>0</v>
      </c>
      <c r="I2">
        <f t="shared" ref="I2:I65" si="0">BG$2/((1+(($C2/(BG$5))/BG$3)^-BG$4)^2)</f>
        <v>6.2416580826583413E-4</v>
      </c>
      <c r="K2">
        <f t="shared" ref="K2:K65" si="1">I2+J2</f>
        <v>6.2416580826583413E-4</v>
      </c>
      <c r="O2">
        <f>K2+N2</f>
        <v>6.2416580826583413E-4</v>
      </c>
      <c r="P2">
        <v>0</v>
      </c>
      <c r="T2">
        <f t="shared" ref="T2:T65" si="2">O2+S2</f>
        <v>6.2416580826583413E-4</v>
      </c>
      <c r="U2">
        <v>0</v>
      </c>
      <c r="Y2">
        <f>X2+T2</f>
        <v>6.2416580826583413E-4</v>
      </c>
      <c r="Z2">
        <v>0</v>
      </c>
      <c r="AD2">
        <f>AC2+Y2</f>
        <v>6.2416580826583413E-4</v>
      </c>
      <c r="AE2">
        <v>0</v>
      </c>
      <c r="AI2">
        <f>AH2+AD2</f>
        <v>6.2416580826583413E-4</v>
      </c>
      <c r="AJ2">
        <v>0</v>
      </c>
      <c r="AN2">
        <f>AM2+AI2</f>
        <v>6.2416580826583413E-4</v>
      </c>
      <c r="AO2">
        <v>0</v>
      </c>
      <c r="AQ2" t="s">
        <v>2</v>
      </c>
      <c r="AR2">
        <v>2254</v>
      </c>
      <c r="AS2">
        <v>2030</v>
      </c>
      <c r="AT2">
        <v>3792</v>
      </c>
      <c r="AU2">
        <v>3894</v>
      </c>
      <c r="AV2">
        <v>2214</v>
      </c>
      <c r="AW2">
        <v>2047</v>
      </c>
      <c r="AX2">
        <v>2039</v>
      </c>
      <c r="AY2">
        <v>1963</v>
      </c>
      <c r="AZ2">
        <v>1975</v>
      </c>
      <c r="BA2">
        <v>1989</v>
      </c>
      <c r="BB2">
        <v>1982</v>
      </c>
      <c r="BC2">
        <v>2008</v>
      </c>
      <c r="BD2">
        <v>1991</v>
      </c>
      <c r="BE2">
        <v>2318</v>
      </c>
      <c r="BF2" s="34">
        <f>BI2+BG2+BJ2+BK2+BL2+BM2+BN2+BO2</f>
        <v>287306.33</v>
      </c>
      <c r="BG2">
        <v>1990</v>
      </c>
      <c r="BH2">
        <v>19900</v>
      </c>
      <c r="BI2">
        <v>56943.6</v>
      </c>
      <c r="BJ2">
        <v>5957</v>
      </c>
      <c r="BK2">
        <v>71500</v>
      </c>
      <c r="BL2">
        <v>5324.63</v>
      </c>
      <c r="BM2">
        <v>38266.300000000003</v>
      </c>
      <c r="BN2">
        <v>36917</v>
      </c>
      <c r="BO2">
        <v>70407.8</v>
      </c>
    </row>
    <row r="3" spans="1:67" x14ac:dyDescent="0.25">
      <c r="A3" s="87"/>
      <c r="B3" s="3">
        <f>B2+1</f>
        <v>43904</v>
      </c>
      <c r="C3" s="1">
        <f>C2+1</f>
        <v>2</v>
      </c>
      <c r="D3" s="9">
        <v>1</v>
      </c>
      <c r="E3" s="9"/>
      <c r="F3" s="9"/>
      <c r="G3" s="13">
        <f>D3-D2</f>
        <v>0</v>
      </c>
      <c r="H3" s="13">
        <v>0</v>
      </c>
      <c r="I3">
        <f t="shared" si="0"/>
        <v>9.2880598651147485E-3</v>
      </c>
      <c r="K3">
        <f t="shared" si="1"/>
        <v>9.2880598651147485E-3</v>
      </c>
      <c r="O3">
        <f>K3+N3</f>
        <v>9.2880598651147485E-3</v>
      </c>
      <c r="P3">
        <f>O3-O2</f>
        <v>8.6638940568489146E-3</v>
      </c>
      <c r="T3">
        <f t="shared" si="2"/>
        <v>9.2880598651147485E-3</v>
      </c>
      <c r="U3">
        <f>T3-T2</f>
        <v>8.6638940568489146E-3</v>
      </c>
      <c r="Y3">
        <f t="shared" ref="Y3:Y66" si="3">X3+T3</f>
        <v>9.2880598651147485E-3</v>
      </c>
      <c r="Z3">
        <f>Y3-Y2</f>
        <v>8.6638940568489146E-3</v>
      </c>
      <c r="AD3">
        <f>AC3+Y3</f>
        <v>9.2880598651147485E-3</v>
      </c>
      <c r="AE3">
        <f>AD3-AD2</f>
        <v>8.6638940568489146E-3</v>
      </c>
      <c r="AI3">
        <f>AH3+AD3</f>
        <v>9.2880598651147485E-3</v>
      </c>
      <c r="AJ3">
        <f>AI3-AI2</f>
        <v>8.6638940568489146E-3</v>
      </c>
      <c r="AN3">
        <f>AM3+AI3</f>
        <v>9.2880598651147485E-3</v>
      </c>
      <c r="AO3">
        <f>AN3-AN2</f>
        <v>8.6638940568489146E-3</v>
      </c>
      <c r="AQ3" t="s">
        <v>3</v>
      </c>
      <c r="AR3">
        <v>22</v>
      </c>
      <c r="AS3">
        <v>25</v>
      </c>
      <c r="AT3">
        <v>24</v>
      </c>
      <c r="AU3">
        <v>11</v>
      </c>
      <c r="AV3">
        <v>31</v>
      </c>
      <c r="AW3">
        <v>30</v>
      </c>
      <c r="AX3">
        <v>18</v>
      </c>
      <c r="AY3">
        <v>44</v>
      </c>
      <c r="AZ3">
        <v>30.5</v>
      </c>
      <c r="BA3">
        <v>19</v>
      </c>
      <c r="BB3">
        <v>18.5</v>
      </c>
      <c r="BC3">
        <v>11.5</v>
      </c>
      <c r="BD3">
        <v>30.5</v>
      </c>
      <c r="BE3">
        <v>20.5</v>
      </c>
      <c r="BF3" s="46" t="str">
        <f>LEFT(BF2,3)</f>
        <v>287</v>
      </c>
      <c r="BG3">
        <v>15.5</v>
      </c>
      <c r="BH3">
        <v>34.5</v>
      </c>
      <c r="BI3">
        <v>37</v>
      </c>
      <c r="BJ3">
        <v>21</v>
      </c>
      <c r="BK3">
        <v>55</v>
      </c>
      <c r="BL3">
        <v>31</v>
      </c>
      <c r="BM3">
        <v>28</v>
      </c>
      <c r="BN3">
        <v>33</v>
      </c>
      <c r="BO3">
        <v>30.5</v>
      </c>
    </row>
    <row r="4" spans="1:67" x14ac:dyDescent="0.25">
      <c r="A4" s="87"/>
      <c r="B4" s="3">
        <f t="shared" ref="B4:C19" si="4">B3+1</f>
        <v>43905</v>
      </c>
      <c r="C4" s="1">
        <f t="shared" si="4"/>
        <v>3</v>
      </c>
      <c r="D4" s="9">
        <v>5</v>
      </c>
      <c r="E4" s="9"/>
      <c r="F4" s="9"/>
      <c r="G4" s="13">
        <f t="shared" ref="G4:G68" si="5">D4-D3</f>
        <v>4</v>
      </c>
      <c r="H4" s="13">
        <v>0</v>
      </c>
      <c r="I4">
        <f t="shared" si="0"/>
        <v>4.4918263057339619E-2</v>
      </c>
      <c r="K4">
        <f t="shared" si="1"/>
        <v>4.4918263057339619E-2</v>
      </c>
      <c r="O4">
        <f t="shared" ref="O4:O66" si="6">K4+N4</f>
        <v>4.4918263057339619E-2</v>
      </c>
      <c r="P4">
        <f t="shared" ref="P4:P67" si="7">O4-O3</f>
        <v>3.5630203192224874E-2</v>
      </c>
      <c r="T4">
        <f t="shared" si="2"/>
        <v>4.4918263057339619E-2</v>
      </c>
      <c r="U4">
        <f t="shared" ref="U4:U67" si="8">T4-T3</f>
        <v>3.5630203192224874E-2</v>
      </c>
      <c r="Y4">
        <f t="shared" si="3"/>
        <v>4.4918263057339619E-2</v>
      </c>
      <c r="Z4">
        <f t="shared" ref="Z4:Z67" si="9">Y4-Y3</f>
        <v>3.5630203192224874E-2</v>
      </c>
      <c r="AD4">
        <f t="shared" ref="AD4:AD67" si="10">AC4+Y4</f>
        <v>4.4918263057339619E-2</v>
      </c>
      <c r="AE4">
        <f t="shared" ref="AE4:AE67" si="11">AD4-AD3</f>
        <v>3.5630203192224874E-2</v>
      </c>
      <c r="AI4">
        <f t="shared" ref="AI4:AI67" si="12">AH4+AD4</f>
        <v>4.4918263057339619E-2</v>
      </c>
      <c r="AJ4">
        <f t="shared" ref="AJ4:AJ67" si="13">AI4-AI3</f>
        <v>3.5630203192224874E-2</v>
      </c>
      <c r="AN4">
        <f t="shared" ref="AN4:AN67" si="14">AM4+AI4</f>
        <v>4.4918263057339619E-2</v>
      </c>
      <c r="AO4">
        <f t="shared" ref="AO4:AO67" si="15">AN4-AN3</f>
        <v>3.5630203192224874E-2</v>
      </c>
      <c r="AQ4" t="s">
        <v>4</v>
      </c>
      <c r="AR4">
        <v>2</v>
      </c>
      <c r="AS4">
        <v>2</v>
      </c>
      <c r="AT4">
        <v>1.5</v>
      </c>
      <c r="AU4">
        <v>1.5</v>
      </c>
      <c r="AV4">
        <v>1.5</v>
      </c>
      <c r="AW4">
        <v>1.5</v>
      </c>
      <c r="AX4">
        <v>1.5</v>
      </c>
      <c r="AY4">
        <v>1.5</v>
      </c>
      <c r="AZ4">
        <v>1.75</v>
      </c>
      <c r="BA4">
        <v>1.75</v>
      </c>
      <c r="BB4">
        <v>1.95</v>
      </c>
      <c r="BC4">
        <v>1.95</v>
      </c>
      <c r="BD4">
        <v>1.95</v>
      </c>
      <c r="BE4">
        <v>1.95</v>
      </c>
      <c r="BG4">
        <v>1.95</v>
      </c>
      <c r="BH4">
        <v>1.95</v>
      </c>
      <c r="BI4">
        <v>1.95</v>
      </c>
      <c r="BJ4">
        <v>1.95</v>
      </c>
      <c r="BK4">
        <v>4</v>
      </c>
      <c r="BL4">
        <v>3.2</v>
      </c>
      <c r="BM4">
        <v>1.95</v>
      </c>
      <c r="BN4">
        <v>2</v>
      </c>
      <c r="BO4">
        <v>1.95</v>
      </c>
    </row>
    <row r="5" spans="1:67" x14ac:dyDescent="0.25">
      <c r="A5" s="87"/>
      <c r="B5" s="3">
        <f t="shared" si="4"/>
        <v>43906</v>
      </c>
      <c r="C5" s="1">
        <f t="shared" si="4"/>
        <v>4</v>
      </c>
      <c r="D5" s="9">
        <v>5</v>
      </c>
      <c r="E5" s="9"/>
      <c r="F5" s="9"/>
      <c r="G5" s="13">
        <f t="shared" si="5"/>
        <v>0</v>
      </c>
      <c r="H5" s="13">
        <v>0</v>
      </c>
      <c r="I5">
        <f t="shared" si="0"/>
        <v>0.1369571484890757</v>
      </c>
      <c r="K5">
        <f t="shared" si="1"/>
        <v>0.1369571484890757</v>
      </c>
      <c r="O5">
        <f t="shared" si="6"/>
        <v>0.1369571484890757</v>
      </c>
      <c r="P5">
        <f t="shared" si="7"/>
        <v>9.2038885431736078E-2</v>
      </c>
      <c r="T5">
        <f t="shared" si="2"/>
        <v>0.1369571484890757</v>
      </c>
      <c r="U5">
        <f t="shared" si="8"/>
        <v>9.2038885431736078E-2</v>
      </c>
      <c r="Y5">
        <f t="shared" si="3"/>
        <v>0.1369571484890757</v>
      </c>
      <c r="Z5">
        <f t="shared" si="9"/>
        <v>9.2038885431736078E-2</v>
      </c>
      <c r="AD5">
        <f t="shared" si="10"/>
        <v>0.1369571484890757</v>
      </c>
      <c r="AE5">
        <f t="shared" si="11"/>
        <v>9.2038885431736078E-2</v>
      </c>
      <c r="AI5">
        <f t="shared" si="12"/>
        <v>0.1369571484890757</v>
      </c>
      <c r="AJ5">
        <f t="shared" si="13"/>
        <v>9.2038885431736078E-2</v>
      </c>
      <c r="AN5">
        <f t="shared" si="14"/>
        <v>0.1369571484890757</v>
      </c>
      <c r="AO5">
        <f t="shared" si="15"/>
        <v>9.2038885431736078E-2</v>
      </c>
      <c r="AQ5" t="s">
        <v>5</v>
      </c>
      <c r="AR5">
        <v>1.5</v>
      </c>
      <c r="AS5">
        <v>1.5</v>
      </c>
      <c r="AT5">
        <v>2.5</v>
      </c>
      <c r="AU5">
        <v>5.5</v>
      </c>
      <c r="AV5">
        <v>1.5</v>
      </c>
      <c r="AW5">
        <v>1.5</v>
      </c>
      <c r="AX5">
        <v>2.5</v>
      </c>
      <c r="AY5">
        <v>1</v>
      </c>
      <c r="AZ5">
        <v>1.5</v>
      </c>
      <c r="BA5">
        <v>2.5</v>
      </c>
      <c r="BB5">
        <v>2.5</v>
      </c>
      <c r="BC5">
        <v>4</v>
      </c>
      <c r="BD5">
        <v>1.5</v>
      </c>
      <c r="BE5">
        <v>2.5</v>
      </c>
      <c r="BG5">
        <v>3</v>
      </c>
      <c r="BH5">
        <v>1</v>
      </c>
      <c r="BI5">
        <v>1.5</v>
      </c>
      <c r="BJ5">
        <v>1</v>
      </c>
      <c r="BK5">
        <v>1</v>
      </c>
      <c r="BL5">
        <v>0.5</v>
      </c>
      <c r="BM5">
        <v>1.5</v>
      </c>
      <c r="BN5">
        <v>1</v>
      </c>
      <c r="BO5">
        <v>1.5</v>
      </c>
    </row>
    <row r="6" spans="1:67" x14ac:dyDescent="0.25">
      <c r="A6" s="87"/>
      <c r="B6" s="3">
        <f t="shared" si="4"/>
        <v>43907</v>
      </c>
      <c r="C6" s="1">
        <f t="shared" si="4"/>
        <v>5</v>
      </c>
      <c r="D6" s="9">
        <v>5</v>
      </c>
      <c r="E6" s="9"/>
      <c r="F6" s="9"/>
      <c r="G6" s="13">
        <f t="shared" si="5"/>
        <v>0</v>
      </c>
      <c r="H6" s="13">
        <v>0</v>
      </c>
      <c r="I6">
        <f t="shared" si="0"/>
        <v>0.32405168943806362</v>
      </c>
      <c r="K6">
        <f t="shared" si="1"/>
        <v>0.32405168943806362</v>
      </c>
      <c r="O6">
        <f t="shared" si="6"/>
        <v>0.32405168943806362</v>
      </c>
      <c r="P6">
        <f t="shared" si="7"/>
        <v>0.18709454094898792</v>
      </c>
      <c r="T6">
        <f t="shared" si="2"/>
        <v>0.32405168943806362</v>
      </c>
      <c r="U6">
        <f t="shared" si="8"/>
        <v>0.18709454094898792</v>
      </c>
      <c r="Y6">
        <f t="shared" si="3"/>
        <v>0.32405168943806362</v>
      </c>
      <c r="Z6">
        <f t="shared" si="9"/>
        <v>0.18709454094898792</v>
      </c>
      <c r="AD6">
        <f t="shared" si="10"/>
        <v>0.32405168943806362</v>
      </c>
      <c r="AE6">
        <f t="shared" si="11"/>
        <v>0.18709454094898792</v>
      </c>
      <c r="AI6">
        <f t="shared" si="12"/>
        <v>0.32405168943806362</v>
      </c>
      <c r="AJ6">
        <f t="shared" si="13"/>
        <v>0.18709454094898792</v>
      </c>
      <c r="AN6">
        <f t="shared" si="14"/>
        <v>0.32405168943806362</v>
      </c>
      <c r="AO6">
        <f t="shared" si="15"/>
        <v>0.18709454094898792</v>
      </c>
    </row>
    <row r="7" spans="1:67" x14ac:dyDescent="0.25">
      <c r="A7" s="87"/>
      <c r="B7" s="3">
        <f t="shared" si="4"/>
        <v>43908</v>
      </c>
      <c r="C7" s="1">
        <f t="shared" si="4"/>
        <v>6</v>
      </c>
      <c r="D7" s="9">
        <v>5</v>
      </c>
      <c r="E7" s="9"/>
      <c r="F7" s="9"/>
      <c r="G7" s="13">
        <f t="shared" si="5"/>
        <v>0</v>
      </c>
      <c r="H7" s="13">
        <v>0</v>
      </c>
      <c r="I7">
        <f t="shared" si="0"/>
        <v>0.65268238358534447</v>
      </c>
      <c r="K7">
        <f t="shared" si="1"/>
        <v>0.65268238358534447</v>
      </c>
      <c r="O7">
        <f t="shared" si="6"/>
        <v>0.65268238358534447</v>
      </c>
      <c r="P7">
        <f t="shared" si="7"/>
        <v>0.32863069414728086</v>
      </c>
      <c r="T7">
        <f t="shared" si="2"/>
        <v>0.65268238358534447</v>
      </c>
      <c r="U7">
        <f t="shared" si="8"/>
        <v>0.32863069414728086</v>
      </c>
      <c r="Y7">
        <f t="shared" si="3"/>
        <v>0.65268238358534447</v>
      </c>
      <c r="Z7">
        <f t="shared" si="9"/>
        <v>0.32863069414728086</v>
      </c>
      <c r="AD7">
        <f t="shared" si="10"/>
        <v>0.65268238358534447</v>
      </c>
      <c r="AE7">
        <f t="shared" si="11"/>
        <v>0.32863069414728086</v>
      </c>
      <c r="AI7">
        <f t="shared" si="12"/>
        <v>0.65268238358534447</v>
      </c>
      <c r="AJ7">
        <f t="shared" si="13"/>
        <v>0.32863069414728086</v>
      </c>
      <c r="AN7">
        <f t="shared" si="14"/>
        <v>0.65268238358534447</v>
      </c>
      <c r="AO7">
        <f t="shared" si="15"/>
        <v>0.32863069414728086</v>
      </c>
      <c r="BG7" t="s">
        <v>31</v>
      </c>
      <c r="BH7" t="s">
        <v>1</v>
      </c>
    </row>
    <row r="8" spans="1:67" x14ac:dyDescent="0.25">
      <c r="A8" s="87"/>
      <c r="B8" s="3">
        <f t="shared" si="4"/>
        <v>43909</v>
      </c>
      <c r="C8" s="1">
        <f t="shared" si="4"/>
        <v>7</v>
      </c>
      <c r="D8" s="9">
        <v>7</v>
      </c>
      <c r="E8" s="9"/>
      <c r="F8" s="9"/>
      <c r="G8" s="13">
        <f t="shared" si="5"/>
        <v>2</v>
      </c>
      <c r="H8" s="13">
        <f>AVERAGE(G2:G8)</f>
        <v>0.8571428571428571</v>
      </c>
      <c r="I8">
        <f t="shared" si="0"/>
        <v>1.17569803673536</v>
      </c>
      <c r="K8">
        <f t="shared" si="1"/>
        <v>1.17569803673536</v>
      </c>
      <c r="O8">
        <f t="shared" si="6"/>
        <v>1.17569803673536</v>
      </c>
      <c r="P8">
        <f t="shared" si="7"/>
        <v>0.52301565315001552</v>
      </c>
      <c r="T8">
        <f t="shared" si="2"/>
        <v>1.17569803673536</v>
      </c>
      <c r="U8">
        <f t="shared" si="8"/>
        <v>0.52301565315001552</v>
      </c>
      <c r="Y8">
        <f t="shared" si="3"/>
        <v>1.17569803673536</v>
      </c>
      <c r="Z8">
        <f t="shared" si="9"/>
        <v>0.52301565315001552</v>
      </c>
      <c r="AD8">
        <f t="shared" si="10"/>
        <v>1.17569803673536</v>
      </c>
      <c r="AE8">
        <f t="shared" si="11"/>
        <v>0.52301565315001552</v>
      </c>
      <c r="AI8">
        <f t="shared" si="12"/>
        <v>1.17569803673536</v>
      </c>
      <c r="AJ8">
        <f t="shared" si="13"/>
        <v>0.52301565315001552</v>
      </c>
      <c r="AN8">
        <f t="shared" si="14"/>
        <v>1.17569803673536</v>
      </c>
      <c r="AO8">
        <f t="shared" si="15"/>
        <v>0.52301565315001552</v>
      </c>
      <c r="BG8">
        <v>2</v>
      </c>
      <c r="BH8">
        <v>2254</v>
      </c>
    </row>
    <row r="9" spans="1:67" x14ac:dyDescent="0.25">
      <c r="A9" s="87">
        <v>2</v>
      </c>
      <c r="B9" s="3">
        <f t="shared" si="4"/>
        <v>43910</v>
      </c>
      <c r="C9" s="1">
        <f t="shared" si="4"/>
        <v>8</v>
      </c>
      <c r="D9" s="9">
        <v>14</v>
      </c>
      <c r="E9" s="9"/>
      <c r="F9" s="9"/>
      <c r="G9" s="13">
        <f t="shared" si="5"/>
        <v>7</v>
      </c>
      <c r="H9" s="13">
        <f>AVERAGE(G3:G9)</f>
        <v>1.8571428571428572</v>
      </c>
      <c r="I9">
        <f t="shared" si="0"/>
        <v>1.9507765222444959</v>
      </c>
      <c r="K9">
        <f t="shared" si="1"/>
        <v>1.9507765222444959</v>
      </c>
      <c r="O9">
        <f t="shared" si="6"/>
        <v>1.9507765222444959</v>
      </c>
      <c r="P9">
        <f t="shared" si="7"/>
        <v>0.77507848550913594</v>
      </c>
      <c r="T9">
        <f t="shared" si="2"/>
        <v>1.9507765222444959</v>
      </c>
      <c r="U9">
        <f t="shared" si="8"/>
        <v>0.77507848550913594</v>
      </c>
      <c r="Y9">
        <f t="shared" si="3"/>
        <v>1.9507765222444959</v>
      </c>
      <c r="Z9">
        <f t="shared" si="9"/>
        <v>0.77507848550913594</v>
      </c>
      <c r="AD9">
        <f t="shared" si="10"/>
        <v>1.9507765222444959</v>
      </c>
      <c r="AE9">
        <f t="shared" si="11"/>
        <v>0.77507848550913594</v>
      </c>
      <c r="AI9">
        <f t="shared" si="12"/>
        <v>1.9507765222444959</v>
      </c>
      <c r="AJ9">
        <f t="shared" si="13"/>
        <v>0.77507848550913594</v>
      </c>
      <c r="AN9">
        <f t="shared" si="14"/>
        <v>1.9507765222444959</v>
      </c>
      <c r="AO9">
        <f t="shared" si="15"/>
        <v>0.77507848550913594</v>
      </c>
      <c r="BG9">
        <v>3</v>
      </c>
      <c r="BH9">
        <v>2030</v>
      </c>
    </row>
    <row r="10" spans="1:67" x14ac:dyDescent="0.25">
      <c r="A10" s="87"/>
      <c r="B10" s="3">
        <f t="shared" si="4"/>
        <v>43911</v>
      </c>
      <c r="C10" s="1">
        <f t="shared" si="4"/>
        <v>9</v>
      </c>
      <c r="D10" s="9">
        <v>17</v>
      </c>
      <c r="E10" s="9"/>
      <c r="F10" s="9"/>
      <c r="G10" s="13">
        <f t="shared" si="5"/>
        <v>3</v>
      </c>
      <c r="H10" s="13">
        <f t="shared" ref="H10:H124" si="16">AVERAGE(G4:G10)</f>
        <v>2.2857142857142856</v>
      </c>
      <c r="I10">
        <f t="shared" si="0"/>
        <v>3.0388479893680533</v>
      </c>
      <c r="K10">
        <f t="shared" si="1"/>
        <v>3.0388479893680533</v>
      </c>
      <c r="O10">
        <f t="shared" si="6"/>
        <v>3.0388479893680533</v>
      </c>
      <c r="P10">
        <f t="shared" si="7"/>
        <v>1.0880714671235574</v>
      </c>
      <c r="T10">
        <f t="shared" si="2"/>
        <v>3.0388479893680533</v>
      </c>
      <c r="U10">
        <f t="shared" si="8"/>
        <v>1.0880714671235574</v>
      </c>
      <c r="Y10">
        <f t="shared" si="3"/>
        <v>3.0388479893680533</v>
      </c>
      <c r="Z10">
        <f t="shared" si="9"/>
        <v>1.0880714671235574</v>
      </c>
      <c r="AD10">
        <f t="shared" si="10"/>
        <v>3.0388479893680533</v>
      </c>
      <c r="AE10">
        <f t="shared" si="11"/>
        <v>1.0880714671235574</v>
      </c>
      <c r="AI10">
        <f t="shared" si="12"/>
        <v>3.0388479893680533</v>
      </c>
      <c r="AJ10">
        <f t="shared" si="13"/>
        <v>1.0880714671235574</v>
      </c>
      <c r="AN10">
        <f t="shared" si="14"/>
        <v>3.0388479893680533</v>
      </c>
      <c r="AO10">
        <f t="shared" si="15"/>
        <v>1.0880714671235574</v>
      </c>
      <c r="BG10">
        <v>4</v>
      </c>
      <c r="BH10">
        <v>3792</v>
      </c>
    </row>
    <row r="11" spans="1:67" x14ac:dyDescent="0.25">
      <c r="A11" s="87"/>
      <c r="B11" s="3">
        <f t="shared" si="4"/>
        <v>43912</v>
      </c>
      <c r="C11" s="1">
        <f t="shared" si="4"/>
        <v>10</v>
      </c>
      <c r="D11" s="9">
        <v>27</v>
      </c>
      <c r="E11" s="9"/>
      <c r="F11" s="9"/>
      <c r="G11" s="13">
        <f t="shared" si="5"/>
        <v>10</v>
      </c>
      <c r="H11" s="13">
        <f t="shared" si="16"/>
        <v>3.1428571428571428</v>
      </c>
      <c r="I11">
        <f t="shared" si="0"/>
        <v>4.5025222259509761</v>
      </c>
      <c r="K11">
        <f t="shared" si="1"/>
        <v>4.5025222259509761</v>
      </c>
      <c r="O11">
        <f t="shared" si="6"/>
        <v>4.5025222259509761</v>
      </c>
      <c r="P11">
        <f t="shared" si="7"/>
        <v>1.4636742365829227</v>
      </c>
      <c r="T11">
        <f t="shared" si="2"/>
        <v>4.5025222259509761</v>
      </c>
      <c r="U11">
        <f t="shared" si="8"/>
        <v>1.4636742365829227</v>
      </c>
      <c r="Y11">
        <f t="shared" si="3"/>
        <v>4.5025222259509761</v>
      </c>
      <c r="Z11">
        <f t="shared" si="9"/>
        <v>1.4636742365829227</v>
      </c>
      <c r="AD11">
        <f t="shared" si="10"/>
        <v>4.5025222259509761</v>
      </c>
      <c r="AE11">
        <f t="shared" si="11"/>
        <v>1.4636742365829227</v>
      </c>
      <c r="AI11">
        <f t="shared" si="12"/>
        <v>4.5025222259509761</v>
      </c>
      <c r="AJ11">
        <f t="shared" si="13"/>
        <v>1.4636742365829227</v>
      </c>
      <c r="AN11">
        <f t="shared" si="14"/>
        <v>4.5025222259509761</v>
      </c>
      <c r="AO11">
        <f t="shared" si="15"/>
        <v>1.4636742365829227</v>
      </c>
      <c r="AQ11" s="1"/>
      <c r="AR11" s="1"/>
      <c r="AS11" s="2"/>
      <c r="BG11">
        <v>5</v>
      </c>
      <c r="BH11">
        <v>3894</v>
      </c>
    </row>
    <row r="12" spans="1:67" x14ac:dyDescent="0.25">
      <c r="A12" s="87"/>
      <c r="B12" s="3">
        <f t="shared" si="4"/>
        <v>43913</v>
      </c>
      <c r="C12" s="1">
        <f t="shared" si="4"/>
        <v>11</v>
      </c>
      <c r="D12" s="9">
        <v>29</v>
      </c>
      <c r="E12" s="9"/>
      <c r="F12" s="9"/>
      <c r="G12" s="13">
        <f t="shared" si="5"/>
        <v>2</v>
      </c>
      <c r="H12" s="13">
        <f t="shared" si="16"/>
        <v>3.4285714285714284</v>
      </c>
      <c r="I12">
        <f t="shared" si="0"/>
        <v>6.4045619100239461</v>
      </c>
      <c r="K12">
        <f t="shared" si="1"/>
        <v>6.4045619100239461</v>
      </c>
      <c r="O12">
        <f t="shared" si="6"/>
        <v>6.4045619100239461</v>
      </c>
      <c r="P12">
        <f t="shared" si="7"/>
        <v>1.9020396840729701</v>
      </c>
      <c r="T12">
        <f t="shared" si="2"/>
        <v>6.4045619100239461</v>
      </c>
      <c r="U12">
        <f t="shared" si="8"/>
        <v>1.9020396840729701</v>
      </c>
      <c r="Y12">
        <f t="shared" si="3"/>
        <v>6.4045619100239461</v>
      </c>
      <c r="Z12">
        <f t="shared" si="9"/>
        <v>1.9020396840729701</v>
      </c>
      <c r="AD12">
        <f t="shared" si="10"/>
        <v>6.4045619100239461</v>
      </c>
      <c r="AE12">
        <f t="shared" si="11"/>
        <v>1.9020396840729701</v>
      </c>
      <c r="AI12">
        <f t="shared" si="12"/>
        <v>6.4045619100239461</v>
      </c>
      <c r="AJ12">
        <f t="shared" si="13"/>
        <v>1.9020396840729701</v>
      </c>
      <c r="AN12">
        <f t="shared" si="14"/>
        <v>6.4045619100239461</v>
      </c>
      <c r="AO12">
        <f t="shared" si="15"/>
        <v>1.9020396840729701</v>
      </c>
      <c r="AQ12" s="12"/>
      <c r="AR12" s="4"/>
      <c r="AS12" s="5"/>
      <c r="BG12">
        <v>6</v>
      </c>
      <c r="BH12">
        <v>2214</v>
      </c>
    </row>
    <row r="13" spans="1:67" x14ac:dyDescent="0.25">
      <c r="A13" s="87"/>
      <c r="B13" s="3">
        <f t="shared" si="4"/>
        <v>43914</v>
      </c>
      <c r="C13" s="1">
        <f t="shared" si="4"/>
        <v>12</v>
      </c>
      <c r="D13" s="9">
        <v>31</v>
      </c>
      <c r="E13" s="9"/>
      <c r="F13" s="9"/>
      <c r="G13" s="13">
        <f t="shared" si="5"/>
        <v>2</v>
      </c>
      <c r="H13" s="13">
        <f t="shared" si="16"/>
        <v>3.7142857142857144</v>
      </c>
      <c r="I13">
        <f t="shared" si="0"/>
        <v>8.8064404283551063</v>
      </c>
      <c r="K13">
        <f t="shared" si="1"/>
        <v>8.8064404283551063</v>
      </c>
      <c r="O13">
        <f t="shared" si="6"/>
        <v>8.8064404283551063</v>
      </c>
      <c r="P13">
        <f t="shared" si="7"/>
        <v>2.4018785183311602</v>
      </c>
      <c r="T13">
        <f t="shared" si="2"/>
        <v>8.8064404283551063</v>
      </c>
      <c r="U13">
        <f t="shared" si="8"/>
        <v>2.4018785183311602</v>
      </c>
      <c r="Y13">
        <f t="shared" si="3"/>
        <v>8.8064404283551063</v>
      </c>
      <c r="Z13">
        <f t="shared" si="9"/>
        <v>2.4018785183311602</v>
      </c>
      <c r="AD13">
        <f t="shared" si="10"/>
        <v>8.8064404283551063</v>
      </c>
      <c r="AE13">
        <f t="shared" si="11"/>
        <v>2.4018785183311602</v>
      </c>
      <c r="AI13">
        <f t="shared" si="12"/>
        <v>8.8064404283551063</v>
      </c>
      <c r="AJ13">
        <f t="shared" si="13"/>
        <v>2.4018785183311602</v>
      </c>
      <c r="AN13">
        <f t="shared" si="14"/>
        <v>8.8064404283551063</v>
      </c>
      <c r="AO13">
        <f t="shared" si="15"/>
        <v>2.4018785183311602</v>
      </c>
      <c r="AQ13" s="4"/>
      <c r="AR13" s="4"/>
      <c r="AS13" s="5"/>
      <c r="BG13">
        <v>7</v>
      </c>
      <c r="BH13">
        <v>2039</v>
      </c>
    </row>
    <row r="14" spans="1:67" x14ac:dyDescent="0.25">
      <c r="A14" s="87"/>
      <c r="B14" s="3">
        <f t="shared" si="4"/>
        <v>43915</v>
      </c>
      <c r="C14" s="1">
        <f t="shared" si="4"/>
        <v>13</v>
      </c>
      <c r="D14" s="9">
        <v>37</v>
      </c>
      <c r="E14" s="9"/>
      <c r="F14" s="9"/>
      <c r="G14" s="13">
        <f t="shared" si="5"/>
        <v>6</v>
      </c>
      <c r="H14" s="13">
        <f t="shared" si="16"/>
        <v>4.5714285714285712</v>
      </c>
      <c r="I14">
        <f t="shared" si="0"/>
        <v>11.767017882814276</v>
      </c>
      <c r="K14">
        <f t="shared" si="1"/>
        <v>11.767017882814276</v>
      </c>
      <c r="O14">
        <f t="shared" si="6"/>
        <v>11.767017882814276</v>
      </c>
      <c r="P14">
        <f t="shared" si="7"/>
        <v>2.9605774544591696</v>
      </c>
      <c r="T14">
        <f t="shared" si="2"/>
        <v>11.767017882814276</v>
      </c>
      <c r="U14">
        <f t="shared" si="8"/>
        <v>2.9605774544591696</v>
      </c>
      <c r="Y14">
        <f t="shared" si="3"/>
        <v>11.767017882814276</v>
      </c>
      <c r="Z14">
        <f t="shared" si="9"/>
        <v>2.9605774544591696</v>
      </c>
      <c r="AD14">
        <f t="shared" si="10"/>
        <v>11.767017882814276</v>
      </c>
      <c r="AE14">
        <f t="shared" si="11"/>
        <v>2.9605774544591696</v>
      </c>
      <c r="AI14">
        <f t="shared" si="12"/>
        <v>11.767017882814276</v>
      </c>
      <c r="AJ14">
        <f t="shared" si="13"/>
        <v>2.9605774544591696</v>
      </c>
      <c r="AN14">
        <f t="shared" si="14"/>
        <v>11.767017882814276</v>
      </c>
      <c r="AO14">
        <f t="shared" si="15"/>
        <v>2.9605774544591696</v>
      </c>
      <c r="AQ14" s="4"/>
      <c r="AR14" s="4"/>
      <c r="AS14" s="5"/>
      <c r="BG14">
        <v>8</v>
      </c>
      <c r="BH14">
        <v>2047</v>
      </c>
    </row>
    <row r="15" spans="1:67" x14ac:dyDescent="0.25">
      <c r="A15" s="87"/>
      <c r="B15" s="3">
        <f t="shared" si="4"/>
        <v>43916</v>
      </c>
      <c r="C15" s="1">
        <f t="shared" si="4"/>
        <v>14</v>
      </c>
      <c r="D15" s="9">
        <v>46</v>
      </c>
      <c r="E15" s="9"/>
      <c r="F15" s="9"/>
      <c r="G15" s="13">
        <f t="shared" si="5"/>
        <v>9</v>
      </c>
      <c r="H15" s="13">
        <f t="shared" si="16"/>
        <v>5.5714285714285712</v>
      </c>
      <c r="I15">
        <f t="shared" si="0"/>
        <v>15.341362581892005</v>
      </c>
      <c r="K15">
        <f t="shared" si="1"/>
        <v>15.341362581892005</v>
      </c>
      <c r="O15">
        <f t="shared" si="6"/>
        <v>15.341362581892005</v>
      </c>
      <c r="P15">
        <f t="shared" si="7"/>
        <v>3.574344699077729</v>
      </c>
      <c r="T15">
        <f t="shared" si="2"/>
        <v>15.341362581892005</v>
      </c>
      <c r="U15">
        <f t="shared" si="8"/>
        <v>3.574344699077729</v>
      </c>
      <c r="Y15">
        <f t="shared" si="3"/>
        <v>15.341362581892005</v>
      </c>
      <c r="Z15">
        <f t="shared" si="9"/>
        <v>3.574344699077729</v>
      </c>
      <c r="AD15">
        <f t="shared" si="10"/>
        <v>15.341362581892005</v>
      </c>
      <c r="AE15">
        <f t="shared" si="11"/>
        <v>3.574344699077729</v>
      </c>
      <c r="AI15">
        <f t="shared" si="12"/>
        <v>15.341362581892005</v>
      </c>
      <c r="AJ15">
        <f t="shared" si="13"/>
        <v>3.574344699077729</v>
      </c>
      <c r="AN15">
        <f t="shared" si="14"/>
        <v>15.341362581892005</v>
      </c>
      <c r="AO15">
        <f t="shared" si="15"/>
        <v>3.574344699077729</v>
      </c>
      <c r="AQ15" s="4"/>
      <c r="AR15" s="4"/>
      <c r="AS15" s="5"/>
      <c r="BG15">
        <v>9</v>
      </c>
      <c r="BH15">
        <v>1963</v>
      </c>
    </row>
    <row r="16" spans="1:67" x14ac:dyDescent="0.25">
      <c r="A16" s="87">
        <v>3</v>
      </c>
      <c r="B16" s="3">
        <f t="shared" si="4"/>
        <v>43917</v>
      </c>
      <c r="C16" s="1">
        <f t="shared" si="4"/>
        <v>15</v>
      </c>
      <c r="D16" s="9">
        <v>56</v>
      </c>
      <c r="E16" s="9"/>
      <c r="F16" s="9"/>
      <c r="G16" s="13">
        <f t="shared" si="5"/>
        <v>10</v>
      </c>
      <c r="H16" s="13">
        <f t="shared" si="16"/>
        <v>6</v>
      </c>
      <c r="I16">
        <f t="shared" si="0"/>
        <v>19.579738306538715</v>
      </c>
      <c r="K16">
        <f t="shared" si="1"/>
        <v>19.579738306538715</v>
      </c>
      <c r="O16">
        <f t="shared" si="6"/>
        <v>19.579738306538715</v>
      </c>
      <c r="P16">
        <f t="shared" si="7"/>
        <v>4.2383757246467102</v>
      </c>
      <c r="T16">
        <f t="shared" si="2"/>
        <v>19.579738306538715</v>
      </c>
      <c r="U16">
        <f t="shared" si="8"/>
        <v>4.2383757246467102</v>
      </c>
      <c r="Y16">
        <f t="shared" si="3"/>
        <v>19.579738306538715</v>
      </c>
      <c r="Z16">
        <f t="shared" si="9"/>
        <v>4.2383757246467102</v>
      </c>
      <c r="AD16">
        <f t="shared" si="10"/>
        <v>19.579738306538715</v>
      </c>
      <c r="AE16">
        <f t="shared" si="11"/>
        <v>4.2383757246467102</v>
      </c>
      <c r="AI16">
        <f t="shared" si="12"/>
        <v>19.579738306538715</v>
      </c>
      <c r="AJ16">
        <f t="shared" si="13"/>
        <v>4.2383757246467102</v>
      </c>
      <c r="AN16">
        <f t="shared" si="14"/>
        <v>19.579738306538715</v>
      </c>
      <c r="AO16">
        <f t="shared" si="15"/>
        <v>4.2383757246467102</v>
      </c>
      <c r="AQ16" s="4"/>
      <c r="AR16" s="4"/>
      <c r="AS16" s="5"/>
      <c r="BG16">
        <v>10</v>
      </c>
      <c r="BH16">
        <v>1975</v>
      </c>
    </row>
    <row r="17" spans="1:60" x14ac:dyDescent="0.25">
      <c r="A17" s="87"/>
      <c r="B17" s="3">
        <f t="shared" si="4"/>
        <v>43918</v>
      </c>
      <c r="C17" s="1">
        <f t="shared" si="4"/>
        <v>16</v>
      </c>
      <c r="D17" s="9">
        <v>66</v>
      </c>
      <c r="E17" s="9"/>
      <c r="F17" s="9"/>
      <c r="G17" s="13">
        <f t="shared" si="5"/>
        <v>10</v>
      </c>
      <c r="H17" s="13">
        <f t="shared" si="16"/>
        <v>7</v>
      </c>
      <c r="I17">
        <f t="shared" si="0"/>
        <v>24.526770433328249</v>
      </c>
      <c r="K17">
        <f t="shared" si="1"/>
        <v>24.526770433328249</v>
      </c>
      <c r="O17">
        <f t="shared" si="6"/>
        <v>24.526770433328249</v>
      </c>
      <c r="P17">
        <f t="shared" si="7"/>
        <v>4.9470321267895336</v>
      </c>
      <c r="T17">
        <f t="shared" si="2"/>
        <v>24.526770433328249</v>
      </c>
      <c r="U17">
        <f t="shared" si="8"/>
        <v>4.9470321267895336</v>
      </c>
      <c r="Y17">
        <f t="shared" si="3"/>
        <v>24.526770433328249</v>
      </c>
      <c r="Z17">
        <f t="shared" si="9"/>
        <v>4.9470321267895336</v>
      </c>
      <c r="AD17">
        <f t="shared" si="10"/>
        <v>24.526770433328249</v>
      </c>
      <c r="AE17">
        <f t="shared" si="11"/>
        <v>4.9470321267895336</v>
      </c>
      <c r="AI17">
        <f t="shared" si="12"/>
        <v>24.526770433328249</v>
      </c>
      <c r="AJ17">
        <f t="shared" si="13"/>
        <v>4.9470321267895336</v>
      </c>
      <c r="AN17">
        <f t="shared" si="14"/>
        <v>24.526770433328249</v>
      </c>
      <c r="AO17">
        <f t="shared" si="15"/>
        <v>4.9470321267895336</v>
      </c>
      <c r="AQ17" s="6"/>
      <c r="AR17" s="6"/>
      <c r="AS17" s="7"/>
      <c r="BG17">
        <v>11</v>
      </c>
      <c r="BH17">
        <v>1989</v>
      </c>
    </row>
    <row r="18" spans="1:60" x14ac:dyDescent="0.25">
      <c r="A18" s="87"/>
      <c r="B18" s="3">
        <f t="shared" si="4"/>
        <v>43919</v>
      </c>
      <c r="C18" s="1">
        <f t="shared" si="4"/>
        <v>17</v>
      </c>
      <c r="D18" s="9">
        <v>68</v>
      </c>
      <c r="E18" s="9"/>
      <c r="F18" s="9"/>
      <c r="G18" s="13">
        <f t="shared" si="5"/>
        <v>2</v>
      </c>
      <c r="H18" s="13">
        <f t="shared" si="16"/>
        <v>5.8571428571428568</v>
      </c>
      <c r="I18">
        <f t="shared" si="0"/>
        <v>30.220796998652308</v>
      </c>
      <c r="K18">
        <f t="shared" si="1"/>
        <v>30.220796998652308</v>
      </c>
      <c r="O18">
        <f t="shared" si="6"/>
        <v>30.220796998652308</v>
      </c>
      <c r="P18">
        <f t="shared" si="7"/>
        <v>5.6940265653240587</v>
      </c>
      <c r="T18">
        <f t="shared" si="2"/>
        <v>30.220796998652308</v>
      </c>
      <c r="U18">
        <f t="shared" si="8"/>
        <v>5.6940265653240587</v>
      </c>
      <c r="Y18">
        <f t="shared" si="3"/>
        <v>30.220796998652308</v>
      </c>
      <c r="Z18">
        <f t="shared" si="9"/>
        <v>5.6940265653240587</v>
      </c>
      <c r="AD18">
        <f t="shared" si="10"/>
        <v>30.220796998652308</v>
      </c>
      <c r="AE18">
        <f t="shared" si="11"/>
        <v>5.6940265653240587</v>
      </c>
      <c r="AI18">
        <f t="shared" si="12"/>
        <v>30.220796998652308</v>
      </c>
      <c r="AJ18">
        <f t="shared" si="13"/>
        <v>5.6940265653240587</v>
      </c>
      <c r="AN18">
        <f t="shared" si="14"/>
        <v>30.220796998652308</v>
      </c>
      <c r="AO18">
        <f t="shared" si="15"/>
        <v>5.6940265653240587</v>
      </c>
      <c r="AQ18" s="4"/>
      <c r="AR18" s="4"/>
      <c r="AS18" s="5"/>
      <c r="BG18" t="s">
        <v>32</v>
      </c>
      <c r="BH18">
        <v>1982</v>
      </c>
    </row>
    <row r="19" spans="1:60" x14ac:dyDescent="0.25">
      <c r="A19" s="87"/>
      <c r="B19" s="3">
        <f t="shared" si="4"/>
        <v>43920</v>
      </c>
      <c r="C19" s="1">
        <f t="shared" si="4"/>
        <v>18</v>
      </c>
      <c r="D19" s="9">
        <v>75</v>
      </c>
      <c r="E19" s="9"/>
      <c r="F19" s="9"/>
      <c r="G19" s="13">
        <f t="shared" si="5"/>
        <v>7</v>
      </c>
      <c r="H19" s="13">
        <f t="shared" si="16"/>
        <v>6.5714285714285712</v>
      </c>
      <c r="I19">
        <f t="shared" si="0"/>
        <v>36.693404318461511</v>
      </c>
      <c r="K19">
        <f t="shared" si="1"/>
        <v>36.693404318461511</v>
      </c>
      <c r="O19">
        <f t="shared" si="6"/>
        <v>36.693404318461511</v>
      </c>
      <c r="P19">
        <f t="shared" si="7"/>
        <v>6.4726073198092031</v>
      </c>
      <c r="T19">
        <f t="shared" si="2"/>
        <v>36.693404318461511</v>
      </c>
      <c r="U19">
        <f t="shared" si="8"/>
        <v>6.4726073198092031</v>
      </c>
      <c r="Y19">
        <f t="shared" si="3"/>
        <v>36.693404318461511</v>
      </c>
      <c r="Z19">
        <f t="shared" si="9"/>
        <v>6.4726073198092031</v>
      </c>
      <c r="AD19">
        <f t="shared" si="10"/>
        <v>36.693404318461511</v>
      </c>
      <c r="AE19">
        <f t="shared" si="11"/>
        <v>6.4726073198092031</v>
      </c>
      <c r="AI19">
        <f t="shared" si="12"/>
        <v>36.693404318461511</v>
      </c>
      <c r="AJ19">
        <f t="shared" si="13"/>
        <v>6.4726073198092031</v>
      </c>
      <c r="AN19">
        <f t="shared" si="14"/>
        <v>36.693404318461511</v>
      </c>
      <c r="AO19">
        <f t="shared" si="15"/>
        <v>6.4726073198092031</v>
      </c>
      <c r="AQ19" s="4"/>
      <c r="AR19" s="4"/>
      <c r="AS19" s="5"/>
      <c r="BG19">
        <v>12</v>
      </c>
      <c r="BH19">
        <v>2008</v>
      </c>
    </row>
    <row r="20" spans="1:60" x14ac:dyDescent="0.25">
      <c r="A20" s="87"/>
      <c r="B20" s="3">
        <f t="shared" ref="B20:C35" si="17">B19+1</f>
        <v>43921</v>
      </c>
      <c r="C20" s="1">
        <f t="shared" si="17"/>
        <v>19</v>
      </c>
      <c r="D20" s="9">
        <v>79</v>
      </c>
      <c r="E20" s="9"/>
      <c r="F20" s="9"/>
      <c r="G20" s="13">
        <f t="shared" si="5"/>
        <v>4</v>
      </c>
      <c r="H20" s="13">
        <f t="shared" si="16"/>
        <v>6.8571428571428568</v>
      </c>
      <c r="I20">
        <f t="shared" si="0"/>
        <v>43.969141079455028</v>
      </c>
      <c r="K20">
        <f t="shared" si="1"/>
        <v>43.969141079455028</v>
      </c>
      <c r="O20">
        <f t="shared" si="6"/>
        <v>43.969141079455028</v>
      </c>
      <c r="P20">
        <f t="shared" si="7"/>
        <v>7.2757367609935173</v>
      </c>
      <c r="T20">
        <f t="shared" si="2"/>
        <v>43.969141079455028</v>
      </c>
      <c r="U20">
        <f t="shared" si="8"/>
        <v>7.2757367609935173</v>
      </c>
      <c r="Y20">
        <f t="shared" si="3"/>
        <v>43.969141079455028</v>
      </c>
      <c r="Z20">
        <f t="shared" si="9"/>
        <v>7.2757367609935173</v>
      </c>
      <c r="AD20">
        <f t="shared" si="10"/>
        <v>43.969141079455028</v>
      </c>
      <c r="AE20">
        <f t="shared" si="11"/>
        <v>7.2757367609935173</v>
      </c>
      <c r="AI20">
        <f t="shared" si="12"/>
        <v>43.969141079455028</v>
      </c>
      <c r="AJ20">
        <f t="shared" si="13"/>
        <v>7.2757367609935173</v>
      </c>
      <c r="AN20">
        <f t="shared" si="14"/>
        <v>43.969141079455028</v>
      </c>
      <c r="AO20">
        <f t="shared" si="15"/>
        <v>7.2757367609935173</v>
      </c>
      <c r="AQ20" s="4"/>
      <c r="AR20" s="4"/>
      <c r="AS20" s="5"/>
      <c r="BG20">
        <v>13</v>
      </c>
      <c r="BH20">
        <v>1991</v>
      </c>
    </row>
    <row r="21" spans="1:60" x14ac:dyDescent="0.25">
      <c r="A21" s="87"/>
      <c r="B21" s="3">
        <f t="shared" si="17"/>
        <v>43922</v>
      </c>
      <c r="C21" s="1">
        <f t="shared" si="17"/>
        <v>20</v>
      </c>
      <c r="D21" s="9">
        <v>90</v>
      </c>
      <c r="E21" s="9"/>
      <c r="F21" s="9"/>
      <c r="G21" s="13">
        <f t="shared" si="5"/>
        <v>11</v>
      </c>
      <c r="H21" s="13">
        <f t="shared" si="16"/>
        <v>7.5714285714285712</v>
      </c>
      <c r="I21">
        <f t="shared" si="0"/>
        <v>52.065400048865058</v>
      </c>
      <c r="K21">
        <f t="shared" si="1"/>
        <v>52.065400048865058</v>
      </c>
      <c r="O21">
        <f t="shared" si="6"/>
        <v>52.065400048865058</v>
      </c>
      <c r="P21">
        <f t="shared" si="7"/>
        <v>8.0962589694100302</v>
      </c>
      <c r="T21">
        <f t="shared" si="2"/>
        <v>52.065400048865058</v>
      </c>
      <c r="U21">
        <f t="shared" si="8"/>
        <v>8.0962589694100302</v>
      </c>
      <c r="Y21">
        <f t="shared" si="3"/>
        <v>52.065400048865058</v>
      </c>
      <c r="Z21">
        <f t="shared" si="9"/>
        <v>8.0962589694100302</v>
      </c>
      <c r="AD21">
        <f t="shared" si="10"/>
        <v>52.065400048865058</v>
      </c>
      <c r="AE21">
        <f t="shared" si="11"/>
        <v>8.0962589694100302</v>
      </c>
      <c r="AI21">
        <f t="shared" si="12"/>
        <v>52.065400048865058</v>
      </c>
      <c r="AJ21">
        <f t="shared" si="13"/>
        <v>8.0962589694100302</v>
      </c>
      <c r="AN21">
        <f t="shared" si="14"/>
        <v>52.065400048865058</v>
      </c>
      <c r="AO21">
        <f t="shared" si="15"/>
        <v>8.0962589694100302</v>
      </c>
      <c r="AQ21" s="4"/>
      <c r="AR21" s="4"/>
      <c r="AS21" s="5"/>
      <c r="BG21">
        <v>14</v>
      </c>
      <c r="BH21">
        <v>2318</v>
      </c>
    </row>
    <row r="22" spans="1:60" x14ac:dyDescent="0.25">
      <c r="A22" s="87"/>
      <c r="B22" s="3">
        <f t="shared" si="17"/>
        <v>43923</v>
      </c>
      <c r="C22" s="1">
        <f t="shared" si="17"/>
        <v>21</v>
      </c>
      <c r="D22" s="9">
        <v>99</v>
      </c>
      <c r="E22" s="9"/>
      <c r="F22" s="9"/>
      <c r="G22" s="13">
        <f t="shared" si="5"/>
        <v>9</v>
      </c>
      <c r="H22" s="13">
        <f t="shared" si="16"/>
        <v>7.5714285714285712</v>
      </c>
      <c r="I22">
        <f t="shared" si="0"/>
        <v>60.992452794577872</v>
      </c>
      <c r="K22">
        <f t="shared" si="1"/>
        <v>60.992452794577872</v>
      </c>
      <c r="O22">
        <f t="shared" si="6"/>
        <v>60.992452794577872</v>
      </c>
      <c r="P22">
        <f t="shared" si="7"/>
        <v>8.9270527457128139</v>
      </c>
      <c r="T22">
        <f t="shared" si="2"/>
        <v>60.992452794577872</v>
      </c>
      <c r="U22">
        <f t="shared" si="8"/>
        <v>8.9270527457128139</v>
      </c>
      <c r="Y22">
        <f t="shared" si="3"/>
        <v>60.992452794577872</v>
      </c>
      <c r="Z22">
        <f t="shared" si="9"/>
        <v>8.9270527457128139</v>
      </c>
      <c r="AD22">
        <f t="shared" si="10"/>
        <v>60.992452794577872</v>
      </c>
      <c r="AE22">
        <f t="shared" si="11"/>
        <v>8.9270527457128139</v>
      </c>
      <c r="AI22">
        <f t="shared" si="12"/>
        <v>60.992452794577872</v>
      </c>
      <c r="AJ22">
        <f t="shared" si="13"/>
        <v>8.9270527457128139</v>
      </c>
      <c r="AN22">
        <f t="shared" si="14"/>
        <v>60.992452794577872</v>
      </c>
      <c r="AO22">
        <f t="shared" si="15"/>
        <v>8.9270527457128139</v>
      </c>
      <c r="AQ22" s="4"/>
      <c r="AR22" s="4"/>
      <c r="AS22" s="5"/>
      <c r="BG22">
        <v>15</v>
      </c>
      <c r="BH22">
        <v>21890</v>
      </c>
    </row>
    <row r="23" spans="1:60" x14ac:dyDescent="0.25">
      <c r="A23" s="87">
        <v>4</v>
      </c>
      <c r="B23" s="3">
        <f t="shared" si="17"/>
        <v>43924</v>
      </c>
      <c r="C23" s="1">
        <f t="shared" si="17"/>
        <v>22</v>
      </c>
      <c r="D23" s="9">
        <v>109</v>
      </c>
      <c r="E23" s="9"/>
      <c r="F23" s="9"/>
      <c r="G23" s="13">
        <f t="shared" si="5"/>
        <v>10</v>
      </c>
      <c r="H23" s="13">
        <f t="shared" si="16"/>
        <v>7.5714285714285712</v>
      </c>
      <c r="I23">
        <f t="shared" si="0"/>
        <v>70.753620081823897</v>
      </c>
      <c r="K23">
        <f t="shared" si="1"/>
        <v>70.753620081823897</v>
      </c>
      <c r="O23">
        <f t="shared" si="6"/>
        <v>70.753620081823897</v>
      </c>
      <c r="P23">
        <f t="shared" si="7"/>
        <v>9.7611672872460247</v>
      </c>
      <c r="T23">
        <f t="shared" si="2"/>
        <v>70.753620081823897</v>
      </c>
      <c r="U23">
        <f t="shared" si="8"/>
        <v>9.7611672872460247</v>
      </c>
      <c r="Y23">
        <f t="shared" si="3"/>
        <v>70.753620081823897</v>
      </c>
      <c r="Z23">
        <f t="shared" si="9"/>
        <v>9.7611672872460247</v>
      </c>
      <c r="AD23">
        <f t="shared" si="10"/>
        <v>70.753620081823897</v>
      </c>
      <c r="AE23">
        <f t="shared" si="11"/>
        <v>9.7611672872460247</v>
      </c>
      <c r="AI23">
        <f t="shared" si="12"/>
        <v>70.753620081823897</v>
      </c>
      <c r="AJ23">
        <f t="shared" si="13"/>
        <v>9.7611672872460247</v>
      </c>
      <c r="AN23">
        <f t="shared" si="14"/>
        <v>70.753620081823897</v>
      </c>
      <c r="AO23">
        <f t="shared" si="15"/>
        <v>9.7611672872460247</v>
      </c>
      <c r="AQ23" s="4"/>
      <c r="AR23" s="4"/>
      <c r="AS23" s="5"/>
      <c r="BG23">
        <v>16</v>
      </c>
      <c r="BH23">
        <v>11748</v>
      </c>
    </row>
    <row r="24" spans="1:60" x14ac:dyDescent="0.25">
      <c r="A24" s="87"/>
      <c r="B24" s="3">
        <f t="shared" si="17"/>
        <v>43925</v>
      </c>
      <c r="C24" s="1">
        <f t="shared" si="17"/>
        <v>23</v>
      </c>
      <c r="D24" s="9">
        <v>133</v>
      </c>
      <c r="E24" s="9"/>
      <c r="F24" s="9"/>
      <c r="G24" s="13">
        <f t="shared" si="5"/>
        <v>24</v>
      </c>
      <c r="H24" s="13">
        <f t="shared" si="16"/>
        <v>9.5714285714285712</v>
      </c>
      <c r="I24">
        <f t="shared" si="0"/>
        <v>81.345558877964422</v>
      </c>
      <c r="K24">
        <f t="shared" si="1"/>
        <v>81.345558877964422</v>
      </c>
      <c r="O24">
        <f t="shared" si="6"/>
        <v>81.345558877964422</v>
      </c>
      <c r="P24">
        <f t="shared" si="7"/>
        <v>10.591938796140525</v>
      </c>
      <c r="T24">
        <f t="shared" si="2"/>
        <v>81.345558877964422</v>
      </c>
      <c r="U24">
        <f t="shared" si="8"/>
        <v>10.591938796140525</v>
      </c>
      <c r="Y24">
        <f t="shared" si="3"/>
        <v>81.345558877964422</v>
      </c>
      <c r="Z24">
        <f t="shared" si="9"/>
        <v>10.591938796140525</v>
      </c>
      <c r="AD24">
        <f t="shared" si="10"/>
        <v>81.345558877964422</v>
      </c>
      <c r="AE24">
        <f t="shared" si="11"/>
        <v>10.591938796140525</v>
      </c>
      <c r="AI24">
        <f t="shared" si="12"/>
        <v>81.345558877964422</v>
      </c>
      <c r="AJ24">
        <f t="shared" si="13"/>
        <v>10.591938796140525</v>
      </c>
      <c r="AN24">
        <f t="shared" si="14"/>
        <v>81.345558877964422</v>
      </c>
      <c r="AO24">
        <f t="shared" si="15"/>
        <v>10.591938796140525</v>
      </c>
      <c r="AQ24" s="6"/>
      <c r="AR24" s="6"/>
      <c r="AS24" s="7"/>
      <c r="BG24">
        <v>17</v>
      </c>
      <c r="BH24">
        <v>21008</v>
      </c>
    </row>
    <row r="25" spans="1:60" x14ac:dyDescent="0.25">
      <c r="A25" s="87"/>
      <c r="B25" s="3">
        <f t="shared" si="17"/>
        <v>43926</v>
      </c>
      <c r="C25" s="1">
        <f t="shared" si="17"/>
        <v>24</v>
      </c>
      <c r="D25" s="9">
        <v>162</v>
      </c>
      <c r="E25" s="9"/>
      <c r="F25" s="9"/>
      <c r="G25" s="13">
        <f t="shared" si="5"/>
        <v>29</v>
      </c>
      <c r="H25" s="13">
        <f t="shared" si="16"/>
        <v>13.428571428571429</v>
      </c>
      <c r="I25">
        <f t="shared" si="0"/>
        <v>92.758646070936621</v>
      </c>
      <c r="K25">
        <f t="shared" si="1"/>
        <v>92.758646070936621</v>
      </c>
      <c r="O25">
        <f t="shared" si="6"/>
        <v>92.758646070936621</v>
      </c>
      <c r="P25">
        <f t="shared" si="7"/>
        <v>11.413087192972199</v>
      </c>
      <c r="T25">
        <f t="shared" si="2"/>
        <v>92.758646070936621</v>
      </c>
      <c r="U25">
        <f t="shared" si="8"/>
        <v>11.413087192972199</v>
      </c>
      <c r="Y25">
        <f t="shared" si="3"/>
        <v>92.758646070936621</v>
      </c>
      <c r="Z25">
        <f t="shared" si="9"/>
        <v>11.413087192972199</v>
      </c>
      <c r="AD25">
        <f t="shared" si="10"/>
        <v>92.758646070936621</v>
      </c>
      <c r="AE25">
        <f t="shared" si="11"/>
        <v>11.413087192972199</v>
      </c>
      <c r="AI25">
        <f t="shared" si="12"/>
        <v>92.758646070936621</v>
      </c>
      <c r="AJ25">
        <f t="shared" si="13"/>
        <v>11.413087192972199</v>
      </c>
      <c r="AN25">
        <f t="shared" si="14"/>
        <v>92.758646070936621</v>
      </c>
      <c r="AO25">
        <f t="shared" si="15"/>
        <v>11.413087192972199</v>
      </c>
      <c r="AQ25" s="4"/>
      <c r="AR25" s="4"/>
      <c r="AS25" s="5"/>
      <c r="BG25">
        <v>18</v>
      </c>
      <c r="BH25">
        <v>47122</v>
      </c>
    </row>
    <row r="26" spans="1:60" x14ac:dyDescent="0.25">
      <c r="A26" s="87"/>
      <c r="B26" s="3">
        <f t="shared" si="17"/>
        <v>43927</v>
      </c>
      <c r="C26" s="1">
        <f t="shared" si="17"/>
        <v>25</v>
      </c>
      <c r="D26" s="9">
        <f>D25+18</f>
        <v>180</v>
      </c>
      <c r="E26" s="9"/>
      <c r="F26" s="9"/>
      <c r="G26" s="13">
        <f t="shared" si="5"/>
        <v>18</v>
      </c>
      <c r="H26" s="13">
        <f t="shared" si="16"/>
        <v>15</v>
      </c>
      <c r="I26">
        <f t="shared" si="0"/>
        <v>104.97743897745163</v>
      </c>
      <c r="K26">
        <f t="shared" si="1"/>
        <v>104.97743897745163</v>
      </c>
      <c r="O26">
        <f t="shared" si="6"/>
        <v>104.97743897745163</v>
      </c>
      <c r="P26">
        <f t="shared" si="7"/>
        <v>12.218792906515006</v>
      </c>
      <c r="T26">
        <f t="shared" si="2"/>
        <v>104.97743897745163</v>
      </c>
      <c r="U26">
        <f t="shared" si="8"/>
        <v>12.218792906515006</v>
      </c>
      <c r="Y26">
        <f t="shared" si="3"/>
        <v>104.97743897745163</v>
      </c>
      <c r="Z26">
        <f t="shared" si="9"/>
        <v>12.218792906515006</v>
      </c>
      <c r="AD26">
        <f t="shared" si="10"/>
        <v>104.97743897745163</v>
      </c>
      <c r="AE26">
        <f t="shared" si="11"/>
        <v>12.218792906515006</v>
      </c>
      <c r="AI26">
        <f t="shared" si="12"/>
        <v>104.97743897745163</v>
      </c>
      <c r="AJ26">
        <f t="shared" si="13"/>
        <v>12.218792906515006</v>
      </c>
      <c r="AN26">
        <f t="shared" si="14"/>
        <v>104.97743897745163</v>
      </c>
      <c r="AO26">
        <f t="shared" si="15"/>
        <v>12.218792906515006</v>
      </c>
      <c r="AQ26" s="4"/>
      <c r="AR26" s="4"/>
      <c r="AS26" s="5"/>
      <c r="BG26">
        <v>19</v>
      </c>
      <c r="BH26">
        <v>47122</v>
      </c>
    </row>
    <row r="27" spans="1:60" x14ac:dyDescent="0.25">
      <c r="A27" s="87"/>
      <c r="B27" s="3">
        <f t="shared" si="17"/>
        <v>43928</v>
      </c>
      <c r="C27" s="1">
        <f t="shared" si="17"/>
        <v>26</v>
      </c>
      <c r="D27" s="9">
        <v>192</v>
      </c>
      <c r="E27" s="9"/>
      <c r="F27" s="9"/>
      <c r="G27" s="13">
        <f t="shared" si="5"/>
        <v>12</v>
      </c>
      <c r="H27" s="13">
        <f t="shared" si="16"/>
        <v>16.142857142857142</v>
      </c>
      <c r="I27">
        <f t="shared" si="0"/>
        <v>117.98119335381469</v>
      </c>
      <c r="K27">
        <f t="shared" si="1"/>
        <v>117.98119335381469</v>
      </c>
      <c r="O27">
        <f t="shared" si="6"/>
        <v>117.98119335381469</v>
      </c>
      <c r="P27">
        <f t="shared" si="7"/>
        <v>13.003754376363062</v>
      </c>
      <c r="T27">
        <f t="shared" si="2"/>
        <v>117.98119335381469</v>
      </c>
      <c r="U27">
        <f t="shared" si="8"/>
        <v>13.003754376363062</v>
      </c>
      <c r="Y27">
        <f t="shared" si="3"/>
        <v>117.98119335381469</v>
      </c>
      <c r="Z27">
        <f t="shared" si="9"/>
        <v>13.003754376363062</v>
      </c>
      <c r="AD27">
        <f t="shared" si="10"/>
        <v>117.98119335381469</v>
      </c>
      <c r="AE27">
        <f t="shared" si="11"/>
        <v>13.003754376363062</v>
      </c>
      <c r="AI27">
        <f t="shared" si="12"/>
        <v>117.98119335381469</v>
      </c>
      <c r="AJ27">
        <f t="shared" si="13"/>
        <v>13.003754376363062</v>
      </c>
      <c r="AN27">
        <f t="shared" si="14"/>
        <v>117.98119335381469</v>
      </c>
      <c r="AO27">
        <f t="shared" si="15"/>
        <v>13.003754376363062</v>
      </c>
      <c r="AQ27" s="4"/>
      <c r="AR27" s="4"/>
      <c r="AS27" s="5"/>
      <c r="BG27">
        <v>20</v>
      </c>
      <c r="BH27">
        <v>50248</v>
      </c>
    </row>
    <row r="28" spans="1:60" x14ac:dyDescent="0.25">
      <c r="A28" s="87"/>
      <c r="B28" s="3">
        <f t="shared" si="17"/>
        <v>43929</v>
      </c>
      <c r="C28" s="1">
        <f t="shared" si="17"/>
        <v>27</v>
      </c>
      <c r="D28" s="9">
        <v>205</v>
      </c>
      <c r="E28" s="9"/>
      <c r="F28" s="9"/>
      <c r="G28" s="13">
        <f t="shared" si="5"/>
        <v>13</v>
      </c>
      <c r="H28" s="13">
        <f t="shared" si="16"/>
        <v>16.428571428571427</v>
      </c>
      <c r="I28">
        <f t="shared" si="0"/>
        <v>131.74442078763201</v>
      </c>
      <c r="K28">
        <f t="shared" si="1"/>
        <v>131.74442078763201</v>
      </c>
      <c r="O28">
        <f t="shared" si="6"/>
        <v>131.74442078763201</v>
      </c>
      <c r="P28">
        <f t="shared" si="7"/>
        <v>13.76322743381732</v>
      </c>
      <c r="T28">
        <f t="shared" si="2"/>
        <v>131.74442078763201</v>
      </c>
      <c r="U28">
        <f t="shared" si="8"/>
        <v>13.76322743381732</v>
      </c>
      <c r="Y28">
        <f t="shared" si="3"/>
        <v>131.74442078763201</v>
      </c>
      <c r="Z28">
        <f t="shared" si="9"/>
        <v>13.76322743381732</v>
      </c>
      <c r="AD28">
        <f t="shared" si="10"/>
        <v>131.74442078763201</v>
      </c>
      <c r="AE28">
        <f t="shared" si="11"/>
        <v>13.76322743381732</v>
      </c>
      <c r="AI28">
        <f t="shared" si="12"/>
        <v>131.74442078763201</v>
      </c>
      <c r="AJ28">
        <f t="shared" si="13"/>
        <v>13.76322743381732</v>
      </c>
      <c r="AN28">
        <f t="shared" si="14"/>
        <v>131.74442078763201</v>
      </c>
      <c r="AO28">
        <f t="shared" si="15"/>
        <v>13.76322743381732</v>
      </c>
      <c r="AQ28" s="4"/>
      <c r="AR28" s="4"/>
      <c r="AS28" s="5"/>
      <c r="BG28">
        <v>22</v>
      </c>
      <c r="BH28">
        <v>59104</v>
      </c>
    </row>
    <row r="29" spans="1:60" x14ac:dyDescent="0.25">
      <c r="A29" s="87"/>
      <c r="B29" s="3">
        <f t="shared" si="17"/>
        <v>43930</v>
      </c>
      <c r="C29" s="1">
        <f t="shared" si="17"/>
        <v>28</v>
      </c>
      <c r="D29" s="9">
        <v>228</v>
      </c>
      <c r="E29" s="9"/>
      <c r="F29" s="9"/>
      <c r="G29" s="13">
        <f t="shared" si="5"/>
        <v>23</v>
      </c>
      <c r="H29" s="13">
        <f t="shared" si="16"/>
        <v>18.428571428571427</v>
      </c>
      <c r="I29">
        <f t="shared" si="0"/>
        <v>146.23746890658973</v>
      </c>
      <c r="K29">
        <f t="shared" si="1"/>
        <v>146.23746890658973</v>
      </c>
      <c r="O29">
        <f t="shared" si="6"/>
        <v>146.23746890658973</v>
      </c>
      <c r="P29">
        <f t="shared" si="7"/>
        <v>14.493048118957716</v>
      </c>
      <c r="T29">
        <f t="shared" si="2"/>
        <v>146.23746890658973</v>
      </c>
      <c r="U29">
        <f t="shared" si="8"/>
        <v>14.493048118957716</v>
      </c>
      <c r="Y29">
        <f t="shared" si="3"/>
        <v>146.23746890658973</v>
      </c>
      <c r="Z29">
        <f t="shared" si="9"/>
        <v>14.493048118957716</v>
      </c>
      <c r="AD29">
        <f t="shared" si="10"/>
        <v>146.23746890658973</v>
      </c>
      <c r="AE29">
        <f t="shared" si="11"/>
        <v>14.493048118957716</v>
      </c>
      <c r="AI29">
        <f t="shared" si="12"/>
        <v>146.23746890658973</v>
      </c>
      <c r="AJ29">
        <f t="shared" si="13"/>
        <v>14.493048118957716</v>
      </c>
      <c r="AN29">
        <f t="shared" si="14"/>
        <v>146.23746890658973</v>
      </c>
      <c r="AO29">
        <f t="shared" si="15"/>
        <v>14.493048118957716</v>
      </c>
      <c r="AQ29" s="4"/>
      <c r="AR29" s="4"/>
      <c r="AS29" s="5"/>
      <c r="BG29">
        <v>23</v>
      </c>
      <c r="BH29">
        <v>59104</v>
      </c>
    </row>
    <row r="30" spans="1:60" x14ac:dyDescent="0.25">
      <c r="A30" s="87">
        <v>5</v>
      </c>
      <c r="B30" s="3">
        <f t="shared" si="17"/>
        <v>43931</v>
      </c>
      <c r="C30" s="1">
        <f t="shared" si="17"/>
        <v>29</v>
      </c>
      <c r="D30" s="9">
        <v>249</v>
      </c>
      <c r="E30" s="9"/>
      <c r="F30" s="9"/>
      <c r="G30" s="13">
        <f t="shared" si="5"/>
        <v>21</v>
      </c>
      <c r="H30" s="13">
        <f t="shared" si="16"/>
        <v>20</v>
      </c>
      <c r="I30">
        <f t="shared" si="0"/>
        <v>161.4271096632117</v>
      </c>
      <c r="K30">
        <f t="shared" si="1"/>
        <v>161.4271096632117</v>
      </c>
      <c r="O30">
        <f t="shared" si="6"/>
        <v>161.4271096632117</v>
      </c>
      <c r="P30">
        <f t="shared" si="7"/>
        <v>15.189640756621969</v>
      </c>
      <c r="T30">
        <f t="shared" si="2"/>
        <v>161.4271096632117</v>
      </c>
      <c r="U30">
        <f t="shared" si="8"/>
        <v>15.189640756621969</v>
      </c>
      <c r="Y30">
        <f t="shared" si="3"/>
        <v>161.4271096632117</v>
      </c>
      <c r="Z30">
        <f t="shared" si="9"/>
        <v>15.189640756621969</v>
      </c>
      <c r="AD30">
        <f t="shared" si="10"/>
        <v>161.4271096632117</v>
      </c>
      <c r="AE30">
        <f t="shared" si="11"/>
        <v>15.189640756621969</v>
      </c>
      <c r="AI30">
        <f t="shared" si="12"/>
        <v>161.4271096632117</v>
      </c>
      <c r="AJ30">
        <f t="shared" si="13"/>
        <v>15.189640756621969</v>
      </c>
      <c r="AN30">
        <f t="shared" si="14"/>
        <v>161.4271096632117</v>
      </c>
      <c r="AO30">
        <f t="shared" si="15"/>
        <v>15.189640756621969</v>
      </c>
      <c r="AQ30" s="4"/>
      <c r="AR30" s="4"/>
      <c r="AS30" s="5"/>
      <c r="BG30">
        <v>24</v>
      </c>
      <c r="BH30">
        <v>59104</v>
      </c>
    </row>
    <row r="31" spans="1:60" x14ac:dyDescent="0.25">
      <c r="A31" s="87"/>
      <c r="B31" s="3">
        <f t="shared" si="17"/>
        <v>43932</v>
      </c>
      <c r="C31" s="1">
        <f t="shared" si="17"/>
        <v>30</v>
      </c>
      <c r="D31" s="9">
        <v>249</v>
      </c>
      <c r="E31" s="9"/>
      <c r="F31" s="9"/>
      <c r="G31" s="13">
        <f t="shared" si="5"/>
        <v>0</v>
      </c>
      <c r="H31" s="13">
        <f t="shared" si="16"/>
        <v>16.571428571428573</v>
      </c>
      <c r="I31">
        <f t="shared" si="0"/>
        <v>177.27712292744584</v>
      </c>
      <c r="K31">
        <f t="shared" si="1"/>
        <v>177.27712292744584</v>
      </c>
      <c r="O31">
        <f t="shared" si="6"/>
        <v>177.27712292744584</v>
      </c>
      <c r="P31">
        <f t="shared" si="7"/>
        <v>15.85001326423415</v>
      </c>
      <c r="T31">
        <f t="shared" si="2"/>
        <v>177.27712292744584</v>
      </c>
      <c r="U31">
        <f t="shared" si="8"/>
        <v>15.85001326423415</v>
      </c>
      <c r="Y31">
        <f t="shared" si="3"/>
        <v>177.27712292744584</v>
      </c>
      <c r="Z31">
        <f t="shared" si="9"/>
        <v>15.85001326423415</v>
      </c>
      <c r="AD31">
        <f t="shared" si="10"/>
        <v>177.27712292744584</v>
      </c>
      <c r="AE31">
        <f t="shared" si="11"/>
        <v>15.85001326423415</v>
      </c>
      <c r="AI31">
        <f t="shared" si="12"/>
        <v>177.27712292744584</v>
      </c>
      <c r="AJ31">
        <f t="shared" si="13"/>
        <v>15.85001326423415</v>
      </c>
      <c r="AN31">
        <f t="shared" si="14"/>
        <v>177.27712292744584</v>
      </c>
      <c r="AO31">
        <f t="shared" si="15"/>
        <v>15.85001326423415</v>
      </c>
      <c r="AQ31" s="6"/>
      <c r="AR31" s="6"/>
      <c r="AS31" s="7"/>
      <c r="BG31">
        <v>25</v>
      </c>
      <c r="BH31">
        <v>59104</v>
      </c>
    </row>
    <row r="32" spans="1:60" x14ac:dyDescent="0.25">
      <c r="A32" s="87"/>
      <c r="B32" s="3">
        <f t="shared" si="17"/>
        <v>43933</v>
      </c>
      <c r="C32" s="1">
        <f t="shared" si="17"/>
        <v>31</v>
      </c>
      <c r="D32" s="9">
        <v>251</v>
      </c>
      <c r="E32" s="9"/>
      <c r="F32" s="9"/>
      <c r="G32" s="13">
        <f t="shared" si="5"/>
        <v>2</v>
      </c>
      <c r="H32" s="13">
        <f t="shared" si="16"/>
        <v>12.714285714285714</v>
      </c>
      <c r="I32">
        <f t="shared" si="0"/>
        <v>193.7488646437136</v>
      </c>
      <c r="K32">
        <f t="shared" si="1"/>
        <v>193.7488646437136</v>
      </c>
      <c r="O32">
        <f t="shared" si="6"/>
        <v>193.7488646437136</v>
      </c>
      <c r="P32">
        <f t="shared" si="7"/>
        <v>16.471741716267758</v>
      </c>
      <c r="T32">
        <f t="shared" si="2"/>
        <v>193.7488646437136</v>
      </c>
      <c r="U32">
        <f t="shared" si="8"/>
        <v>16.471741716267758</v>
      </c>
      <c r="Y32">
        <f t="shared" si="3"/>
        <v>193.7488646437136</v>
      </c>
      <c r="Z32">
        <f t="shared" si="9"/>
        <v>16.471741716267758</v>
      </c>
      <c r="AD32">
        <f t="shared" si="10"/>
        <v>193.7488646437136</v>
      </c>
      <c r="AE32">
        <f t="shared" si="11"/>
        <v>16.471741716267758</v>
      </c>
      <c r="AI32">
        <f t="shared" si="12"/>
        <v>193.7488646437136</v>
      </c>
      <c r="AJ32">
        <f t="shared" si="13"/>
        <v>16.471741716267758</v>
      </c>
      <c r="AN32">
        <f t="shared" si="14"/>
        <v>193.7488646437136</v>
      </c>
      <c r="AO32">
        <f t="shared" si="15"/>
        <v>16.471741716267758</v>
      </c>
      <c r="AQ32" s="4"/>
      <c r="AR32" s="4"/>
      <c r="AS32" s="5"/>
      <c r="BG32">
        <v>26</v>
      </c>
      <c r="BH32">
        <v>60132</v>
      </c>
    </row>
    <row r="33" spans="1:60" x14ac:dyDescent="0.25">
      <c r="A33" s="87"/>
      <c r="B33" s="3">
        <f t="shared" si="17"/>
        <v>43934</v>
      </c>
      <c r="C33" s="1">
        <f t="shared" si="17"/>
        <v>32</v>
      </c>
      <c r="D33" s="9">
        <v>309</v>
      </c>
      <c r="E33" s="9"/>
      <c r="F33" s="9"/>
      <c r="G33" s="13">
        <f t="shared" si="5"/>
        <v>58</v>
      </c>
      <c r="H33" s="13">
        <f t="shared" si="16"/>
        <v>18.428571428571427</v>
      </c>
      <c r="I33">
        <f t="shared" si="0"/>
        <v>210.80181080479275</v>
      </c>
      <c r="K33">
        <f t="shared" si="1"/>
        <v>210.80181080479275</v>
      </c>
      <c r="O33">
        <f t="shared" si="6"/>
        <v>210.80181080479275</v>
      </c>
      <c r="P33">
        <f t="shared" si="7"/>
        <v>17.052946161079149</v>
      </c>
      <c r="T33">
        <f t="shared" si="2"/>
        <v>210.80181080479275</v>
      </c>
      <c r="U33">
        <f t="shared" si="8"/>
        <v>17.052946161079149</v>
      </c>
      <c r="Y33">
        <f t="shared" si="3"/>
        <v>210.80181080479275</v>
      </c>
      <c r="Z33">
        <f t="shared" si="9"/>
        <v>17.052946161079149</v>
      </c>
      <c r="AD33">
        <f t="shared" si="10"/>
        <v>210.80181080479275</v>
      </c>
      <c r="AE33">
        <f t="shared" si="11"/>
        <v>17.052946161079149</v>
      </c>
      <c r="AI33">
        <f t="shared" si="12"/>
        <v>210.80181080479275</v>
      </c>
      <c r="AJ33">
        <f t="shared" si="13"/>
        <v>17.052946161079149</v>
      </c>
      <c r="AN33">
        <f t="shared" si="14"/>
        <v>210.80181080479275</v>
      </c>
      <c r="AO33">
        <f t="shared" si="15"/>
        <v>17.052946161079149</v>
      </c>
      <c r="AQ33" s="4"/>
      <c r="AR33" s="4"/>
      <c r="AS33" s="5"/>
      <c r="BG33">
        <v>28</v>
      </c>
      <c r="BH33">
        <v>63240</v>
      </c>
    </row>
    <row r="34" spans="1:60" x14ac:dyDescent="0.25">
      <c r="A34" s="87"/>
      <c r="B34" s="3">
        <f t="shared" si="17"/>
        <v>43935</v>
      </c>
      <c r="C34" s="1">
        <f t="shared" si="17"/>
        <v>33</v>
      </c>
      <c r="D34" s="9">
        <v>343</v>
      </c>
      <c r="E34" s="9"/>
      <c r="F34" s="9"/>
      <c r="G34" s="13">
        <f t="shared" si="5"/>
        <v>34</v>
      </c>
      <c r="H34" s="13">
        <f t="shared" si="16"/>
        <v>21.571428571428573</v>
      </c>
      <c r="I34">
        <f t="shared" si="0"/>
        <v>228.39407039832832</v>
      </c>
      <c r="K34">
        <f t="shared" si="1"/>
        <v>228.39407039832832</v>
      </c>
      <c r="O34">
        <f t="shared" si="6"/>
        <v>228.39407039832832</v>
      </c>
      <c r="P34">
        <f t="shared" si="7"/>
        <v>17.592259593535573</v>
      </c>
      <c r="T34">
        <f t="shared" si="2"/>
        <v>228.39407039832832</v>
      </c>
      <c r="U34">
        <f t="shared" si="8"/>
        <v>17.592259593535573</v>
      </c>
      <c r="Y34">
        <f t="shared" si="3"/>
        <v>228.39407039832832</v>
      </c>
      <c r="Z34">
        <f t="shared" si="9"/>
        <v>17.592259593535573</v>
      </c>
      <c r="AD34">
        <f t="shared" si="10"/>
        <v>228.39407039832832</v>
      </c>
      <c r="AE34">
        <f t="shared" si="11"/>
        <v>17.592259593535573</v>
      </c>
      <c r="AI34">
        <f t="shared" si="12"/>
        <v>228.39407039832832</v>
      </c>
      <c r="AJ34">
        <f t="shared" si="13"/>
        <v>17.592259593535573</v>
      </c>
      <c r="AN34">
        <f t="shared" si="14"/>
        <v>228.39407039832832</v>
      </c>
      <c r="AO34">
        <f t="shared" si="15"/>
        <v>17.592259593535573</v>
      </c>
      <c r="AQ34" s="4"/>
      <c r="AR34" s="4"/>
      <c r="AS34" s="5"/>
      <c r="BG34">
        <v>29</v>
      </c>
      <c r="BH34">
        <v>63706</v>
      </c>
    </row>
    <row r="35" spans="1:60" x14ac:dyDescent="0.25">
      <c r="A35" s="87"/>
      <c r="B35" s="3">
        <f t="shared" si="17"/>
        <v>43936</v>
      </c>
      <c r="C35" s="1">
        <f t="shared" si="17"/>
        <v>34</v>
      </c>
      <c r="D35" s="10">
        <v>350</v>
      </c>
      <c r="E35" s="10"/>
      <c r="F35" s="10"/>
      <c r="G35" s="13">
        <f t="shared" si="5"/>
        <v>7</v>
      </c>
      <c r="H35" s="13">
        <f t="shared" si="16"/>
        <v>20.714285714285715</v>
      </c>
      <c r="I35">
        <f t="shared" si="0"/>
        <v>246.48286224629069</v>
      </c>
      <c r="K35">
        <f t="shared" si="1"/>
        <v>246.48286224629069</v>
      </c>
      <c r="O35">
        <f t="shared" si="6"/>
        <v>246.48286224629069</v>
      </c>
      <c r="P35">
        <f t="shared" si="7"/>
        <v>18.088791847962369</v>
      </c>
      <c r="T35">
        <f t="shared" si="2"/>
        <v>246.48286224629069</v>
      </c>
      <c r="U35">
        <f t="shared" si="8"/>
        <v>18.088791847962369</v>
      </c>
      <c r="Y35">
        <f t="shared" si="3"/>
        <v>246.48286224629069</v>
      </c>
      <c r="Z35">
        <f t="shared" si="9"/>
        <v>18.088791847962369</v>
      </c>
      <c r="AD35">
        <f t="shared" si="10"/>
        <v>246.48286224629069</v>
      </c>
      <c r="AE35">
        <f t="shared" si="11"/>
        <v>18.088791847962369</v>
      </c>
      <c r="AI35">
        <f t="shared" si="12"/>
        <v>246.48286224629069</v>
      </c>
      <c r="AJ35">
        <f t="shared" si="13"/>
        <v>18.088791847962369</v>
      </c>
      <c r="AN35">
        <f t="shared" si="14"/>
        <v>246.48286224629069</v>
      </c>
      <c r="AO35">
        <f t="shared" si="15"/>
        <v>18.088791847962369</v>
      </c>
      <c r="AQ35" s="4"/>
      <c r="AR35" s="4"/>
      <c r="AS35" s="5"/>
      <c r="BG35">
        <v>30</v>
      </c>
      <c r="BH35">
        <v>64041</v>
      </c>
    </row>
    <row r="36" spans="1:60" x14ac:dyDescent="0.25">
      <c r="A36" s="87"/>
      <c r="B36" s="3">
        <f t="shared" ref="B36:C51" si="18">B35+1</f>
        <v>43937</v>
      </c>
      <c r="C36" s="1">
        <f t="shared" si="18"/>
        <v>35</v>
      </c>
      <c r="D36" s="11">
        <v>354</v>
      </c>
      <c r="E36" s="11"/>
      <c r="F36" s="11"/>
      <c r="G36" s="13">
        <f t="shared" si="5"/>
        <v>4</v>
      </c>
      <c r="H36" s="13">
        <f t="shared" si="16"/>
        <v>18</v>
      </c>
      <c r="I36">
        <f t="shared" si="0"/>
        <v>265.02495225189631</v>
      </c>
      <c r="K36">
        <f t="shared" si="1"/>
        <v>265.02495225189631</v>
      </c>
      <c r="O36">
        <f t="shared" si="6"/>
        <v>265.02495225189631</v>
      </c>
      <c r="P36">
        <f t="shared" si="7"/>
        <v>18.542090005605615</v>
      </c>
      <c r="T36">
        <f t="shared" si="2"/>
        <v>265.02495225189631</v>
      </c>
      <c r="U36">
        <v>12472</v>
      </c>
      <c r="Y36">
        <f t="shared" si="3"/>
        <v>265.02495225189631</v>
      </c>
      <c r="Z36">
        <f t="shared" si="9"/>
        <v>18.542090005605615</v>
      </c>
      <c r="AD36">
        <f t="shared" si="10"/>
        <v>265.02495225189631</v>
      </c>
      <c r="AE36">
        <f t="shared" si="11"/>
        <v>18.542090005605615</v>
      </c>
      <c r="AI36">
        <f t="shared" si="12"/>
        <v>265.02495225189631</v>
      </c>
      <c r="AJ36">
        <f t="shared" si="13"/>
        <v>18.542090005605615</v>
      </c>
      <c r="AN36">
        <f t="shared" si="14"/>
        <v>265.02495225189631</v>
      </c>
      <c r="AO36">
        <f t="shared" si="15"/>
        <v>18.542090005605615</v>
      </c>
      <c r="AQ36" s="4"/>
      <c r="AR36" s="4"/>
      <c r="AS36" s="5"/>
    </row>
    <row r="37" spans="1:60" x14ac:dyDescent="0.25">
      <c r="A37" s="87">
        <v>6</v>
      </c>
      <c r="B37" s="3">
        <f t="shared" si="18"/>
        <v>43938</v>
      </c>
      <c r="C37" s="1">
        <f t="shared" si="18"/>
        <v>36</v>
      </c>
      <c r="D37" s="11">
        <v>385</v>
      </c>
      <c r="E37" s="11"/>
      <c r="F37" s="11"/>
      <c r="G37" s="13">
        <f t="shared" si="5"/>
        <v>31</v>
      </c>
      <c r="H37" s="13">
        <f t="shared" si="16"/>
        <v>19.428571428571427</v>
      </c>
      <c r="I37">
        <f t="shared" si="0"/>
        <v>283.97704897402787</v>
      </c>
      <c r="K37">
        <f t="shared" si="1"/>
        <v>283.97704897402787</v>
      </c>
      <c r="O37">
        <f t="shared" si="6"/>
        <v>283.97704897402787</v>
      </c>
      <c r="P37">
        <f t="shared" si="7"/>
        <v>18.952096722131557</v>
      </c>
      <c r="T37">
        <f t="shared" si="2"/>
        <v>283.97704897402787</v>
      </c>
      <c r="U37">
        <f t="shared" si="8"/>
        <v>18.952096722131557</v>
      </c>
      <c r="Y37">
        <f t="shared" si="3"/>
        <v>283.97704897402787</v>
      </c>
      <c r="Z37">
        <f t="shared" si="9"/>
        <v>18.952096722131557</v>
      </c>
      <c r="AD37">
        <f t="shared" si="10"/>
        <v>283.97704897402787</v>
      </c>
      <c r="AE37">
        <f t="shared" si="11"/>
        <v>18.952096722131557</v>
      </c>
      <c r="AI37">
        <f t="shared" si="12"/>
        <v>283.97704897402787</v>
      </c>
      <c r="AJ37">
        <f t="shared" si="13"/>
        <v>18.952096722131557</v>
      </c>
      <c r="AN37">
        <f t="shared" si="14"/>
        <v>283.97704897402787</v>
      </c>
      <c r="AO37">
        <f t="shared" si="15"/>
        <v>18.952096722131557</v>
      </c>
      <c r="AQ37" s="4"/>
      <c r="AR37" s="4"/>
      <c r="AS37" s="5"/>
    </row>
    <row r="38" spans="1:60" x14ac:dyDescent="0.25">
      <c r="A38" s="87"/>
      <c r="B38" s="3">
        <f t="shared" si="18"/>
        <v>43939</v>
      </c>
      <c r="C38" s="1">
        <f t="shared" si="18"/>
        <v>37</v>
      </c>
      <c r="D38" s="11">
        <v>391</v>
      </c>
      <c r="E38" s="11"/>
      <c r="F38" s="11"/>
      <c r="G38" s="13">
        <f t="shared" si="5"/>
        <v>6</v>
      </c>
      <c r="H38" s="13">
        <f t="shared" si="16"/>
        <v>20.285714285714285</v>
      </c>
      <c r="I38">
        <f t="shared" si="0"/>
        <v>303.29615665868187</v>
      </c>
      <c r="K38">
        <f t="shared" si="1"/>
        <v>303.29615665868187</v>
      </c>
      <c r="O38">
        <f t="shared" si="6"/>
        <v>303.29615665868187</v>
      </c>
      <c r="P38">
        <f t="shared" si="7"/>
        <v>19.319107684654</v>
      </c>
      <c r="T38">
        <f t="shared" si="2"/>
        <v>303.29615665868187</v>
      </c>
      <c r="U38">
        <f t="shared" si="8"/>
        <v>19.319107684654</v>
      </c>
      <c r="Y38">
        <f t="shared" si="3"/>
        <v>303.29615665868187</v>
      </c>
      <c r="Z38">
        <f t="shared" si="9"/>
        <v>19.319107684654</v>
      </c>
      <c r="AD38">
        <f t="shared" si="10"/>
        <v>303.29615665868187</v>
      </c>
      <c r="AE38">
        <f t="shared" si="11"/>
        <v>19.319107684654</v>
      </c>
      <c r="AI38">
        <f t="shared" si="12"/>
        <v>303.29615665868187</v>
      </c>
      <c r="AJ38">
        <f t="shared" si="13"/>
        <v>19.319107684654</v>
      </c>
      <c r="AN38">
        <f t="shared" si="14"/>
        <v>303.29615665868187</v>
      </c>
      <c r="AO38">
        <f t="shared" si="15"/>
        <v>19.319107684654</v>
      </c>
      <c r="AP38" t="s">
        <v>37</v>
      </c>
      <c r="AQ38" t="s">
        <v>39</v>
      </c>
      <c r="AR38" t="s">
        <v>40</v>
      </c>
      <c r="AS38" s="7"/>
    </row>
    <row r="39" spans="1:60" x14ac:dyDescent="0.25">
      <c r="A39" s="87"/>
      <c r="B39" s="3">
        <f t="shared" si="18"/>
        <v>43940</v>
      </c>
      <c r="C39" s="1">
        <f t="shared" si="18"/>
        <v>38</v>
      </c>
      <c r="D39" s="16">
        <v>401</v>
      </c>
      <c r="E39" s="16"/>
      <c r="F39" s="16"/>
      <c r="G39" s="13">
        <f t="shared" si="5"/>
        <v>10</v>
      </c>
      <c r="H39" s="13">
        <f t="shared" si="16"/>
        <v>21.428571428571427</v>
      </c>
      <c r="I39">
        <f t="shared" si="0"/>
        <v>322.93988587181605</v>
      </c>
      <c r="K39">
        <f t="shared" si="1"/>
        <v>322.93988587181605</v>
      </c>
      <c r="O39">
        <f t="shared" si="6"/>
        <v>322.93988587181605</v>
      </c>
      <c r="P39">
        <f t="shared" si="7"/>
        <v>19.643729213134179</v>
      </c>
      <c r="T39">
        <f t="shared" si="2"/>
        <v>322.93988587181605</v>
      </c>
      <c r="U39">
        <f t="shared" si="8"/>
        <v>19.643729213134179</v>
      </c>
      <c r="Y39">
        <f t="shared" si="3"/>
        <v>322.93988587181605</v>
      </c>
      <c r="Z39">
        <f t="shared" si="9"/>
        <v>19.643729213134179</v>
      </c>
      <c r="AD39">
        <f t="shared" si="10"/>
        <v>322.93988587181605</v>
      </c>
      <c r="AE39">
        <f t="shared" si="11"/>
        <v>19.643729213134179</v>
      </c>
      <c r="AI39">
        <f t="shared" si="12"/>
        <v>322.93988587181605</v>
      </c>
      <c r="AJ39">
        <f t="shared" si="13"/>
        <v>19.643729213134179</v>
      </c>
      <c r="AN39">
        <f t="shared" si="14"/>
        <v>322.93988587181605</v>
      </c>
      <c r="AO39">
        <f t="shared" si="15"/>
        <v>19.643729213134179</v>
      </c>
      <c r="AP39">
        <v>1</v>
      </c>
      <c r="AQ39" s="13">
        <f>SUM(G4:G10)</f>
        <v>16</v>
      </c>
      <c r="AR39" s="13">
        <f>SUM(U4:U10)</f>
        <v>3.0295599295029385</v>
      </c>
      <c r="AS39" s="13"/>
    </row>
    <row r="40" spans="1:60" x14ac:dyDescent="0.25">
      <c r="A40" s="87"/>
      <c r="B40" s="3">
        <f t="shared" si="18"/>
        <v>43941</v>
      </c>
      <c r="C40" s="1">
        <f t="shared" si="18"/>
        <v>39</v>
      </c>
      <c r="D40" s="16">
        <v>417</v>
      </c>
      <c r="E40" s="16"/>
      <c r="F40" s="16"/>
      <c r="G40" s="13">
        <f t="shared" si="5"/>
        <v>16</v>
      </c>
      <c r="H40" s="13">
        <f t="shared" si="16"/>
        <v>15.428571428571429</v>
      </c>
      <c r="I40">
        <f t="shared" si="0"/>
        <v>342.86672270622739</v>
      </c>
      <c r="K40">
        <f t="shared" si="1"/>
        <v>342.86672270622739</v>
      </c>
      <c r="O40">
        <f t="shared" si="6"/>
        <v>342.86672270622739</v>
      </c>
      <c r="P40">
        <f t="shared" si="7"/>
        <v>19.926836834411347</v>
      </c>
      <c r="T40">
        <f t="shared" si="2"/>
        <v>342.86672270622739</v>
      </c>
      <c r="U40">
        <f t="shared" si="8"/>
        <v>19.926836834411347</v>
      </c>
      <c r="Y40">
        <f t="shared" si="3"/>
        <v>342.86672270622739</v>
      </c>
      <c r="Z40">
        <f t="shared" si="9"/>
        <v>19.926836834411347</v>
      </c>
      <c r="AD40">
        <f t="shared" si="10"/>
        <v>342.86672270622739</v>
      </c>
      <c r="AE40">
        <f t="shared" si="11"/>
        <v>19.926836834411347</v>
      </c>
      <c r="AI40">
        <f t="shared" si="12"/>
        <v>342.86672270622739</v>
      </c>
      <c r="AJ40">
        <f t="shared" si="13"/>
        <v>19.926836834411347</v>
      </c>
      <c r="AN40">
        <f t="shared" si="14"/>
        <v>342.86672270622739</v>
      </c>
      <c r="AO40">
        <f t="shared" si="15"/>
        <v>19.926836834411347</v>
      </c>
      <c r="AP40">
        <v>2</v>
      </c>
      <c r="AQ40" s="13">
        <f>SUM(G11:G17)</f>
        <v>49</v>
      </c>
      <c r="AR40" s="13">
        <f>SUM(U11:U17)</f>
        <v>21.487922443960198</v>
      </c>
    </row>
    <row r="41" spans="1:60" x14ac:dyDescent="0.25">
      <c r="A41" s="87"/>
      <c r="B41" s="3">
        <f t="shared" si="18"/>
        <v>43942</v>
      </c>
      <c r="C41" s="1">
        <f t="shared" si="18"/>
        <v>40</v>
      </c>
      <c r="D41" s="11">
        <v>426</v>
      </c>
      <c r="E41" s="11"/>
      <c r="F41" s="11"/>
      <c r="G41" s="13">
        <f t="shared" si="5"/>
        <v>9</v>
      </c>
      <c r="H41" s="13">
        <f t="shared" si="16"/>
        <v>11.857142857142858</v>
      </c>
      <c r="I41">
        <f t="shared" si="0"/>
        <v>363.03625818961166</v>
      </c>
      <c r="K41">
        <f t="shared" si="1"/>
        <v>363.03625818961166</v>
      </c>
      <c r="O41">
        <f t="shared" si="6"/>
        <v>363.03625818961166</v>
      </c>
      <c r="P41">
        <f t="shared" si="7"/>
        <v>20.169535483384266</v>
      </c>
      <c r="T41">
        <f t="shared" si="2"/>
        <v>363.03625818961166</v>
      </c>
      <c r="U41">
        <f t="shared" si="8"/>
        <v>20.169535483384266</v>
      </c>
      <c r="Y41">
        <f t="shared" si="3"/>
        <v>363.03625818961166</v>
      </c>
      <c r="Z41">
        <f t="shared" si="9"/>
        <v>20.169535483384266</v>
      </c>
      <c r="AD41">
        <f t="shared" si="10"/>
        <v>363.03625818961166</v>
      </c>
      <c r="AE41">
        <f t="shared" si="11"/>
        <v>20.169535483384266</v>
      </c>
      <c r="AI41">
        <f t="shared" si="12"/>
        <v>363.03625818961166</v>
      </c>
      <c r="AJ41">
        <f t="shared" si="13"/>
        <v>20.169535483384266</v>
      </c>
      <c r="AN41">
        <f t="shared" si="14"/>
        <v>363.03625818961166</v>
      </c>
      <c r="AO41">
        <f t="shared" si="15"/>
        <v>20.169535483384266</v>
      </c>
      <c r="AP41">
        <v>3</v>
      </c>
      <c r="AQ41" s="13">
        <f>SUM(G18:G24)</f>
        <v>67</v>
      </c>
      <c r="AR41" s="13">
        <f>SUM(U18:U24)</f>
        <v>56.818788444636169</v>
      </c>
    </row>
    <row r="42" spans="1:60" x14ac:dyDescent="0.25">
      <c r="A42" s="87"/>
      <c r="B42" s="3">
        <f t="shared" si="18"/>
        <v>43943</v>
      </c>
      <c r="C42" s="1">
        <f t="shared" si="18"/>
        <v>41</v>
      </c>
      <c r="D42" s="11">
        <v>435</v>
      </c>
      <c r="E42" s="11"/>
      <c r="F42" s="11"/>
      <c r="G42" s="13">
        <f t="shared" si="5"/>
        <v>9</v>
      </c>
      <c r="H42" s="13">
        <f t="shared" si="16"/>
        <v>12.142857142857142</v>
      </c>
      <c r="I42">
        <f t="shared" si="0"/>
        <v>383.40938001776766</v>
      </c>
      <c r="K42">
        <f t="shared" si="1"/>
        <v>383.40938001776766</v>
      </c>
      <c r="O42">
        <f t="shared" si="6"/>
        <v>383.40938001776766</v>
      </c>
      <c r="P42">
        <f t="shared" si="7"/>
        <v>20.373121828156002</v>
      </c>
      <c r="T42">
        <f t="shared" si="2"/>
        <v>383.40938001776766</v>
      </c>
      <c r="U42">
        <f t="shared" si="8"/>
        <v>20.373121828156002</v>
      </c>
      <c r="Y42">
        <f t="shared" si="3"/>
        <v>383.40938001776766</v>
      </c>
      <c r="Z42">
        <f t="shared" si="9"/>
        <v>20.373121828156002</v>
      </c>
      <c r="AD42">
        <f t="shared" si="10"/>
        <v>383.40938001776766</v>
      </c>
      <c r="AE42">
        <f t="shared" si="11"/>
        <v>20.373121828156002</v>
      </c>
      <c r="AI42">
        <f t="shared" si="12"/>
        <v>383.40938001776766</v>
      </c>
      <c r="AJ42">
        <f t="shared" si="13"/>
        <v>20.373121828156002</v>
      </c>
      <c r="AN42">
        <f t="shared" si="14"/>
        <v>383.40938001776766</v>
      </c>
      <c r="AO42">
        <f t="shared" si="15"/>
        <v>20.373121828156002</v>
      </c>
      <c r="AP42">
        <v>4</v>
      </c>
      <c r="AQ42" s="13">
        <f>SUM(G25:G31)</f>
        <v>116</v>
      </c>
      <c r="AR42" s="13">
        <f>SUM(U25:U31)</f>
        <v>95.931564049481423</v>
      </c>
    </row>
    <row r="43" spans="1:60" x14ac:dyDescent="0.25">
      <c r="A43" s="87"/>
      <c r="B43" s="3">
        <f t="shared" si="18"/>
        <v>43944</v>
      </c>
      <c r="C43" s="1">
        <f t="shared" si="18"/>
        <v>42</v>
      </c>
      <c r="D43" s="11">
        <v>450</v>
      </c>
      <c r="E43" s="11"/>
      <c r="F43" s="11"/>
      <c r="G43" s="13">
        <f t="shared" si="5"/>
        <v>15</v>
      </c>
      <c r="H43" s="13">
        <f t="shared" si="16"/>
        <v>13.714285714285714</v>
      </c>
      <c r="I43">
        <f t="shared" si="0"/>
        <v>403.94842909376115</v>
      </c>
      <c r="K43">
        <f t="shared" si="1"/>
        <v>403.94842909376115</v>
      </c>
      <c r="O43">
        <f t="shared" si="6"/>
        <v>403.94842909376115</v>
      </c>
      <c r="P43">
        <f t="shared" si="7"/>
        <v>20.539049075993489</v>
      </c>
      <c r="T43">
        <f t="shared" si="2"/>
        <v>403.94842909376115</v>
      </c>
      <c r="U43">
        <f t="shared" si="8"/>
        <v>20.539049075993489</v>
      </c>
      <c r="Y43">
        <f t="shared" si="3"/>
        <v>403.94842909376115</v>
      </c>
      <c r="Z43">
        <f t="shared" si="9"/>
        <v>20.539049075993489</v>
      </c>
      <c r="AD43">
        <f t="shared" si="10"/>
        <v>403.94842909376115</v>
      </c>
      <c r="AE43">
        <f t="shared" si="11"/>
        <v>20.539049075993489</v>
      </c>
      <c r="AI43">
        <f t="shared" si="12"/>
        <v>403.94842909376115</v>
      </c>
      <c r="AJ43">
        <f t="shared" si="13"/>
        <v>20.539049075993489</v>
      </c>
      <c r="AN43">
        <f t="shared" si="14"/>
        <v>403.94842909376115</v>
      </c>
      <c r="AO43">
        <f t="shared" si="15"/>
        <v>20.539049075993489</v>
      </c>
      <c r="AP43">
        <v>5</v>
      </c>
      <c r="AQ43" s="13">
        <f>SUM(G32:G38)</f>
        <v>142</v>
      </c>
      <c r="AR43" s="13">
        <f>SUM(U32:U38)</f>
        <v>12579.476943725631</v>
      </c>
    </row>
    <row r="44" spans="1:60" x14ac:dyDescent="0.25">
      <c r="A44" s="87">
        <v>7</v>
      </c>
      <c r="B44" s="3">
        <f t="shared" si="18"/>
        <v>43945</v>
      </c>
      <c r="C44" s="1">
        <f t="shared" si="18"/>
        <v>43</v>
      </c>
      <c r="D44" s="11">
        <v>476</v>
      </c>
      <c r="E44" s="11"/>
      <c r="F44" s="11"/>
      <c r="G44" s="13">
        <f t="shared" si="5"/>
        <v>26</v>
      </c>
      <c r="H44" s="13">
        <f t="shared" si="16"/>
        <v>13</v>
      </c>
      <c r="I44">
        <f t="shared" si="0"/>
        <v>424.61732358927622</v>
      </c>
      <c r="K44">
        <f t="shared" si="1"/>
        <v>424.61732358927622</v>
      </c>
      <c r="O44">
        <f t="shared" si="6"/>
        <v>424.61732358927622</v>
      </c>
      <c r="P44">
        <f t="shared" si="7"/>
        <v>20.668894495515076</v>
      </c>
      <c r="T44">
        <f t="shared" si="2"/>
        <v>424.61732358927622</v>
      </c>
      <c r="U44">
        <f t="shared" si="8"/>
        <v>20.668894495515076</v>
      </c>
      <c r="Y44">
        <f t="shared" si="3"/>
        <v>424.61732358927622</v>
      </c>
      <c r="Z44">
        <f t="shared" si="9"/>
        <v>20.668894495515076</v>
      </c>
      <c r="AD44">
        <f t="shared" si="10"/>
        <v>424.61732358927622</v>
      </c>
      <c r="AE44">
        <f t="shared" si="11"/>
        <v>20.668894495515076</v>
      </c>
      <c r="AI44">
        <f t="shared" si="12"/>
        <v>424.61732358927622</v>
      </c>
      <c r="AJ44">
        <f t="shared" si="13"/>
        <v>20.668894495515076</v>
      </c>
      <c r="AN44">
        <f t="shared" si="14"/>
        <v>424.61732358927622</v>
      </c>
      <c r="AO44">
        <f t="shared" si="15"/>
        <v>20.668894495515076</v>
      </c>
      <c r="AP44">
        <v>6</v>
      </c>
      <c r="AQ44" s="13">
        <f>SUM(G39:G45)</f>
        <v>98</v>
      </c>
      <c r="AR44" s="13">
        <f>SUM(U39:U45)</f>
        <v>142.08549671789797</v>
      </c>
    </row>
    <row r="45" spans="1:60" x14ac:dyDescent="0.25">
      <c r="A45" s="87"/>
      <c r="B45" s="3">
        <f t="shared" si="18"/>
        <v>43946</v>
      </c>
      <c r="C45" s="1">
        <f t="shared" si="18"/>
        <v>44</v>
      </c>
      <c r="D45" s="11">
        <v>489</v>
      </c>
      <c r="E45" s="11"/>
      <c r="F45" s="11"/>
      <c r="G45" s="13">
        <f t="shared" si="5"/>
        <v>13</v>
      </c>
      <c r="H45" s="13">
        <f t="shared" si="16"/>
        <v>14</v>
      </c>
      <c r="I45">
        <f t="shared" si="0"/>
        <v>445.38165337657983</v>
      </c>
      <c r="K45">
        <f t="shared" si="1"/>
        <v>445.38165337657983</v>
      </c>
      <c r="O45">
        <f t="shared" si="6"/>
        <v>445.38165337657983</v>
      </c>
      <c r="P45">
        <f t="shared" si="7"/>
        <v>20.764329787303609</v>
      </c>
      <c r="T45">
        <f t="shared" si="2"/>
        <v>445.38165337657983</v>
      </c>
      <c r="U45">
        <f t="shared" si="8"/>
        <v>20.764329787303609</v>
      </c>
      <c r="Y45">
        <f t="shared" si="3"/>
        <v>445.38165337657983</v>
      </c>
      <c r="Z45">
        <f t="shared" si="9"/>
        <v>20.764329787303609</v>
      </c>
      <c r="AD45">
        <f t="shared" si="10"/>
        <v>445.38165337657983</v>
      </c>
      <c r="AE45">
        <f t="shared" si="11"/>
        <v>20.764329787303609</v>
      </c>
      <c r="AI45">
        <f t="shared" si="12"/>
        <v>445.38165337657983</v>
      </c>
      <c r="AJ45">
        <f t="shared" si="13"/>
        <v>20.764329787303609</v>
      </c>
      <c r="AN45">
        <f t="shared" si="14"/>
        <v>445.38165337657983</v>
      </c>
      <c r="AO45">
        <f t="shared" si="15"/>
        <v>20.764329787303609</v>
      </c>
      <c r="AP45">
        <v>7</v>
      </c>
      <c r="AQ45" s="13">
        <f>SUM(G46:G52)</f>
        <v>125</v>
      </c>
      <c r="AR45" s="13">
        <f>SUM(U46:U52)</f>
        <v>145.50425571364713</v>
      </c>
      <c r="AS45" s="2"/>
    </row>
    <row r="46" spans="1:60" x14ac:dyDescent="0.25">
      <c r="A46" s="87"/>
      <c r="B46" s="3">
        <f t="shared" si="18"/>
        <v>43947</v>
      </c>
      <c r="C46" s="1">
        <f t="shared" si="18"/>
        <v>45</v>
      </c>
      <c r="D46" s="16">
        <v>503</v>
      </c>
      <c r="E46" s="16"/>
      <c r="F46" s="16"/>
      <c r="G46" s="13">
        <f t="shared" si="5"/>
        <v>14</v>
      </c>
      <c r="H46" s="13">
        <f t="shared" si="16"/>
        <v>14.571428571428571</v>
      </c>
      <c r="I46">
        <f t="shared" si="0"/>
        <v>466.20874772605117</v>
      </c>
      <c r="K46">
        <f t="shared" si="1"/>
        <v>466.20874772605117</v>
      </c>
      <c r="O46">
        <f t="shared" si="6"/>
        <v>466.20874772605117</v>
      </c>
      <c r="P46">
        <f t="shared" si="7"/>
        <v>20.827094349471338</v>
      </c>
      <c r="T46">
        <f t="shared" si="2"/>
        <v>466.20874772605117</v>
      </c>
      <c r="U46">
        <f t="shared" si="8"/>
        <v>20.827094349471338</v>
      </c>
      <c r="Y46">
        <f t="shared" si="3"/>
        <v>466.20874772605117</v>
      </c>
      <c r="Z46">
        <f t="shared" si="9"/>
        <v>20.827094349471338</v>
      </c>
      <c r="AD46">
        <f t="shared" si="10"/>
        <v>466.20874772605117</v>
      </c>
      <c r="AE46">
        <f t="shared" si="11"/>
        <v>20.827094349471338</v>
      </c>
      <c r="AI46">
        <f t="shared" si="12"/>
        <v>466.20874772605117</v>
      </c>
      <c r="AJ46">
        <f t="shared" si="13"/>
        <v>20.827094349471338</v>
      </c>
      <c r="AN46">
        <f t="shared" si="14"/>
        <v>466.20874772605117</v>
      </c>
      <c r="AO46">
        <f t="shared" si="15"/>
        <v>20.827094349471338</v>
      </c>
      <c r="AP46">
        <v>8</v>
      </c>
      <c r="AQ46" s="13">
        <f>SUM(G53:G59)</f>
        <v>109</v>
      </c>
      <c r="AR46" s="13">
        <f>SUM(U53:U59)</f>
        <v>140.14569081280547</v>
      </c>
      <c r="AS46" s="2"/>
    </row>
    <row r="47" spans="1:60" x14ac:dyDescent="0.25">
      <c r="A47" s="87"/>
      <c r="B47" s="3">
        <f t="shared" si="18"/>
        <v>43948</v>
      </c>
      <c r="C47" s="1">
        <f t="shared" si="18"/>
        <v>46</v>
      </c>
      <c r="D47" s="16">
        <v>509</v>
      </c>
      <c r="E47" s="16"/>
      <c r="F47" s="16"/>
      <c r="G47" s="13">
        <f t="shared" si="5"/>
        <v>6</v>
      </c>
      <c r="H47" s="13">
        <f t="shared" si="16"/>
        <v>13.142857142857142</v>
      </c>
      <c r="I47">
        <f t="shared" si="0"/>
        <v>487.06771914125034</v>
      </c>
      <c r="K47">
        <f t="shared" si="1"/>
        <v>487.06771914125034</v>
      </c>
      <c r="O47">
        <f t="shared" si="6"/>
        <v>487.06771914125034</v>
      </c>
      <c r="P47">
        <f t="shared" si="7"/>
        <v>20.858971415199164</v>
      </c>
      <c r="T47">
        <f t="shared" si="2"/>
        <v>487.06771914125034</v>
      </c>
      <c r="U47">
        <f t="shared" si="8"/>
        <v>20.858971415199164</v>
      </c>
      <c r="Y47">
        <f t="shared" si="3"/>
        <v>487.06771914125034</v>
      </c>
      <c r="Z47">
        <f t="shared" si="9"/>
        <v>20.858971415199164</v>
      </c>
      <c r="AD47">
        <f t="shared" si="10"/>
        <v>487.06771914125034</v>
      </c>
      <c r="AE47">
        <f t="shared" si="11"/>
        <v>20.858971415199164</v>
      </c>
      <c r="AI47">
        <f t="shared" si="12"/>
        <v>487.06771914125034</v>
      </c>
      <c r="AJ47">
        <f t="shared" si="13"/>
        <v>20.858971415199164</v>
      </c>
      <c r="AN47">
        <f t="shared" si="14"/>
        <v>487.06771914125034</v>
      </c>
      <c r="AO47">
        <f t="shared" si="15"/>
        <v>20.858971415199164</v>
      </c>
      <c r="AP47">
        <v>9</v>
      </c>
      <c r="AQ47" s="13">
        <f>SUM(G60:G66)</f>
        <v>106</v>
      </c>
      <c r="AR47" s="13">
        <f>SUM(U60:U66)</f>
        <v>129.81771379300153</v>
      </c>
      <c r="AS47" s="2"/>
    </row>
    <row r="48" spans="1:60" x14ac:dyDescent="0.25">
      <c r="A48" s="87"/>
      <c r="B48" s="3">
        <f t="shared" si="18"/>
        <v>43949</v>
      </c>
      <c r="C48" s="1">
        <f t="shared" si="18"/>
        <v>47</v>
      </c>
      <c r="D48" s="17">
        <v>535</v>
      </c>
      <c r="E48" s="17"/>
      <c r="F48" s="17"/>
      <c r="G48" s="13">
        <f t="shared" si="5"/>
        <v>26</v>
      </c>
      <c r="H48" s="13">
        <f t="shared" si="16"/>
        <v>15.571428571428571</v>
      </c>
      <c r="I48">
        <f t="shared" si="0"/>
        <v>507.9294861257992</v>
      </c>
      <c r="K48">
        <f t="shared" si="1"/>
        <v>507.9294861257992</v>
      </c>
      <c r="O48">
        <f t="shared" si="6"/>
        <v>507.9294861257992</v>
      </c>
      <c r="P48">
        <f t="shared" si="7"/>
        <v>20.861766984548865</v>
      </c>
      <c r="T48">
        <f t="shared" si="2"/>
        <v>507.9294861257992</v>
      </c>
      <c r="U48">
        <f t="shared" si="8"/>
        <v>20.861766984548865</v>
      </c>
      <c r="Y48">
        <f t="shared" si="3"/>
        <v>507.9294861257992</v>
      </c>
      <c r="Z48">
        <f t="shared" si="9"/>
        <v>20.861766984548865</v>
      </c>
      <c r="AD48">
        <f t="shared" si="10"/>
        <v>507.9294861257992</v>
      </c>
      <c r="AE48">
        <f t="shared" si="11"/>
        <v>20.861766984548865</v>
      </c>
      <c r="AI48">
        <f t="shared" si="12"/>
        <v>507.9294861257992</v>
      </c>
      <c r="AJ48">
        <f t="shared" si="13"/>
        <v>20.861766984548865</v>
      </c>
      <c r="AN48">
        <f t="shared" si="14"/>
        <v>507.9294861257992</v>
      </c>
      <c r="AO48">
        <f t="shared" si="15"/>
        <v>20.861766984548865</v>
      </c>
      <c r="AP48">
        <v>10</v>
      </c>
      <c r="AQ48" s="13">
        <f>SUM(G67:G73)</f>
        <v>92</v>
      </c>
      <c r="AR48" s="13">
        <f>SUM(U67:U73)</f>
        <v>117.33258281087762</v>
      </c>
      <c r="AS48" s="2"/>
    </row>
    <row r="49" spans="1:45" x14ac:dyDescent="0.25">
      <c r="A49" s="87"/>
      <c r="B49" s="3">
        <f t="shared" si="18"/>
        <v>43950</v>
      </c>
      <c r="C49" s="1">
        <f t="shared" si="18"/>
        <v>48</v>
      </c>
      <c r="D49" s="18">
        <v>559</v>
      </c>
      <c r="E49" s="18"/>
      <c r="F49" s="18"/>
      <c r="G49" s="13">
        <f t="shared" si="5"/>
        <v>24</v>
      </c>
      <c r="H49" s="13">
        <f t="shared" si="16"/>
        <v>17.714285714285715</v>
      </c>
      <c r="I49">
        <f t="shared" si="0"/>
        <v>528.76677755690105</v>
      </c>
      <c r="K49">
        <f t="shared" si="1"/>
        <v>528.76677755690105</v>
      </c>
      <c r="O49">
        <f t="shared" si="6"/>
        <v>528.76677755690105</v>
      </c>
      <c r="P49">
        <f t="shared" si="7"/>
        <v>20.837291431101846</v>
      </c>
      <c r="T49">
        <f t="shared" si="2"/>
        <v>528.76677755690105</v>
      </c>
      <c r="U49">
        <f t="shared" si="8"/>
        <v>20.837291431101846</v>
      </c>
      <c r="Y49">
        <f t="shared" si="3"/>
        <v>528.76677755690105</v>
      </c>
      <c r="Z49">
        <f t="shared" si="9"/>
        <v>20.837291431101846</v>
      </c>
      <c r="AD49">
        <f t="shared" si="10"/>
        <v>528.76677755690105</v>
      </c>
      <c r="AE49">
        <f t="shared" si="11"/>
        <v>20.837291431101846</v>
      </c>
      <c r="AI49">
        <f t="shared" si="12"/>
        <v>528.76677755690105</v>
      </c>
      <c r="AJ49">
        <f t="shared" si="13"/>
        <v>20.837291431101846</v>
      </c>
      <c r="AN49">
        <f t="shared" si="14"/>
        <v>528.76677755690105</v>
      </c>
      <c r="AO49">
        <f t="shared" si="15"/>
        <v>20.837291431101846</v>
      </c>
      <c r="AP49">
        <v>11</v>
      </c>
      <c r="AQ49" s="13">
        <f>SUM(G74:G80)</f>
        <v>179</v>
      </c>
      <c r="AR49" s="13">
        <f>SUM(U74:U80)</f>
        <v>104.47114196260725</v>
      </c>
      <c r="AS49" s="2"/>
    </row>
    <row r="50" spans="1:45" x14ac:dyDescent="0.25">
      <c r="A50" s="87"/>
      <c r="B50" s="3">
        <f t="shared" si="18"/>
        <v>43951</v>
      </c>
      <c r="C50" s="1">
        <f t="shared" si="18"/>
        <v>49</v>
      </c>
      <c r="D50" s="18">
        <v>564</v>
      </c>
      <c r="E50" s="18"/>
      <c r="F50" s="18"/>
      <c r="G50" s="13">
        <f t="shared" si="5"/>
        <v>5</v>
      </c>
      <c r="H50" s="13">
        <f t="shared" si="16"/>
        <v>16.285714285714285</v>
      </c>
      <c r="I50">
        <f t="shared" si="0"/>
        <v>549.55412119055518</v>
      </c>
      <c r="K50">
        <f t="shared" si="1"/>
        <v>549.55412119055518</v>
      </c>
      <c r="O50">
        <f t="shared" si="6"/>
        <v>549.55412119055518</v>
      </c>
      <c r="P50">
        <f t="shared" si="7"/>
        <v>20.787343633654132</v>
      </c>
      <c r="T50">
        <f t="shared" si="2"/>
        <v>549.55412119055518</v>
      </c>
      <c r="U50">
        <f t="shared" si="8"/>
        <v>20.787343633654132</v>
      </c>
      <c r="Y50">
        <f t="shared" si="3"/>
        <v>549.55412119055518</v>
      </c>
      <c r="Z50">
        <f t="shared" si="9"/>
        <v>20.787343633654132</v>
      </c>
      <c r="AD50">
        <f t="shared" si="10"/>
        <v>549.55412119055518</v>
      </c>
      <c r="AE50">
        <f t="shared" si="11"/>
        <v>20.787343633654132</v>
      </c>
      <c r="AI50">
        <f t="shared" si="12"/>
        <v>549.55412119055518</v>
      </c>
      <c r="AJ50">
        <f t="shared" si="13"/>
        <v>20.787343633654132</v>
      </c>
      <c r="AN50">
        <f t="shared" si="14"/>
        <v>549.55412119055518</v>
      </c>
      <c r="AO50">
        <f t="shared" si="15"/>
        <v>20.787343633654132</v>
      </c>
      <c r="AP50">
        <v>12</v>
      </c>
      <c r="AQ50" s="13">
        <f>SUM(G81:G87)</f>
        <v>137</v>
      </c>
      <c r="AR50" s="13">
        <f>SUM(U81:U87)</f>
        <v>120.69816131720381</v>
      </c>
      <c r="AS50" s="2"/>
    </row>
    <row r="51" spans="1:45" x14ac:dyDescent="0.25">
      <c r="A51" s="87">
        <v>8</v>
      </c>
      <c r="B51" s="3">
        <f t="shared" si="18"/>
        <v>43952</v>
      </c>
      <c r="C51" s="1">
        <f t="shared" si="18"/>
        <v>50</v>
      </c>
      <c r="D51" s="18">
        <v>604</v>
      </c>
      <c r="E51" s="18"/>
      <c r="F51" s="18"/>
      <c r="G51" s="13">
        <f t="shared" si="5"/>
        <v>40</v>
      </c>
      <c r="H51" s="13">
        <f t="shared" si="16"/>
        <v>18.285714285714285</v>
      </c>
      <c r="I51">
        <f t="shared" si="0"/>
        <v>570.26781865304565</v>
      </c>
      <c r="K51">
        <f t="shared" si="1"/>
        <v>570.26781865304565</v>
      </c>
      <c r="O51">
        <f t="shared" si="6"/>
        <v>570.26781865304565</v>
      </c>
      <c r="P51">
        <f t="shared" si="7"/>
        <v>20.713697462490472</v>
      </c>
      <c r="T51">
        <f t="shared" si="2"/>
        <v>570.26781865304565</v>
      </c>
      <c r="U51">
        <f t="shared" si="8"/>
        <v>20.713697462490472</v>
      </c>
      <c r="Y51">
        <f t="shared" si="3"/>
        <v>570.26781865304565</v>
      </c>
      <c r="Z51">
        <f t="shared" si="9"/>
        <v>20.713697462490472</v>
      </c>
      <c r="AD51">
        <f t="shared" si="10"/>
        <v>570.26781865304565</v>
      </c>
      <c r="AE51">
        <f t="shared" si="11"/>
        <v>20.713697462490472</v>
      </c>
      <c r="AI51">
        <f t="shared" si="12"/>
        <v>570.26781865304565</v>
      </c>
      <c r="AJ51">
        <f t="shared" si="13"/>
        <v>20.713697462490472</v>
      </c>
      <c r="AN51">
        <f t="shared" si="14"/>
        <v>570.26781865304565</v>
      </c>
      <c r="AO51">
        <f t="shared" si="15"/>
        <v>20.713697462490472</v>
      </c>
      <c r="AP51">
        <v>13</v>
      </c>
      <c r="AQ51" s="13">
        <f>SUM(G88:G94)</f>
        <v>540</v>
      </c>
      <c r="AR51" s="13">
        <f>SUM(U88:U94)</f>
        <v>350.48349013021948</v>
      </c>
      <c r="AS51" s="2"/>
    </row>
    <row r="52" spans="1:45" x14ac:dyDescent="0.25">
      <c r="A52" s="87"/>
      <c r="B52" s="3">
        <f t="shared" ref="B52:C67" si="19">B51+1</f>
        <v>43953</v>
      </c>
      <c r="C52" s="1">
        <f t="shared" si="19"/>
        <v>51</v>
      </c>
      <c r="D52" s="18">
        <f>D51+10</f>
        <v>614</v>
      </c>
      <c r="E52" s="18"/>
      <c r="F52" s="18"/>
      <c r="G52" s="13">
        <f t="shared" si="5"/>
        <v>10</v>
      </c>
      <c r="H52" s="13">
        <f t="shared" si="16"/>
        <v>17.857142857142858</v>
      </c>
      <c r="I52">
        <f t="shared" si="0"/>
        <v>590.88590909022696</v>
      </c>
      <c r="K52">
        <f t="shared" si="1"/>
        <v>590.88590909022696</v>
      </c>
      <c r="O52">
        <f t="shared" si="6"/>
        <v>590.88590909022696</v>
      </c>
      <c r="P52">
        <f t="shared" si="7"/>
        <v>20.618090437181309</v>
      </c>
      <c r="T52">
        <f t="shared" si="2"/>
        <v>590.88590909022696</v>
      </c>
      <c r="U52">
        <f t="shared" si="8"/>
        <v>20.618090437181309</v>
      </c>
      <c r="Y52">
        <f t="shared" si="3"/>
        <v>590.88590909022696</v>
      </c>
      <c r="Z52">
        <f t="shared" si="9"/>
        <v>20.618090437181309</v>
      </c>
      <c r="AD52">
        <f t="shared" si="10"/>
        <v>590.88590909022696</v>
      </c>
      <c r="AE52">
        <f t="shared" si="11"/>
        <v>20.618090437181309</v>
      </c>
      <c r="AI52">
        <f t="shared" si="12"/>
        <v>590.88590909022696</v>
      </c>
      <c r="AJ52">
        <f t="shared" si="13"/>
        <v>20.618090437181309</v>
      </c>
      <c r="AN52">
        <f t="shared" si="14"/>
        <v>590.88590909022696</v>
      </c>
      <c r="AO52">
        <f t="shared" si="15"/>
        <v>20.618090437181309</v>
      </c>
      <c r="AP52">
        <v>14</v>
      </c>
      <c r="AQ52" s="13">
        <f>SUM(G95:G101)</f>
        <v>1057</v>
      </c>
      <c r="AR52" s="13">
        <f>SUM(U95:U101)</f>
        <v>910.16047857930539</v>
      </c>
      <c r="AS52" s="2"/>
    </row>
    <row r="53" spans="1:45" x14ac:dyDescent="0.25">
      <c r="A53" s="87"/>
      <c r="B53" s="3">
        <f t="shared" si="19"/>
        <v>43954</v>
      </c>
      <c r="C53" s="1">
        <f t="shared" si="19"/>
        <v>52</v>
      </c>
      <c r="D53" s="18">
        <v>614</v>
      </c>
      <c r="E53" s="18"/>
      <c r="F53" s="18"/>
      <c r="G53" s="13">
        <f t="shared" si="5"/>
        <v>0</v>
      </c>
      <c r="H53" s="13">
        <f t="shared" si="16"/>
        <v>15.857142857142858</v>
      </c>
      <c r="I53">
        <f t="shared" si="0"/>
        <v>611.38812345713552</v>
      </c>
      <c r="K53">
        <f t="shared" si="1"/>
        <v>611.38812345713552</v>
      </c>
      <c r="O53">
        <f t="shared" si="6"/>
        <v>611.38812345713552</v>
      </c>
      <c r="P53">
        <f t="shared" si="7"/>
        <v>20.502214366908561</v>
      </c>
      <c r="T53">
        <f t="shared" si="2"/>
        <v>611.38812345713552</v>
      </c>
      <c r="U53">
        <f t="shared" si="8"/>
        <v>20.502214366908561</v>
      </c>
      <c r="Y53">
        <f t="shared" si="3"/>
        <v>611.38812345713552</v>
      </c>
      <c r="Z53">
        <f t="shared" si="9"/>
        <v>20.502214366908561</v>
      </c>
      <c r="AD53">
        <f t="shared" si="10"/>
        <v>611.38812345713552</v>
      </c>
      <c r="AE53">
        <f t="shared" si="11"/>
        <v>20.502214366908561</v>
      </c>
      <c r="AI53">
        <f t="shared" si="12"/>
        <v>611.38812345713552</v>
      </c>
      <c r="AJ53">
        <f t="shared" si="13"/>
        <v>20.502214366908561</v>
      </c>
      <c r="AN53">
        <f t="shared" si="14"/>
        <v>611.38812345713552</v>
      </c>
      <c r="AO53">
        <f t="shared" si="15"/>
        <v>20.502214366908561</v>
      </c>
      <c r="AP53">
        <v>15</v>
      </c>
      <c r="AQ53" s="13">
        <f>SUM(G102:G108)</f>
        <v>1365</v>
      </c>
      <c r="AR53" s="13">
        <f>SUM(U102:U108)</f>
        <v>1680.9680643909983</v>
      </c>
      <c r="AS53" s="2"/>
    </row>
    <row r="54" spans="1:45" x14ac:dyDescent="0.25">
      <c r="A54" s="87"/>
      <c r="B54" s="3">
        <f t="shared" si="19"/>
        <v>43955</v>
      </c>
      <c r="C54" s="1">
        <f t="shared" si="19"/>
        <v>53</v>
      </c>
      <c r="D54" s="18">
        <v>623</v>
      </c>
      <c r="E54" s="18"/>
      <c r="F54" s="18"/>
      <c r="G54" s="13">
        <f t="shared" si="5"/>
        <v>9</v>
      </c>
      <c r="H54" s="13">
        <f t="shared" si="16"/>
        <v>16.285714285714285</v>
      </c>
      <c r="I54">
        <f t="shared" si="0"/>
        <v>631.75583124080663</v>
      </c>
      <c r="K54">
        <f t="shared" si="1"/>
        <v>631.75583124080663</v>
      </c>
      <c r="O54">
        <f t="shared" si="6"/>
        <v>631.75583124080663</v>
      </c>
      <c r="P54">
        <f t="shared" si="7"/>
        <v>20.367707783671108</v>
      </c>
      <c r="T54">
        <f t="shared" si="2"/>
        <v>631.75583124080663</v>
      </c>
      <c r="U54">
        <f t="shared" si="8"/>
        <v>20.367707783671108</v>
      </c>
      <c r="Y54">
        <f t="shared" si="3"/>
        <v>631.75583124080663</v>
      </c>
      <c r="Z54">
        <f t="shared" si="9"/>
        <v>20.367707783671108</v>
      </c>
      <c r="AD54">
        <f t="shared" si="10"/>
        <v>631.75583124080663</v>
      </c>
      <c r="AE54">
        <f t="shared" si="11"/>
        <v>20.367707783671108</v>
      </c>
      <c r="AI54">
        <f t="shared" si="12"/>
        <v>631.75583124080663</v>
      </c>
      <c r="AJ54">
        <f t="shared" si="13"/>
        <v>20.367707783671108</v>
      </c>
      <c r="AN54">
        <f t="shared" si="14"/>
        <v>631.75583124080663</v>
      </c>
      <c r="AO54">
        <f t="shared" si="15"/>
        <v>20.367707783671108</v>
      </c>
      <c r="AP54">
        <v>16</v>
      </c>
      <c r="AQ54" s="13">
        <f>SUM(G109:G115)</f>
        <v>2288</v>
      </c>
      <c r="AR54" s="13">
        <f>SUM(U109:U115)</f>
        <v>2446.8672047552327</v>
      </c>
      <c r="AS54" s="2"/>
    </row>
    <row r="55" spans="1:45" x14ac:dyDescent="0.25">
      <c r="A55" s="87"/>
      <c r="B55" s="3">
        <f t="shared" si="19"/>
        <v>43956</v>
      </c>
      <c r="C55" s="1">
        <f t="shared" si="19"/>
        <v>54</v>
      </c>
      <c r="D55" s="18">
        <v>651</v>
      </c>
      <c r="E55" s="18"/>
      <c r="F55" s="18"/>
      <c r="G55" s="13">
        <f t="shared" si="5"/>
        <v>28</v>
      </c>
      <c r="H55" s="13">
        <f t="shared" si="16"/>
        <v>16.571428571428573</v>
      </c>
      <c r="I55">
        <f t="shared" si="0"/>
        <v>651.97198122311283</v>
      </c>
      <c r="K55">
        <f t="shared" si="1"/>
        <v>651.97198122311283</v>
      </c>
      <c r="O55">
        <f t="shared" si="6"/>
        <v>651.97198122311283</v>
      </c>
      <c r="P55">
        <f t="shared" si="7"/>
        <v>20.216149982306206</v>
      </c>
      <c r="T55">
        <f t="shared" si="2"/>
        <v>651.97198122311283</v>
      </c>
      <c r="U55">
        <f t="shared" si="8"/>
        <v>20.216149982306206</v>
      </c>
      <c r="Y55">
        <f t="shared" si="3"/>
        <v>651.97198122311283</v>
      </c>
      <c r="Z55">
        <f t="shared" si="9"/>
        <v>20.216149982306206</v>
      </c>
      <c r="AD55">
        <f t="shared" si="10"/>
        <v>651.97198122311283</v>
      </c>
      <c r="AE55">
        <f t="shared" si="11"/>
        <v>20.216149982306206</v>
      </c>
      <c r="AI55">
        <f t="shared" si="12"/>
        <v>651.97198122311283</v>
      </c>
      <c r="AJ55">
        <f t="shared" si="13"/>
        <v>20.216149982306206</v>
      </c>
      <c r="AN55">
        <f t="shared" si="14"/>
        <v>651.97198122311283</v>
      </c>
      <c r="AO55">
        <f t="shared" si="15"/>
        <v>20.216149982306206</v>
      </c>
      <c r="AP55">
        <v>17</v>
      </c>
      <c r="AQ55" s="13">
        <f>SUM(G116:G122)</f>
        <v>3178</v>
      </c>
      <c r="AR55" s="13">
        <f>SUM(U116:U122)</f>
        <v>3040.883570595719</v>
      </c>
      <c r="AS55" s="2"/>
    </row>
    <row r="56" spans="1:45" x14ac:dyDescent="0.25">
      <c r="A56" s="87"/>
      <c r="B56" s="3">
        <f t="shared" si="19"/>
        <v>43957</v>
      </c>
      <c r="C56" s="1">
        <f t="shared" si="19"/>
        <v>55</v>
      </c>
      <c r="D56" s="18">
        <v>658</v>
      </c>
      <c r="E56" s="18"/>
      <c r="F56" s="18"/>
      <c r="G56" s="13">
        <f t="shared" si="5"/>
        <v>7</v>
      </c>
      <c r="H56" s="13">
        <f t="shared" si="16"/>
        <v>14.142857142857142</v>
      </c>
      <c r="I56">
        <f t="shared" si="0"/>
        <v>672.02103771102236</v>
      </c>
      <c r="K56">
        <f t="shared" si="1"/>
        <v>672.02103771102236</v>
      </c>
      <c r="O56">
        <f t="shared" si="6"/>
        <v>672.02103771102236</v>
      </c>
      <c r="P56">
        <f t="shared" si="7"/>
        <v>20.049056487909525</v>
      </c>
      <c r="T56">
        <f t="shared" si="2"/>
        <v>672.02103771102236</v>
      </c>
      <c r="U56">
        <f t="shared" si="8"/>
        <v>20.049056487909525</v>
      </c>
      <c r="Y56">
        <f t="shared" si="3"/>
        <v>672.02103771102236</v>
      </c>
      <c r="Z56">
        <f t="shared" si="9"/>
        <v>20.049056487909525</v>
      </c>
      <c r="AD56">
        <f t="shared" si="10"/>
        <v>672.02103771102236</v>
      </c>
      <c r="AE56">
        <f t="shared" si="11"/>
        <v>20.049056487909525</v>
      </c>
      <c r="AI56">
        <f t="shared" si="12"/>
        <v>672.02103771102236</v>
      </c>
      <c r="AJ56">
        <f t="shared" si="13"/>
        <v>20.049056487909525</v>
      </c>
      <c r="AN56">
        <f t="shared" si="14"/>
        <v>672.02103771102236</v>
      </c>
      <c r="AO56">
        <f t="shared" si="15"/>
        <v>20.049056487909525</v>
      </c>
      <c r="AP56">
        <v>18</v>
      </c>
      <c r="AQ56" s="13">
        <f>SUM(G123:G129)</f>
        <v>3426</v>
      </c>
      <c r="AR56" s="13">
        <f>SUM(U123:U129)</f>
        <v>3396.8813668677012</v>
      </c>
      <c r="AS56" s="2"/>
    </row>
    <row r="57" spans="1:45" x14ac:dyDescent="0.25">
      <c r="A57" s="87"/>
      <c r="B57" s="3">
        <f t="shared" si="19"/>
        <v>43958</v>
      </c>
      <c r="C57" s="1">
        <f t="shared" si="19"/>
        <v>56</v>
      </c>
      <c r="D57" s="18">
        <v>673</v>
      </c>
      <c r="E57" s="18"/>
      <c r="F57" s="18"/>
      <c r="G57" s="13">
        <f t="shared" si="5"/>
        <v>15</v>
      </c>
      <c r="H57" s="13">
        <f t="shared" si="16"/>
        <v>15.571428571428571</v>
      </c>
      <c r="I57">
        <f t="shared" si="0"/>
        <v>691.88891349128698</v>
      </c>
      <c r="K57">
        <f t="shared" si="1"/>
        <v>691.88891349128698</v>
      </c>
      <c r="O57">
        <f t="shared" si="6"/>
        <v>691.88891349128698</v>
      </c>
      <c r="P57">
        <f t="shared" si="7"/>
        <v>19.867875780264626</v>
      </c>
      <c r="T57">
        <f t="shared" si="2"/>
        <v>691.88891349128698</v>
      </c>
      <c r="U57">
        <f t="shared" si="8"/>
        <v>19.867875780264626</v>
      </c>
      <c r="Y57">
        <f t="shared" si="3"/>
        <v>691.88891349128698</v>
      </c>
      <c r="Z57">
        <f t="shared" si="9"/>
        <v>19.867875780264626</v>
      </c>
      <c r="AD57">
        <f t="shared" si="10"/>
        <v>691.88891349128698</v>
      </c>
      <c r="AE57">
        <f t="shared" si="11"/>
        <v>19.867875780264626</v>
      </c>
      <c r="AI57">
        <f t="shared" si="12"/>
        <v>691.88891349128698</v>
      </c>
      <c r="AJ57">
        <f t="shared" si="13"/>
        <v>19.867875780264626</v>
      </c>
      <c r="AN57">
        <f t="shared" si="14"/>
        <v>691.88891349128698</v>
      </c>
      <c r="AO57">
        <f t="shared" si="15"/>
        <v>19.867875780264626</v>
      </c>
      <c r="AP57">
        <v>19</v>
      </c>
      <c r="AQ57" s="13">
        <f>SUM(G130:G136)</f>
        <v>3697</v>
      </c>
      <c r="AR57" s="13">
        <f>SUM(U130:U136)</f>
        <v>3528.0342548160261</v>
      </c>
      <c r="AS57" s="2"/>
    </row>
    <row r="58" spans="1:45" x14ac:dyDescent="0.25">
      <c r="A58" s="87">
        <v>9</v>
      </c>
      <c r="B58" s="3">
        <f t="shared" si="19"/>
        <v>43959</v>
      </c>
      <c r="C58" s="1">
        <f t="shared" si="19"/>
        <v>57</v>
      </c>
      <c r="D58" s="14">
        <f>D57+33</f>
        <v>706</v>
      </c>
      <c r="E58" s="14"/>
      <c r="F58" s="14"/>
      <c r="G58" s="13">
        <f t="shared" si="5"/>
        <v>33</v>
      </c>
      <c r="H58" s="13">
        <f t="shared" si="16"/>
        <v>14.571428571428571</v>
      </c>
      <c r="I58">
        <f t="shared" si="0"/>
        <v>711.5629006067287</v>
      </c>
      <c r="K58">
        <f t="shared" si="1"/>
        <v>711.5629006067287</v>
      </c>
      <c r="O58">
        <f t="shared" si="6"/>
        <v>711.5629006067287</v>
      </c>
      <c r="P58">
        <f t="shared" si="7"/>
        <v>19.673987115441719</v>
      </c>
      <c r="T58">
        <f t="shared" si="2"/>
        <v>711.5629006067287</v>
      </c>
      <c r="U58">
        <f t="shared" si="8"/>
        <v>19.673987115441719</v>
      </c>
      <c r="Y58">
        <f t="shared" si="3"/>
        <v>711.5629006067287</v>
      </c>
      <c r="Z58">
        <f t="shared" si="9"/>
        <v>19.673987115441719</v>
      </c>
      <c r="AD58">
        <f t="shared" si="10"/>
        <v>711.5629006067287</v>
      </c>
      <c r="AE58">
        <f t="shared" si="11"/>
        <v>19.673987115441719</v>
      </c>
      <c r="AI58">
        <f t="shared" si="12"/>
        <v>711.5629006067287</v>
      </c>
      <c r="AJ58">
        <f t="shared" si="13"/>
        <v>19.673987115441719</v>
      </c>
      <c r="AN58">
        <f t="shared" si="14"/>
        <v>711.5629006067287</v>
      </c>
      <c r="AO58">
        <f t="shared" si="15"/>
        <v>19.673987115441719</v>
      </c>
      <c r="AP58">
        <v>20</v>
      </c>
      <c r="AQ58" s="13">
        <f>SUM(G137:G143)</f>
        <v>3157</v>
      </c>
      <c r="AR58" s="13">
        <f>SUM(U137:U143)</f>
        <v>3485.4317263004123</v>
      </c>
      <c r="AS58" s="2"/>
    </row>
    <row r="59" spans="1:45" x14ac:dyDescent="0.25">
      <c r="A59" s="87"/>
      <c r="B59" s="3">
        <f t="shared" si="19"/>
        <v>43960</v>
      </c>
      <c r="C59" s="1">
        <f t="shared" si="19"/>
        <v>58</v>
      </c>
      <c r="D59" s="14">
        <f>D58+17</f>
        <v>723</v>
      </c>
      <c r="E59" s="14"/>
      <c r="F59" s="14"/>
      <c r="G59" s="13">
        <f t="shared" si="5"/>
        <v>17</v>
      </c>
      <c r="H59" s="13">
        <f t="shared" si="16"/>
        <v>15.571428571428571</v>
      </c>
      <c r="I59">
        <f t="shared" si="0"/>
        <v>731.03159990303243</v>
      </c>
      <c r="K59">
        <f t="shared" si="1"/>
        <v>731.03159990303243</v>
      </c>
      <c r="O59">
        <f t="shared" si="6"/>
        <v>731.03159990303243</v>
      </c>
      <c r="P59">
        <f t="shared" si="7"/>
        <v>19.468699296303726</v>
      </c>
      <c r="T59">
        <f t="shared" si="2"/>
        <v>731.03159990303243</v>
      </c>
      <c r="U59">
        <f t="shared" si="8"/>
        <v>19.468699296303726</v>
      </c>
      <c r="Y59">
        <f t="shared" si="3"/>
        <v>731.03159990303243</v>
      </c>
      <c r="Z59">
        <f t="shared" si="9"/>
        <v>19.468699296303726</v>
      </c>
      <c r="AD59">
        <f t="shared" si="10"/>
        <v>731.03159990303243</v>
      </c>
      <c r="AE59">
        <f t="shared" si="11"/>
        <v>19.468699296303726</v>
      </c>
      <c r="AI59">
        <f t="shared" si="12"/>
        <v>731.03159990303243</v>
      </c>
      <c r="AJ59">
        <f t="shared" si="13"/>
        <v>19.468699296303726</v>
      </c>
      <c r="AN59">
        <f t="shared" si="14"/>
        <v>731.03159990303243</v>
      </c>
      <c r="AO59">
        <f t="shared" si="15"/>
        <v>19.468699296303726</v>
      </c>
      <c r="AP59">
        <v>21</v>
      </c>
      <c r="AQ59" s="13">
        <f>SUM(G144:G150)</f>
        <v>3681</v>
      </c>
      <c r="AR59" s="13">
        <f>SUM(U144:U150)</f>
        <v>3326.959632035614</v>
      </c>
      <c r="AS59" s="2"/>
    </row>
    <row r="60" spans="1:45" x14ac:dyDescent="0.25">
      <c r="A60" s="87"/>
      <c r="B60" s="3">
        <f t="shared" si="19"/>
        <v>43961</v>
      </c>
      <c r="C60" s="1">
        <f t="shared" si="19"/>
        <v>59</v>
      </c>
      <c r="D60" s="14">
        <v>731</v>
      </c>
      <c r="E60" s="14"/>
      <c r="F60" s="14"/>
      <c r="G60" s="13">
        <f t="shared" si="5"/>
        <v>8</v>
      </c>
      <c r="H60" s="13">
        <f t="shared" si="16"/>
        <v>16.714285714285715</v>
      </c>
      <c r="I60">
        <f t="shared" si="0"/>
        <v>750.28485015873787</v>
      </c>
      <c r="K60">
        <f t="shared" si="1"/>
        <v>750.28485015873787</v>
      </c>
      <c r="O60">
        <f t="shared" si="6"/>
        <v>750.28485015873787</v>
      </c>
      <c r="P60">
        <f t="shared" si="7"/>
        <v>19.253250255705439</v>
      </c>
      <c r="T60">
        <f t="shared" si="2"/>
        <v>750.28485015873787</v>
      </c>
      <c r="U60">
        <f t="shared" si="8"/>
        <v>19.253250255705439</v>
      </c>
      <c r="Y60">
        <f t="shared" si="3"/>
        <v>750.28485015873787</v>
      </c>
      <c r="Z60">
        <f t="shared" si="9"/>
        <v>19.253250255705439</v>
      </c>
      <c r="AD60">
        <f t="shared" si="10"/>
        <v>750.28485015873787</v>
      </c>
      <c r="AE60">
        <f t="shared" si="11"/>
        <v>19.253250255705439</v>
      </c>
      <c r="AI60">
        <f t="shared" si="12"/>
        <v>750.28485015873787</v>
      </c>
      <c r="AJ60">
        <f t="shared" si="13"/>
        <v>19.253250255705439</v>
      </c>
      <c r="AN60">
        <f t="shared" si="14"/>
        <v>750.28485015873787</v>
      </c>
      <c r="AO60">
        <f t="shared" si="15"/>
        <v>19.253250255705439</v>
      </c>
      <c r="AP60">
        <v>22</v>
      </c>
      <c r="AQ60" s="13">
        <f>SUM(G151:G157)</f>
        <v>3169</v>
      </c>
      <c r="AR60" s="13">
        <f>SUM(U151:U157)</f>
        <v>3101.8877199513336</v>
      </c>
      <c r="AS60" s="2"/>
    </row>
    <row r="61" spans="1:45" x14ac:dyDescent="0.25">
      <c r="A61" s="87"/>
      <c r="B61" s="3">
        <f t="shared" si="19"/>
        <v>43962</v>
      </c>
      <c r="C61" s="1">
        <f t="shared" si="19"/>
        <v>60</v>
      </c>
      <c r="D61" s="14">
        <v>731</v>
      </c>
      <c r="E61" s="14"/>
      <c r="F61" s="14"/>
      <c r="G61" s="13">
        <f t="shared" si="5"/>
        <v>0</v>
      </c>
      <c r="H61" s="13">
        <f t="shared" si="16"/>
        <v>15.428571428571429</v>
      </c>
      <c r="I61">
        <f t="shared" si="0"/>
        <v>769.31365748710857</v>
      </c>
      <c r="K61">
        <f t="shared" si="1"/>
        <v>769.31365748710857</v>
      </c>
      <c r="O61">
        <f t="shared" si="6"/>
        <v>769.31365748710857</v>
      </c>
      <c r="P61">
        <f t="shared" si="7"/>
        <v>19.028807328370704</v>
      </c>
      <c r="T61">
        <f t="shared" si="2"/>
        <v>769.31365748710857</v>
      </c>
      <c r="U61">
        <f t="shared" si="8"/>
        <v>19.028807328370704</v>
      </c>
      <c r="Y61">
        <f t="shared" si="3"/>
        <v>769.31365748710857</v>
      </c>
      <c r="Z61">
        <f t="shared" si="9"/>
        <v>19.028807328370704</v>
      </c>
      <c r="AD61">
        <f t="shared" si="10"/>
        <v>769.31365748710857</v>
      </c>
      <c r="AE61">
        <f t="shared" si="11"/>
        <v>19.028807328370704</v>
      </c>
      <c r="AI61">
        <f t="shared" si="12"/>
        <v>769.31365748710857</v>
      </c>
      <c r="AJ61">
        <f t="shared" si="13"/>
        <v>19.028807328370704</v>
      </c>
      <c r="AN61">
        <f t="shared" si="14"/>
        <v>769.31365748710857</v>
      </c>
      <c r="AO61">
        <f t="shared" si="15"/>
        <v>19.028807328370704</v>
      </c>
      <c r="AP61">
        <v>23</v>
      </c>
      <c r="AQ61" s="13">
        <f>SUM(G158:G164)</f>
        <v>2744</v>
      </c>
      <c r="AR61" s="13">
        <f>SUM(U158:U164)</f>
        <v>2846.4596191487944</v>
      </c>
      <c r="AS61" s="2"/>
    </row>
    <row r="62" spans="1:45" x14ac:dyDescent="0.25">
      <c r="A62" s="87"/>
      <c r="B62" s="3">
        <f t="shared" si="19"/>
        <v>43963</v>
      </c>
      <c r="C62" s="1">
        <f t="shared" si="19"/>
        <v>61</v>
      </c>
      <c r="D62" s="14">
        <v>741</v>
      </c>
      <c r="E62" s="14"/>
      <c r="F62" s="14"/>
      <c r="G62" s="13">
        <f t="shared" si="5"/>
        <v>10</v>
      </c>
      <c r="H62" s="13">
        <f t="shared" si="16"/>
        <v>12.857142857142858</v>
      </c>
      <c r="I62">
        <f t="shared" si="0"/>
        <v>788.11012558656978</v>
      </c>
      <c r="K62">
        <f t="shared" si="1"/>
        <v>788.11012558656978</v>
      </c>
      <c r="O62">
        <f t="shared" si="6"/>
        <v>788.11012558656978</v>
      </c>
      <c r="P62">
        <f t="shared" si="7"/>
        <v>18.796468099461208</v>
      </c>
      <c r="T62">
        <f t="shared" si="2"/>
        <v>788.11012558656978</v>
      </c>
      <c r="U62">
        <f t="shared" si="8"/>
        <v>18.796468099461208</v>
      </c>
      <c r="Y62">
        <f t="shared" si="3"/>
        <v>788.11012558656978</v>
      </c>
      <c r="Z62">
        <f t="shared" si="9"/>
        <v>18.796468099461208</v>
      </c>
      <c r="AD62">
        <f t="shared" si="10"/>
        <v>788.11012558656978</v>
      </c>
      <c r="AE62">
        <f t="shared" si="11"/>
        <v>18.796468099461208</v>
      </c>
      <c r="AI62">
        <f t="shared" si="12"/>
        <v>788.11012558656978</v>
      </c>
      <c r="AJ62">
        <f t="shared" si="13"/>
        <v>18.796468099461208</v>
      </c>
      <c r="AN62">
        <f t="shared" si="14"/>
        <v>788.11012558656978</v>
      </c>
      <c r="AO62">
        <f t="shared" si="15"/>
        <v>18.796468099461208</v>
      </c>
      <c r="AP62">
        <v>24</v>
      </c>
      <c r="AQ62" s="13">
        <f>SUM(G165:G171)</f>
        <v>2754</v>
      </c>
      <c r="AR62" s="13">
        <f>SUM(U165:U171)</f>
        <v>2688.6399577086122</v>
      </c>
      <c r="AS62" s="2"/>
    </row>
    <row r="63" spans="1:45" x14ac:dyDescent="0.25">
      <c r="A63" s="87"/>
      <c r="B63" s="3">
        <f t="shared" si="19"/>
        <v>43964</v>
      </c>
      <c r="C63" s="1">
        <f t="shared" si="19"/>
        <v>62</v>
      </c>
      <c r="D63" s="14">
        <v>759</v>
      </c>
      <c r="E63" s="14"/>
      <c r="F63" s="14"/>
      <c r="G63" s="13">
        <f t="shared" si="5"/>
        <v>18</v>
      </c>
      <c r="H63" s="13">
        <f t="shared" si="16"/>
        <v>14.428571428571429</v>
      </c>
      <c r="I63">
        <f t="shared" si="0"/>
        <v>806.66738731605142</v>
      </c>
      <c r="K63">
        <f t="shared" si="1"/>
        <v>806.66738731605142</v>
      </c>
      <c r="O63">
        <f t="shared" si="6"/>
        <v>806.66738731605142</v>
      </c>
      <c r="P63">
        <f t="shared" si="7"/>
        <v>18.557261729481638</v>
      </c>
      <c r="T63">
        <f t="shared" si="2"/>
        <v>806.66738731605142</v>
      </c>
      <c r="U63">
        <f t="shared" si="8"/>
        <v>18.557261729481638</v>
      </c>
      <c r="Y63">
        <f t="shared" si="3"/>
        <v>806.66738731605142</v>
      </c>
      <c r="Z63">
        <f t="shared" si="9"/>
        <v>18.557261729481638</v>
      </c>
      <c r="AD63">
        <f t="shared" si="10"/>
        <v>806.66738731605142</v>
      </c>
      <c r="AE63">
        <f t="shared" si="11"/>
        <v>18.557261729481638</v>
      </c>
      <c r="AI63">
        <f t="shared" si="12"/>
        <v>806.66738731605142</v>
      </c>
      <c r="AJ63">
        <f t="shared" si="13"/>
        <v>18.557261729481638</v>
      </c>
      <c r="AN63">
        <f t="shared" si="14"/>
        <v>806.66738731605142</v>
      </c>
      <c r="AO63">
        <f t="shared" si="15"/>
        <v>18.557261729481638</v>
      </c>
      <c r="AP63">
        <v>25</v>
      </c>
      <c r="AQ63" s="13">
        <f>SUM(G172:G178)</f>
        <v>3039</v>
      </c>
      <c r="AR63" s="13">
        <f>SUM(U172:U178)</f>
        <v>2922.2658164069835</v>
      </c>
      <c r="AS63" s="2"/>
    </row>
    <row r="64" spans="1:45" x14ac:dyDescent="0.25">
      <c r="A64" s="87"/>
      <c r="B64" s="3">
        <f t="shared" si="19"/>
        <v>43965</v>
      </c>
      <c r="C64" s="1">
        <f t="shared" si="19"/>
        <v>63</v>
      </c>
      <c r="D64" s="14">
        <v>774</v>
      </c>
      <c r="E64" s="14"/>
      <c r="F64" s="14"/>
      <c r="G64" s="13">
        <f t="shared" si="5"/>
        <v>15</v>
      </c>
      <c r="H64" s="13">
        <f t="shared" si="16"/>
        <v>14.428571428571429</v>
      </c>
      <c r="I64">
        <f t="shared" si="0"/>
        <v>824.97953798231379</v>
      </c>
      <c r="K64">
        <f t="shared" si="1"/>
        <v>824.97953798231379</v>
      </c>
      <c r="O64">
        <f t="shared" si="6"/>
        <v>824.97953798231379</v>
      </c>
      <c r="P64">
        <f t="shared" si="7"/>
        <v>18.312150666262369</v>
      </c>
      <c r="T64">
        <f t="shared" si="2"/>
        <v>824.97953798231379</v>
      </c>
      <c r="U64">
        <f t="shared" si="8"/>
        <v>18.312150666262369</v>
      </c>
      <c r="Y64">
        <f t="shared" si="3"/>
        <v>824.97953798231379</v>
      </c>
      <c r="Z64">
        <f t="shared" si="9"/>
        <v>18.312150666262369</v>
      </c>
      <c r="AD64">
        <f t="shared" si="10"/>
        <v>824.97953798231379</v>
      </c>
      <c r="AE64">
        <f t="shared" si="11"/>
        <v>18.312150666262369</v>
      </c>
      <c r="AI64">
        <f t="shared" si="12"/>
        <v>824.97953798231379</v>
      </c>
      <c r="AJ64">
        <f t="shared" si="13"/>
        <v>18.312150666262369</v>
      </c>
      <c r="AN64">
        <f t="shared" si="14"/>
        <v>824.97953798231379</v>
      </c>
      <c r="AO64">
        <f t="shared" si="15"/>
        <v>18.312150666262369</v>
      </c>
      <c r="AP64">
        <v>26</v>
      </c>
      <c r="AQ64" s="13">
        <f>SUM(G179:G185)</f>
        <v>2558</v>
      </c>
      <c r="AR64" s="13">
        <f>SUM(U179:U185)</f>
        <v>3026.2389961586669</v>
      </c>
      <c r="AS64" s="2"/>
    </row>
    <row r="65" spans="1:45" x14ac:dyDescent="0.25">
      <c r="A65" s="87">
        <v>10</v>
      </c>
      <c r="B65" s="3">
        <f t="shared" si="19"/>
        <v>43966</v>
      </c>
      <c r="C65" s="1">
        <f t="shared" si="19"/>
        <v>64</v>
      </c>
      <c r="D65" s="14">
        <v>805</v>
      </c>
      <c r="E65" s="14"/>
      <c r="F65" s="14"/>
      <c r="G65" s="13">
        <f t="shared" si="5"/>
        <v>31</v>
      </c>
      <c r="H65" s="13">
        <f t="shared" si="16"/>
        <v>14.142857142857142</v>
      </c>
      <c r="I65">
        <f t="shared" si="0"/>
        <v>843.04157064750007</v>
      </c>
      <c r="K65">
        <f t="shared" si="1"/>
        <v>843.04157064750007</v>
      </c>
      <c r="O65">
        <f t="shared" si="6"/>
        <v>843.04157064750007</v>
      </c>
      <c r="P65">
        <f t="shared" si="7"/>
        <v>18.06203266518628</v>
      </c>
      <c r="T65">
        <f t="shared" si="2"/>
        <v>843.04157064750007</v>
      </c>
      <c r="U65">
        <f t="shared" si="8"/>
        <v>18.06203266518628</v>
      </c>
      <c r="Y65">
        <f t="shared" si="3"/>
        <v>843.04157064750007</v>
      </c>
      <c r="Z65">
        <f t="shared" si="9"/>
        <v>18.06203266518628</v>
      </c>
      <c r="AD65">
        <f t="shared" si="10"/>
        <v>843.04157064750007</v>
      </c>
      <c r="AE65">
        <f t="shared" si="11"/>
        <v>18.06203266518628</v>
      </c>
      <c r="AI65">
        <f t="shared" si="12"/>
        <v>843.04157064750007</v>
      </c>
      <c r="AJ65">
        <f t="shared" si="13"/>
        <v>18.06203266518628</v>
      </c>
      <c r="AN65">
        <f t="shared" si="14"/>
        <v>843.04157064750007</v>
      </c>
      <c r="AO65">
        <f t="shared" si="15"/>
        <v>18.06203266518628</v>
      </c>
      <c r="AP65">
        <v>27</v>
      </c>
      <c r="AQ65" s="13">
        <f>SUM(G186:G192)</f>
        <v>2830</v>
      </c>
      <c r="AR65" s="13">
        <f>SUM(U180:U186)</f>
        <v>3008.7166188457268</v>
      </c>
      <c r="AS65" s="2"/>
    </row>
    <row r="66" spans="1:45" x14ac:dyDescent="0.25">
      <c r="A66" s="87"/>
      <c r="B66" s="3">
        <f t="shared" si="19"/>
        <v>43967</v>
      </c>
      <c r="C66" s="1">
        <f t="shared" si="19"/>
        <v>65</v>
      </c>
      <c r="D66" s="14">
        <v>829</v>
      </c>
      <c r="E66" s="14"/>
      <c r="F66" s="14"/>
      <c r="G66" s="13">
        <f t="shared" si="5"/>
        <v>24</v>
      </c>
      <c r="H66" s="13">
        <f t="shared" si="16"/>
        <v>15.142857142857142</v>
      </c>
      <c r="I66">
        <f t="shared" ref="I66:I129" si="20">BG$2/((1+(($C66/(BG$5))/BG$3)^-BG$4)^2)</f>
        <v>860.84931369603396</v>
      </c>
      <c r="K66">
        <f t="shared" ref="K66:K129" si="21">I66+J66</f>
        <v>860.84931369603396</v>
      </c>
      <c r="O66">
        <f t="shared" si="6"/>
        <v>860.84931369603396</v>
      </c>
      <c r="P66">
        <f t="shared" si="7"/>
        <v>17.807743048533894</v>
      </c>
      <c r="T66">
        <f t="shared" ref="T66:T129" si="22">O66+S66</f>
        <v>860.84931369603396</v>
      </c>
      <c r="U66">
        <f t="shared" si="8"/>
        <v>17.807743048533894</v>
      </c>
      <c r="Y66">
        <f t="shared" si="3"/>
        <v>860.84931369603396</v>
      </c>
      <c r="Z66">
        <f t="shared" si="9"/>
        <v>17.807743048533894</v>
      </c>
      <c r="AD66">
        <f t="shared" si="10"/>
        <v>860.84931369603396</v>
      </c>
      <c r="AE66">
        <f t="shared" si="11"/>
        <v>17.807743048533894</v>
      </c>
      <c r="AI66">
        <f t="shared" si="12"/>
        <v>860.84931369603396</v>
      </c>
      <c r="AJ66">
        <f t="shared" si="13"/>
        <v>17.807743048533894</v>
      </c>
      <c r="AN66">
        <f t="shared" si="14"/>
        <v>860.84931369603396</v>
      </c>
      <c r="AO66">
        <f t="shared" si="15"/>
        <v>17.807743048533894</v>
      </c>
      <c r="AP66">
        <v>28</v>
      </c>
      <c r="AQ66" s="13">
        <f>SUM(G193:G199)</f>
        <v>2423</v>
      </c>
      <c r="AR66" s="13">
        <f>SUM(U193:U199)</f>
        <v>2417.1019443967307</v>
      </c>
      <c r="AS66" s="2"/>
    </row>
    <row r="67" spans="1:45" x14ac:dyDescent="0.25">
      <c r="A67" s="87"/>
      <c r="B67" s="3">
        <f t="shared" si="19"/>
        <v>43968</v>
      </c>
      <c r="C67" s="1">
        <f t="shared" si="19"/>
        <v>66</v>
      </c>
      <c r="D67" s="14">
        <v>841</v>
      </c>
      <c r="E67" s="14"/>
      <c r="F67" s="14"/>
      <c r="G67" s="13">
        <f t="shared" si="5"/>
        <v>12</v>
      </c>
      <c r="H67" s="13">
        <f t="shared" si="16"/>
        <v>15.714285714285714</v>
      </c>
      <c r="I67">
        <f t="shared" si="20"/>
        <v>878.39937083980919</v>
      </c>
      <c r="K67">
        <f t="shared" si="21"/>
        <v>878.39937083980919</v>
      </c>
      <c r="O67">
        <f t="shared" ref="O67:O130" si="23">K67+N67</f>
        <v>878.39937083980919</v>
      </c>
      <c r="P67">
        <f t="shared" si="7"/>
        <v>17.550057143775234</v>
      </c>
      <c r="T67">
        <f t="shared" si="22"/>
        <v>878.39937083980919</v>
      </c>
      <c r="U67">
        <f t="shared" si="8"/>
        <v>17.550057143775234</v>
      </c>
      <c r="Y67">
        <f t="shared" ref="Y67:Y130" si="24">X67+T67</f>
        <v>878.39937083980919</v>
      </c>
      <c r="Z67">
        <f t="shared" si="9"/>
        <v>17.550057143775234</v>
      </c>
      <c r="AD67">
        <f t="shared" si="10"/>
        <v>878.39937083980919</v>
      </c>
      <c r="AE67">
        <f t="shared" si="11"/>
        <v>17.550057143775234</v>
      </c>
      <c r="AI67">
        <f t="shared" si="12"/>
        <v>878.39937083980919</v>
      </c>
      <c r="AJ67">
        <f t="shared" si="13"/>
        <v>17.550057143775234</v>
      </c>
      <c r="AN67">
        <f t="shared" si="14"/>
        <v>878.39937083980919</v>
      </c>
      <c r="AO67">
        <f t="shared" si="15"/>
        <v>17.550057143775234</v>
      </c>
      <c r="AP67">
        <v>29</v>
      </c>
      <c r="AQ67" s="13">
        <f>SUM(G200:G206)</f>
        <v>1964</v>
      </c>
      <c r="AR67" s="13">
        <f>SUM(U200:U206)</f>
        <v>2065.5717621500007</v>
      </c>
      <c r="AS67" s="2"/>
    </row>
    <row r="68" spans="1:45" x14ac:dyDescent="0.25">
      <c r="A68" s="87"/>
      <c r="B68" s="3">
        <f t="shared" ref="B68:C83" si="25">B67+1</f>
        <v>43969</v>
      </c>
      <c r="C68" s="1">
        <f t="shared" si="25"/>
        <v>67</v>
      </c>
      <c r="D68" s="14">
        <v>841</v>
      </c>
      <c r="E68" s="14"/>
      <c r="F68" s="14"/>
      <c r="G68" s="13">
        <f t="shared" si="5"/>
        <v>0</v>
      </c>
      <c r="H68" s="13">
        <f t="shared" si="16"/>
        <v>15.714285714285714</v>
      </c>
      <c r="I68">
        <f t="shared" si="20"/>
        <v>895.68906368860587</v>
      </c>
      <c r="K68">
        <f t="shared" si="21"/>
        <v>895.68906368860587</v>
      </c>
      <c r="O68">
        <f t="shared" si="23"/>
        <v>895.68906368860587</v>
      </c>
      <c r="P68">
        <f t="shared" ref="P68:P131" si="26">O68-O67</f>
        <v>17.289692848796676</v>
      </c>
      <c r="T68">
        <f t="shared" si="22"/>
        <v>895.68906368860587</v>
      </c>
      <c r="U68">
        <f t="shared" ref="U68:U131" si="27">T68-T67</f>
        <v>17.289692848796676</v>
      </c>
      <c r="Y68">
        <f t="shared" si="24"/>
        <v>895.68906368860587</v>
      </c>
      <c r="Z68">
        <f t="shared" ref="Z68:Z131" si="28">Y68-Y67</f>
        <v>17.289692848796676</v>
      </c>
      <c r="AD68">
        <f t="shared" ref="AD68:AD131" si="29">AC68+Y68</f>
        <v>895.68906368860587</v>
      </c>
      <c r="AE68">
        <f t="shared" ref="AE68:AE131" si="30">AD68-AD67</f>
        <v>17.289692848796676</v>
      </c>
      <c r="AI68">
        <f t="shared" ref="AI68:AI131" si="31">AH68+AD68</f>
        <v>895.68906368860587</v>
      </c>
      <c r="AJ68">
        <f t="shared" ref="AJ68:AJ131" si="32">AI68-AI67</f>
        <v>17.289692848796676</v>
      </c>
      <c r="AN68">
        <f t="shared" ref="AN68:AN131" si="33">AM68+AI68</f>
        <v>895.68906368860587</v>
      </c>
      <c r="AO68">
        <f t="shared" ref="AO68:AO131" si="34">AN68-AN67</f>
        <v>17.289692848796676</v>
      </c>
      <c r="AP68">
        <v>30</v>
      </c>
      <c r="AQ68" s="13">
        <f>SUM(G207:G213)</f>
        <v>2059</v>
      </c>
      <c r="AR68" s="13">
        <f>SUM(U207:U213)</f>
        <v>1769.4651609650027</v>
      </c>
      <c r="AS68" s="2"/>
    </row>
    <row r="69" spans="1:45" x14ac:dyDescent="0.25">
      <c r="A69" s="87"/>
      <c r="B69" s="3">
        <f t="shared" si="25"/>
        <v>43970</v>
      </c>
      <c r="C69" s="1">
        <f t="shared" si="25"/>
        <v>68</v>
      </c>
      <c r="D69" s="14">
        <v>854</v>
      </c>
      <c r="E69" s="14"/>
      <c r="F69" s="14"/>
      <c r="G69" s="13">
        <f t="shared" ref="G69:G124" si="35">D69-D68</f>
        <v>13</v>
      </c>
      <c r="H69" s="13">
        <f t="shared" si="16"/>
        <v>16.142857142857142</v>
      </c>
      <c r="I69">
        <f t="shared" si="20"/>
        <v>912.7163769680717</v>
      </c>
      <c r="K69">
        <f t="shared" si="21"/>
        <v>912.7163769680717</v>
      </c>
      <c r="O69">
        <f t="shared" si="23"/>
        <v>912.7163769680717</v>
      </c>
      <c r="P69">
        <f t="shared" si="26"/>
        <v>17.02731327946583</v>
      </c>
      <c r="T69">
        <f t="shared" si="22"/>
        <v>912.7163769680717</v>
      </c>
      <c r="U69">
        <f t="shared" si="27"/>
        <v>17.02731327946583</v>
      </c>
      <c r="Y69">
        <f t="shared" si="24"/>
        <v>912.7163769680717</v>
      </c>
      <c r="Z69">
        <f t="shared" si="28"/>
        <v>17.02731327946583</v>
      </c>
      <c r="AD69">
        <f t="shared" si="29"/>
        <v>912.7163769680717</v>
      </c>
      <c r="AE69">
        <f t="shared" si="30"/>
        <v>17.02731327946583</v>
      </c>
      <c r="AI69">
        <f t="shared" si="31"/>
        <v>912.7163769680717</v>
      </c>
      <c r="AJ69">
        <f t="shared" si="32"/>
        <v>17.02731327946583</v>
      </c>
      <c r="AN69">
        <f t="shared" si="33"/>
        <v>912.7163769680717</v>
      </c>
      <c r="AO69">
        <f t="shared" si="34"/>
        <v>17.02731327946583</v>
      </c>
      <c r="AP69">
        <v>31</v>
      </c>
      <c r="AQ69" s="13">
        <f>SUM(G214:G220)</f>
        <v>1672</v>
      </c>
      <c r="AR69" s="13">
        <f>SUM(U214:U220)</f>
        <v>1528.685229425515</v>
      </c>
      <c r="AS69" s="2"/>
    </row>
    <row r="70" spans="1:45" x14ac:dyDescent="0.25">
      <c r="A70" s="87"/>
      <c r="B70" s="3">
        <f t="shared" si="25"/>
        <v>43971</v>
      </c>
      <c r="C70" s="1">
        <f t="shared" si="25"/>
        <v>69</v>
      </c>
      <c r="D70" s="14">
        <v>879</v>
      </c>
      <c r="E70" s="14"/>
      <c r="F70" s="14"/>
      <c r="G70" s="13">
        <f t="shared" si="35"/>
        <v>25</v>
      </c>
      <c r="H70" s="13">
        <f t="shared" si="16"/>
        <v>17.142857142857142</v>
      </c>
      <c r="I70">
        <f t="shared" si="20"/>
        <v>929.47990642968034</v>
      </c>
      <c r="K70">
        <f t="shared" si="21"/>
        <v>929.47990642968034</v>
      </c>
      <c r="O70">
        <f t="shared" si="23"/>
        <v>929.47990642968034</v>
      </c>
      <c r="P70">
        <f t="shared" si="26"/>
        <v>16.763529461608641</v>
      </c>
      <c r="T70">
        <f t="shared" si="22"/>
        <v>929.47990642968034</v>
      </c>
      <c r="U70">
        <f t="shared" si="27"/>
        <v>16.763529461608641</v>
      </c>
      <c r="Y70">
        <f t="shared" si="24"/>
        <v>929.47990642968034</v>
      </c>
      <c r="Z70">
        <f t="shared" si="28"/>
        <v>16.763529461608641</v>
      </c>
      <c r="AD70">
        <f t="shared" si="29"/>
        <v>929.47990642968034</v>
      </c>
      <c r="AE70">
        <f t="shared" si="30"/>
        <v>16.763529461608641</v>
      </c>
      <c r="AI70">
        <f t="shared" si="31"/>
        <v>929.47990642968034</v>
      </c>
      <c r="AJ70">
        <f t="shared" si="32"/>
        <v>16.763529461608641</v>
      </c>
      <c r="AN70">
        <f t="shared" si="33"/>
        <v>929.47990642968034</v>
      </c>
      <c r="AO70">
        <f t="shared" si="34"/>
        <v>16.763529461608641</v>
      </c>
      <c r="AP70">
        <v>32</v>
      </c>
      <c r="AQ70" s="13">
        <f>SUM(G221:G227)</f>
        <v>1906</v>
      </c>
      <c r="AR70" s="13">
        <f>SUM(U221:U227)</f>
        <v>1351.6287960397749</v>
      </c>
      <c r="AS70" s="2"/>
    </row>
    <row r="71" spans="1:45" x14ac:dyDescent="0.25">
      <c r="A71" s="87"/>
      <c r="B71" s="3">
        <f t="shared" si="25"/>
        <v>43972</v>
      </c>
      <c r="C71" s="1">
        <f t="shared" si="25"/>
        <v>70</v>
      </c>
      <c r="D71" s="14">
        <v>902</v>
      </c>
      <c r="E71" s="14"/>
      <c r="F71" s="14"/>
      <c r="G71" s="13">
        <f t="shared" si="35"/>
        <v>23</v>
      </c>
      <c r="H71" s="13">
        <f t="shared" si="16"/>
        <v>18.285714285714285</v>
      </c>
      <c r="I71">
        <f t="shared" si="20"/>
        <v>945.97880946511691</v>
      </c>
      <c r="K71">
        <f t="shared" si="21"/>
        <v>945.97880946511691</v>
      </c>
      <c r="O71">
        <f t="shared" si="23"/>
        <v>945.97880946511691</v>
      </c>
      <c r="P71">
        <f t="shared" si="26"/>
        <v>16.49890303543657</v>
      </c>
      <c r="T71">
        <f t="shared" si="22"/>
        <v>945.97880946511691</v>
      </c>
      <c r="U71">
        <f t="shared" si="27"/>
        <v>16.49890303543657</v>
      </c>
      <c r="Y71">
        <f t="shared" si="24"/>
        <v>945.97880946511691</v>
      </c>
      <c r="Z71">
        <f t="shared" si="28"/>
        <v>16.49890303543657</v>
      </c>
      <c r="AD71">
        <f t="shared" si="29"/>
        <v>945.97880946511691</v>
      </c>
      <c r="AE71">
        <f t="shared" si="30"/>
        <v>16.49890303543657</v>
      </c>
      <c r="AI71">
        <f t="shared" si="31"/>
        <v>945.97880946511691</v>
      </c>
      <c r="AJ71">
        <f t="shared" si="32"/>
        <v>16.49890303543657</v>
      </c>
      <c r="AN71">
        <f t="shared" si="33"/>
        <v>945.97880946511691</v>
      </c>
      <c r="AO71">
        <f t="shared" si="34"/>
        <v>16.49890303543657</v>
      </c>
      <c r="AP71">
        <v>33</v>
      </c>
      <c r="AQ71" s="13">
        <f>SUM(G228:G234)</f>
        <v>2145</v>
      </c>
      <c r="AR71" s="13">
        <f>SUM(U228:U234)</f>
        <v>1363.5633551417122</v>
      </c>
      <c r="AS71" s="2"/>
    </row>
    <row r="72" spans="1:45" x14ac:dyDescent="0.25">
      <c r="A72" s="87">
        <v>11</v>
      </c>
      <c r="B72" s="3">
        <f t="shared" si="25"/>
        <v>43973</v>
      </c>
      <c r="C72" s="1">
        <f t="shared" si="25"/>
        <v>71</v>
      </c>
      <c r="D72" s="14">
        <v>913</v>
      </c>
      <c r="E72" s="14"/>
      <c r="F72" s="14"/>
      <c r="G72" s="13">
        <f t="shared" si="35"/>
        <v>11</v>
      </c>
      <c r="H72" s="13">
        <f t="shared" si="16"/>
        <v>15.428571428571429</v>
      </c>
      <c r="I72">
        <f t="shared" si="20"/>
        <v>962.2127584108805</v>
      </c>
      <c r="K72">
        <f t="shared" si="21"/>
        <v>962.2127584108805</v>
      </c>
      <c r="O72">
        <f t="shared" si="23"/>
        <v>962.2127584108805</v>
      </c>
      <c r="P72">
        <f t="shared" si="26"/>
        <v>16.233948945763586</v>
      </c>
      <c r="T72">
        <f t="shared" si="22"/>
        <v>962.2127584108805</v>
      </c>
      <c r="U72">
        <f t="shared" si="27"/>
        <v>16.233948945763586</v>
      </c>
      <c r="Y72">
        <f t="shared" si="24"/>
        <v>962.2127584108805</v>
      </c>
      <c r="Z72">
        <f t="shared" si="28"/>
        <v>16.233948945763586</v>
      </c>
      <c r="AD72">
        <f t="shared" si="29"/>
        <v>962.2127584108805</v>
      </c>
      <c r="AE72">
        <f t="shared" si="30"/>
        <v>16.233948945763586</v>
      </c>
      <c r="AI72">
        <f t="shared" si="31"/>
        <v>962.2127584108805</v>
      </c>
      <c r="AJ72">
        <f t="shared" si="32"/>
        <v>16.233948945763586</v>
      </c>
      <c r="AN72">
        <f t="shared" si="33"/>
        <v>962.2127584108805</v>
      </c>
      <c r="AO72">
        <f t="shared" si="34"/>
        <v>16.233948945763586</v>
      </c>
      <c r="AP72">
        <v>34</v>
      </c>
      <c r="AQ72" s="13">
        <f>SUM(G235:G241)</f>
        <v>2543</v>
      </c>
      <c r="AR72" s="13">
        <f>SUM(U235:U241)</f>
        <v>1979.9588706168797</v>
      </c>
      <c r="AS72" s="2"/>
    </row>
    <row r="73" spans="1:45" x14ac:dyDescent="0.25">
      <c r="A73" s="87"/>
      <c r="B73" s="3">
        <f t="shared" si="25"/>
        <v>43974</v>
      </c>
      <c r="C73" s="1">
        <f t="shared" si="25"/>
        <v>72</v>
      </c>
      <c r="D73" s="14">
        <v>921</v>
      </c>
      <c r="E73" s="14"/>
      <c r="F73" s="14"/>
      <c r="G73" s="13">
        <f t="shared" si="35"/>
        <v>8</v>
      </c>
      <c r="H73" s="13">
        <f t="shared" si="16"/>
        <v>13.142857142857142</v>
      </c>
      <c r="I73">
        <f t="shared" si="20"/>
        <v>978.18189650691158</v>
      </c>
      <c r="K73">
        <f t="shared" si="21"/>
        <v>978.18189650691158</v>
      </c>
      <c r="O73">
        <f t="shared" si="23"/>
        <v>978.18189650691158</v>
      </c>
      <c r="P73">
        <f t="shared" si="26"/>
        <v>15.969138096031088</v>
      </c>
      <c r="T73">
        <f t="shared" si="22"/>
        <v>978.18189650691158</v>
      </c>
      <c r="U73">
        <f t="shared" si="27"/>
        <v>15.969138096031088</v>
      </c>
      <c r="Y73">
        <f t="shared" si="24"/>
        <v>978.18189650691158</v>
      </c>
      <c r="Z73">
        <f t="shared" si="28"/>
        <v>15.969138096031088</v>
      </c>
      <c r="AD73">
        <f t="shared" si="29"/>
        <v>978.18189650691158</v>
      </c>
      <c r="AE73">
        <f t="shared" si="30"/>
        <v>15.969138096031088</v>
      </c>
      <c r="AI73">
        <f t="shared" si="31"/>
        <v>978.18189650691158</v>
      </c>
      <c r="AJ73">
        <f t="shared" si="32"/>
        <v>15.969138096031088</v>
      </c>
      <c r="AN73">
        <f t="shared" si="33"/>
        <v>978.18189650691158</v>
      </c>
      <c r="AO73">
        <f t="shared" si="34"/>
        <v>15.969138096031088</v>
      </c>
      <c r="AP73">
        <v>35</v>
      </c>
      <c r="AQ73" s="13">
        <f>SUM(G242:G248)</f>
        <v>3916</v>
      </c>
      <c r="AR73" s="13">
        <f>SUM(U242:U248)</f>
        <v>3740.0356449551909</v>
      </c>
      <c r="AS73" s="2"/>
    </row>
    <row r="74" spans="1:45" x14ac:dyDescent="0.25">
      <c r="A74" s="87"/>
      <c r="B74" s="3">
        <f t="shared" si="25"/>
        <v>43975</v>
      </c>
      <c r="C74" s="1">
        <f t="shared" si="25"/>
        <v>73</v>
      </c>
      <c r="D74" s="14">
        <v>936</v>
      </c>
      <c r="E74" s="14"/>
      <c r="F74" s="14"/>
      <c r="G74" s="13">
        <f t="shared" si="35"/>
        <v>15</v>
      </c>
      <c r="H74" s="13">
        <f t="shared" si="16"/>
        <v>13.571428571428571</v>
      </c>
      <c r="I74">
        <f t="shared" si="20"/>
        <v>993.8867964551896</v>
      </c>
      <c r="K74">
        <f t="shared" si="21"/>
        <v>993.8867964551896</v>
      </c>
      <c r="O74">
        <f t="shared" si="23"/>
        <v>993.8867964551896</v>
      </c>
      <c r="P74">
        <f t="shared" si="26"/>
        <v>15.704899948278012</v>
      </c>
      <c r="T74">
        <f t="shared" si="22"/>
        <v>993.8867964551896</v>
      </c>
      <c r="U74">
        <f t="shared" si="27"/>
        <v>15.704899948278012</v>
      </c>
      <c r="Y74">
        <f t="shared" si="24"/>
        <v>993.8867964551896</v>
      </c>
      <c r="Z74">
        <f t="shared" si="28"/>
        <v>15.704899948278012</v>
      </c>
      <c r="AD74">
        <f t="shared" si="29"/>
        <v>993.8867964551896</v>
      </c>
      <c r="AE74">
        <f t="shared" si="30"/>
        <v>15.704899948278012</v>
      </c>
      <c r="AI74">
        <f t="shared" si="31"/>
        <v>993.8867964551896</v>
      </c>
      <c r="AJ74">
        <f t="shared" si="32"/>
        <v>15.704899948278012</v>
      </c>
      <c r="AN74">
        <f t="shared" si="33"/>
        <v>993.8867964551896</v>
      </c>
      <c r="AO74">
        <f t="shared" si="34"/>
        <v>15.704899948278012</v>
      </c>
      <c r="AP74">
        <v>36</v>
      </c>
      <c r="AQ74" s="13">
        <f>SUM(G249:G255)</f>
        <v>7471</v>
      </c>
      <c r="AR74" s="13">
        <f>SUM(U249:U255)</f>
        <v>6480.7865558888225</v>
      </c>
      <c r="AS74" s="2"/>
    </row>
    <row r="75" spans="1:45" x14ac:dyDescent="0.25">
      <c r="A75" s="87"/>
      <c r="B75" s="3">
        <f t="shared" si="25"/>
        <v>43976</v>
      </c>
      <c r="C75" s="1">
        <f t="shared" si="25"/>
        <v>74</v>
      </c>
      <c r="D75" s="14">
        <v>936</v>
      </c>
      <c r="E75" s="14"/>
      <c r="F75" s="14"/>
      <c r="G75" s="13">
        <f t="shared" si="35"/>
        <v>0</v>
      </c>
      <c r="H75" s="13">
        <f t="shared" si="16"/>
        <v>13.571428571428571</v>
      </c>
      <c r="I75">
        <f t="shared" si="20"/>
        <v>1009.3284215099685</v>
      </c>
      <c r="K75">
        <f t="shared" si="21"/>
        <v>1009.3284215099685</v>
      </c>
      <c r="O75">
        <f t="shared" si="23"/>
        <v>1009.3284215099685</v>
      </c>
      <c r="P75">
        <f t="shared" si="26"/>
        <v>15.44162505477891</v>
      </c>
      <c r="T75">
        <f t="shared" si="22"/>
        <v>1009.3284215099685</v>
      </c>
      <c r="U75">
        <f t="shared" si="27"/>
        <v>15.44162505477891</v>
      </c>
      <c r="Y75">
        <f t="shared" si="24"/>
        <v>1009.3284215099685</v>
      </c>
      <c r="Z75">
        <f t="shared" si="28"/>
        <v>15.44162505477891</v>
      </c>
      <c r="AD75">
        <f t="shared" si="29"/>
        <v>1009.3284215099685</v>
      </c>
      <c r="AE75">
        <f t="shared" si="30"/>
        <v>15.44162505477891</v>
      </c>
      <c r="AI75">
        <f t="shared" si="31"/>
        <v>1009.3284215099685</v>
      </c>
      <c r="AJ75">
        <f t="shared" si="32"/>
        <v>15.44162505477891</v>
      </c>
      <c r="AN75">
        <f t="shared" si="33"/>
        <v>1009.3284215099685</v>
      </c>
      <c r="AO75">
        <f t="shared" si="34"/>
        <v>15.44162505477891</v>
      </c>
      <c r="AP75">
        <v>37</v>
      </c>
      <c r="AQ75" s="13">
        <f>SUM(G250:G256)</f>
        <v>7701</v>
      </c>
      <c r="AR75" s="13">
        <f>SUM(U250:U256)</f>
        <v>6887.7643369296566</v>
      </c>
      <c r="AS75" s="2"/>
    </row>
    <row r="76" spans="1:45" x14ac:dyDescent="0.25">
      <c r="A76" s="87"/>
      <c r="B76" s="3">
        <f t="shared" si="25"/>
        <v>43977</v>
      </c>
      <c r="C76" s="1">
        <f t="shared" si="25"/>
        <v>75</v>
      </c>
      <c r="D76" s="14">
        <v>961</v>
      </c>
      <c r="E76" s="14"/>
      <c r="F76" s="14"/>
      <c r="G76" s="13">
        <f t="shared" si="35"/>
        <v>25</v>
      </c>
      <c r="H76" s="13">
        <f t="shared" si="16"/>
        <v>15.285714285714286</v>
      </c>
      <c r="I76">
        <f t="shared" si="20"/>
        <v>1024.5080890201552</v>
      </c>
      <c r="K76">
        <f t="shared" si="21"/>
        <v>1024.5080890201552</v>
      </c>
      <c r="O76">
        <f t="shared" si="23"/>
        <v>1024.5080890201552</v>
      </c>
      <c r="P76">
        <f t="shared" si="26"/>
        <v>15.179667510186732</v>
      </c>
      <c r="T76">
        <f t="shared" si="22"/>
        <v>1024.5080890201552</v>
      </c>
      <c r="U76">
        <f t="shared" si="27"/>
        <v>15.179667510186732</v>
      </c>
      <c r="Y76">
        <f t="shared" si="24"/>
        <v>1024.5080890201552</v>
      </c>
      <c r="Z76">
        <f t="shared" si="28"/>
        <v>15.179667510186732</v>
      </c>
      <c r="AD76">
        <f t="shared" si="29"/>
        <v>1024.5080890201552</v>
      </c>
      <c r="AE76">
        <f t="shared" si="30"/>
        <v>15.179667510186732</v>
      </c>
      <c r="AI76">
        <f t="shared" si="31"/>
        <v>1024.5080890201552</v>
      </c>
      <c r="AJ76">
        <f t="shared" si="32"/>
        <v>15.179667510186732</v>
      </c>
      <c r="AN76">
        <f t="shared" si="33"/>
        <v>1024.5080890201552</v>
      </c>
      <c r="AO76">
        <f t="shared" si="34"/>
        <v>15.179667510186732</v>
      </c>
      <c r="AP76">
        <v>38</v>
      </c>
      <c r="AQ76" s="13">
        <f>SUM(G257:G263)</f>
        <v>9703</v>
      </c>
      <c r="AR76" s="13">
        <f>SUM(U257:U263)</f>
        <v>9234.8826392507326</v>
      </c>
      <c r="AS76" s="2"/>
    </row>
    <row r="77" spans="1:45" x14ac:dyDescent="0.25">
      <c r="A77" s="87"/>
      <c r="B77" s="3">
        <f t="shared" si="25"/>
        <v>43978</v>
      </c>
      <c r="C77" s="1">
        <f t="shared" si="25"/>
        <v>76</v>
      </c>
      <c r="D77" s="14">
        <v>975</v>
      </c>
      <c r="E77" s="14"/>
      <c r="F77" s="14"/>
      <c r="G77" s="13">
        <f t="shared" si="35"/>
        <v>14</v>
      </c>
      <c r="H77" s="13">
        <f t="shared" si="16"/>
        <v>13.714285714285714</v>
      </c>
      <c r="I77">
        <f t="shared" si="20"/>
        <v>1039.4274363358684</v>
      </c>
      <c r="K77">
        <f t="shared" si="21"/>
        <v>1039.4274363358684</v>
      </c>
      <c r="O77">
        <f t="shared" si="23"/>
        <v>1039.4274363358684</v>
      </c>
      <c r="P77">
        <f t="shared" si="26"/>
        <v>14.919347315713139</v>
      </c>
      <c r="T77">
        <f t="shared" si="22"/>
        <v>1039.4274363358684</v>
      </c>
      <c r="U77">
        <f t="shared" si="27"/>
        <v>14.919347315713139</v>
      </c>
      <c r="Y77">
        <f t="shared" si="24"/>
        <v>1039.4274363358684</v>
      </c>
      <c r="Z77">
        <f t="shared" si="28"/>
        <v>14.919347315713139</v>
      </c>
      <c r="AD77">
        <f t="shared" si="29"/>
        <v>1039.4274363358684</v>
      </c>
      <c r="AE77">
        <f t="shared" si="30"/>
        <v>14.919347315713139</v>
      </c>
      <c r="AI77">
        <f t="shared" si="31"/>
        <v>1039.4274363358684</v>
      </c>
      <c r="AJ77">
        <f t="shared" si="32"/>
        <v>14.919347315713139</v>
      </c>
      <c r="AN77">
        <f t="shared" si="33"/>
        <v>1039.4274363358684</v>
      </c>
      <c r="AO77">
        <f t="shared" si="34"/>
        <v>14.919347315713139</v>
      </c>
      <c r="AP77">
        <v>39</v>
      </c>
      <c r="AQ77" s="13">
        <f>SUM(G264:G270)</f>
        <v>9544</v>
      </c>
      <c r="AR77" s="13">
        <f>SUM(U264:U270)</f>
        <v>10082.39820564531</v>
      </c>
      <c r="AS77" s="2"/>
    </row>
    <row r="78" spans="1:45" x14ac:dyDescent="0.25">
      <c r="A78" s="87"/>
      <c r="B78" s="3">
        <f t="shared" si="25"/>
        <v>43979</v>
      </c>
      <c r="C78" s="1">
        <f t="shared" si="25"/>
        <v>77</v>
      </c>
      <c r="D78" s="14">
        <v>995</v>
      </c>
      <c r="E78" s="14"/>
      <c r="F78" s="14"/>
      <c r="G78" s="13">
        <f t="shared" si="35"/>
        <v>20</v>
      </c>
      <c r="H78" s="13">
        <f t="shared" si="16"/>
        <v>13.285714285714286</v>
      </c>
      <c r="I78">
        <f t="shared" si="20"/>
        <v>1054.0883889850425</v>
      </c>
      <c r="K78">
        <f t="shared" si="21"/>
        <v>1054.0883889850425</v>
      </c>
      <c r="O78">
        <f t="shared" si="23"/>
        <v>1054.0883889850425</v>
      </c>
      <c r="P78">
        <f t="shared" si="26"/>
        <v>14.660952649174078</v>
      </c>
      <c r="T78">
        <f t="shared" si="22"/>
        <v>1054.0883889850425</v>
      </c>
      <c r="U78">
        <f t="shared" si="27"/>
        <v>14.660952649174078</v>
      </c>
      <c r="Y78">
        <f t="shared" si="24"/>
        <v>1054.0883889850425</v>
      </c>
      <c r="Z78">
        <f t="shared" si="28"/>
        <v>14.660952649174078</v>
      </c>
      <c r="AD78">
        <f t="shared" si="29"/>
        <v>1054.0883889850425</v>
      </c>
      <c r="AE78">
        <f t="shared" si="30"/>
        <v>14.660952649174078</v>
      </c>
      <c r="AI78">
        <f t="shared" si="31"/>
        <v>1054.0883889850425</v>
      </c>
      <c r="AJ78">
        <f t="shared" si="32"/>
        <v>14.660952649174078</v>
      </c>
      <c r="AN78">
        <f t="shared" si="33"/>
        <v>1054.0883889850425</v>
      </c>
      <c r="AO78">
        <f t="shared" si="34"/>
        <v>14.660952649174078</v>
      </c>
      <c r="AP78">
        <v>40</v>
      </c>
      <c r="AQ78" s="13">
        <f>SUM(G271:G277)</f>
        <v>9170</v>
      </c>
      <c r="AR78" s="13">
        <f>SUM(U271:U277)</f>
        <v>9472.1384103747841</v>
      </c>
      <c r="AS78" s="2"/>
    </row>
    <row r="79" spans="1:45" x14ac:dyDescent="0.25">
      <c r="A79" s="87">
        <v>12</v>
      </c>
      <c r="B79" s="3">
        <f t="shared" si="25"/>
        <v>43980</v>
      </c>
      <c r="C79" s="1">
        <f t="shared" si="25"/>
        <v>78</v>
      </c>
      <c r="D79" s="14">
        <v>1089</v>
      </c>
      <c r="E79" s="14"/>
      <c r="F79" s="14"/>
      <c r="G79" s="13">
        <f t="shared" si="35"/>
        <v>94</v>
      </c>
      <c r="H79" s="13">
        <f t="shared" si="16"/>
        <v>25.142857142857142</v>
      </c>
      <c r="I79">
        <f t="shared" si="20"/>
        <v>1068.4931310217364</v>
      </c>
      <c r="K79">
        <f t="shared" si="21"/>
        <v>1068.4931310217364</v>
      </c>
      <c r="O79">
        <f t="shared" si="23"/>
        <v>1068.4931310217364</v>
      </c>
      <c r="P79">
        <f t="shared" si="26"/>
        <v>14.40474203669396</v>
      </c>
      <c r="T79">
        <f t="shared" si="22"/>
        <v>1068.4931310217364</v>
      </c>
      <c r="U79">
        <f t="shared" si="27"/>
        <v>14.40474203669396</v>
      </c>
      <c r="Y79">
        <f t="shared" si="24"/>
        <v>1068.4931310217364</v>
      </c>
      <c r="Z79">
        <f t="shared" si="28"/>
        <v>14.40474203669396</v>
      </c>
      <c r="AD79">
        <f t="shared" si="29"/>
        <v>1068.4931310217364</v>
      </c>
      <c r="AE79">
        <f t="shared" si="30"/>
        <v>14.40474203669396</v>
      </c>
      <c r="AI79">
        <f t="shared" si="31"/>
        <v>1068.4931310217364</v>
      </c>
      <c r="AJ79">
        <f t="shared" si="32"/>
        <v>14.40474203669396</v>
      </c>
      <c r="AN79">
        <f t="shared" si="33"/>
        <v>1068.4931310217364</v>
      </c>
      <c r="AO79">
        <f t="shared" si="34"/>
        <v>14.40474203669396</v>
      </c>
      <c r="AQ79" s="3"/>
      <c r="AR79" s="3"/>
      <c r="AS79" s="2"/>
    </row>
    <row r="80" spans="1:45" x14ac:dyDescent="0.25">
      <c r="A80" s="87"/>
      <c r="B80" s="3">
        <f t="shared" si="25"/>
        <v>43981</v>
      </c>
      <c r="C80" s="1">
        <f t="shared" si="25"/>
        <v>79</v>
      </c>
      <c r="D80" s="14">
        <v>1100</v>
      </c>
      <c r="E80" s="14">
        <v>1</v>
      </c>
      <c r="F80" s="14">
        <v>0</v>
      </c>
      <c r="G80" s="13">
        <f t="shared" si="35"/>
        <v>11</v>
      </c>
      <c r="H80" s="13">
        <f t="shared" si="16"/>
        <v>25.571428571428573</v>
      </c>
      <c r="I80">
        <f t="shared" si="20"/>
        <v>1082.6440774452642</v>
      </c>
      <c r="J80">
        <f t="shared" ref="J80:J143" si="36">BI$2/((1+(($E80/(BI$5))/BI$3)^-BI$4)^2)</f>
        <v>8.9610242545534874E-3</v>
      </c>
      <c r="K80">
        <f t="shared" si="21"/>
        <v>1082.6530384695188</v>
      </c>
      <c r="O80">
        <f t="shared" si="23"/>
        <v>1082.6530384695188</v>
      </c>
      <c r="P80">
        <f t="shared" si="26"/>
        <v>14.159907447782416</v>
      </c>
      <c r="T80">
        <f t="shared" si="22"/>
        <v>1082.6530384695188</v>
      </c>
      <c r="U80">
        <f t="shared" si="27"/>
        <v>14.159907447782416</v>
      </c>
      <c r="Y80">
        <f t="shared" si="24"/>
        <v>1082.6530384695188</v>
      </c>
      <c r="Z80">
        <f t="shared" si="28"/>
        <v>14.159907447782416</v>
      </c>
      <c r="AD80">
        <f t="shared" si="29"/>
        <v>1082.6530384695188</v>
      </c>
      <c r="AE80">
        <f t="shared" si="30"/>
        <v>14.159907447782416</v>
      </c>
      <c r="AI80">
        <f t="shared" si="31"/>
        <v>1082.6530384695188</v>
      </c>
      <c r="AJ80">
        <f t="shared" si="32"/>
        <v>14.159907447782416</v>
      </c>
      <c r="AN80">
        <f t="shared" si="33"/>
        <v>1082.6530384695188</v>
      </c>
      <c r="AO80">
        <f t="shared" si="34"/>
        <v>14.159907447782416</v>
      </c>
      <c r="AQ80" s="8"/>
      <c r="AR80" s="8"/>
      <c r="AS80" s="2"/>
    </row>
    <row r="81" spans="1:45" x14ac:dyDescent="0.25">
      <c r="A81" s="87"/>
      <c r="B81" s="3">
        <f t="shared" si="25"/>
        <v>43982</v>
      </c>
      <c r="C81" s="1">
        <f t="shared" si="25"/>
        <v>80</v>
      </c>
      <c r="D81" s="14">
        <v>1109</v>
      </c>
      <c r="E81" s="14">
        <f>E80+1</f>
        <v>2</v>
      </c>
      <c r="F81" s="14">
        <v>0</v>
      </c>
      <c r="G81" s="13">
        <f t="shared" si="35"/>
        <v>9</v>
      </c>
      <c r="H81" s="13">
        <f t="shared" si="16"/>
        <v>24.714285714285715</v>
      </c>
      <c r="I81">
        <f t="shared" si="20"/>
        <v>1096.5438485881029</v>
      </c>
      <c r="J81">
        <f t="shared" si="36"/>
        <v>0.13347147216313601</v>
      </c>
      <c r="K81">
        <f t="shared" si="21"/>
        <v>1096.6773200602661</v>
      </c>
      <c r="O81">
        <f t="shared" si="23"/>
        <v>1096.6773200602661</v>
      </c>
      <c r="P81">
        <f t="shared" si="26"/>
        <v>14.02428159074725</v>
      </c>
      <c r="T81">
        <f t="shared" si="22"/>
        <v>1096.6773200602661</v>
      </c>
      <c r="U81">
        <f t="shared" si="27"/>
        <v>14.02428159074725</v>
      </c>
      <c r="Y81">
        <f t="shared" si="24"/>
        <v>1096.6773200602661</v>
      </c>
      <c r="Z81">
        <f t="shared" si="28"/>
        <v>14.02428159074725</v>
      </c>
      <c r="AD81">
        <f t="shared" si="29"/>
        <v>1096.6773200602661</v>
      </c>
      <c r="AE81">
        <f t="shared" si="30"/>
        <v>14.02428159074725</v>
      </c>
      <c r="AI81">
        <f t="shared" si="31"/>
        <v>1096.6773200602661</v>
      </c>
      <c r="AJ81">
        <f t="shared" si="32"/>
        <v>14.02428159074725</v>
      </c>
      <c r="AN81">
        <f t="shared" si="33"/>
        <v>1096.6773200602661</v>
      </c>
      <c r="AO81">
        <f t="shared" si="34"/>
        <v>14.02428159074725</v>
      </c>
      <c r="AQ81" s="3"/>
      <c r="AR81" s="3"/>
      <c r="AS81" s="2"/>
    </row>
    <row r="82" spans="1:45" x14ac:dyDescent="0.25">
      <c r="A82" s="87"/>
      <c r="B82" s="3">
        <f t="shared" si="25"/>
        <v>43983</v>
      </c>
      <c r="C82" s="1">
        <f t="shared" si="25"/>
        <v>81</v>
      </c>
      <c r="D82" s="14">
        <v>1109</v>
      </c>
      <c r="E82" s="14">
        <f>E81+1</f>
        <v>3</v>
      </c>
      <c r="F82" s="14">
        <f t="shared" ref="F82:F124" si="37">ABS(D82-I82)</f>
        <v>1.1952463705260925</v>
      </c>
      <c r="G82" s="13">
        <f t="shared" si="35"/>
        <v>0</v>
      </c>
      <c r="H82" s="13">
        <f t="shared" si="16"/>
        <v>24.714285714285715</v>
      </c>
      <c r="I82">
        <f t="shared" si="20"/>
        <v>1110.1952463705261</v>
      </c>
      <c r="J82">
        <f t="shared" si="36"/>
        <v>0.64646294402664783</v>
      </c>
      <c r="K82">
        <f t="shared" si="21"/>
        <v>1110.8417093145526</v>
      </c>
      <c r="O82">
        <f t="shared" si="23"/>
        <v>1110.8417093145526</v>
      </c>
      <c r="P82">
        <f t="shared" si="26"/>
        <v>14.164389254286561</v>
      </c>
      <c r="T82">
        <f t="shared" si="22"/>
        <v>1110.8417093145526</v>
      </c>
      <c r="U82">
        <f t="shared" si="27"/>
        <v>14.164389254286561</v>
      </c>
      <c r="Y82">
        <f t="shared" si="24"/>
        <v>1110.8417093145526</v>
      </c>
      <c r="Z82">
        <f t="shared" si="28"/>
        <v>14.164389254286561</v>
      </c>
      <c r="AD82">
        <f t="shared" si="29"/>
        <v>1110.8417093145526</v>
      </c>
      <c r="AE82">
        <f t="shared" si="30"/>
        <v>14.164389254286561</v>
      </c>
      <c r="AI82">
        <f t="shared" si="31"/>
        <v>1110.8417093145526</v>
      </c>
      <c r="AJ82">
        <f t="shared" si="32"/>
        <v>14.164389254286561</v>
      </c>
      <c r="AN82">
        <f t="shared" si="33"/>
        <v>1110.8417093145526</v>
      </c>
      <c r="AO82">
        <f t="shared" si="34"/>
        <v>14.164389254286561</v>
      </c>
      <c r="AQ82" s="3"/>
      <c r="AR82" s="3"/>
      <c r="AS82" s="2"/>
    </row>
    <row r="83" spans="1:45" x14ac:dyDescent="0.25">
      <c r="A83" s="87"/>
      <c r="B83" s="3">
        <f t="shared" si="25"/>
        <v>43984</v>
      </c>
      <c r="C83" s="1">
        <f t="shared" si="25"/>
        <v>82</v>
      </c>
      <c r="D83" s="14">
        <v>1129</v>
      </c>
      <c r="E83" s="14">
        <f t="shared" ref="E83:E146" si="38">E82+1</f>
        <v>4</v>
      </c>
      <c r="F83" s="14">
        <f t="shared" si="37"/>
        <v>5.3987676791143713</v>
      </c>
      <c r="G83" s="13">
        <f t="shared" si="35"/>
        <v>20</v>
      </c>
      <c r="H83" s="13">
        <f t="shared" si="16"/>
        <v>24</v>
      </c>
      <c r="I83">
        <f t="shared" si="20"/>
        <v>1123.6012323208856</v>
      </c>
      <c r="J83">
        <f t="shared" si="36"/>
        <v>1.9751748698999663</v>
      </c>
      <c r="K83">
        <f t="shared" si="21"/>
        <v>1125.5764071907856</v>
      </c>
      <c r="O83">
        <f t="shared" si="23"/>
        <v>1125.5764071907856</v>
      </c>
      <c r="P83">
        <f t="shared" si="26"/>
        <v>14.734697876232985</v>
      </c>
      <c r="T83">
        <f t="shared" si="22"/>
        <v>1125.5764071907856</v>
      </c>
      <c r="U83">
        <f t="shared" si="27"/>
        <v>14.734697876232985</v>
      </c>
      <c r="Y83">
        <f t="shared" si="24"/>
        <v>1125.5764071907856</v>
      </c>
      <c r="Z83">
        <f t="shared" si="28"/>
        <v>14.734697876232985</v>
      </c>
      <c r="AD83">
        <f t="shared" si="29"/>
        <v>1125.5764071907856</v>
      </c>
      <c r="AE83">
        <f t="shared" si="30"/>
        <v>14.734697876232985</v>
      </c>
      <c r="AI83">
        <f t="shared" si="31"/>
        <v>1125.5764071907856</v>
      </c>
      <c r="AJ83">
        <f t="shared" si="32"/>
        <v>14.734697876232985</v>
      </c>
      <c r="AN83">
        <f t="shared" si="33"/>
        <v>1125.5764071907856</v>
      </c>
      <c r="AO83">
        <f t="shared" si="34"/>
        <v>14.734697876232985</v>
      </c>
      <c r="AQ83" s="3"/>
      <c r="AR83" s="3"/>
      <c r="AS83" s="2"/>
    </row>
    <row r="84" spans="1:45" x14ac:dyDescent="0.25">
      <c r="A84" s="87"/>
      <c r="B84" s="3">
        <f t="shared" ref="B84:C99" si="39">B83+1</f>
        <v>43985</v>
      </c>
      <c r="C84" s="1">
        <f t="shared" si="39"/>
        <v>83</v>
      </c>
      <c r="D84" s="14">
        <v>1158</v>
      </c>
      <c r="E84" s="14">
        <f t="shared" si="38"/>
        <v>5</v>
      </c>
      <c r="F84" s="14">
        <f t="shared" si="37"/>
        <v>21.235092737857485</v>
      </c>
      <c r="G84" s="13">
        <f t="shared" si="35"/>
        <v>29</v>
      </c>
      <c r="H84" s="13">
        <f t="shared" si="16"/>
        <v>26.142857142857142</v>
      </c>
      <c r="I84">
        <f t="shared" si="20"/>
        <v>1136.7649072621425</v>
      </c>
      <c r="J84">
        <f t="shared" si="36"/>
        <v>4.6856542833280139</v>
      </c>
      <c r="K84">
        <f t="shared" si="21"/>
        <v>1141.4505615454705</v>
      </c>
      <c r="O84">
        <f t="shared" si="23"/>
        <v>1141.4505615454705</v>
      </c>
      <c r="P84">
        <f t="shared" si="26"/>
        <v>15.874154354684833</v>
      </c>
      <c r="T84">
        <f t="shared" si="22"/>
        <v>1141.4505615454705</v>
      </c>
      <c r="U84">
        <f t="shared" si="27"/>
        <v>15.874154354684833</v>
      </c>
      <c r="Y84">
        <f t="shared" si="24"/>
        <v>1141.4505615454705</v>
      </c>
      <c r="Z84">
        <f t="shared" si="28"/>
        <v>15.874154354684833</v>
      </c>
      <c r="AD84">
        <f t="shared" si="29"/>
        <v>1141.4505615454705</v>
      </c>
      <c r="AE84">
        <f t="shared" si="30"/>
        <v>15.874154354684833</v>
      </c>
      <c r="AI84">
        <f t="shared" si="31"/>
        <v>1141.4505615454705</v>
      </c>
      <c r="AJ84">
        <f t="shared" si="32"/>
        <v>15.874154354684833</v>
      </c>
      <c r="AN84">
        <f t="shared" si="33"/>
        <v>1141.4505615454705</v>
      </c>
      <c r="AO84">
        <f t="shared" si="34"/>
        <v>15.874154354684833</v>
      </c>
      <c r="AQ84" s="3"/>
      <c r="AR84" s="3"/>
      <c r="AS84" s="2"/>
    </row>
    <row r="85" spans="1:45" x14ac:dyDescent="0.25">
      <c r="A85" s="87"/>
      <c r="B85" s="3">
        <f t="shared" si="39"/>
        <v>43986</v>
      </c>
      <c r="C85" s="1">
        <f t="shared" si="39"/>
        <v>84</v>
      </c>
      <c r="D85" s="14">
        <v>1191</v>
      </c>
      <c r="E85" s="14">
        <f t="shared" si="38"/>
        <v>6</v>
      </c>
      <c r="F85" s="14">
        <f t="shared" si="37"/>
        <v>41.310507432370741</v>
      </c>
      <c r="G85" s="13">
        <f t="shared" si="35"/>
        <v>33</v>
      </c>
      <c r="H85" s="13">
        <f t="shared" si="16"/>
        <v>28</v>
      </c>
      <c r="I85">
        <f t="shared" si="20"/>
        <v>1149.6894925676293</v>
      </c>
      <c r="J85">
        <f t="shared" si="36"/>
        <v>9.4671607688296593</v>
      </c>
      <c r="K85">
        <f t="shared" si="21"/>
        <v>1159.1566533364589</v>
      </c>
      <c r="O85">
        <f t="shared" si="23"/>
        <v>1159.1566533364589</v>
      </c>
      <c r="P85">
        <f t="shared" si="26"/>
        <v>17.706091790988467</v>
      </c>
      <c r="T85">
        <f t="shared" si="22"/>
        <v>1159.1566533364589</v>
      </c>
      <c r="U85">
        <f t="shared" si="27"/>
        <v>17.706091790988467</v>
      </c>
      <c r="Y85">
        <f t="shared" si="24"/>
        <v>1159.1566533364589</v>
      </c>
      <c r="Z85">
        <f t="shared" si="28"/>
        <v>17.706091790988467</v>
      </c>
      <c r="AD85">
        <f t="shared" si="29"/>
        <v>1159.1566533364589</v>
      </c>
      <c r="AE85">
        <f t="shared" si="30"/>
        <v>17.706091790988467</v>
      </c>
      <c r="AI85">
        <f t="shared" si="31"/>
        <v>1159.1566533364589</v>
      </c>
      <c r="AJ85">
        <f t="shared" si="32"/>
        <v>17.706091790988467</v>
      </c>
      <c r="AN85">
        <f t="shared" si="33"/>
        <v>1159.1566533364589</v>
      </c>
      <c r="AO85">
        <f t="shared" si="34"/>
        <v>17.706091790988467</v>
      </c>
      <c r="AQ85" s="3"/>
      <c r="AR85" s="3"/>
      <c r="AS85" s="2"/>
    </row>
    <row r="86" spans="1:45" x14ac:dyDescent="0.25">
      <c r="A86" s="87">
        <v>13</v>
      </c>
      <c r="B86" s="3">
        <f t="shared" si="39"/>
        <v>43987</v>
      </c>
      <c r="C86" s="1">
        <f t="shared" si="39"/>
        <v>85</v>
      </c>
      <c r="D86" s="14">
        <v>1212</v>
      </c>
      <c r="E86" s="14">
        <f t="shared" si="38"/>
        <v>7</v>
      </c>
      <c r="F86" s="14">
        <f t="shared" si="37"/>
        <v>49.621687108196056</v>
      </c>
      <c r="G86" s="13">
        <f t="shared" si="35"/>
        <v>21</v>
      </c>
      <c r="H86" s="13">
        <f t="shared" si="16"/>
        <v>17.571428571428573</v>
      </c>
      <c r="I86">
        <f t="shared" si="20"/>
        <v>1162.3783128918039</v>
      </c>
      <c r="J86">
        <f t="shared" si="36"/>
        <v>17.115667140680891</v>
      </c>
      <c r="K86">
        <f t="shared" si="21"/>
        <v>1179.4939800324848</v>
      </c>
      <c r="O86">
        <f t="shared" si="23"/>
        <v>1179.4939800324848</v>
      </c>
      <c r="P86">
        <f t="shared" si="26"/>
        <v>20.337326696025912</v>
      </c>
      <c r="T86">
        <f t="shared" si="22"/>
        <v>1179.4939800324848</v>
      </c>
      <c r="U86">
        <f t="shared" si="27"/>
        <v>20.337326696025912</v>
      </c>
      <c r="Y86">
        <f t="shared" si="24"/>
        <v>1179.4939800324848</v>
      </c>
      <c r="Z86">
        <f t="shared" si="28"/>
        <v>20.337326696025912</v>
      </c>
      <c r="AD86">
        <f t="shared" si="29"/>
        <v>1179.4939800324848</v>
      </c>
      <c r="AE86">
        <f t="shared" si="30"/>
        <v>20.337326696025912</v>
      </c>
      <c r="AI86">
        <f t="shared" si="31"/>
        <v>1179.4939800324848</v>
      </c>
      <c r="AJ86">
        <f t="shared" si="32"/>
        <v>20.337326696025912</v>
      </c>
      <c r="AN86">
        <f t="shared" si="33"/>
        <v>1179.4939800324848</v>
      </c>
      <c r="AO86">
        <f t="shared" si="34"/>
        <v>20.337326696025912</v>
      </c>
      <c r="AQ86" s="3"/>
      <c r="AR86" s="3"/>
      <c r="AS86" s="2"/>
    </row>
    <row r="87" spans="1:45" x14ac:dyDescent="0.25">
      <c r="A87" s="87"/>
      <c r="B87" s="3">
        <f t="shared" si="39"/>
        <v>43988</v>
      </c>
      <c r="C87" s="1">
        <f t="shared" si="39"/>
        <v>86</v>
      </c>
      <c r="D87" s="14">
        <v>1237</v>
      </c>
      <c r="E87" s="14">
        <f t="shared" si="38"/>
        <v>8</v>
      </c>
      <c r="F87" s="14">
        <f t="shared" si="37"/>
        <v>62.16521971501993</v>
      </c>
      <c r="G87" s="13">
        <f t="shared" si="35"/>
        <v>25</v>
      </c>
      <c r="H87" s="13">
        <f t="shared" si="16"/>
        <v>19.571428571428573</v>
      </c>
      <c r="I87">
        <f t="shared" si="20"/>
        <v>1174.8347802849801</v>
      </c>
      <c r="J87">
        <f t="shared" si="36"/>
        <v>28.516419501742522</v>
      </c>
      <c r="K87">
        <f t="shared" si="21"/>
        <v>1203.3511997867226</v>
      </c>
      <c r="O87">
        <f t="shared" si="23"/>
        <v>1203.3511997867226</v>
      </c>
      <c r="P87">
        <f t="shared" si="26"/>
        <v>23.857219754237803</v>
      </c>
      <c r="T87">
        <f t="shared" si="22"/>
        <v>1203.3511997867226</v>
      </c>
      <c r="U87">
        <f t="shared" si="27"/>
        <v>23.857219754237803</v>
      </c>
      <c r="Y87">
        <f t="shared" si="24"/>
        <v>1203.3511997867226</v>
      </c>
      <c r="Z87">
        <f t="shared" si="28"/>
        <v>23.857219754237803</v>
      </c>
      <c r="AD87">
        <f t="shared" si="29"/>
        <v>1203.3511997867226</v>
      </c>
      <c r="AE87">
        <f t="shared" si="30"/>
        <v>23.857219754237803</v>
      </c>
      <c r="AI87">
        <f t="shared" si="31"/>
        <v>1203.3511997867226</v>
      </c>
      <c r="AJ87">
        <f t="shared" si="32"/>
        <v>23.857219754237803</v>
      </c>
      <c r="AN87">
        <f t="shared" si="33"/>
        <v>1203.3511997867226</v>
      </c>
      <c r="AO87">
        <f t="shared" si="34"/>
        <v>23.857219754237803</v>
      </c>
      <c r="AQ87" s="8"/>
      <c r="AR87" s="8"/>
      <c r="AS87" s="2"/>
    </row>
    <row r="88" spans="1:45" x14ac:dyDescent="0.25">
      <c r="A88" s="87"/>
      <c r="B88" s="3">
        <f t="shared" si="39"/>
        <v>43989</v>
      </c>
      <c r="C88" s="1">
        <f t="shared" si="39"/>
        <v>87</v>
      </c>
      <c r="D88" s="14">
        <v>1290</v>
      </c>
      <c r="E88" s="14">
        <f t="shared" si="38"/>
        <v>9</v>
      </c>
      <c r="F88" s="14">
        <f t="shared" si="37"/>
        <v>102.93762039554917</v>
      </c>
      <c r="G88" s="13">
        <f t="shared" si="35"/>
        <v>53</v>
      </c>
      <c r="H88" s="13">
        <f t="shared" si="16"/>
        <v>25.857142857142858</v>
      </c>
      <c r="I88">
        <f t="shared" si="20"/>
        <v>1187.0623796044508</v>
      </c>
      <c r="J88">
        <f t="shared" si="36"/>
        <v>44.625762789738289</v>
      </c>
      <c r="K88">
        <f t="shared" si="21"/>
        <v>1231.6881423941891</v>
      </c>
      <c r="O88">
        <f t="shared" si="23"/>
        <v>1231.6881423941891</v>
      </c>
      <c r="P88">
        <f t="shared" si="26"/>
        <v>28.336942607466426</v>
      </c>
      <c r="T88">
        <f t="shared" si="22"/>
        <v>1231.6881423941891</v>
      </c>
      <c r="U88">
        <f t="shared" si="27"/>
        <v>28.336942607466426</v>
      </c>
      <c r="Y88">
        <f t="shared" si="24"/>
        <v>1231.6881423941891</v>
      </c>
      <c r="Z88">
        <f t="shared" si="28"/>
        <v>28.336942607466426</v>
      </c>
      <c r="AD88">
        <f t="shared" si="29"/>
        <v>1231.6881423941891</v>
      </c>
      <c r="AE88">
        <f t="shared" si="30"/>
        <v>28.336942607466426</v>
      </c>
      <c r="AI88">
        <f t="shared" si="31"/>
        <v>1231.6881423941891</v>
      </c>
      <c r="AJ88">
        <f t="shared" si="32"/>
        <v>28.336942607466426</v>
      </c>
      <c r="AN88">
        <f t="shared" si="33"/>
        <v>1231.6881423941891</v>
      </c>
      <c r="AO88">
        <f t="shared" si="34"/>
        <v>28.336942607466426</v>
      </c>
      <c r="AQ88" s="3"/>
      <c r="AR88" s="3"/>
      <c r="AS88" s="2"/>
    </row>
    <row r="89" spans="1:45" x14ac:dyDescent="0.25">
      <c r="A89" s="87"/>
      <c r="B89" s="3">
        <f t="shared" si="39"/>
        <v>43990</v>
      </c>
      <c r="C89" s="1">
        <f t="shared" si="39"/>
        <v>88</v>
      </c>
      <c r="D89" s="14">
        <v>1352</v>
      </c>
      <c r="E89" s="14">
        <f t="shared" si="38"/>
        <v>10</v>
      </c>
      <c r="F89" s="14">
        <f t="shared" si="37"/>
        <v>152.93534486191311</v>
      </c>
      <c r="G89" s="13">
        <f t="shared" si="35"/>
        <v>62</v>
      </c>
      <c r="H89" s="13">
        <f t="shared" si="16"/>
        <v>34.714285714285715</v>
      </c>
      <c r="I89">
        <f t="shared" si="20"/>
        <v>1199.0646551380869</v>
      </c>
      <c r="J89">
        <f t="shared" si="36"/>
        <v>66.452537213151572</v>
      </c>
      <c r="K89">
        <f t="shared" si="21"/>
        <v>1265.5171923512385</v>
      </c>
      <c r="O89">
        <f t="shared" si="23"/>
        <v>1265.5171923512385</v>
      </c>
      <c r="P89">
        <f t="shared" si="26"/>
        <v>33.829049957049392</v>
      </c>
      <c r="T89">
        <f t="shared" si="22"/>
        <v>1265.5171923512385</v>
      </c>
      <c r="U89">
        <f t="shared" si="27"/>
        <v>33.829049957049392</v>
      </c>
      <c r="Y89">
        <f t="shared" si="24"/>
        <v>1265.5171923512385</v>
      </c>
      <c r="Z89">
        <f t="shared" si="28"/>
        <v>33.829049957049392</v>
      </c>
      <c r="AD89">
        <f t="shared" si="29"/>
        <v>1265.5171923512385</v>
      </c>
      <c r="AE89">
        <f t="shared" si="30"/>
        <v>33.829049957049392</v>
      </c>
      <c r="AI89">
        <f t="shared" si="31"/>
        <v>1265.5171923512385</v>
      </c>
      <c r="AJ89">
        <f t="shared" si="32"/>
        <v>33.829049957049392</v>
      </c>
      <c r="AN89">
        <f t="shared" si="33"/>
        <v>1265.5171923512385</v>
      </c>
      <c r="AO89">
        <f t="shared" si="34"/>
        <v>33.829049957049392</v>
      </c>
      <c r="AQ89" s="3"/>
      <c r="AR89" s="3"/>
      <c r="AS89" s="2"/>
    </row>
    <row r="90" spans="1:45" x14ac:dyDescent="0.25">
      <c r="A90" s="87"/>
      <c r="B90" s="3">
        <f t="shared" si="39"/>
        <v>43991</v>
      </c>
      <c r="C90" s="1">
        <f t="shared" si="39"/>
        <v>89</v>
      </c>
      <c r="D90" s="14">
        <v>1399</v>
      </c>
      <c r="E90" s="14">
        <f t="shared" si="38"/>
        <v>11</v>
      </c>
      <c r="F90" s="14">
        <f t="shared" si="37"/>
        <v>188.15480163974576</v>
      </c>
      <c r="G90" s="13">
        <f t="shared" si="35"/>
        <v>47</v>
      </c>
      <c r="H90" s="13">
        <f t="shared" si="16"/>
        <v>38.571428571428569</v>
      </c>
      <c r="I90">
        <f t="shared" si="20"/>
        <v>1210.8451983602542</v>
      </c>
      <c r="J90">
        <f t="shared" si="36"/>
        <v>95.039390571486067</v>
      </c>
      <c r="K90">
        <f t="shared" si="21"/>
        <v>1305.8845889317404</v>
      </c>
      <c r="O90">
        <f t="shared" si="23"/>
        <v>1305.8845889317404</v>
      </c>
      <c r="P90">
        <f t="shared" si="26"/>
        <v>40.367396580501918</v>
      </c>
      <c r="T90">
        <f t="shared" si="22"/>
        <v>1305.8845889317404</v>
      </c>
      <c r="U90">
        <f t="shared" si="27"/>
        <v>40.367396580501918</v>
      </c>
      <c r="Y90">
        <f t="shared" si="24"/>
        <v>1305.8845889317404</v>
      </c>
      <c r="Z90">
        <f t="shared" si="28"/>
        <v>40.367396580501918</v>
      </c>
      <c r="AD90">
        <f t="shared" si="29"/>
        <v>1305.8845889317404</v>
      </c>
      <c r="AE90">
        <f t="shared" si="30"/>
        <v>40.367396580501918</v>
      </c>
      <c r="AI90">
        <f t="shared" si="31"/>
        <v>1305.8845889317404</v>
      </c>
      <c r="AJ90">
        <f t="shared" si="32"/>
        <v>40.367396580501918</v>
      </c>
      <c r="AN90">
        <f t="shared" si="33"/>
        <v>1305.8845889317404</v>
      </c>
      <c r="AO90">
        <f t="shared" si="34"/>
        <v>40.367396580501918</v>
      </c>
      <c r="AQ90" s="3"/>
      <c r="AR90" s="3"/>
      <c r="AS90" s="2"/>
    </row>
    <row r="91" spans="1:45" x14ac:dyDescent="0.25">
      <c r="A91" s="87"/>
      <c r="B91" s="3">
        <f t="shared" si="39"/>
        <v>43992</v>
      </c>
      <c r="C91" s="1">
        <f t="shared" si="39"/>
        <v>90</v>
      </c>
      <c r="D91" s="14">
        <v>1619</v>
      </c>
      <c r="E91" s="14">
        <f t="shared" si="38"/>
        <v>12</v>
      </c>
      <c r="F91" s="14">
        <f t="shared" si="37"/>
        <v>396.59236325626671</v>
      </c>
      <c r="G91" s="13">
        <f t="shared" si="35"/>
        <v>220</v>
      </c>
      <c r="H91" s="13">
        <f t="shared" si="16"/>
        <v>65.857142857142861</v>
      </c>
      <c r="I91">
        <f t="shared" si="20"/>
        <v>1222.4076367437333</v>
      </c>
      <c r="J91">
        <f t="shared" si="36"/>
        <v>131.44435867559395</v>
      </c>
      <c r="K91">
        <f t="shared" si="21"/>
        <v>1353.8519954193273</v>
      </c>
      <c r="O91">
        <f t="shared" si="23"/>
        <v>1353.8519954193273</v>
      </c>
      <c r="P91">
        <f t="shared" si="26"/>
        <v>47.967406487586913</v>
      </c>
      <c r="T91">
        <f t="shared" si="22"/>
        <v>1353.8519954193273</v>
      </c>
      <c r="U91">
        <f t="shared" si="27"/>
        <v>47.967406487586913</v>
      </c>
      <c r="Y91">
        <f t="shared" si="24"/>
        <v>1353.8519954193273</v>
      </c>
      <c r="Z91">
        <f t="shared" si="28"/>
        <v>47.967406487586913</v>
      </c>
      <c r="AD91">
        <f t="shared" si="29"/>
        <v>1353.8519954193273</v>
      </c>
      <c r="AE91">
        <f t="shared" si="30"/>
        <v>47.967406487586913</v>
      </c>
      <c r="AI91">
        <f t="shared" si="31"/>
        <v>1353.8519954193273</v>
      </c>
      <c r="AJ91">
        <f t="shared" si="32"/>
        <v>47.967406487586913</v>
      </c>
      <c r="AN91">
        <f t="shared" si="33"/>
        <v>1353.8519954193273</v>
      </c>
      <c r="AO91">
        <f t="shared" si="34"/>
        <v>47.967406487586913</v>
      </c>
      <c r="AQ91" s="3"/>
      <c r="AR91" s="3"/>
      <c r="AS91" s="2"/>
    </row>
    <row r="92" spans="1:45" x14ac:dyDescent="0.25">
      <c r="A92" s="87"/>
      <c r="B92" s="3">
        <f t="shared" si="39"/>
        <v>43993</v>
      </c>
      <c r="C92" s="1">
        <f t="shared" si="39"/>
        <v>91</v>
      </c>
      <c r="D92" s="14">
        <v>1665</v>
      </c>
      <c r="E92" s="14">
        <f t="shared" si="38"/>
        <v>13</v>
      </c>
      <c r="F92" s="14">
        <f t="shared" si="37"/>
        <v>431.24437644483351</v>
      </c>
      <c r="G92" s="13">
        <f t="shared" si="35"/>
        <v>46</v>
      </c>
      <c r="H92" s="13">
        <f t="shared" si="16"/>
        <v>67.714285714285708</v>
      </c>
      <c r="I92">
        <f t="shared" si="20"/>
        <v>1233.7556235551665</v>
      </c>
      <c r="J92">
        <f t="shared" si="36"/>
        <v>176.72305262390995</v>
      </c>
      <c r="K92">
        <f t="shared" si="21"/>
        <v>1410.4786761790765</v>
      </c>
      <c r="O92">
        <f t="shared" si="23"/>
        <v>1410.4786761790765</v>
      </c>
      <c r="P92">
        <f t="shared" si="26"/>
        <v>56.626680759749206</v>
      </c>
      <c r="T92">
        <f t="shared" si="22"/>
        <v>1410.4786761790765</v>
      </c>
      <c r="U92">
        <f t="shared" si="27"/>
        <v>56.626680759749206</v>
      </c>
      <c r="Y92">
        <f t="shared" si="24"/>
        <v>1410.4786761790765</v>
      </c>
      <c r="Z92">
        <f t="shared" si="28"/>
        <v>56.626680759749206</v>
      </c>
      <c r="AD92">
        <f t="shared" si="29"/>
        <v>1410.4786761790765</v>
      </c>
      <c r="AE92">
        <f t="shared" si="30"/>
        <v>56.626680759749206</v>
      </c>
      <c r="AI92">
        <f t="shared" si="31"/>
        <v>1410.4786761790765</v>
      </c>
      <c r="AJ92">
        <f t="shared" si="32"/>
        <v>56.626680759749206</v>
      </c>
      <c r="AN92">
        <f t="shared" si="33"/>
        <v>1410.4786761790765</v>
      </c>
      <c r="AO92">
        <f t="shared" si="34"/>
        <v>56.626680759749206</v>
      </c>
      <c r="AQ92" s="3"/>
      <c r="AR92" s="3"/>
      <c r="AS92" s="2"/>
    </row>
    <row r="93" spans="1:45" x14ac:dyDescent="0.25">
      <c r="A93" s="87">
        <v>14</v>
      </c>
      <c r="B93" s="3">
        <f t="shared" si="39"/>
        <v>43994</v>
      </c>
      <c r="C93" s="1">
        <f t="shared" si="39"/>
        <v>92</v>
      </c>
      <c r="D93" s="14">
        <v>1718</v>
      </c>
      <c r="E93" s="14">
        <f t="shared" si="38"/>
        <v>14</v>
      </c>
      <c r="F93" s="14">
        <f t="shared" si="37"/>
        <v>473.10717143462216</v>
      </c>
      <c r="G93" s="13">
        <f t="shared" si="35"/>
        <v>53</v>
      </c>
      <c r="H93" s="13">
        <f t="shared" si="16"/>
        <v>72.285714285714292</v>
      </c>
      <c r="I93">
        <f t="shared" si="20"/>
        <v>1244.8928285653778</v>
      </c>
      <c r="J93">
        <f t="shared" si="36"/>
        <v>231.91176389267443</v>
      </c>
      <c r="K93">
        <f t="shared" si="21"/>
        <v>1476.8045924580522</v>
      </c>
      <c r="O93">
        <f t="shared" si="23"/>
        <v>1476.8045924580522</v>
      </c>
      <c r="P93">
        <f t="shared" si="26"/>
        <v>66.325916278975683</v>
      </c>
      <c r="T93">
        <f t="shared" si="22"/>
        <v>1476.8045924580522</v>
      </c>
      <c r="U93">
        <f t="shared" si="27"/>
        <v>66.325916278975683</v>
      </c>
      <c r="Y93">
        <f t="shared" si="24"/>
        <v>1476.8045924580522</v>
      </c>
      <c r="Z93">
        <f t="shared" si="28"/>
        <v>66.325916278975683</v>
      </c>
      <c r="AD93">
        <f t="shared" si="29"/>
        <v>1476.8045924580522</v>
      </c>
      <c r="AE93">
        <f t="shared" si="30"/>
        <v>66.325916278975683</v>
      </c>
      <c r="AI93">
        <f t="shared" si="31"/>
        <v>1476.8045924580522</v>
      </c>
      <c r="AJ93">
        <f t="shared" si="32"/>
        <v>66.325916278975683</v>
      </c>
      <c r="AN93">
        <f t="shared" si="33"/>
        <v>1476.8045924580522</v>
      </c>
      <c r="AO93">
        <f t="shared" si="34"/>
        <v>66.325916278975683</v>
      </c>
      <c r="AQ93" s="3"/>
      <c r="AR93" s="3"/>
      <c r="AS93" s="2"/>
    </row>
    <row r="94" spans="1:45" x14ac:dyDescent="0.25">
      <c r="A94" s="87"/>
      <c r="B94" s="3">
        <f t="shared" si="39"/>
        <v>43995</v>
      </c>
      <c r="C94" s="1">
        <f t="shared" si="39"/>
        <v>93</v>
      </c>
      <c r="D94" s="14">
        <v>1777</v>
      </c>
      <c r="E94" s="14">
        <f t="shared" si="38"/>
        <v>15</v>
      </c>
      <c r="F94" s="14">
        <f t="shared" si="37"/>
        <v>521.17707039032325</v>
      </c>
      <c r="G94" s="13">
        <f t="shared" si="35"/>
        <v>59</v>
      </c>
      <c r="H94" s="13">
        <f t="shared" si="16"/>
        <v>77.142857142857139</v>
      </c>
      <c r="I94">
        <f t="shared" si="20"/>
        <v>1255.8229296096767</v>
      </c>
      <c r="J94">
        <f t="shared" si="36"/>
        <v>298.01176030726538</v>
      </c>
      <c r="K94">
        <f t="shared" si="21"/>
        <v>1553.8346899169421</v>
      </c>
      <c r="O94">
        <f t="shared" si="23"/>
        <v>1553.8346899169421</v>
      </c>
      <c r="P94">
        <f t="shared" si="26"/>
        <v>77.030097458889941</v>
      </c>
      <c r="T94">
        <f t="shared" si="22"/>
        <v>1553.8346899169421</v>
      </c>
      <c r="U94">
        <f t="shared" si="27"/>
        <v>77.030097458889941</v>
      </c>
      <c r="Y94">
        <f t="shared" si="24"/>
        <v>1553.8346899169421</v>
      </c>
      <c r="Z94">
        <f t="shared" si="28"/>
        <v>77.030097458889941</v>
      </c>
      <c r="AD94">
        <f t="shared" si="29"/>
        <v>1553.8346899169421</v>
      </c>
      <c r="AE94">
        <f t="shared" si="30"/>
        <v>77.030097458889941</v>
      </c>
      <c r="AI94">
        <f t="shared" si="31"/>
        <v>1553.8346899169421</v>
      </c>
      <c r="AJ94">
        <f t="shared" si="32"/>
        <v>77.030097458889941</v>
      </c>
      <c r="AN94">
        <f t="shared" si="33"/>
        <v>1553.8346899169421</v>
      </c>
      <c r="AO94">
        <f t="shared" si="34"/>
        <v>77.030097458889941</v>
      </c>
      <c r="AQ94" s="8"/>
      <c r="AR94" s="8"/>
      <c r="AS94" s="2"/>
    </row>
    <row r="95" spans="1:45" x14ac:dyDescent="0.25">
      <c r="A95" s="87"/>
      <c r="B95" s="3">
        <f t="shared" si="39"/>
        <v>43996</v>
      </c>
      <c r="C95" s="1">
        <f t="shared" si="39"/>
        <v>94</v>
      </c>
      <c r="D95" s="14">
        <v>1777</v>
      </c>
      <c r="E95" s="14">
        <f t="shared" si="38"/>
        <v>16</v>
      </c>
      <c r="F95" s="14">
        <f t="shared" si="37"/>
        <v>510.4503950630417</v>
      </c>
      <c r="G95" s="13">
        <f t="shared" si="35"/>
        <v>0</v>
      </c>
      <c r="H95" s="13">
        <f t="shared" si="16"/>
        <v>69.571428571428569</v>
      </c>
      <c r="I95">
        <f t="shared" si="20"/>
        <v>1266.5496049369583</v>
      </c>
      <c r="J95">
        <f t="shared" si="36"/>
        <v>375.97500127803232</v>
      </c>
      <c r="K95">
        <f t="shared" si="21"/>
        <v>1642.5246062149906</v>
      </c>
      <c r="O95">
        <f t="shared" si="23"/>
        <v>1642.5246062149906</v>
      </c>
      <c r="P95">
        <f t="shared" si="26"/>
        <v>88.689916298048502</v>
      </c>
      <c r="T95">
        <f t="shared" si="22"/>
        <v>1642.5246062149906</v>
      </c>
      <c r="U95">
        <f t="shared" si="27"/>
        <v>88.689916298048502</v>
      </c>
      <c r="Y95">
        <f t="shared" si="24"/>
        <v>1642.5246062149906</v>
      </c>
      <c r="Z95">
        <f t="shared" si="28"/>
        <v>88.689916298048502</v>
      </c>
      <c r="AD95">
        <f t="shared" si="29"/>
        <v>1642.5246062149906</v>
      </c>
      <c r="AE95">
        <f t="shared" si="30"/>
        <v>88.689916298048502</v>
      </c>
      <c r="AI95">
        <f t="shared" si="31"/>
        <v>1642.5246062149906</v>
      </c>
      <c r="AJ95">
        <f t="shared" si="32"/>
        <v>88.689916298048502</v>
      </c>
      <c r="AN95">
        <f t="shared" si="33"/>
        <v>1642.5246062149906</v>
      </c>
      <c r="AO95">
        <f t="shared" si="34"/>
        <v>88.689916298048502</v>
      </c>
      <c r="AQ95" s="3"/>
      <c r="AR95" s="3"/>
      <c r="AS95" s="2"/>
    </row>
    <row r="96" spans="1:45" x14ac:dyDescent="0.25">
      <c r="A96" s="87"/>
      <c r="B96" s="3">
        <f t="shared" si="39"/>
        <v>43997</v>
      </c>
      <c r="C96" s="1">
        <f t="shared" si="39"/>
        <v>95</v>
      </c>
      <c r="D96" s="14">
        <v>1865</v>
      </c>
      <c r="E96" s="14">
        <f t="shared" si="38"/>
        <v>17</v>
      </c>
      <c r="F96" s="14">
        <f t="shared" si="37"/>
        <v>587.92347371003984</v>
      </c>
      <c r="G96" s="13">
        <f t="shared" si="35"/>
        <v>88</v>
      </c>
      <c r="H96" s="13">
        <f t="shared" si="16"/>
        <v>73.285714285714292</v>
      </c>
      <c r="I96">
        <f t="shared" si="20"/>
        <v>1277.0765262899602</v>
      </c>
      <c r="J96">
        <f t="shared" si="36"/>
        <v>466.69145198954334</v>
      </c>
      <c r="K96">
        <f t="shared" si="21"/>
        <v>1743.7679782795035</v>
      </c>
      <c r="O96">
        <f t="shared" si="23"/>
        <v>1743.7679782795035</v>
      </c>
      <c r="P96">
        <f t="shared" si="26"/>
        <v>101.24337206451287</v>
      </c>
      <c r="T96">
        <f t="shared" si="22"/>
        <v>1743.7679782795035</v>
      </c>
      <c r="U96">
        <f t="shared" si="27"/>
        <v>101.24337206451287</v>
      </c>
      <c r="Y96">
        <f t="shared" si="24"/>
        <v>1743.7679782795035</v>
      </c>
      <c r="Z96">
        <f t="shared" si="28"/>
        <v>101.24337206451287</v>
      </c>
      <c r="AD96">
        <f t="shared" si="29"/>
        <v>1743.7679782795035</v>
      </c>
      <c r="AE96">
        <f t="shared" si="30"/>
        <v>101.24337206451287</v>
      </c>
      <c r="AI96">
        <f t="shared" si="31"/>
        <v>1743.7679782795035</v>
      </c>
      <c r="AJ96">
        <f t="shared" si="32"/>
        <v>101.24337206451287</v>
      </c>
      <c r="AN96">
        <f t="shared" si="33"/>
        <v>1743.7679782795035</v>
      </c>
      <c r="AO96">
        <f t="shared" si="34"/>
        <v>101.24337206451287</v>
      </c>
      <c r="AQ96" s="3"/>
      <c r="AR96" s="3"/>
      <c r="AS96" s="2"/>
    </row>
    <row r="97" spans="1:45" x14ac:dyDescent="0.25">
      <c r="A97" s="87"/>
      <c r="B97" s="3">
        <f t="shared" si="39"/>
        <v>43998</v>
      </c>
      <c r="C97" s="1">
        <f t="shared" si="39"/>
        <v>96</v>
      </c>
      <c r="D97" s="14">
        <v>2375</v>
      </c>
      <c r="E97" s="14">
        <f t="shared" si="38"/>
        <v>18</v>
      </c>
      <c r="F97" s="14">
        <f t="shared" si="37"/>
        <v>1087.5926473374575</v>
      </c>
      <c r="G97" s="13">
        <f t="shared" si="35"/>
        <v>510</v>
      </c>
      <c r="H97" s="13">
        <f t="shared" si="16"/>
        <v>139.42857142857142</v>
      </c>
      <c r="I97">
        <f t="shared" si="20"/>
        <v>1287.4073526625425</v>
      </c>
      <c r="J97">
        <f t="shared" si="36"/>
        <v>570.97812593884191</v>
      </c>
      <c r="K97">
        <f t="shared" si="21"/>
        <v>1858.3854786013844</v>
      </c>
      <c r="O97">
        <f t="shared" si="23"/>
        <v>1858.3854786013844</v>
      </c>
      <c r="P97">
        <f t="shared" si="26"/>
        <v>114.61750032188093</v>
      </c>
      <c r="T97">
        <f t="shared" si="22"/>
        <v>1858.3854786013844</v>
      </c>
      <c r="U97">
        <f t="shared" si="27"/>
        <v>114.61750032188093</v>
      </c>
      <c r="Y97">
        <f t="shared" si="24"/>
        <v>1858.3854786013844</v>
      </c>
      <c r="Z97">
        <f t="shared" si="28"/>
        <v>114.61750032188093</v>
      </c>
      <c r="AD97">
        <f t="shared" si="29"/>
        <v>1858.3854786013844</v>
      </c>
      <c r="AE97">
        <f t="shared" si="30"/>
        <v>114.61750032188093</v>
      </c>
      <c r="AI97">
        <f t="shared" si="31"/>
        <v>1858.3854786013844</v>
      </c>
      <c r="AJ97">
        <f t="shared" si="32"/>
        <v>114.61750032188093</v>
      </c>
      <c r="AN97">
        <f t="shared" si="33"/>
        <v>1858.3854786013844</v>
      </c>
      <c r="AO97">
        <f t="shared" si="34"/>
        <v>114.61750032188093</v>
      </c>
      <c r="AQ97" s="3"/>
      <c r="AR97" s="3"/>
      <c r="AS97" s="2"/>
    </row>
    <row r="98" spans="1:45" x14ac:dyDescent="0.25">
      <c r="A98" s="87"/>
      <c r="B98" s="3">
        <f t="shared" si="39"/>
        <v>43999</v>
      </c>
      <c r="C98" s="1">
        <f t="shared" si="39"/>
        <v>97</v>
      </c>
      <c r="D98" s="14">
        <v>2489</v>
      </c>
      <c r="E98" s="14">
        <f t="shared" si="38"/>
        <v>19</v>
      </c>
      <c r="F98" s="14">
        <f t="shared" si="37"/>
        <v>1191.4542753168439</v>
      </c>
      <c r="G98" s="13">
        <f t="shared" si="35"/>
        <v>114</v>
      </c>
      <c r="H98" s="13">
        <f t="shared" si="16"/>
        <v>124.28571428571429</v>
      </c>
      <c r="I98">
        <f t="shared" si="20"/>
        <v>1297.5457246831561</v>
      </c>
      <c r="J98">
        <f t="shared" si="36"/>
        <v>689.56993540734527</v>
      </c>
      <c r="K98">
        <f t="shared" si="21"/>
        <v>1987.1156600905015</v>
      </c>
      <c r="O98">
        <f t="shared" si="23"/>
        <v>1987.1156600905015</v>
      </c>
      <c r="P98">
        <f t="shared" si="26"/>
        <v>128.73018148911706</v>
      </c>
      <c r="T98">
        <f t="shared" si="22"/>
        <v>1987.1156600905015</v>
      </c>
      <c r="U98">
        <f t="shared" si="27"/>
        <v>128.73018148911706</v>
      </c>
      <c r="Y98">
        <f t="shared" si="24"/>
        <v>1987.1156600905015</v>
      </c>
      <c r="Z98">
        <f t="shared" si="28"/>
        <v>128.73018148911706</v>
      </c>
      <c r="AD98">
        <f t="shared" si="29"/>
        <v>1987.1156600905015</v>
      </c>
      <c r="AE98">
        <f t="shared" si="30"/>
        <v>128.73018148911706</v>
      </c>
      <c r="AI98">
        <f t="shared" si="31"/>
        <v>1987.1156600905015</v>
      </c>
      <c r="AJ98">
        <f t="shared" si="32"/>
        <v>128.73018148911706</v>
      </c>
      <c r="AN98">
        <f t="shared" si="33"/>
        <v>1987.1156600905015</v>
      </c>
      <c r="AO98">
        <f t="shared" si="34"/>
        <v>128.73018148911706</v>
      </c>
      <c r="AQ98" s="3"/>
      <c r="AR98" s="3"/>
      <c r="AS98" s="2"/>
    </row>
    <row r="99" spans="1:45" x14ac:dyDescent="0.25">
      <c r="A99" s="87"/>
      <c r="B99" s="3">
        <f t="shared" si="39"/>
        <v>44000</v>
      </c>
      <c r="C99" s="1">
        <f t="shared" si="39"/>
        <v>98</v>
      </c>
      <c r="D99" s="14">
        <v>2543</v>
      </c>
      <c r="E99" s="14">
        <f t="shared" si="38"/>
        <v>20</v>
      </c>
      <c r="F99" s="14">
        <f t="shared" si="37"/>
        <v>1235.5047404230993</v>
      </c>
      <c r="G99" s="13">
        <f t="shared" si="35"/>
        <v>54</v>
      </c>
      <c r="H99" s="13">
        <f t="shared" si="16"/>
        <v>125.42857142857143</v>
      </c>
      <c r="I99">
        <f t="shared" si="20"/>
        <v>1307.4952595769007</v>
      </c>
      <c r="J99">
        <f t="shared" si="36"/>
        <v>823.1123818734651</v>
      </c>
      <c r="K99">
        <f t="shared" si="21"/>
        <v>2130.6076414503659</v>
      </c>
      <c r="O99">
        <f t="shared" si="23"/>
        <v>2130.6076414503659</v>
      </c>
      <c r="P99">
        <f t="shared" si="26"/>
        <v>143.49198135986444</v>
      </c>
      <c r="T99">
        <f t="shared" si="22"/>
        <v>2130.6076414503659</v>
      </c>
      <c r="U99">
        <f t="shared" si="27"/>
        <v>143.49198135986444</v>
      </c>
      <c r="Y99">
        <f t="shared" si="24"/>
        <v>2130.6076414503659</v>
      </c>
      <c r="Z99">
        <f t="shared" si="28"/>
        <v>143.49198135986444</v>
      </c>
      <c r="AD99">
        <f t="shared" si="29"/>
        <v>2130.6076414503659</v>
      </c>
      <c r="AE99">
        <f t="shared" si="30"/>
        <v>143.49198135986444</v>
      </c>
      <c r="AI99">
        <f t="shared" si="31"/>
        <v>2130.6076414503659</v>
      </c>
      <c r="AJ99">
        <f t="shared" si="32"/>
        <v>143.49198135986444</v>
      </c>
      <c r="AN99">
        <f t="shared" si="33"/>
        <v>2130.6076414503659</v>
      </c>
      <c r="AO99">
        <f t="shared" si="34"/>
        <v>143.49198135986444</v>
      </c>
      <c r="AQ99" s="3"/>
      <c r="AR99" s="3"/>
      <c r="AS99" s="2"/>
    </row>
    <row r="100" spans="1:45" x14ac:dyDescent="0.25">
      <c r="A100" s="87">
        <v>15</v>
      </c>
      <c r="B100" s="3">
        <f t="shared" ref="B100:C115" si="40">B99+1</f>
        <v>44001</v>
      </c>
      <c r="C100" s="1">
        <f t="shared" si="40"/>
        <v>99</v>
      </c>
      <c r="D100" s="14">
        <v>2663</v>
      </c>
      <c r="E100" s="14">
        <f t="shared" si="38"/>
        <v>21</v>
      </c>
      <c r="F100" s="14">
        <f t="shared" si="37"/>
        <v>1345.7404533383899</v>
      </c>
      <c r="G100" s="13">
        <f t="shared" si="35"/>
        <v>120</v>
      </c>
      <c r="H100" s="13">
        <f t="shared" si="16"/>
        <v>135</v>
      </c>
      <c r="I100">
        <f t="shared" si="20"/>
        <v>1317.2595466616101</v>
      </c>
      <c r="J100">
        <f t="shared" si="36"/>
        <v>972.15607444244245</v>
      </c>
      <c r="K100">
        <f t="shared" si="21"/>
        <v>2289.4156211040527</v>
      </c>
      <c r="O100">
        <f t="shared" si="23"/>
        <v>2289.4156211040527</v>
      </c>
      <c r="P100">
        <f t="shared" si="26"/>
        <v>158.80797965368674</v>
      </c>
      <c r="T100">
        <f t="shared" si="22"/>
        <v>2289.4156211040527</v>
      </c>
      <c r="U100">
        <f t="shared" si="27"/>
        <v>158.80797965368674</v>
      </c>
      <c r="Y100">
        <f t="shared" si="24"/>
        <v>2289.4156211040527</v>
      </c>
      <c r="Z100">
        <f t="shared" si="28"/>
        <v>158.80797965368674</v>
      </c>
      <c r="AD100">
        <f t="shared" si="29"/>
        <v>2289.4156211040527</v>
      </c>
      <c r="AE100">
        <f t="shared" si="30"/>
        <v>158.80797965368674</v>
      </c>
      <c r="AI100">
        <f t="shared" si="31"/>
        <v>2289.4156211040527</v>
      </c>
      <c r="AJ100">
        <f t="shared" si="32"/>
        <v>158.80797965368674</v>
      </c>
      <c r="AN100">
        <f t="shared" si="33"/>
        <v>2289.4156211040527</v>
      </c>
      <c r="AO100">
        <f t="shared" si="34"/>
        <v>158.80797965368674</v>
      </c>
      <c r="AQ100" s="3"/>
      <c r="AR100" s="3"/>
      <c r="AS100" s="2"/>
    </row>
    <row r="101" spans="1:45" x14ac:dyDescent="0.25">
      <c r="A101" s="87"/>
      <c r="B101" s="3">
        <f t="shared" si="40"/>
        <v>44002</v>
      </c>
      <c r="C101" s="1">
        <f t="shared" si="40"/>
        <v>100</v>
      </c>
      <c r="D101" s="14">
        <v>2834</v>
      </c>
      <c r="E101" s="14">
        <f t="shared" si="38"/>
        <v>22</v>
      </c>
      <c r="F101" s="14">
        <f t="shared" si="37"/>
        <v>1507.1578566636717</v>
      </c>
      <c r="G101" s="13">
        <f t="shared" si="35"/>
        <v>171</v>
      </c>
      <c r="H101" s="13">
        <f t="shared" si="16"/>
        <v>151</v>
      </c>
      <c r="I101">
        <f t="shared" si="20"/>
        <v>1326.8421433363283</v>
      </c>
      <c r="J101">
        <f t="shared" si="36"/>
        <v>1137.1530251599193</v>
      </c>
      <c r="K101">
        <f t="shared" si="21"/>
        <v>2463.9951684962475</v>
      </c>
      <c r="O101">
        <f t="shared" si="23"/>
        <v>2463.9951684962475</v>
      </c>
      <c r="P101">
        <f t="shared" si="26"/>
        <v>174.57954739219485</v>
      </c>
      <c r="T101">
        <f t="shared" si="22"/>
        <v>2463.9951684962475</v>
      </c>
      <c r="U101">
        <f t="shared" si="27"/>
        <v>174.57954739219485</v>
      </c>
      <c r="Y101">
        <f t="shared" si="24"/>
        <v>2463.9951684962475</v>
      </c>
      <c r="Z101">
        <f t="shared" si="28"/>
        <v>174.57954739219485</v>
      </c>
      <c r="AD101">
        <f t="shared" si="29"/>
        <v>2463.9951684962475</v>
      </c>
      <c r="AE101">
        <f t="shared" si="30"/>
        <v>174.57954739219485</v>
      </c>
      <c r="AI101">
        <f t="shared" si="31"/>
        <v>2463.9951684962475</v>
      </c>
      <c r="AJ101">
        <f t="shared" si="32"/>
        <v>174.57954739219485</v>
      </c>
      <c r="AN101">
        <f t="shared" si="33"/>
        <v>2463.9951684962475</v>
      </c>
      <c r="AO101">
        <f t="shared" si="34"/>
        <v>174.57954739219485</v>
      </c>
      <c r="AQ101" s="8"/>
      <c r="AR101" s="8"/>
      <c r="AS101" s="2"/>
    </row>
    <row r="102" spans="1:45" x14ac:dyDescent="0.25">
      <c r="A102" s="87"/>
      <c r="B102" s="3">
        <f t="shared" si="40"/>
        <v>44003</v>
      </c>
      <c r="C102" s="1">
        <f t="shared" si="40"/>
        <v>101</v>
      </c>
      <c r="D102" s="14">
        <v>2885</v>
      </c>
      <c r="E102" s="14">
        <f t="shared" si="38"/>
        <v>23</v>
      </c>
      <c r="F102" s="14">
        <f t="shared" si="37"/>
        <v>1548.7534284766878</v>
      </c>
      <c r="G102" s="13">
        <f t="shared" si="35"/>
        <v>51</v>
      </c>
      <c r="H102" s="13">
        <f t="shared" si="16"/>
        <v>158.28571428571428</v>
      </c>
      <c r="I102">
        <f t="shared" si="20"/>
        <v>1336.2465715233122</v>
      </c>
      <c r="J102">
        <f t="shared" si="36"/>
        <v>1318.4546363285478</v>
      </c>
      <c r="K102">
        <f t="shared" si="21"/>
        <v>2654.7012078518601</v>
      </c>
      <c r="O102">
        <f t="shared" si="23"/>
        <v>2654.7012078518601</v>
      </c>
      <c r="P102">
        <f t="shared" si="26"/>
        <v>190.70603935561257</v>
      </c>
      <c r="T102">
        <f t="shared" si="22"/>
        <v>2654.7012078518601</v>
      </c>
      <c r="U102">
        <f t="shared" si="27"/>
        <v>190.70603935561257</v>
      </c>
      <c r="Y102">
        <f t="shared" si="24"/>
        <v>2654.7012078518601</v>
      </c>
      <c r="Z102">
        <f t="shared" si="28"/>
        <v>190.70603935561257</v>
      </c>
      <c r="AD102">
        <f t="shared" si="29"/>
        <v>2654.7012078518601</v>
      </c>
      <c r="AE102">
        <f t="shared" si="30"/>
        <v>190.70603935561257</v>
      </c>
      <c r="AI102">
        <f t="shared" si="31"/>
        <v>2654.7012078518601</v>
      </c>
      <c r="AJ102">
        <f t="shared" si="32"/>
        <v>190.70603935561257</v>
      </c>
      <c r="AN102">
        <f t="shared" si="33"/>
        <v>2654.7012078518601</v>
      </c>
      <c r="AO102">
        <f t="shared" si="34"/>
        <v>190.70603935561257</v>
      </c>
      <c r="AQ102" s="3"/>
      <c r="AR102" s="3"/>
      <c r="AS102" s="2"/>
    </row>
    <row r="103" spans="1:45" x14ac:dyDescent="0.25">
      <c r="A103" s="87"/>
      <c r="B103" s="3">
        <f t="shared" si="40"/>
        <v>44004</v>
      </c>
      <c r="C103" s="1">
        <f t="shared" si="40"/>
        <v>102</v>
      </c>
      <c r="D103" s="14">
        <v>3032</v>
      </c>
      <c r="E103" s="14">
        <f t="shared" si="38"/>
        <v>24</v>
      </c>
      <c r="F103" s="14">
        <f t="shared" si="37"/>
        <v>1686.5236854726741</v>
      </c>
      <c r="G103" s="13">
        <f t="shared" si="35"/>
        <v>147</v>
      </c>
      <c r="H103" s="13">
        <f t="shared" si="16"/>
        <v>166.71428571428572</v>
      </c>
      <c r="I103">
        <f t="shared" si="20"/>
        <v>1345.4763145273259</v>
      </c>
      <c r="J103">
        <f t="shared" si="36"/>
        <v>1516.31126709308</v>
      </c>
      <c r="K103">
        <f t="shared" si="21"/>
        <v>2861.7875816204059</v>
      </c>
      <c r="O103">
        <f t="shared" si="23"/>
        <v>2861.7875816204059</v>
      </c>
      <c r="P103">
        <f t="shared" si="26"/>
        <v>207.08637376854585</v>
      </c>
      <c r="T103">
        <f t="shared" si="22"/>
        <v>2861.7875816204059</v>
      </c>
      <c r="U103">
        <f t="shared" si="27"/>
        <v>207.08637376854585</v>
      </c>
      <c r="Y103">
        <f t="shared" si="24"/>
        <v>2861.7875816204059</v>
      </c>
      <c r="Z103">
        <f t="shared" si="28"/>
        <v>207.08637376854585</v>
      </c>
      <c r="AD103">
        <f t="shared" si="29"/>
        <v>2861.7875816204059</v>
      </c>
      <c r="AE103">
        <f t="shared" si="30"/>
        <v>207.08637376854585</v>
      </c>
      <c r="AI103">
        <f t="shared" si="31"/>
        <v>2861.7875816204059</v>
      </c>
      <c r="AJ103">
        <f t="shared" si="32"/>
        <v>207.08637376854585</v>
      </c>
      <c r="AN103">
        <f t="shared" si="33"/>
        <v>2861.7875816204059</v>
      </c>
      <c r="AO103">
        <f t="shared" si="34"/>
        <v>207.08637376854585</v>
      </c>
      <c r="AQ103" s="3"/>
      <c r="AR103" s="3"/>
      <c r="AS103" s="2"/>
    </row>
    <row r="104" spans="1:45" x14ac:dyDescent="0.25">
      <c r="A104" s="87"/>
      <c r="B104" s="3">
        <f t="shared" si="40"/>
        <v>44005</v>
      </c>
      <c r="C104" s="1">
        <f t="shared" si="40"/>
        <v>103</v>
      </c>
      <c r="D104" s="14">
        <v>3298</v>
      </c>
      <c r="E104" s="14">
        <f t="shared" si="38"/>
        <v>25</v>
      </c>
      <c r="F104" s="14">
        <f t="shared" si="37"/>
        <v>1943.4651857215349</v>
      </c>
      <c r="G104" s="13">
        <f t="shared" si="35"/>
        <v>266</v>
      </c>
      <c r="H104" s="13">
        <f t="shared" si="16"/>
        <v>131.85714285714286</v>
      </c>
      <c r="I104">
        <f t="shared" si="20"/>
        <v>1354.5348142784651</v>
      </c>
      <c r="J104">
        <f t="shared" si="36"/>
        <v>1730.8732447474633</v>
      </c>
      <c r="K104">
        <f t="shared" si="21"/>
        <v>3085.4080590259282</v>
      </c>
      <c r="O104">
        <f t="shared" si="23"/>
        <v>3085.4080590259282</v>
      </c>
      <c r="P104">
        <f t="shared" si="26"/>
        <v>223.62047740552225</v>
      </c>
      <c r="T104">
        <f t="shared" si="22"/>
        <v>3085.4080590259282</v>
      </c>
      <c r="U104">
        <f t="shared" si="27"/>
        <v>223.62047740552225</v>
      </c>
      <c r="Y104">
        <f t="shared" si="24"/>
        <v>3085.4080590259282</v>
      </c>
      <c r="Z104">
        <f t="shared" si="28"/>
        <v>223.62047740552225</v>
      </c>
      <c r="AD104">
        <f t="shared" si="29"/>
        <v>3085.4080590259282</v>
      </c>
      <c r="AE104">
        <f t="shared" si="30"/>
        <v>223.62047740552225</v>
      </c>
      <c r="AI104">
        <f t="shared" si="31"/>
        <v>3085.4080590259282</v>
      </c>
      <c r="AJ104">
        <f t="shared" si="32"/>
        <v>223.62047740552225</v>
      </c>
      <c r="AN104">
        <f t="shared" si="33"/>
        <v>3085.4080590259282</v>
      </c>
      <c r="AO104">
        <f t="shared" si="34"/>
        <v>223.62047740552225</v>
      </c>
      <c r="AQ104" s="3"/>
      <c r="AR104" s="3"/>
      <c r="AS104" s="2"/>
    </row>
    <row r="105" spans="1:45" x14ac:dyDescent="0.25">
      <c r="A105" s="87"/>
      <c r="B105" s="3">
        <f t="shared" si="40"/>
        <v>44006</v>
      </c>
      <c r="C105" s="1">
        <f t="shared" si="40"/>
        <v>104</v>
      </c>
      <c r="D105" s="14">
        <v>3773</v>
      </c>
      <c r="E105" s="14">
        <f t="shared" si="38"/>
        <v>26</v>
      </c>
      <c r="F105" s="14">
        <f t="shared" si="37"/>
        <v>2409.5745310728871</v>
      </c>
      <c r="G105" s="13">
        <f t="shared" si="35"/>
        <v>475</v>
      </c>
      <c r="H105" s="13">
        <f t="shared" si="16"/>
        <v>183.42857142857142</v>
      </c>
      <c r="I105">
        <f t="shared" si="20"/>
        <v>1363.4254689271127</v>
      </c>
      <c r="J105">
        <f t="shared" si="36"/>
        <v>1962.1931703522516</v>
      </c>
      <c r="K105">
        <f t="shared" si="21"/>
        <v>3325.6186392793643</v>
      </c>
      <c r="O105">
        <f t="shared" si="23"/>
        <v>3325.6186392793643</v>
      </c>
      <c r="P105">
        <f t="shared" si="26"/>
        <v>240.21058025343609</v>
      </c>
      <c r="T105">
        <f t="shared" si="22"/>
        <v>3325.6186392793643</v>
      </c>
      <c r="U105">
        <f t="shared" si="27"/>
        <v>240.21058025343609</v>
      </c>
      <c r="Y105">
        <f t="shared" si="24"/>
        <v>3325.6186392793643</v>
      </c>
      <c r="Z105">
        <f t="shared" si="28"/>
        <v>240.21058025343609</v>
      </c>
      <c r="AD105">
        <f t="shared" si="29"/>
        <v>3325.6186392793643</v>
      </c>
      <c r="AE105">
        <f t="shared" si="30"/>
        <v>240.21058025343609</v>
      </c>
      <c r="AI105">
        <f t="shared" si="31"/>
        <v>3325.6186392793643</v>
      </c>
      <c r="AJ105">
        <f t="shared" si="32"/>
        <v>240.21058025343609</v>
      </c>
      <c r="AN105">
        <f t="shared" si="33"/>
        <v>3325.6186392793643</v>
      </c>
      <c r="AO105">
        <f t="shared" si="34"/>
        <v>240.21058025343609</v>
      </c>
      <c r="AQ105" s="3"/>
      <c r="AR105" s="3"/>
      <c r="AS105" s="2"/>
    </row>
    <row r="106" spans="1:45" x14ac:dyDescent="0.25">
      <c r="A106" s="87"/>
      <c r="B106" s="3">
        <f t="shared" si="40"/>
        <v>44007</v>
      </c>
      <c r="C106" s="1">
        <f t="shared" si="40"/>
        <v>105</v>
      </c>
      <c r="D106" s="14">
        <v>3948</v>
      </c>
      <c r="E106" s="14">
        <f t="shared" si="38"/>
        <v>27</v>
      </c>
      <c r="F106" s="14">
        <f t="shared" si="37"/>
        <v>2575.8483692381697</v>
      </c>
      <c r="G106" s="13">
        <f t="shared" si="35"/>
        <v>175</v>
      </c>
      <c r="H106" s="13">
        <f t="shared" si="16"/>
        <v>200.71428571428572</v>
      </c>
      <c r="I106">
        <f t="shared" si="20"/>
        <v>1372.1516307618301</v>
      </c>
      <c r="J106">
        <f t="shared" si="36"/>
        <v>2210.2293580351302</v>
      </c>
      <c r="K106">
        <f t="shared" si="21"/>
        <v>3582.3809887969601</v>
      </c>
      <c r="O106">
        <f t="shared" si="23"/>
        <v>3582.3809887969601</v>
      </c>
      <c r="P106">
        <f t="shared" si="26"/>
        <v>256.76234951759579</v>
      </c>
      <c r="T106">
        <f t="shared" si="22"/>
        <v>3582.3809887969601</v>
      </c>
      <c r="U106">
        <f t="shared" si="27"/>
        <v>256.76234951759579</v>
      </c>
      <c r="Y106">
        <f t="shared" si="24"/>
        <v>3582.3809887969601</v>
      </c>
      <c r="Z106">
        <f t="shared" si="28"/>
        <v>256.76234951759579</v>
      </c>
      <c r="AD106">
        <f t="shared" si="29"/>
        <v>3582.3809887969601</v>
      </c>
      <c r="AE106">
        <f t="shared" si="30"/>
        <v>256.76234951759579</v>
      </c>
      <c r="AI106">
        <f t="shared" si="31"/>
        <v>3582.3809887969601</v>
      </c>
      <c r="AJ106">
        <f t="shared" si="32"/>
        <v>256.76234951759579</v>
      </c>
      <c r="AN106">
        <f t="shared" si="33"/>
        <v>3582.3809887969601</v>
      </c>
      <c r="AO106">
        <f t="shared" si="34"/>
        <v>256.76234951759579</v>
      </c>
      <c r="AQ106" s="3"/>
      <c r="AR106" s="3"/>
      <c r="AS106" s="2"/>
    </row>
    <row r="107" spans="1:45" x14ac:dyDescent="0.25">
      <c r="A107" s="87">
        <v>16</v>
      </c>
      <c r="B107" s="3">
        <f t="shared" si="40"/>
        <v>44008</v>
      </c>
      <c r="C107" s="1">
        <f t="shared" si="40"/>
        <v>106</v>
      </c>
      <c r="D107" s="14">
        <v>4101</v>
      </c>
      <c r="E107" s="14">
        <f t="shared" si="38"/>
        <v>28</v>
      </c>
      <c r="F107" s="14">
        <f t="shared" si="37"/>
        <v>2720.2833955769452</v>
      </c>
      <c r="G107" s="13">
        <f t="shared" si="35"/>
        <v>153</v>
      </c>
      <c r="H107" s="13">
        <f t="shared" si="16"/>
        <v>205.42857142857142</v>
      </c>
      <c r="I107">
        <f t="shared" si="20"/>
        <v>1380.7166044230548</v>
      </c>
      <c r="J107">
        <f t="shared" si="36"/>
        <v>2474.8502423275845</v>
      </c>
      <c r="K107">
        <f t="shared" si="21"/>
        <v>3855.5668467506393</v>
      </c>
      <c r="O107">
        <f t="shared" si="23"/>
        <v>3855.5668467506393</v>
      </c>
      <c r="P107">
        <f t="shared" si="26"/>
        <v>273.18585795367926</v>
      </c>
      <c r="T107">
        <f t="shared" si="22"/>
        <v>3855.5668467506393</v>
      </c>
      <c r="U107">
        <f t="shared" si="27"/>
        <v>273.18585795367926</v>
      </c>
      <c r="Y107">
        <f t="shared" si="24"/>
        <v>3855.5668467506393</v>
      </c>
      <c r="Z107">
        <f t="shared" si="28"/>
        <v>273.18585795367926</v>
      </c>
      <c r="AD107">
        <f t="shared" si="29"/>
        <v>3855.5668467506393</v>
      </c>
      <c r="AE107">
        <f t="shared" si="30"/>
        <v>273.18585795367926</v>
      </c>
      <c r="AI107">
        <f t="shared" si="31"/>
        <v>3855.5668467506393</v>
      </c>
      <c r="AJ107">
        <f t="shared" si="32"/>
        <v>273.18585795367926</v>
      </c>
      <c r="AN107">
        <f t="shared" si="33"/>
        <v>3855.5668467506393</v>
      </c>
      <c r="AO107">
        <f t="shared" si="34"/>
        <v>273.18585795367926</v>
      </c>
      <c r="AQ107" s="3"/>
      <c r="AR107" s="3"/>
      <c r="AS107" s="2"/>
    </row>
    <row r="108" spans="1:45" x14ac:dyDescent="0.25">
      <c r="A108" s="87"/>
      <c r="B108" s="3">
        <f t="shared" si="40"/>
        <v>44009</v>
      </c>
      <c r="C108" s="1">
        <f t="shared" si="40"/>
        <v>107</v>
      </c>
      <c r="D108" s="14">
        <v>4199</v>
      </c>
      <c r="E108" s="14">
        <f t="shared" si="38"/>
        <v>29</v>
      </c>
      <c r="F108" s="14">
        <f t="shared" si="37"/>
        <v>2809.8763546125392</v>
      </c>
      <c r="G108" s="13">
        <f t="shared" si="35"/>
        <v>98</v>
      </c>
      <c r="H108" s="13">
        <f t="shared" si="16"/>
        <v>195</v>
      </c>
      <c r="I108">
        <f t="shared" si="20"/>
        <v>1389.123645387461</v>
      </c>
      <c r="J108">
        <f t="shared" si="36"/>
        <v>2755.8395874997846</v>
      </c>
      <c r="K108">
        <f t="shared" si="21"/>
        <v>4144.9632328872458</v>
      </c>
      <c r="O108">
        <f t="shared" si="23"/>
        <v>4144.9632328872458</v>
      </c>
      <c r="P108">
        <f t="shared" si="26"/>
        <v>289.39638613660645</v>
      </c>
      <c r="T108">
        <f t="shared" si="22"/>
        <v>4144.9632328872458</v>
      </c>
      <c r="U108">
        <f t="shared" si="27"/>
        <v>289.39638613660645</v>
      </c>
      <c r="Y108">
        <f t="shared" si="24"/>
        <v>4144.9632328872458</v>
      </c>
      <c r="Z108">
        <f t="shared" si="28"/>
        <v>289.39638613660645</v>
      </c>
      <c r="AD108">
        <f t="shared" si="29"/>
        <v>4144.9632328872458</v>
      </c>
      <c r="AE108">
        <f t="shared" si="30"/>
        <v>289.39638613660645</v>
      </c>
      <c r="AI108">
        <f t="shared" si="31"/>
        <v>4144.9632328872458</v>
      </c>
      <c r="AJ108">
        <f t="shared" si="32"/>
        <v>289.39638613660645</v>
      </c>
      <c r="AN108">
        <f t="shared" si="33"/>
        <v>4144.9632328872458</v>
      </c>
      <c r="AO108">
        <f t="shared" si="34"/>
        <v>289.39638613660645</v>
      </c>
      <c r="AQ108" s="8"/>
      <c r="AR108" s="8"/>
      <c r="AS108" s="2"/>
    </row>
    <row r="109" spans="1:45" x14ac:dyDescent="0.25">
      <c r="A109" s="87"/>
      <c r="B109" s="3">
        <f t="shared" si="40"/>
        <v>44010</v>
      </c>
      <c r="C109" s="1">
        <f t="shared" si="40"/>
        <v>108</v>
      </c>
      <c r="D109" s="14">
        <v>4285</v>
      </c>
      <c r="E109" s="14">
        <f t="shared" si="38"/>
        <v>30</v>
      </c>
      <c r="F109" s="14">
        <f t="shared" si="37"/>
        <v>2887.6240413003734</v>
      </c>
      <c r="G109" s="13">
        <f t="shared" si="35"/>
        <v>86</v>
      </c>
      <c r="H109" s="13">
        <f t="shared" si="16"/>
        <v>200</v>
      </c>
      <c r="I109">
        <f t="shared" si="20"/>
        <v>1397.3759586996268</v>
      </c>
      <c r="J109">
        <f t="shared" si="36"/>
        <v>3052.9023364550126</v>
      </c>
      <c r="K109">
        <f t="shared" si="21"/>
        <v>4450.2782951546396</v>
      </c>
      <c r="O109">
        <f t="shared" si="23"/>
        <v>4450.2782951546396</v>
      </c>
      <c r="P109">
        <f t="shared" si="26"/>
        <v>305.31506226739384</v>
      </c>
      <c r="T109">
        <f t="shared" si="22"/>
        <v>4450.2782951546396</v>
      </c>
      <c r="U109">
        <f t="shared" si="27"/>
        <v>305.31506226739384</v>
      </c>
      <c r="Y109">
        <f t="shared" si="24"/>
        <v>4450.2782951546396</v>
      </c>
      <c r="Z109">
        <f t="shared" si="28"/>
        <v>305.31506226739384</v>
      </c>
      <c r="AD109">
        <f t="shared" si="29"/>
        <v>4450.2782951546396</v>
      </c>
      <c r="AE109">
        <f t="shared" si="30"/>
        <v>305.31506226739384</v>
      </c>
      <c r="AI109">
        <f t="shared" si="31"/>
        <v>4450.2782951546396</v>
      </c>
      <c r="AJ109">
        <f t="shared" si="32"/>
        <v>305.31506226739384</v>
      </c>
      <c r="AN109">
        <f t="shared" si="33"/>
        <v>4450.2782951546396</v>
      </c>
      <c r="AO109">
        <f t="shared" si="34"/>
        <v>305.31506226739384</v>
      </c>
    </row>
    <row r="110" spans="1:45" x14ac:dyDescent="0.25">
      <c r="A110" s="87"/>
      <c r="B110" s="3">
        <f t="shared" si="40"/>
        <v>44011</v>
      </c>
      <c r="C110" s="1">
        <f t="shared" si="40"/>
        <v>109</v>
      </c>
      <c r="D110" s="14">
        <v>4774</v>
      </c>
      <c r="E110" s="14">
        <f t="shared" si="38"/>
        <v>31</v>
      </c>
      <c r="F110" s="14">
        <f t="shared" si="37"/>
        <v>3368.5233020705909</v>
      </c>
      <c r="G110" s="13">
        <f t="shared" si="35"/>
        <v>489</v>
      </c>
      <c r="H110" s="13">
        <f t="shared" si="16"/>
        <v>248.85714285714286</v>
      </c>
      <c r="I110">
        <f t="shared" si="20"/>
        <v>1405.4766979294093</v>
      </c>
      <c r="J110">
        <f t="shared" si="36"/>
        <v>3365.6709436612186</v>
      </c>
      <c r="K110">
        <f t="shared" si="21"/>
        <v>4771.1476415906282</v>
      </c>
      <c r="O110">
        <f t="shared" si="23"/>
        <v>4771.1476415906282</v>
      </c>
      <c r="P110">
        <f t="shared" si="26"/>
        <v>320.86934643598852</v>
      </c>
      <c r="T110">
        <f t="shared" si="22"/>
        <v>4771.1476415906282</v>
      </c>
      <c r="U110">
        <f t="shared" si="27"/>
        <v>320.86934643598852</v>
      </c>
      <c r="Y110">
        <f t="shared" si="24"/>
        <v>4771.1476415906282</v>
      </c>
      <c r="Z110">
        <f t="shared" si="28"/>
        <v>320.86934643598852</v>
      </c>
      <c r="AD110">
        <f t="shared" si="29"/>
        <v>4771.1476415906282</v>
      </c>
      <c r="AE110">
        <f t="shared" si="30"/>
        <v>320.86934643598852</v>
      </c>
      <c r="AI110">
        <f t="shared" si="31"/>
        <v>4771.1476415906282</v>
      </c>
      <c r="AJ110">
        <f t="shared" si="32"/>
        <v>320.86934643598852</v>
      </c>
      <c r="AN110">
        <f t="shared" si="33"/>
        <v>4771.1476415906282</v>
      </c>
      <c r="AO110">
        <f t="shared" si="34"/>
        <v>320.86934643598852</v>
      </c>
    </row>
    <row r="111" spans="1:45" x14ac:dyDescent="0.25">
      <c r="A111" s="87"/>
      <c r="B111" s="3">
        <f t="shared" si="40"/>
        <v>44012</v>
      </c>
      <c r="C111" s="1">
        <f t="shared" si="40"/>
        <v>110</v>
      </c>
      <c r="D111" s="14">
        <v>5178</v>
      </c>
      <c r="E111" s="14">
        <f t="shared" si="38"/>
        <v>32</v>
      </c>
      <c r="F111" s="14">
        <f t="shared" si="37"/>
        <v>3764.5710356649965</v>
      </c>
      <c r="G111" s="13">
        <f t="shared" si="35"/>
        <v>404</v>
      </c>
      <c r="H111" s="13">
        <f t="shared" si="16"/>
        <v>268.57142857142856</v>
      </c>
      <c r="I111">
        <f t="shared" si="20"/>
        <v>1413.4289643350035</v>
      </c>
      <c r="J111">
        <f t="shared" si="36"/>
        <v>3693.7120461550876</v>
      </c>
      <c r="K111">
        <f t="shared" si="21"/>
        <v>5107.1410104900915</v>
      </c>
      <c r="O111">
        <f t="shared" si="23"/>
        <v>5107.1410104900915</v>
      </c>
      <c r="P111">
        <f t="shared" si="26"/>
        <v>335.99336889946335</v>
      </c>
      <c r="T111">
        <f t="shared" si="22"/>
        <v>5107.1410104900915</v>
      </c>
      <c r="U111">
        <f t="shared" si="27"/>
        <v>335.99336889946335</v>
      </c>
      <c r="Y111">
        <f t="shared" si="24"/>
        <v>5107.1410104900915</v>
      </c>
      <c r="Z111">
        <f t="shared" si="28"/>
        <v>335.99336889946335</v>
      </c>
      <c r="AD111">
        <f t="shared" si="29"/>
        <v>5107.1410104900915</v>
      </c>
      <c r="AE111">
        <f t="shared" si="30"/>
        <v>335.99336889946335</v>
      </c>
      <c r="AI111">
        <f t="shared" si="31"/>
        <v>5107.1410104900915</v>
      </c>
      <c r="AJ111">
        <f t="shared" si="32"/>
        <v>335.99336889946335</v>
      </c>
      <c r="AN111">
        <f t="shared" si="33"/>
        <v>5107.1410104900915</v>
      </c>
      <c r="AO111">
        <f t="shared" si="34"/>
        <v>335.99336889946335</v>
      </c>
    </row>
    <row r="112" spans="1:45" x14ac:dyDescent="0.25">
      <c r="A112" s="87"/>
      <c r="B112" s="3">
        <f t="shared" si="40"/>
        <v>44013</v>
      </c>
      <c r="C112" s="1">
        <f t="shared" si="40"/>
        <v>111</v>
      </c>
      <c r="D112" s="14">
        <v>5523</v>
      </c>
      <c r="E112" s="14">
        <f t="shared" si="38"/>
        <v>33</v>
      </c>
      <c r="F112" s="14">
        <f t="shared" si="37"/>
        <v>4101.7641937868211</v>
      </c>
      <c r="G112" s="13">
        <f t="shared" si="35"/>
        <v>345</v>
      </c>
      <c r="H112" s="13">
        <f t="shared" si="16"/>
        <v>250</v>
      </c>
      <c r="I112">
        <f t="shared" si="20"/>
        <v>1421.2358062131789</v>
      </c>
      <c r="J112">
        <f t="shared" si="36"/>
        <v>4036.5333382010385</v>
      </c>
      <c r="K112">
        <f t="shared" si="21"/>
        <v>5457.7691444142174</v>
      </c>
      <c r="O112">
        <f t="shared" si="23"/>
        <v>5457.7691444142174</v>
      </c>
      <c r="P112">
        <f t="shared" si="26"/>
        <v>350.6281339241259</v>
      </c>
      <c r="T112">
        <f t="shared" si="22"/>
        <v>5457.7691444142174</v>
      </c>
      <c r="U112">
        <f t="shared" si="27"/>
        <v>350.6281339241259</v>
      </c>
      <c r="Y112">
        <f t="shared" si="24"/>
        <v>5457.7691444142174</v>
      </c>
      <c r="Z112">
        <f t="shared" si="28"/>
        <v>350.6281339241259</v>
      </c>
      <c r="AD112">
        <f t="shared" si="29"/>
        <v>5457.7691444142174</v>
      </c>
      <c r="AE112">
        <f t="shared" si="30"/>
        <v>350.6281339241259</v>
      </c>
      <c r="AI112">
        <f t="shared" si="31"/>
        <v>5457.7691444142174</v>
      </c>
      <c r="AJ112">
        <f t="shared" si="32"/>
        <v>350.6281339241259</v>
      </c>
      <c r="AN112">
        <f t="shared" si="33"/>
        <v>5457.7691444142174</v>
      </c>
      <c r="AO112">
        <f t="shared" si="34"/>
        <v>350.6281339241259</v>
      </c>
    </row>
    <row r="113" spans="1:41" x14ac:dyDescent="0.25">
      <c r="A113" s="87"/>
      <c r="B113" s="3">
        <f t="shared" si="40"/>
        <v>44014</v>
      </c>
      <c r="C113" s="1">
        <f t="shared" si="40"/>
        <v>112</v>
      </c>
      <c r="D113" s="14">
        <v>5957</v>
      </c>
      <c r="E113" s="14">
        <f t="shared" si="38"/>
        <v>34</v>
      </c>
      <c r="F113" s="14">
        <f t="shared" si="37"/>
        <v>4528.0997815804258</v>
      </c>
      <c r="G113" s="13">
        <f t="shared" si="35"/>
        <v>434</v>
      </c>
      <c r="H113" s="13">
        <f t="shared" si="16"/>
        <v>287</v>
      </c>
      <c r="I113">
        <f t="shared" si="20"/>
        <v>1428.9002184195738</v>
      </c>
      <c r="J113">
        <f t="shared" si="36"/>
        <v>4393.5905281151845</v>
      </c>
      <c r="K113">
        <f t="shared" si="21"/>
        <v>5822.4907465347587</v>
      </c>
      <c r="O113">
        <f t="shared" si="23"/>
        <v>5822.4907465347587</v>
      </c>
      <c r="P113">
        <f t="shared" si="26"/>
        <v>364.72160212054132</v>
      </c>
      <c r="T113">
        <f t="shared" si="22"/>
        <v>5822.4907465347587</v>
      </c>
      <c r="U113">
        <f t="shared" si="27"/>
        <v>364.72160212054132</v>
      </c>
      <c r="Y113">
        <f t="shared" si="24"/>
        <v>5822.4907465347587</v>
      </c>
      <c r="Z113">
        <f t="shared" si="28"/>
        <v>364.72160212054132</v>
      </c>
      <c r="AD113">
        <f t="shared" si="29"/>
        <v>5822.4907465347587</v>
      </c>
      <c r="AE113">
        <f t="shared" si="30"/>
        <v>364.72160212054132</v>
      </c>
      <c r="AI113">
        <f t="shared" si="31"/>
        <v>5822.4907465347587</v>
      </c>
      <c r="AJ113">
        <f t="shared" si="32"/>
        <v>364.72160212054132</v>
      </c>
      <c r="AN113">
        <f t="shared" si="33"/>
        <v>5822.4907465347587</v>
      </c>
      <c r="AO113">
        <f t="shared" si="34"/>
        <v>364.72160212054132</v>
      </c>
    </row>
    <row r="114" spans="1:41" x14ac:dyDescent="0.25">
      <c r="A114" s="87">
        <v>17</v>
      </c>
      <c r="B114" s="3">
        <f t="shared" si="40"/>
        <v>44015</v>
      </c>
      <c r="C114" s="1">
        <f t="shared" si="40"/>
        <v>113</v>
      </c>
      <c r="D114" s="14">
        <v>6368</v>
      </c>
      <c r="E114" s="14">
        <f t="shared" si="38"/>
        <v>35</v>
      </c>
      <c r="F114" s="14">
        <f t="shared" si="37"/>
        <v>4931.5748579567535</v>
      </c>
      <c r="G114" s="13">
        <f t="shared" si="35"/>
        <v>411</v>
      </c>
      <c r="H114" s="13">
        <f t="shared" si="16"/>
        <v>323.85714285714283</v>
      </c>
      <c r="I114">
        <f t="shared" si="20"/>
        <v>1436.4251420432465</v>
      </c>
      <c r="J114">
        <f t="shared" si="36"/>
        <v>4764.2942695226093</v>
      </c>
      <c r="K114">
        <f t="shared" si="21"/>
        <v>6200.7194115658558</v>
      </c>
      <c r="O114">
        <f t="shared" si="23"/>
        <v>6200.7194115658558</v>
      </c>
      <c r="P114">
        <f t="shared" si="26"/>
        <v>378.22866503109708</v>
      </c>
      <c r="T114">
        <f t="shared" si="22"/>
        <v>6200.7194115658558</v>
      </c>
      <c r="U114">
        <f t="shared" si="27"/>
        <v>378.22866503109708</v>
      </c>
      <c r="Y114">
        <f t="shared" si="24"/>
        <v>6200.7194115658558</v>
      </c>
      <c r="Z114">
        <f t="shared" si="28"/>
        <v>378.22866503109708</v>
      </c>
      <c r="AD114">
        <f t="shared" si="29"/>
        <v>6200.7194115658558</v>
      </c>
      <c r="AE114">
        <f t="shared" si="30"/>
        <v>378.22866503109708</v>
      </c>
      <c r="AI114">
        <f t="shared" si="31"/>
        <v>6200.7194115658558</v>
      </c>
      <c r="AJ114">
        <f t="shared" si="32"/>
        <v>378.22866503109708</v>
      </c>
      <c r="AN114">
        <f t="shared" si="33"/>
        <v>6200.7194115658558</v>
      </c>
      <c r="AO114">
        <f t="shared" si="34"/>
        <v>378.22866503109708</v>
      </c>
    </row>
    <row r="115" spans="1:41" x14ac:dyDescent="0.25">
      <c r="A115" s="87"/>
      <c r="B115" s="3">
        <f t="shared" si="40"/>
        <v>44016</v>
      </c>
      <c r="C115" s="1">
        <f t="shared" si="40"/>
        <v>114</v>
      </c>
      <c r="D115" s="14">
        <v>6487</v>
      </c>
      <c r="E115" s="14">
        <f t="shared" si="38"/>
        <v>36</v>
      </c>
      <c r="F115" s="14">
        <f t="shared" si="37"/>
        <v>5043.1865357791094</v>
      </c>
      <c r="G115" s="13">
        <f t="shared" si="35"/>
        <v>119</v>
      </c>
      <c r="H115" s="13">
        <f t="shared" si="16"/>
        <v>326.85714285714283</v>
      </c>
      <c r="I115">
        <f t="shared" si="20"/>
        <v>1443.8134642208904</v>
      </c>
      <c r="J115">
        <f t="shared" si="36"/>
        <v>5148.0169734215879</v>
      </c>
      <c r="K115">
        <f t="shared" si="21"/>
        <v>6591.8304376424785</v>
      </c>
      <c r="O115">
        <f t="shared" si="23"/>
        <v>6591.8304376424785</v>
      </c>
      <c r="P115">
        <f t="shared" si="26"/>
        <v>391.11102607662269</v>
      </c>
      <c r="T115">
        <f t="shared" si="22"/>
        <v>6591.8304376424785</v>
      </c>
      <c r="U115">
        <f t="shared" si="27"/>
        <v>391.11102607662269</v>
      </c>
      <c r="Y115">
        <f t="shared" si="24"/>
        <v>6591.8304376424785</v>
      </c>
      <c r="Z115">
        <f t="shared" si="28"/>
        <v>391.11102607662269</v>
      </c>
      <c r="AD115">
        <f t="shared" si="29"/>
        <v>6591.8304376424785</v>
      </c>
      <c r="AE115">
        <f t="shared" si="30"/>
        <v>391.11102607662269</v>
      </c>
      <c r="AI115">
        <f t="shared" si="31"/>
        <v>6591.8304376424785</v>
      </c>
      <c r="AJ115">
        <f t="shared" si="32"/>
        <v>391.11102607662269</v>
      </c>
      <c r="AN115">
        <f t="shared" si="33"/>
        <v>6591.8304376424785</v>
      </c>
      <c r="AO115">
        <f t="shared" si="34"/>
        <v>391.11102607662269</v>
      </c>
    </row>
    <row r="116" spans="1:41" x14ac:dyDescent="0.25">
      <c r="A116" s="87"/>
      <c r="B116" s="3">
        <f t="shared" ref="B116:C131" si="41">B115+1</f>
        <v>44017</v>
      </c>
      <c r="C116" s="1">
        <f t="shared" si="41"/>
        <v>115</v>
      </c>
      <c r="D116" s="14">
        <v>6835</v>
      </c>
      <c r="E116" s="14">
        <f t="shared" si="38"/>
        <v>37</v>
      </c>
      <c r="F116" s="14">
        <f t="shared" si="37"/>
        <v>5383.931981922753</v>
      </c>
      <c r="G116" s="13">
        <f t="shared" si="35"/>
        <v>348</v>
      </c>
      <c r="H116" s="13">
        <f t="shared" si="16"/>
        <v>364.28571428571428</v>
      </c>
      <c r="I116">
        <f t="shared" si="20"/>
        <v>1451.0680180772474</v>
      </c>
      <c r="J116">
        <f t="shared" si="36"/>
        <v>5544.0994214702359</v>
      </c>
      <c r="K116">
        <f t="shared" si="21"/>
        <v>6995.1674395474838</v>
      </c>
      <c r="O116">
        <f t="shared" si="23"/>
        <v>6995.1674395474838</v>
      </c>
      <c r="P116">
        <f t="shared" si="26"/>
        <v>403.33700190500531</v>
      </c>
      <c r="T116">
        <f t="shared" si="22"/>
        <v>6995.1674395474838</v>
      </c>
      <c r="U116">
        <f t="shared" si="27"/>
        <v>403.33700190500531</v>
      </c>
      <c r="Y116">
        <f t="shared" si="24"/>
        <v>6995.1674395474838</v>
      </c>
      <c r="Z116">
        <f t="shared" si="28"/>
        <v>403.33700190500531</v>
      </c>
      <c r="AD116">
        <f t="shared" si="29"/>
        <v>6995.1674395474838</v>
      </c>
      <c r="AE116">
        <f t="shared" si="30"/>
        <v>403.33700190500531</v>
      </c>
      <c r="AI116">
        <f t="shared" si="31"/>
        <v>6995.1674395474838</v>
      </c>
      <c r="AJ116">
        <f t="shared" si="32"/>
        <v>403.33700190500531</v>
      </c>
      <c r="AN116">
        <f t="shared" si="33"/>
        <v>6995.1674395474838</v>
      </c>
      <c r="AO116">
        <f t="shared" si="34"/>
        <v>403.33700190500531</v>
      </c>
    </row>
    <row r="117" spans="1:41" x14ac:dyDescent="0.25">
      <c r="A117" s="87"/>
      <c r="B117" s="3">
        <f t="shared" si="41"/>
        <v>44018</v>
      </c>
      <c r="C117" s="1">
        <f t="shared" si="41"/>
        <v>116</v>
      </c>
      <c r="D117" s="14">
        <v>7530</v>
      </c>
      <c r="E117" s="14">
        <f t="shared" si="38"/>
        <v>38</v>
      </c>
      <c r="F117" s="14">
        <f t="shared" si="37"/>
        <v>6071.8084172206736</v>
      </c>
      <c r="G117" s="13">
        <f t="shared" si="35"/>
        <v>695</v>
      </c>
      <c r="H117" s="13">
        <f t="shared" si="16"/>
        <v>393.71428571428572</v>
      </c>
      <c r="I117">
        <f t="shared" si="20"/>
        <v>1458.1915827793264</v>
      </c>
      <c r="J117">
        <f t="shared" si="36"/>
        <v>5951.8571145511924</v>
      </c>
      <c r="K117">
        <f t="shared" si="21"/>
        <v>7410.0486973305187</v>
      </c>
      <c r="O117">
        <f t="shared" si="23"/>
        <v>7410.0486973305187</v>
      </c>
      <c r="P117">
        <f t="shared" si="26"/>
        <v>414.88125778303493</v>
      </c>
      <c r="T117">
        <f t="shared" si="22"/>
        <v>7410.0486973305187</v>
      </c>
      <c r="U117">
        <f t="shared" si="27"/>
        <v>414.88125778303493</v>
      </c>
      <c r="Y117">
        <f t="shared" si="24"/>
        <v>7410.0486973305187</v>
      </c>
      <c r="Z117">
        <f t="shared" si="28"/>
        <v>414.88125778303493</v>
      </c>
      <c r="AD117">
        <f t="shared" si="29"/>
        <v>7410.0486973305187</v>
      </c>
      <c r="AE117">
        <f t="shared" si="30"/>
        <v>414.88125778303493</v>
      </c>
      <c r="AI117">
        <f t="shared" si="31"/>
        <v>7410.0486973305187</v>
      </c>
      <c r="AJ117">
        <f t="shared" si="32"/>
        <v>414.88125778303493</v>
      </c>
      <c r="AN117">
        <f t="shared" si="33"/>
        <v>7410.0486973305187</v>
      </c>
      <c r="AO117">
        <f t="shared" si="34"/>
        <v>414.88125778303493</v>
      </c>
    </row>
    <row r="118" spans="1:41" x14ac:dyDescent="0.25">
      <c r="A118" s="87"/>
      <c r="B118" s="3">
        <f t="shared" si="41"/>
        <v>44019</v>
      </c>
      <c r="C118" s="1">
        <f t="shared" si="41"/>
        <v>117</v>
      </c>
      <c r="D118" s="14">
        <v>7786</v>
      </c>
      <c r="E118" s="14">
        <f t="shared" si="38"/>
        <v>39</v>
      </c>
      <c r="F118" s="14">
        <f t="shared" si="37"/>
        <v>6320.8131163070102</v>
      </c>
      <c r="G118" s="13">
        <f t="shared" si="35"/>
        <v>256</v>
      </c>
      <c r="H118" s="13">
        <f t="shared" si="16"/>
        <v>372.57142857142856</v>
      </c>
      <c r="I118">
        <f t="shared" si="20"/>
        <v>1465.1868836929902</v>
      </c>
      <c r="J118">
        <f t="shared" si="36"/>
        <v>6370.5863036407809</v>
      </c>
      <c r="K118">
        <f t="shared" si="21"/>
        <v>7835.7731873337707</v>
      </c>
      <c r="O118">
        <f t="shared" si="23"/>
        <v>7835.7731873337707</v>
      </c>
      <c r="P118">
        <f t="shared" si="26"/>
        <v>425.72449000325196</v>
      </c>
      <c r="T118">
        <f t="shared" si="22"/>
        <v>7835.7731873337707</v>
      </c>
      <c r="U118">
        <f t="shared" si="27"/>
        <v>425.72449000325196</v>
      </c>
      <c r="Y118">
        <f t="shared" si="24"/>
        <v>7835.7731873337707</v>
      </c>
      <c r="Z118">
        <f t="shared" si="28"/>
        <v>425.72449000325196</v>
      </c>
      <c r="AD118">
        <f t="shared" si="29"/>
        <v>7835.7731873337707</v>
      </c>
      <c r="AE118">
        <f t="shared" si="30"/>
        <v>425.72449000325196</v>
      </c>
      <c r="AI118">
        <f t="shared" si="31"/>
        <v>7835.7731873337707</v>
      </c>
      <c r="AJ118">
        <f t="shared" si="32"/>
        <v>425.72449000325196</v>
      </c>
      <c r="AN118">
        <f t="shared" si="33"/>
        <v>7835.7731873337707</v>
      </c>
      <c r="AO118">
        <f t="shared" si="34"/>
        <v>425.72449000325196</v>
      </c>
    </row>
    <row r="119" spans="1:41" x14ac:dyDescent="0.25">
      <c r="A119" s="87"/>
      <c r="B119" s="3">
        <f t="shared" si="41"/>
        <v>44020</v>
      </c>
      <c r="C119" s="1">
        <f t="shared" si="41"/>
        <v>118</v>
      </c>
      <c r="D119" s="14">
        <v>8426</v>
      </c>
      <c r="E119" s="14">
        <f t="shared" si="38"/>
        <v>40</v>
      </c>
      <c r="F119" s="14">
        <f t="shared" si="37"/>
        <v>6953.9434073685943</v>
      </c>
      <c r="G119" s="13">
        <f t="shared" si="35"/>
        <v>640</v>
      </c>
      <c r="H119" s="13">
        <f t="shared" si="16"/>
        <v>414.71428571428572</v>
      </c>
      <c r="I119">
        <f t="shared" si="20"/>
        <v>1472.0565926314059</v>
      </c>
      <c r="J119">
        <f t="shared" si="36"/>
        <v>6799.5696621095894</v>
      </c>
      <c r="K119">
        <f t="shared" si="21"/>
        <v>8271.6262547409951</v>
      </c>
      <c r="O119">
        <f t="shared" si="23"/>
        <v>8271.6262547409951</v>
      </c>
      <c r="P119">
        <f t="shared" si="26"/>
        <v>435.85306740722444</v>
      </c>
      <c r="T119">
        <f t="shared" si="22"/>
        <v>8271.6262547409951</v>
      </c>
      <c r="U119">
        <f t="shared" si="27"/>
        <v>435.85306740722444</v>
      </c>
      <c r="Y119">
        <f t="shared" si="24"/>
        <v>8271.6262547409951</v>
      </c>
      <c r="Z119">
        <f t="shared" si="28"/>
        <v>435.85306740722444</v>
      </c>
      <c r="AD119">
        <f t="shared" si="29"/>
        <v>8271.6262547409951</v>
      </c>
      <c r="AE119">
        <f t="shared" si="30"/>
        <v>435.85306740722444</v>
      </c>
      <c r="AI119">
        <f t="shared" si="31"/>
        <v>8271.6262547409951</v>
      </c>
      <c r="AJ119">
        <f t="shared" si="32"/>
        <v>435.85306740722444</v>
      </c>
      <c r="AN119">
        <f t="shared" si="33"/>
        <v>8271.6262547409951</v>
      </c>
      <c r="AO119">
        <f t="shared" si="34"/>
        <v>435.85306740722444</v>
      </c>
    </row>
    <row r="120" spans="1:41" x14ac:dyDescent="0.25">
      <c r="A120" s="87"/>
      <c r="B120" s="3">
        <f t="shared" si="41"/>
        <v>44021</v>
      </c>
      <c r="C120" s="1">
        <f t="shared" si="41"/>
        <v>119</v>
      </c>
      <c r="D120" s="14">
        <v>8844</v>
      </c>
      <c r="E120" s="14">
        <f t="shared" si="38"/>
        <v>41</v>
      </c>
      <c r="F120" s="14">
        <f t="shared" si="37"/>
        <v>7365.1966718143303</v>
      </c>
      <c r="G120" s="13">
        <f t="shared" si="35"/>
        <v>418</v>
      </c>
      <c r="H120" s="13">
        <f t="shared" si="16"/>
        <v>412.42857142857144</v>
      </c>
      <c r="I120">
        <f t="shared" si="20"/>
        <v>1478.8033281856701</v>
      </c>
      <c r="J120">
        <f t="shared" si="36"/>
        <v>7238.0815696707805</v>
      </c>
      <c r="K120">
        <f t="shared" si="21"/>
        <v>8716.8848978564511</v>
      </c>
      <c r="O120">
        <f t="shared" si="23"/>
        <v>8716.8848978564511</v>
      </c>
      <c r="P120">
        <f t="shared" si="26"/>
        <v>445.25864311545592</v>
      </c>
      <c r="T120">
        <f t="shared" si="22"/>
        <v>8716.8848978564511</v>
      </c>
      <c r="U120">
        <f t="shared" si="27"/>
        <v>445.25864311545592</v>
      </c>
      <c r="Y120">
        <f t="shared" si="24"/>
        <v>8716.8848978564511</v>
      </c>
      <c r="Z120">
        <f t="shared" si="28"/>
        <v>445.25864311545592</v>
      </c>
      <c r="AD120">
        <f t="shared" si="29"/>
        <v>8716.8848978564511</v>
      </c>
      <c r="AE120">
        <f t="shared" si="30"/>
        <v>445.25864311545592</v>
      </c>
      <c r="AI120">
        <f t="shared" si="31"/>
        <v>8716.8848978564511</v>
      </c>
      <c r="AJ120">
        <f t="shared" si="32"/>
        <v>445.25864311545592</v>
      </c>
      <c r="AN120">
        <f t="shared" si="33"/>
        <v>8716.8848978564511</v>
      </c>
      <c r="AO120">
        <f t="shared" si="34"/>
        <v>445.25864311545592</v>
      </c>
    </row>
    <row r="121" spans="1:41" x14ac:dyDescent="0.25">
      <c r="A121" s="87">
        <v>18</v>
      </c>
      <c r="B121" s="3">
        <f t="shared" si="41"/>
        <v>44022</v>
      </c>
      <c r="C121" s="1">
        <f t="shared" si="41"/>
        <v>120</v>
      </c>
      <c r="D121" s="14">
        <v>9298</v>
      </c>
      <c r="E121" s="14">
        <f t="shared" si="38"/>
        <v>42</v>
      </c>
      <c r="F121" s="14">
        <f t="shared" si="37"/>
        <v>7812.5703438712571</v>
      </c>
      <c r="G121" s="13">
        <f t="shared" si="35"/>
        <v>454</v>
      </c>
      <c r="H121" s="13">
        <f t="shared" si="16"/>
        <v>418.57142857142856</v>
      </c>
      <c r="I121">
        <f t="shared" si="20"/>
        <v>1485.4296561287426</v>
      </c>
      <c r="J121">
        <f t="shared" si="36"/>
        <v>7685.3929881818731</v>
      </c>
      <c r="K121">
        <f t="shared" si="21"/>
        <v>9170.8226443106159</v>
      </c>
      <c r="O121">
        <f t="shared" si="23"/>
        <v>9170.8226443106159</v>
      </c>
      <c r="P121">
        <f t="shared" si="26"/>
        <v>453.93774645416488</v>
      </c>
      <c r="T121">
        <f t="shared" si="22"/>
        <v>9170.8226443106159</v>
      </c>
      <c r="U121">
        <f t="shared" si="27"/>
        <v>453.93774645416488</v>
      </c>
      <c r="Y121">
        <f t="shared" si="24"/>
        <v>9170.8226443106159</v>
      </c>
      <c r="Z121">
        <f t="shared" si="28"/>
        <v>453.93774645416488</v>
      </c>
      <c r="AD121">
        <f t="shared" si="29"/>
        <v>9170.8226443106159</v>
      </c>
      <c r="AE121">
        <f t="shared" si="30"/>
        <v>453.93774645416488</v>
      </c>
      <c r="AI121">
        <f t="shared" si="31"/>
        <v>9170.8226443106159</v>
      </c>
      <c r="AJ121">
        <f t="shared" si="32"/>
        <v>453.93774645416488</v>
      </c>
      <c r="AN121">
        <f t="shared" si="33"/>
        <v>9170.8226443106159</v>
      </c>
      <c r="AO121">
        <f t="shared" si="34"/>
        <v>453.93774645416488</v>
      </c>
    </row>
    <row r="122" spans="1:41" x14ac:dyDescent="0.25">
      <c r="A122" s="87"/>
      <c r="B122" s="3">
        <f t="shared" si="41"/>
        <v>44023</v>
      </c>
      <c r="C122" s="1">
        <f t="shared" si="41"/>
        <v>121</v>
      </c>
      <c r="D122" s="14">
        <v>9665</v>
      </c>
      <c r="E122" s="14">
        <f t="shared" si="38"/>
        <v>43</v>
      </c>
      <c r="F122" s="14">
        <f t="shared" si="37"/>
        <v>8173.0619101154971</v>
      </c>
      <c r="G122" s="13">
        <f t="shared" si="35"/>
        <v>367</v>
      </c>
      <c r="H122" s="13">
        <f t="shared" si="16"/>
        <v>454</v>
      </c>
      <c r="I122">
        <f t="shared" si="20"/>
        <v>1491.9380898845025</v>
      </c>
      <c r="J122">
        <f t="shared" si="36"/>
        <v>8140.7759183536955</v>
      </c>
      <c r="K122">
        <f t="shared" si="21"/>
        <v>9632.7140082381975</v>
      </c>
      <c r="O122">
        <f t="shared" si="23"/>
        <v>9632.7140082381975</v>
      </c>
      <c r="P122">
        <f t="shared" si="26"/>
        <v>461.89136392758155</v>
      </c>
      <c r="T122">
        <f t="shared" si="22"/>
        <v>9632.7140082381975</v>
      </c>
      <c r="U122">
        <f t="shared" si="27"/>
        <v>461.89136392758155</v>
      </c>
      <c r="Y122">
        <f t="shared" si="24"/>
        <v>9632.7140082381975</v>
      </c>
      <c r="Z122">
        <f t="shared" si="28"/>
        <v>461.89136392758155</v>
      </c>
      <c r="AD122">
        <f t="shared" si="29"/>
        <v>9632.7140082381975</v>
      </c>
      <c r="AE122">
        <f t="shared" si="30"/>
        <v>461.89136392758155</v>
      </c>
      <c r="AI122">
        <f t="shared" si="31"/>
        <v>9632.7140082381975</v>
      </c>
      <c r="AJ122">
        <f t="shared" si="32"/>
        <v>461.89136392758155</v>
      </c>
      <c r="AN122">
        <f t="shared" si="33"/>
        <v>9632.7140082381975</v>
      </c>
      <c r="AO122">
        <f t="shared" si="34"/>
        <v>461.89136392758155</v>
      </c>
    </row>
    <row r="123" spans="1:41" x14ac:dyDescent="0.25">
      <c r="A123" s="87"/>
      <c r="B123" s="3">
        <f t="shared" si="41"/>
        <v>44024</v>
      </c>
      <c r="C123" s="1">
        <f t="shared" si="41"/>
        <v>122</v>
      </c>
      <c r="D123" s="14">
        <v>9849</v>
      </c>
      <c r="E123" s="14">
        <f t="shared" si="38"/>
        <v>44</v>
      </c>
      <c r="F123" s="14">
        <f t="shared" si="37"/>
        <v>8350.6689089455413</v>
      </c>
      <c r="G123" s="13">
        <f t="shared" si="35"/>
        <v>184</v>
      </c>
      <c r="H123" s="13">
        <f t="shared" si="16"/>
        <v>430.57142857142856</v>
      </c>
      <c r="I123">
        <f t="shared" si="20"/>
        <v>1498.3310910544581</v>
      </c>
      <c r="J123">
        <f t="shared" si="36"/>
        <v>8603.5074341212003</v>
      </c>
      <c r="K123">
        <f t="shared" si="21"/>
        <v>10101.838525175659</v>
      </c>
      <c r="O123">
        <f t="shared" si="23"/>
        <v>10101.838525175659</v>
      </c>
      <c r="P123">
        <f t="shared" si="26"/>
        <v>469.12451693746152</v>
      </c>
      <c r="T123">
        <f t="shared" si="22"/>
        <v>10101.838525175659</v>
      </c>
      <c r="U123">
        <f t="shared" si="27"/>
        <v>469.12451693746152</v>
      </c>
      <c r="Y123">
        <f t="shared" si="24"/>
        <v>10101.838525175659</v>
      </c>
      <c r="Z123">
        <f t="shared" si="28"/>
        <v>469.12451693746152</v>
      </c>
      <c r="AD123">
        <f t="shared" si="29"/>
        <v>10101.838525175659</v>
      </c>
      <c r="AE123">
        <f t="shared" si="30"/>
        <v>469.12451693746152</v>
      </c>
      <c r="AI123">
        <f t="shared" si="31"/>
        <v>10101.838525175659</v>
      </c>
      <c r="AJ123">
        <f t="shared" si="32"/>
        <v>469.12451693746152</v>
      </c>
      <c r="AN123">
        <f t="shared" si="33"/>
        <v>10101.838525175659</v>
      </c>
      <c r="AO123">
        <f t="shared" si="34"/>
        <v>469.12451693746152</v>
      </c>
    </row>
    <row r="124" spans="1:41" x14ac:dyDescent="0.25">
      <c r="A124" s="87"/>
      <c r="B124" s="3">
        <f t="shared" si="41"/>
        <v>44025</v>
      </c>
      <c r="C124" s="1">
        <f t="shared" si="41"/>
        <v>123</v>
      </c>
      <c r="D124" s="14">
        <v>10440</v>
      </c>
      <c r="E124" s="14">
        <f t="shared" si="38"/>
        <v>45</v>
      </c>
      <c r="F124" s="14">
        <f t="shared" si="37"/>
        <v>8935.3889300047704</v>
      </c>
      <c r="G124" s="13">
        <f t="shared" si="35"/>
        <v>591</v>
      </c>
      <c r="H124" s="13">
        <f t="shared" si="16"/>
        <v>415.71428571428572</v>
      </c>
      <c r="I124">
        <f t="shared" si="20"/>
        <v>1504.6110699952303</v>
      </c>
      <c r="J124">
        <f t="shared" si="36"/>
        <v>9072.8732980113436</v>
      </c>
      <c r="K124">
        <f t="shared" si="21"/>
        <v>10577.484368006573</v>
      </c>
      <c r="O124">
        <f t="shared" si="23"/>
        <v>10577.484368006573</v>
      </c>
      <c r="P124">
        <f t="shared" si="26"/>
        <v>475.64584283091426</v>
      </c>
      <c r="T124">
        <f t="shared" si="22"/>
        <v>10577.484368006573</v>
      </c>
      <c r="U124">
        <f t="shared" si="27"/>
        <v>475.64584283091426</v>
      </c>
      <c r="Y124">
        <f t="shared" si="24"/>
        <v>10577.484368006573</v>
      </c>
      <c r="Z124">
        <f t="shared" si="28"/>
        <v>475.64584283091426</v>
      </c>
      <c r="AD124">
        <f t="shared" si="29"/>
        <v>10577.484368006573</v>
      </c>
      <c r="AE124">
        <f t="shared" si="30"/>
        <v>475.64584283091426</v>
      </c>
      <c r="AI124">
        <f t="shared" si="31"/>
        <v>10577.484368006573</v>
      </c>
      <c r="AJ124">
        <f t="shared" si="32"/>
        <v>475.64584283091426</v>
      </c>
      <c r="AN124">
        <f t="shared" si="33"/>
        <v>10577.484368006573</v>
      </c>
      <c r="AO124">
        <f t="shared" si="34"/>
        <v>475.64584283091426</v>
      </c>
    </row>
    <row r="125" spans="1:41" x14ac:dyDescent="0.25">
      <c r="A125" s="87"/>
      <c r="B125" s="3">
        <f t="shared" si="41"/>
        <v>44026</v>
      </c>
      <c r="C125" s="1">
        <f t="shared" si="41"/>
        <v>124</v>
      </c>
      <c r="D125" s="14">
        <v>10673</v>
      </c>
      <c r="E125" s="14">
        <f t="shared" si="38"/>
        <v>46</v>
      </c>
      <c r="F125" s="14">
        <f t="shared" ref="F125:F153" si="42">ABS(D125-I125)</f>
        <v>9162.2196135594768</v>
      </c>
      <c r="G125" s="13">
        <f t="shared" ref="G125:G148" si="43">D125-D124</f>
        <v>233</v>
      </c>
      <c r="H125" s="13">
        <f t="shared" ref="H125:H148" si="44">AVERAGE(G119:G125)</f>
        <v>412.42857142857144</v>
      </c>
      <c r="I125">
        <f t="shared" si="20"/>
        <v>1510.7803864405228</v>
      </c>
      <c r="J125">
        <f t="shared" si="36"/>
        <v>9548.1711663523947</v>
      </c>
      <c r="K125">
        <f t="shared" si="21"/>
        <v>11058.951552792918</v>
      </c>
      <c r="O125">
        <f t="shared" si="23"/>
        <v>11058.951552792918</v>
      </c>
      <c r="P125">
        <f t="shared" si="26"/>
        <v>481.46718478634466</v>
      </c>
      <c r="T125">
        <f t="shared" si="22"/>
        <v>11058.951552792918</v>
      </c>
      <c r="U125">
        <f t="shared" si="27"/>
        <v>481.46718478634466</v>
      </c>
      <c r="Y125">
        <f t="shared" si="24"/>
        <v>11058.951552792918</v>
      </c>
      <c r="Z125">
        <f t="shared" si="28"/>
        <v>481.46718478634466</v>
      </c>
      <c r="AD125">
        <f t="shared" si="29"/>
        <v>11058.951552792918</v>
      </c>
      <c r="AE125">
        <f t="shared" si="30"/>
        <v>481.46718478634466</v>
      </c>
      <c r="AI125">
        <f t="shared" si="31"/>
        <v>11058.951552792918</v>
      </c>
      <c r="AJ125">
        <f t="shared" si="32"/>
        <v>481.46718478634466</v>
      </c>
      <c r="AN125">
        <f t="shared" si="33"/>
        <v>11058.951552792918</v>
      </c>
      <c r="AO125">
        <f t="shared" si="34"/>
        <v>481.46718478634466</v>
      </c>
    </row>
    <row r="126" spans="1:41" x14ac:dyDescent="0.25">
      <c r="A126" s="87"/>
      <c r="B126" s="3">
        <f t="shared" si="41"/>
        <v>44027</v>
      </c>
      <c r="C126" s="1">
        <f t="shared" si="41"/>
        <v>125</v>
      </c>
      <c r="D126" s="14">
        <v>11390</v>
      </c>
      <c r="E126" s="14">
        <f t="shared" si="38"/>
        <v>47</v>
      </c>
      <c r="F126" s="14">
        <f t="shared" si="42"/>
        <v>9873.1586498381766</v>
      </c>
      <c r="G126" s="13">
        <f t="shared" si="43"/>
        <v>717</v>
      </c>
      <c r="H126" s="13">
        <f t="shared" si="44"/>
        <v>423.42857142857144</v>
      </c>
      <c r="I126">
        <f t="shared" si="20"/>
        <v>1516.8413501618238</v>
      </c>
      <c r="J126">
        <f t="shared" si="36"/>
        <v>10028.713397674665</v>
      </c>
      <c r="K126">
        <f t="shared" si="21"/>
        <v>11545.554747836488</v>
      </c>
      <c r="O126">
        <f t="shared" si="23"/>
        <v>11545.554747836488</v>
      </c>
      <c r="P126">
        <f t="shared" si="26"/>
        <v>486.60319504356994</v>
      </c>
      <c r="T126">
        <f t="shared" si="22"/>
        <v>11545.554747836488</v>
      </c>
      <c r="U126">
        <f t="shared" si="27"/>
        <v>486.60319504356994</v>
      </c>
      <c r="Y126">
        <f t="shared" si="24"/>
        <v>11545.554747836488</v>
      </c>
      <c r="Z126">
        <f t="shared" si="28"/>
        <v>486.60319504356994</v>
      </c>
      <c r="AD126">
        <f t="shared" si="29"/>
        <v>11545.554747836488</v>
      </c>
      <c r="AE126">
        <f t="shared" si="30"/>
        <v>486.60319504356994</v>
      </c>
      <c r="AI126">
        <f t="shared" si="31"/>
        <v>11545.554747836488</v>
      </c>
      <c r="AJ126">
        <f t="shared" si="32"/>
        <v>486.60319504356994</v>
      </c>
      <c r="AN126">
        <f t="shared" si="33"/>
        <v>11545.554747836488</v>
      </c>
      <c r="AO126">
        <f t="shared" si="34"/>
        <v>486.60319504356994</v>
      </c>
    </row>
    <row r="127" spans="1:41" x14ac:dyDescent="0.25">
      <c r="A127" s="87"/>
      <c r="B127" s="3">
        <f t="shared" si="41"/>
        <v>44028</v>
      </c>
      <c r="C127" s="1">
        <f t="shared" si="41"/>
        <v>126</v>
      </c>
      <c r="D127" s="14">
        <v>12158</v>
      </c>
      <c r="E127" s="14">
        <f t="shared" si="38"/>
        <v>48</v>
      </c>
      <c r="F127" s="14">
        <f t="shared" si="42"/>
        <v>10635.203778337418</v>
      </c>
      <c r="G127" s="13">
        <f t="shared" si="43"/>
        <v>768</v>
      </c>
      <c r="H127" s="13">
        <f t="shared" si="44"/>
        <v>473.42857142857144</v>
      </c>
      <c r="I127">
        <f t="shared" si="20"/>
        <v>1522.7962216625817</v>
      </c>
      <c r="J127">
        <f t="shared" si="36"/>
        <v>10513.829481233091</v>
      </c>
      <c r="K127">
        <f t="shared" si="21"/>
        <v>12036.625702895673</v>
      </c>
      <c r="O127">
        <f t="shared" si="23"/>
        <v>12036.625702895673</v>
      </c>
      <c r="P127">
        <f t="shared" si="26"/>
        <v>491.07095505918551</v>
      </c>
      <c r="T127">
        <f t="shared" si="22"/>
        <v>12036.625702895673</v>
      </c>
      <c r="U127">
        <f t="shared" si="27"/>
        <v>491.07095505918551</v>
      </c>
      <c r="Y127">
        <f t="shared" si="24"/>
        <v>12036.625702895673</v>
      </c>
      <c r="Z127">
        <f t="shared" si="28"/>
        <v>491.07095505918551</v>
      </c>
      <c r="AD127">
        <f t="shared" si="29"/>
        <v>12036.625702895673</v>
      </c>
      <c r="AE127">
        <f t="shared" si="30"/>
        <v>491.07095505918551</v>
      </c>
      <c r="AI127">
        <f t="shared" si="31"/>
        <v>12036.625702895673</v>
      </c>
      <c r="AJ127">
        <f t="shared" si="32"/>
        <v>491.07095505918551</v>
      </c>
      <c r="AN127">
        <f t="shared" si="33"/>
        <v>12036.625702895673</v>
      </c>
      <c r="AO127">
        <f t="shared" si="34"/>
        <v>491.07095505918551</v>
      </c>
    </row>
    <row r="128" spans="1:41" x14ac:dyDescent="0.25">
      <c r="B128" s="3">
        <f t="shared" si="41"/>
        <v>44029</v>
      </c>
      <c r="C128" s="1">
        <f t="shared" si="41"/>
        <v>127</v>
      </c>
      <c r="D128" s="14">
        <v>12623</v>
      </c>
      <c r="E128" s="14">
        <f t="shared" si="38"/>
        <v>49</v>
      </c>
      <c r="F128" s="14">
        <f t="shared" si="42"/>
        <v>11094.352787098967</v>
      </c>
      <c r="G128" s="13">
        <f t="shared" si="43"/>
        <v>465</v>
      </c>
      <c r="H128" s="13">
        <f t="shared" si="44"/>
        <v>475</v>
      </c>
      <c r="I128">
        <f t="shared" si="20"/>
        <v>1528.6472129010324</v>
      </c>
      <c r="J128">
        <f t="shared" si="36"/>
        <v>11002.868105324686</v>
      </c>
      <c r="K128">
        <f t="shared" si="21"/>
        <v>12531.515318225718</v>
      </c>
      <c r="O128">
        <f t="shared" si="23"/>
        <v>12531.515318225718</v>
      </c>
      <c r="P128">
        <f t="shared" si="26"/>
        <v>494.88961533004476</v>
      </c>
      <c r="T128">
        <f t="shared" si="22"/>
        <v>12531.515318225718</v>
      </c>
      <c r="U128">
        <f t="shared" si="27"/>
        <v>494.88961533004476</v>
      </c>
      <c r="Y128">
        <f t="shared" si="24"/>
        <v>12531.515318225718</v>
      </c>
      <c r="Z128">
        <f t="shared" si="28"/>
        <v>494.88961533004476</v>
      </c>
      <c r="AD128">
        <f t="shared" si="29"/>
        <v>12531.515318225718</v>
      </c>
      <c r="AE128">
        <f t="shared" si="30"/>
        <v>494.88961533004476</v>
      </c>
      <c r="AI128">
        <f t="shared" si="31"/>
        <v>12531.515318225718</v>
      </c>
      <c r="AJ128">
        <f t="shared" si="32"/>
        <v>494.88961533004476</v>
      </c>
      <c r="AN128">
        <f t="shared" si="33"/>
        <v>12531.515318225718</v>
      </c>
      <c r="AO128">
        <f t="shared" si="34"/>
        <v>494.88961533004476</v>
      </c>
    </row>
    <row r="129" spans="2:41" x14ac:dyDescent="0.25">
      <c r="B129" s="3">
        <f t="shared" si="41"/>
        <v>44030</v>
      </c>
      <c r="C129" s="1">
        <f t="shared" si="41"/>
        <v>128</v>
      </c>
      <c r="D129" s="14">
        <v>13091</v>
      </c>
      <c r="E129" s="14">
        <f t="shared" si="38"/>
        <v>50</v>
      </c>
      <c r="F129" s="14">
        <f t="shared" si="42"/>
        <v>11556.603511962699</v>
      </c>
      <c r="G129" s="13">
        <f t="shared" si="43"/>
        <v>468</v>
      </c>
      <c r="H129" s="13">
        <f t="shared" si="44"/>
        <v>489.42857142857144</v>
      </c>
      <c r="I129">
        <f t="shared" si="20"/>
        <v>1534.3964880373005</v>
      </c>
      <c r="J129">
        <f t="shared" si="36"/>
        <v>11495.198887068598</v>
      </c>
      <c r="K129">
        <f t="shared" si="21"/>
        <v>13029.595375105899</v>
      </c>
      <c r="O129">
        <f t="shared" si="23"/>
        <v>13029.595375105899</v>
      </c>
      <c r="P129">
        <f t="shared" si="26"/>
        <v>498.08005688018056</v>
      </c>
      <c r="T129">
        <f t="shared" si="22"/>
        <v>13029.595375105899</v>
      </c>
      <c r="U129">
        <f t="shared" si="27"/>
        <v>498.08005688018056</v>
      </c>
      <c r="Y129">
        <f t="shared" si="24"/>
        <v>13029.595375105899</v>
      </c>
      <c r="Z129">
        <f t="shared" si="28"/>
        <v>498.08005688018056</v>
      </c>
      <c r="AD129">
        <f t="shared" si="29"/>
        <v>13029.595375105899</v>
      </c>
      <c r="AE129">
        <f t="shared" si="30"/>
        <v>498.08005688018056</v>
      </c>
      <c r="AI129">
        <f t="shared" si="31"/>
        <v>13029.595375105899</v>
      </c>
      <c r="AJ129">
        <f t="shared" si="32"/>
        <v>498.08005688018056</v>
      </c>
      <c r="AN129">
        <f t="shared" si="33"/>
        <v>13029.595375105899</v>
      </c>
      <c r="AO129">
        <f t="shared" si="34"/>
        <v>498.08005688018056</v>
      </c>
    </row>
    <row r="130" spans="2:41" x14ac:dyDescent="0.25">
      <c r="B130" s="3">
        <f t="shared" si="41"/>
        <v>44031</v>
      </c>
      <c r="C130" s="1">
        <f t="shared" si="41"/>
        <v>129</v>
      </c>
      <c r="D130" s="14">
        <v>13398</v>
      </c>
      <c r="E130" s="14">
        <f t="shared" si="38"/>
        <v>51</v>
      </c>
      <c r="F130" s="14">
        <f t="shared" si="42"/>
        <v>11857.953835799219</v>
      </c>
      <c r="G130" s="13">
        <f t="shared" si="43"/>
        <v>307</v>
      </c>
      <c r="H130" s="13">
        <f t="shared" si="44"/>
        <v>507</v>
      </c>
      <c r="I130">
        <f t="shared" ref="I130:I193" si="45">BG$2/((1+(($C130/(BG$5))/BG$3)^-BG$4)^2)</f>
        <v>1540.0461642007806</v>
      </c>
      <c r="J130">
        <f t="shared" si="36"/>
        <v>11990.213786653332</v>
      </c>
      <c r="K130">
        <f t="shared" ref="K130:K193" si="46">I130+J130</f>
        <v>13530.259950854113</v>
      </c>
      <c r="O130">
        <f t="shared" si="23"/>
        <v>13530.259950854113</v>
      </c>
      <c r="P130">
        <f t="shared" si="26"/>
        <v>500.6645757482147</v>
      </c>
      <c r="T130">
        <f t="shared" ref="T130:T193" si="47">O130+S130</f>
        <v>13530.259950854113</v>
      </c>
      <c r="U130">
        <f t="shared" si="27"/>
        <v>500.6645757482147</v>
      </c>
      <c r="Y130">
        <f t="shared" si="24"/>
        <v>13530.259950854113</v>
      </c>
      <c r="Z130">
        <f t="shared" si="28"/>
        <v>500.6645757482147</v>
      </c>
      <c r="AD130">
        <f t="shared" si="29"/>
        <v>13530.259950854113</v>
      </c>
      <c r="AE130">
        <f t="shared" si="30"/>
        <v>500.6645757482147</v>
      </c>
      <c r="AI130">
        <f t="shared" si="31"/>
        <v>13530.259950854113</v>
      </c>
      <c r="AJ130">
        <f t="shared" si="32"/>
        <v>500.6645757482147</v>
      </c>
      <c r="AN130">
        <f t="shared" si="33"/>
        <v>13530.259950854113</v>
      </c>
      <c r="AO130">
        <f t="shared" si="34"/>
        <v>500.6645757482147</v>
      </c>
    </row>
    <row r="131" spans="2:41" x14ac:dyDescent="0.25">
      <c r="B131" s="3">
        <f t="shared" si="41"/>
        <v>44032</v>
      </c>
      <c r="C131" s="1">
        <f t="shared" si="41"/>
        <v>130</v>
      </c>
      <c r="D131" s="14">
        <v>13935</v>
      </c>
      <c r="E131" s="14">
        <f t="shared" si="38"/>
        <v>52</v>
      </c>
      <c r="F131" s="14">
        <f t="shared" si="42"/>
        <v>12389.401687725853</v>
      </c>
      <c r="G131" s="13">
        <f t="shared" si="43"/>
        <v>537</v>
      </c>
      <c r="H131" s="13">
        <f t="shared" si="44"/>
        <v>499.28571428571428</v>
      </c>
      <c r="I131">
        <f t="shared" si="45"/>
        <v>1545.5983122741477</v>
      </c>
      <c r="J131">
        <f t="shared" si="36"/>
        <v>12487.328229823906</v>
      </c>
      <c r="K131">
        <f t="shared" si="46"/>
        <v>14032.926542098054</v>
      </c>
      <c r="O131">
        <f t="shared" ref="O131:O194" si="48">K131+N131</f>
        <v>14032.926542098054</v>
      </c>
      <c r="P131">
        <f t="shared" si="26"/>
        <v>502.66659124394027</v>
      </c>
      <c r="T131">
        <f t="shared" si="47"/>
        <v>14032.926542098054</v>
      </c>
      <c r="U131">
        <f t="shared" si="27"/>
        <v>502.66659124394027</v>
      </c>
      <c r="Y131">
        <f t="shared" ref="Y131:Y194" si="49">X131+T131</f>
        <v>14032.926542098054</v>
      </c>
      <c r="Z131">
        <f t="shared" si="28"/>
        <v>502.66659124394027</v>
      </c>
      <c r="AD131">
        <f t="shared" si="29"/>
        <v>14032.926542098054</v>
      </c>
      <c r="AE131">
        <f t="shared" si="30"/>
        <v>502.66659124394027</v>
      </c>
      <c r="AI131">
        <f t="shared" si="31"/>
        <v>14032.926542098054</v>
      </c>
      <c r="AJ131">
        <f t="shared" si="32"/>
        <v>502.66659124394027</v>
      </c>
      <c r="AN131">
        <f t="shared" si="33"/>
        <v>14032.926542098054</v>
      </c>
      <c r="AO131">
        <f t="shared" si="34"/>
        <v>502.66659124394027</v>
      </c>
    </row>
    <row r="132" spans="2:41" x14ac:dyDescent="0.25">
      <c r="B132" s="3">
        <f t="shared" ref="B132:C147" si="50">B131+1</f>
        <v>44033</v>
      </c>
      <c r="C132" s="1">
        <f t="shared" si="50"/>
        <v>131</v>
      </c>
      <c r="D132" s="14">
        <v>14402</v>
      </c>
      <c r="E132" s="14">
        <f t="shared" si="38"/>
        <v>53</v>
      </c>
      <c r="F132" s="14">
        <f t="shared" si="42"/>
        <v>12850.945042309306</v>
      </c>
      <c r="G132" s="13">
        <f t="shared" si="43"/>
        <v>467</v>
      </c>
      <c r="H132" s="13">
        <f t="shared" si="44"/>
        <v>532.71428571428567</v>
      </c>
      <c r="I132">
        <f t="shared" si="45"/>
        <v>1551.0549576906938</v>
      </c>
      <c r="J132">
        <f t="shared" si="36"/>
        <v>12985.981962664628</v>
      </c>
      <c r="K132">
        <f t="shared" si="46"/>
        <v>14537.036920355322</v>
      </c>
      <c r="O132">
        <f t="shared" si="48"/>
        <v>14537.036920355322</v>
      </c>
      <c r="P132">
        <f t="shared" ref="P132:P195" si="51">O132-O131</f>
        <v>504.11037825726817</v>
      </c>
      <c r="T132">
        <f t="shared" si="47"/>
        <v>14537.036920355322</v>
      </c>
      <c r="U132">
        <f t="shared" ref="U132:U195" si="52">T132-T131</f>
        <v>504.11037825726817</v>
      </c>
      <c r="Y132">
        <f t="shared" si="49"/>
        <v>14537.036920355322</v>
      </c>
      <c r="Z132">
        <f t="shared" ref="Z132:Z195" si="53">Y132-Y131</f>
        <v>504.11037825726817</v>
      </c>
      <c r="AD132">
        <f t="shared" ref="AD132:AD195" si="54">AC132+Y132</f>
        <v>14537.036920355322</v>
      </c>
      <c r="AE132">
        <f t="shared" ref="AE132:AE195" si="55">AD132-AD131</f>
        <v>504.11037825726817</v>
      </c>
      <c r="AI132">
        <f t="shared" ref="AI132:AI195" si="56">AH132+AD132</f>
        <v>14537.036920355322</v>
      </c>
      <c r="AJ132">
        <f t="shared" ref="AJ132:AJ195" si="57">AI132-AI131</f>
        <v>504.11037825726817</v>
      </c>
      <c r="AN132">
        <f t="shared" ref="AN132:AN195" si="58">AM132+AI132</f>
        <v>14537.036920355322</v>
      </c>
      <c r="AO132">
        <f t="shared" ref="AO132:AO195" si="59">AN132-AN131</f>
        <v>504.11037825726817</v>
      </c>
    </row>
    <row r="133" spans="2:41" x14ac:dyDescent="0.25">
      <c r="B133" s="3">
        <f t="shared" si="50"/>
        <v>44034</v>
      </c>
      <c r="C133" s="1">
        <f t="shared" si="50"/>
        <v>132</v>
      </c>
      <c r="D133" s="14">
        <v>15064</v>
      </c>
      <c r="E133" s="14">
        <f t="shared" si="38"/>
        <v>54</v>
      </c>
      <c r="F133" s="14">
        <f t="shared" si="42"/>
        <v>13507.581918758018</v>
      </c>
      <c r="G133" s="13">
        <f t="shared" si="43"/>
        <v>662</v>
      </c>
      <c r="H133" s="13">
        <f t="shared" si="44"/>
        <v>524.85714285714289</v>
      </c>
      <c r="I133">
        <f t="shared" si="45"/>
        <v>1556.4180812419822</v>
      </c>
      <c r="J133">
        <f t="shared" si="36"/>
        <v>13485.639662610265</v>
      </c>
      <c r="K133">
        <f t="shared" si="46"/>
        <v>15042.057743852247</v>
      </c>
      <c r="O133">
        <f t="shared" si="48"/>
        <v>15042.057743852247</v>
      </c>
      <c r="P133">
        <f t="shared" si="51"/>
        <v>505.020823496925</v>
      </c>
      <c r="T133">
        <f t="shared" si="47"/>
        <v>15042.057743852247</v>
      </c>
      <c r="U133">
        <f t="shared" si="52"/>
        <v>505.020823496925</v>
      </c>
      <c r="Y133">
        <f t="shared" si="49"/>
        <v>15042.057743852247</v>
      </c>
      <c r="Z133">
        <f t="shared" si="53"/>
        <v>505.020823496925</v>
      </c>
      <c r="AD133">
        <f t="shared" si="54"/>
        <v>15042.057743852247</v>
      </c>
      <c r="AE133">
        <f t="shared" si="55"/>
        <v>505.020823496925</v>
      </c>
      <c r="AI133">
        <f t="shared" si="56"/>
        <v>15042.057743852247</v>
      </c>
      <c r="AJ133">
        <f t="shared" si="57"/>
        <v>505.020823496925</v>
      </c>
      <c r="AN133">
        <f t="shared" si="58"/>
        <v>15042.057743852247</v>
      </c>
      <c r="AO133">
        <f t="shared" si="59"/>
        <v>505.020823496925</v>
      </c>
    </row>
    <row r="134" spans="2:41" x14ac:dyDescent="0.25">
      <c r="B134" s="3">
        <f t="shared" si="50"/>
        <v>44035</v>
      </c>
      <c r="C134" s="1">
        <f t="shared" si="50"/>
        <v>133</v>
      </c>
      <c r="D134" s="14">
        <v>15704</v>
      </c>
      <c r="E134" s="14">
        <f t="shared" si="38"/>
        <v>55</v>
      </c>
      <c r="F134" s="14">
        <f t="shared" si="42"/>
        <v>14142.310380106899</v>
      </c>
      <c r="G134" s="13">
        <f t="shared" si="43"/>
        <v>640</v>
      </c>
      <c r="H134" s="13">
        <f t="shared" si="44"/>
        <v>506.57142857142856</v>
      </c>
      <c r="I134">
        <f t="shared" si="45"/>
        <v>1561.6896198931004</v>
      </c>
      <c r="J134">
        <f t="shared" si="36"/>
        <v>13985.791329162987</v>
      </c>
      <c r="K134">
        <f t="shared" si="46"/>
        <v>15547.480949056087</v>
      </c>
      <c r="O134">
        <f t="shared" si="48"/>
        <v>15547.480949056087</v>
      </c>
      <c r="P134">
        <f t="shared" si="51"/>
        <v>505.42320520384055</v>
      </c>
      <c r="T134">
        <f t="shared" si="47"/>
        <v>15547.480949056087</v>
      </c>
      <c r="U134">
        <f t="shared" si="52"/>
        <v>505.42320520384055</v>
      </c>
      <c r="Y134">
        <f t="shared" si="49"/>
        <v>15547.480949056087</v>
      </c>
      <c r="Z134">
        <f t="shared" si="53"/>
        <v>505.42320520384055</v>
      </c>
      <c r="AD134">
        <f t="shared" si="54"/>
        <v>15547.480949056087</v>
      </c>
      <c r="AE134">
        <f t="shared" si="55"/>
        <v>505.42320520384055</v>
      </c>
      <c r="AI134">
        <f t="shared" si="56"/>
        <v>15547.480949056087</v>
      </c>
      <c r="AJ134">
        <f t="shared" si="57"/>
        <v>505.42320520384055</v>
      </c>
      <c r="AN134">
        <f t="shared" si="58"/>
        <v>15547.480949056087</v>
      </c>
      <c r="AO134">
        <f t="shared" si="59"/>
        <v>505.42320520384055</v>
      </c>
    </row>
    <row r="135" spans="2:41" x14ac:dyDescent="0.25">
      <c r="B135" s="3">
        <f t="shared" si="50"/>
        <v>44036</v>
      </c>
      <c r="C135" s="1">
        <f t="shared" si="50"/>
        <v>134</v>
      </c>
      <c r="D135" s="14">
        <v>16424</v>
      </c>
      <c r="E135" s="14">
        <f t="shared" si="38"/>
        <v>56</v>
      </c>
      <c r="F135" s="14">
        <f t="shared" si="42"/>
        <v>14857.128532396961</v>
      </c>
      <c r="G135" s="13">
        <f t="shared" si="43"/>
        <v>720</v>
      </c>
      <c r="H135" s="13">
        <f t="shared" si="44"/>
        <v>543</v>
      </c>
      <c r="I135">
        <f t="shared" si="45"/>
        <v>1566.871467603039</v>
      </c>
      <c r="J135">
        <f t="shared" si="36"/>
        <v>14485.95247706852</v>
      </c>
      <c r="K135">
        <f t="shared" si="46"/>
        <v>16052.82394467156</v>
      </c>
      <c r="O135">
        <f t="shared" si="48"/>
        <v>16052.82394467156</v>
      </c>
      <c r="P135">
        <f t="shared" si="51"/>
        <v>505.34299561547232</v>
      </c>
      <c r="T135">
        <f t="shared" si="47"/>
        <v>16052.82394467156</v>
      </c>
      <c r="U135">
        <f t="shared" si="52"/>
        <v>505.34299561547232</v>
      </c>
      <c r="Y135">
        <f t="shared" si="49"/>
        <v>16052.82394467156</v>
      </c>
      <c r="Z135">
        <f t="shared" si="53"/>
        <v>505.34299561547232</v>
      </c>
      <c r="AD135">
        <f t="shared" si="54"/>
        <v>16052.82394467156</v>
      </c>
      <c r="AE135">
        <f t="shared" si="55"/>
        <v>505.34299561547232</v>
      </c>
      <c r="AI135">
        <f t="shared" si="56"/>
        <v>16052.82394467156</v>
      </c>
      <c r="AJ135">
        <f t="shared" si="57"/>
        <v>505.34299561547232</v>
      </c>
      <c r="AN135">
        <f t="shared" si="58"/>
        <v>16052.82394467156</v>
      </c>
      <c r="AO135">
        <f t="shared" si="59"/>
        <v>505.34299561547232</v>
      </c>
    </row>
    <row r="136" spans="2:41" x14ac:dyDescent="0.25">
      <c r="B136" s="3">
        <f t="shared" si="50"/>
        <v>44037</v>
      </c>
      <c r="C136" s="1">
        <f t="shared" si="50"/>
        <v>135</v>
      </c>
      <c r="D136" s="14">
        <v>16788</v>
      </c>
      <c r="E136" s="14">
        <f t="shared" si="38"/>
        <v>57</v>
      </c>
      <c r="F136" s="14">
        <f t="shared" si="42"/>
        <v>15216.034523852024</v>
      </c>
      <c r="G136" s="13">
        <f t="shared" si="43"/>
        <v>364</v>
      </c>
      <c r="H136" s="13">
        <f t="shared" si="44"/>
        <v>528.14285714285711</v>
      </c>
      <c r="I136">
        <f t="shared" si="45"/>
        <v>1571.965476147976</v>
      </c>
      <c r="J136">
        <f t="shared" si="36"/>
        <v>14985.664153773951</v>
      </c>
      <c r="K136">
        <f t="shared" si="46"/>
        <v>16557.629629921925</v>
      </c>
      <c r="O136">
        <f t="shared" si="48"/>
        <v>16557.629629921925</v>
      </c>
      <c r="P136">
        <f t="shared" si="51"/>
        <v>504.80568525036506</v>
      </c>
      <c r="T136">
        <f t="shared" si="47"/>
        <v>16557.629629921925</v>
      </c>
      <c r="U136">
        <f t="shared" si="52"/>
        <v>504.80568525036506</v>
      </c>
      <c r="Y136">
        <f t="shared" si="49"/>
        <v>16557.629629921925</v>
      </c>
      <c r="Z136">
        <f t="shared" si="53"/>
        <v>504.80568525036506</v>
      </c>
      <c r="AD136">
        <f t="shared" si="54"/>
        <v>16557.629629921925</v>
      </c>
      <c r="AE136">
        <f t="shared" si="55"/>
        <v>504.80568525036506</v>
      </c>
      <c r="AI136">
        <f t="shared" si="56"/>
        <v>16557.629629921925</v>
      </c>
      <c r="AJ136">
        <f t="shared" si="57"/>
        <v>504.80568525036506</v>
      </c>
      <c r="AN136">
        <f t="shared" si="58"/>
        <v>16557.629629921925</v>
      </c>
      <c r="AO136">
        <f t="shared" si="59"/>
        <v>504.80568525036506</v>
      </c>
    </row>
    <row r="137" spans="2:41" x14ac:dyDescent="0.25">
      <c r="B137" s="3">
        <f t="shared" si="50"/>
        <v>44038</v>
      </c>
      <c r="C137" s="1">
        <f t="shared" si="50"/>
        <v>136</v>
      </c>
      <c r="D137" s="14">
        <v>17033</v>
      </c>
      <c r="E137" s="14">
        <f t="shared" si="38"/>
        <v>58</v>
      </c>
      <c r="F137" s="14">
        <f t="shared" si="42"/>
        <v>15456.026544054552</v>
      </c>
      <c r="G137" s="13">
        <f t="shared" si="43"/>
        <v>245</v>
      </c>
      <c r="H137" s="13">
        <f t="shared" si="44"/>
        <v>519.28571428571433</v>
      </c>
      <c r="I137">
        <f t="shared" si="45"/>
        <v>1576.9734559454487</v>
      </c>
      <c r="J137">
        <f t="shared" si="36"/>
        <v>15484.492801901812</v>
      </c>
      <c r="K137">
        <f t="shared" si="46"/>
        <v>17061.46625784726</v>
      </c>
      <c r="O137">
        <f t="shared" si="48"/>
        <v>17061.46625784726</v>
      </c>
      <c r="P137">
        <f t="shared" si="51"/>
        <v>503.83662792533505</v>
      </c>
      <c r="T137">
        <f t="shared" si="47"/>
        <v>17061.46625784726</v>
      </c>
      <c r="U137">
        <f t="shared" si="52"/>
        <v>503.83662792533505</v>
      </c>
      <c r="Y137">
        <f t="shared" si="49"/>
        <v>17061.46625784726</v>
      </c>
      <c r="Z137">
        <f t="shared" si="53"/>
        <v>503.83662792533505</v>
      </c>
      <c r="AD137">
        <f t="shared" si="54"/>
        <v>17061.46625784726</v>
      </c>
      <c r="AE137">
        <f t="shared" si="55"/>
        <v>503.83662792533505</v>
      </c>
      <c r="AI137">
        <f t="shared" si="56"/>
        <v>17061.46625784726</v>
      </c>
      <c r="AJ137">
        <f t="shared" si="57"/>
        <v>503.83662792533505</v>
      </c>
      <c r="AN137">
        <f t="shared" si="58"/>
        <v>17061.46625784726</v>
      </c>
      <c r="AO137">
        <f t="shared" si="59"/>
        <v>503.83662792533505</v>
      </c>
    </row>
    <row r="138" spans="2:41" x14ac:dyDescent="0.25">
      <c r="B138" s="3">
        <f t="shared" si="50"/>
        <v>44039</v>
      </c>
      <c r="C138" s="1">
        <f t="shared" si="50"/>
        <v>137</v>
      </c>
      <c r="D138" s="14">
        <v>17358</v>
      </c>
      <c r="E138" s="14">
        <f t="shared" si="38"/>
        <v>59</v>
      </c>
      <c r="F138" s="14">
        <f t="shared" si="42"/>
        <v>15776.102823122385</v>
      </c>
      <c r="G138" s="13">
        <f t="shared" si="43"/>
        <v>325</v>
      </c>
      <c r="H138" s="13">
        <f t="shared" si="44"/>
        <v>489</v>
      </c>
      <c r="I138">
        <f t="shared" si="45"/>
        <v>1581.8971768776157</v>
      </c>
      <c r="J138">
        <f t="shared" si="36"/>
        <v>15982.029986275538</v>
      </c>
      <c r="K138">
        <f t="shared" si="46"/>
        <v>17563.927163153156</v>
      </c>
      <c r="O138">
        <f t="shared" si="48"/>
        <v>17563.927163153156</v>
      </c>
      <c r="P138">
        <f t="shared" si="51"/>
        <v>502.46090530589572</v>
      </c>
      <c r="T138">
        <f t="shared" si="47"/>
        <v>17563.927163153156</v>
      </c>
      <c r="U138">
        <f t="shared" si="52"/>
        <v>502.46090530589572</v>
      </c>
      <c r="Y138">
        <f t="shared" si="49"/>
        <v>17563.927163153156</v>
      </c>
      <c r="Z138">
        <f t="shared" si="53"/>
        <v>502.46090530589572</v>
      </c>
      <c r="AD138">
        <f t="shared" si="54"/>
        <v>17563.927163153156</v>
      </c>
      <c r="AE138">
        <f t="shared" si="55"/>
        <v>502.46090530589572</v>
      </c>
      <c r="AI138">
        <f t="shared" si="56"/>
        <v>17563.927163153156</v>
      </c>
      <c r="AJ138">
        <f t="shared" si="57"/>
        <v>502.46090530589572</v>
      </c>
      <c r="AN138">
        <f t="shared" si="58"/>
        <v>17563.927163153156</v>
      </c>
      <c r="AO138">
        <f t="shared" si="59"/>
        <v>502.46090530589572</v>
      </c>
    </row>
    <row r="139" spans="2:41" x14ac:dyDescent="0.25">
      <c r="B139" s="3">
        <f t="shared" si="50"/>
        <v>44040</v>
      </c>
      <c r="C139" s="1">
        <f t="shared" si="50"/>
        <v>138</v>
      </c>
      <c r="D139" s="14">
        <v>17720</v>
      </c>
      <c r="E139" s="14">
        <f t="shared" si="38"/>
        <v>60</v>
      </c>
      <c r="F139" s="14">
        <f t="shared" si="42"/>
        <v>16133.261630888028</v>
      </c>
      <c r="G139" s="13">
        <f t="shared" si="43"/>
        <v>362</v>
      </c>
      <c r="H139" s="13">
        <f t="shared" si="44"/>
        <v>474</v>
      </c>
      <c r="I139">
        <f t="shared" si="45"/>
        <v>1586.7383691119719</v>
      </c>
      <c r="J139">
        <f t="shared" si="36"/>
        <v>16477.892003760779</v>
      </c>
      <c r="K139">
        <f t="shared" si="46"/>
        <v>18064.630372872751</v>
      </c>
      <c r="O139">
        <f t="shared" si="48"/>
        <v>18064.630372872751</v>
      </c>
      <c r="P139">
        <f t="shared" si="51"/>
        <v>500.70320971959518</v>
      </c>
      <c r="T139">
        <f t="shared" si="47"/>
        <v>18064.630372872751</v>
      </c>
      <c r="U139">
        <f t="shared" si="52"/>
        <v>500.70320971959518</v>
      </c>
      <c r="Y139">
        <f t="shared" si="49"/>
        <v>18064.630372872751</v>
      </c>
      <c r="Z139">
        <f t="shared" si="53"/>
        <v>500.70320971959518</v>
      </c>
      <c r="AD139">
        <f t="shared" si="54"/>
        <v>18064.630372872751</v>
      </c>
      <c r="AE139">
        <f t="shared" si="55"/>
        <v>500.70320971959518</v>
      </c>
      <c r="AI139">
        <f t="shared" si="56"/>
        <v>18064.630372872751</v>
      </c>
      <c r="AJ139">
        <f t="shared" si="57"/>
        <v>500.70320971959518</v>
      </c>
      <c r="AN139">
        <f t="shared" si="58"/>
        <v>18064.630372872751</v>
      </c>
      <c r="AO139">
        <f t="shared" si="59"/>
        <v>500.70320971959518</v>
      </c>
    </row>
    <row r="140" spans="2:41" x14ac:dyDescent="0.25">
      <c r="B140" s="3">
        <f t="shared" si="50"/>
        <v>44041</v>
      </c>
      <c r="C140" s="1">
        <f t="shared" si="50"/>
        <v>139</v>
      </c>
      <c r="D140" s="14">
        <v>18131</v>
      </c>
      <c r="E140" s="14">
        <f t="shared" si="38"/>
        <v>61</v>
      </c>
      <c r="F140" s="14">
        <f t="shared" si="42"/>
        <v>16539.501276081919</v>
      </c>
      <c r="G140" s="13">
        <f t="shared" si="43"/>
        <v>411</v>
      </c>
      <c r="H140" s="13">
        <f t="shared" si="44"/>
        <v>438.14285714285717</v>
      </c>
      <c r="I140">
        <f t="shared" si="45"/>
        <v>1591.4987239180803</v>
      </c>
      <c r="J140">
        <f t="shared" si="36"/>
        <v>16971.71939287577</v>
      </c>
      <c r="K140">
        <f t="shared" si="46"/>
        <v>18563.218116793851</v>
      </c>
      <c r="O140">
        <f t="shared" si="48"/>
        <v>18563.218116793851</v>
      </c>
      <c r="P140">
        <f t="shared" si="51"/>
        <v>498.5877439210999</v>
      </c>
      <c r="T140">
        <f t="shared" si="47"/>
        <v>18563.218116793851</v>
      </c>
      <c r="U140">
        <f t="shared" si="52"/>
        <v>498.5877439210999</v>
      </c>
      <c r="Y140">
        <f t="shared" si="49"/>
        <v>18563.218116793851</v>
      </c>
      <c r="Z140">
        <f t="shared" si="53"/>
        <v>498.5877439210999</v>
      </c>
      <c r="AD140">
        <f t="shared" si="54"/>
        <v>18563.218116793851</v>
      </c>
      <c r="AE140">
        <f t="shared" si="55"/>
        <v>498.5877439210999</v>
      </c>
      <c r="AI140">
        <f t="shared" si="56"/>
        <v>18563.218116793851</v>
      </c>
      <c r="AJ140">
        <f t="shared" si="57"/>
        <v>498.5877439210999</v>
      </c>
      <c r="AN140">
        <f t="shared" si="58"/>
        <v>18563.218116793851</v>
      </c>
      <c r="AO140">
        <f t="shared" si="59"/>
        <v>498.5877439210999</v>
      </c>
    </row>
    <row r="141" spans="2:41" x14ac:dyDescent="0.25">
      <c r="B141" s="3">
        <f t="shared" si="50"/>
        <v>44042</v>
      </c>
      <c r="C141" s="1">
        <f t="shared" si="50"/>
        <v>140</v>
      </c>
      <c r="D141" s="14">
        <v>18627</v>
      </c>
      <c r="E141" s="14">
        <f t="shared" si="38"/>
        <v>62</v>
      </c>
      <c r="F141" s="14">
        <f t="shared" si="42"/>
        <v>17030.820105520994</v>
      </c>
      <c r="G141" s="13">
        <f t="shared" si="43"/>
        <v>496</v>
      </c>
      <c r="H141" s="13">
        <f t="shared" si="44"/>
        <v>417.57142857142856</v>
      </c>
      <c r="I141">
        <f t="shared" si="45"/>
        <v>1596.1798944790055</v>
      </c>
      <c r="J141">
        <f t="shared" si="36"/>
        <v>17463.176358801302</v>
      </c>
      <c r="K141">
        <f t="shared" si="46"/>
        <v>19059.356253280308</v>
      </c>
      <c r="O141">
        <f t="shared" si="48"/>
        <v>19059.356253280308</v>
      </c>
      <c r="P141">
        <f t="shared" si="51"/>
        <v>496.13813648645737</v>
      </c>
      <c r="T141">
        <f t="shared" si="47"/>
        <v>19059.356253280308</v>
      </c>
      <c r="U141">
        <f t="shared" si="52"/>
        <v>496.13813648645737</v>
      </c>
      <c r="Y141">
        <f t="shared" si="49"/>
        <v>19059.356253280308</v>
      </c>
      <c r="Z141">
        <f t="shared" si="53"/>
        <v>496.13813648645737</v>
      </c>
      <c r="AD141">
        <f t="shared" si="54"/>
        <v>19059.356253280308</v>
      </c>
      <c r="AE141">
        <f t="shared" si="55"/>
        <v>496.13813648645737</v>
      </c>
      <c r="AI141">
        <f t="shared" si="56"/>
        <v>19059.356253280308</v>
      </c>
      <c r="AJ141">
        <f t="shared" si="57"/>
        <v>496.13813648645737</v>
      </c>
      <c r="AN141">
        <f t="shared" si="58"/>
        <v>19059.356253280308</v>
      </c>
      <c r="AO141">
        <f t="shared" si="59"/>
        <v>496.13813648645737</v>
      </c>
    </row>
    <row r="142" spans="2:41" x14ac:dyDescent="0.25">
      <c r="B142" s="3">
        <f t="shared" si="50"/>
        <v>44043</v>
      </c>
      <c r="C142" s="1">
        <f t="shared" si="50"/>
        <v>141</v>
      </c>
      <c r="D142" s="14">
        <v>19326</v>
      </c>
      <c r="E142" s="14">
        <f t="shared" si="38"/>
        <v>63</v>
      </c>
      <c r="F142" s="14">
        <f t="shared" si="42"/>
        <v>17725.216503303694</v>
      </c>
      <c r="G142" s="13">
        <f t="shared" si="43"/>
        <v>699</v>
      </c>
      <c r="H142" s="13">
        <f t="shared" si="44"/>
        <v>414.57142857142856</v>
      </c>
      <c r="I142">
        <f t="shared" si="45"/>
        <v>1600.7834966963057</v>
      </c>
      <c r="J142">
        <f t="shared" si="36"/>
        <v>17951.950128108005</v>
      </c>
      <c r="K142">
        <f t="shared" si="46"/>
        <v>19552.73362480431</v>
      </c>
      <c r="O142">
        <f t="shared" si="48"/>
        <v>19552.73362480431</v>
      </c>
      <c r="P142">
        <f t="shared" si="51"/>
        <v>493.37737152400223</v>
      </c>
      <c r="T142">
        <f t="shared" si="47"/>
        <v>19552.73362480431</v>
      </c>
      <c r="U142">
        <f t="shared" si="52"/>
        <v>493.37737152400223</v>
      </c>
      <c r="Y142">
        <f t="shared" si="49"/>
        <v>19552.73362480431</v>
      </c>
      <c r="Z142">
        <f t="shared" si="53"/>
        <v>493.37737152400223</v>
      </c>
      <c r="AD142">
        <f t="shared" si="54"/>
        <v>19552.73362480431</v>
      </c>
      <c r="AE142">
        <f t="shared" si="55"/>
        <v>493.37737152400223</v>
      </c>
      <c r="AI142">
        <f t="shared" si="56"/>
        <v>19552.73362480431</v>
      </c>
      <c r="AJ142">
        <f t="shared" si="57"/>
        <v>493.37737152400223</v>
      </c>
      <c r="AN142">
        <f t="shared" si="58"/>
        <v>19552.73362480431</v>
      </c>
      <c r="AO142">
        <f t="shared" si="59"/>
        <v>493.37737152400223</v>
      </c>
    </row>
    <row r="143" spans="2:41" x14ac:dyDescent="0.25">
      <c r="B143" s="3">
        <f t="shared" si="50"/>
        <v>44044</v>
      </c>
      <c r="C143" s="1">
        <f t="shared" si="50"/>
        <v>142</v>
      </c>
      <c r="D143" s="14">
        <v>19945</v>
      </c>
      <c r="E143" s="14">
        <f t="shared" si="38"/>
        <v>64</v>
      </c>
      <c r="F143" s="14">
        <f t="shared" si="42"/>
        <v>18339.688890012443</v>
      </c>
      <c r="G143" s="13">
        <f t="shared" si="43"/>
        <v>619</v>
      </c>
      <c r="H143" s="13">
        <f t="shared" si="44"/>
        <v>451</v>
      </c>
      <c r="I143">
        <f t="shared" si="45"/>
        <v>1605.3111099875559</v>
      </c>
      <c r="J143">
        <f t="shared" si="36"/>
        <v>18437.75024623478</v>
      </c>
      <c r="K143">
        <f t="shared" si="46"/>
        <v>20043.061356222337</v>
      </c>
      <c r="O143">
        <f t="shared" si="48"/>
        <v>20043.061356222337</v>
      </c>
      <c r="P143">
        <f t="shared" si="51"/>
        <v>490.32773141802681</v>
      </c>
      <c r="T143">
        <f t="shared" si="47"/>
        <v>20043.061356222337</v>
      </c>
      <c r="U143">
        <f t="shared" si="52"/>
        <v>490.32773141802681</v>
      </c>
      <c r="Y143">
        <f t="shared" si="49"/>
        <v>20043.061356222337</v>
      </c>
      <c r="Z143">
        <f t="shared" si="53"/>
        <v>490.32773141802681</v>
      </c>
      <c r="AD143">
        <f t="shared" si="54"/>
        <v>20043.061356222337</v>
      </c>
      <c r="AE143">
        <f t="shared" si="55"/>
        <v>490.32773141802681</v>
      </c>
      <c r="AI143">
        <f t="shared" si="56"/>
        <v>20043.061356222337</v>
      </c>
      <c r="AJ143">
        <f t="shared" si="57"/>
        <v>490.32773141802681</v>
      </c>
      <c r="AN143">
        <f t="shared" si="58"/>
        <v>20043.061356222337</v>
      </c>
      <c r="AO143">
        <f t="shared" si="59"/>
        <v>490.32773141802681</v>
      </c>
    </row>
    <row r="144" spans="2:41" x14ac:dyDescent="0.25">
      <c r="B144" s="3">
        <f t="shared" si="50"/>
        <v>44045</v>
      </c>
      <c r="C144" s="1">
        <f t="shared" si="50"/>
        <v>143</v>
      </c>
      <c r="D144" s="14">
        <v>20363</v>
      </c>
      <c r="E144" s="14">
        <f t="shared" si="38"/>
        <v>65</v>
      </c>
      <c r="F144" s="14">
        <f t="shared" si="42"/>
        <v>18753.23572192451</v>
      </c>
      <c r="G144" s="13">
        <f t="shared" si="43"/>
        <v>418</v>
      </c>
      <c r="H144" s="13">
        <f t="shared" si="44"/>
        <v>475.71428571428572</v>
      </c>
      <c r="I144">
        <f t="shared" si="45"/>
        <v>1609.7642780754895</v>
      </c>
      <c r="J144">
        <f t="shared" ref="J144:J207" si="60">BI$2/((1+(($E144/(BI$5))/BI$3)^-BI$4)^2)</f>
        <v>18920.307829509689</v>
      </c>
      <c r="K144">
        <f t="shared" si="46"/>
        <v>20530.07210758518</v>
      </c>
      <c r="O144">
        <f t="shared" si="48"/>
        <v>20530.07210758518</v>
      </c>
      <c r="P144">
        <f t="shared" si="51"/>
        <v>487.01075136284271</v>
      </c>
      <c r="T144">
        <f t="shared" si="47"/>
        <v>20530.07210758518</v>
      </c>
      <c r="U144">
        <f t="shared" si="52"/>
        <v>487.01075136284271</v>
      </c>
      <c r="Y144">
        <f t="shared" si="49"/>
        <v>20530.07210758518</v>
      </c>
      <c r="Z144">
        <f t="shared" si="53"/>
        <v>487.01075136284271</v>
      </c>
      <c r="AD144">
        <f t="shared" si="54"/>
        <v>20530.07210758518</v>
      </c>
      <c r="AE144">
        <f t="shared" si="55"/>
        <v>487.01075136284271</v>
      </c>
      <c r="AI144">
        <f t="shared" si="56"/>
        <v>20530.07210758518</v>
      </c>
      <c r="AJ144">
        <f t="shared" si="57"/>
        <v>487.01075136284271</v>
      </c>
      <c r="AN144">
        <f t="shared" si="58"/>
        <v>20530.07210758518</v>
      </c>
      <c r="AO144">
        <f t="shared" si="59"/>
        <v>487.01075136284271</v>
      </c>
    </row>
    <row r="145" spans="2:41" x14ac:dyDescent="0.25">
      <c r="B145" s="3">
        <f t="shared" si="50"/>
        <v>44046</v>
      </c>
      <c r="C145" s="1">
        <f t="shared" si="50"/>
        <v>144</v>
      </c>
      <c r="D145" s="14">
        <v>20950</v>
      </c>
      <c r="E145" s="14">
        <f t="shared" si="38"/>
        <v>66</v>
      </c>
      <c r="F145" s="14">
        <f t="shared" si="42"/>
        <v>19335.855490232014</v>
      </c>
      <c r="G145" s="13">
        <f t="shared" si="43"/>
        <v>587</v>
      </c>
      <c r="H145" s="13">
        <f t="shared" si="44"/>
        <v>513.14285714285711</v>
      </c>
      <c r="I145">
        <f t="shared" si="45"/>
        <v>1614.1445097679857</v>
      </c>
      <c r="J145">
        <f t="shared" si="60"/>
        <v>19399.37478231643</v>
      </c>
      <c r="K145">
        <f t="shared" si="46"/>
        <v>21013.519292084417</v>
      </c>
      <c r="O145">
        <f t="shared" si="48"/>
        <v>21013.519292084417</v>
      </c>
      <c r="P145">
        <f t="shared" si="51"/>
        <v>483.44718449923676</v>
      </c>
      <c r="T145">
        <f t="shared" si="47"/>
        <v>21013.519292084417</v>
      </c>
      <c r="U145">
        <f t="shared" si="52"/>
        <v>483.44718449923676</v>
      </c>
      <c r="Y145">
        <f t="shared" si="49"/>
        <v>21013.519292084417</v>
      </c>
      <c r="Z145">
        <f t="shared" si="53"/>
        <v>483.44718449923676</v>
      </c>
      <c r="AD145">
        <f t="shared" si="54"/>
        <v>21013.519292084417</v>
      </c>
      <c r="AE145">
        <f t="shared" si="55"/>
        <v>483.44718449923676</v>
      </c>
      <c r="AI145">
        <f t="shared" si="56"/>
        <v>21013.519292084417</v>
      </c>
      <c r="AJ145">
        <f t="shared" si="57"/>
        <v>483.44718449923676</v>
      </c>
      <c r="AN145">
        <f t="shared" si="58"/>
        <v>21013.519292084417</v>
      </c>
      <c r="AO145">
        <f t="shared" si="59"/>
        <v>483.44718449923676</v>
      </c>
    </row>
    <row r="146" spans="2:41" x14ac:dyDescent="0.25">
      <c r="B146" s="3">
        <f t="shared" si="50"/>
        <v>44047</v>
      </c>
      <c r="C146" s="1">
        <f t="shared" si="50"/>
        <v>145</v>
      </c>
      <c r="D146" s="14">
        <v>21570</v>
      </c>
      <c r="E146" s="14">
        <f t="shared" si="38"/>
        <v>67</v>
      </c>
      <c r="F146" s="14">
        <f t="shared" si="42"/>
        <v>19951.546720271821</v>
      </c>
      <c r="G146" s="13">
        <f t="shared" si="43"/>
        <v>620</v>
      </c>
      <c r="H146" s="13">
        <f t="shared" si="44"/>
        <v>550</v>
      </c>
      <c r="I146">
        <f t="shared" si="45"/>
        <v>1618.4532797281774</v>
      </c>
      <c r="J146">
        <f t="shared" si="60"/>
        <v>19874.722988881247</v>
      </c>
      <c r="K146">
        <f t="shared" si="46"/>
        <v>21493.176268609426</v>
      </c>
      <c r="O146">
        <f t="shared" si="48"/>
        <v>21493.176268609426</v>
      </c>
      <c r="P146">
        <f t="shared" si="51"/>
        <v>479.65697652500967</v>
      </c>
      <c r="T146">
        <f t="shared" si="47"/>
        <v>21493.176268609426</v>
      </c>
      <c r="U146">
        <f t="shared" si="52"/>
        <v>479.65697652500967</v>
      </c>
      <c r="Y146">
        <f t="shared" si="49"/>
        <v>21493.176268609426</v>
      </c>
      <c r="Z146">
        <f t="shared" si="53"/>
        <v>479.65697652500967</v>
      </c>
      <c r="AD146">
        <f t="shared" si="54"/>
        <v>21493.176268609426</v>
      </c>
      <c r="AE146">
        <f t="shared" si="55"/>
        <v>479.65697652500967</v>
      </c>
      <c r="AI146">
        <f t="shared" si="56"/>
        <v>21493.176268609426</v>
      </c>
      <c r="AJ146">
        <f t="shared" si="57"/>
        <v>479.65697652500967</v>
      </c>
      <c r="AN146">
        <f t="shared" si="58"/>
        <v>21493.176268609426</v>
      </c>
      <c r="AO146">
        <f t="shared" si="59"/>
        <v>479.65697652500967</v>
      </c>
    </row>
    <row r="147" spans="2:41" x14ac:dyDescent="0.25">
      <c r="B147" s="3">
        <f t="shared" si="50"/>
        <v>44048</v>
      </c>
      <c r="C147" s="1">
        <f t="shared" si="50"/>
        <v>146</v>
      </c>
      <c r="D147" s="14">
        <v>22303</v>
      </c>
      <c r="E147" s="14">
        <f t="shared" ref="E147:E210" si="61">E146+1</f>
        <v>68</v>
      </c>
      <c r="F147" s="14">
        <f t="shared" si="42"/>
        <v>20680.307970765894</v>
      </c>
      <c r="G147" s="13">
        <f t="shared" si="43"/>
        <v>733</v>
      </c>
      <c r="H147" s="13">
        <f t="shared" si="44"/>
        <v>596</v>
      </c>
      <c r="I147">
        <f t="shared" si="45"/>
        <v>1622.6920292341044</v>
      </c>
      <c r="J147">
        <f t="shared" si="60"/>
        <v>20346.143488093716</v>
      </c>
      <c r="K147">
        <f t="shared" si="46"/>
        <v>21968.835517327821</v>
      </c>
      <c r="O147">
        <f t="shared" si="48"/>
        <v>21968.835517327821</v>
      </c>
      <c r="P147">
        <f t="shared" si="51"/>
        <v>475.65924871839525</v>
      </c>
      <c r="T147">
        <f t="shared" si="47"/>
        <v>21968.835517327821</v>
      </c>
      <c r="U147">
        <f t="shared" si="52"/>
        <v>475.65924871839525</v>
      </c>
      <c r="Y147">
        <f t="shared" si="49"/>
        <v>21968.835517327821</v>
      </c>
      <c r="Z147">
        <f t="shared" si="53"/>
        <v>475.65924871839525</v>
      </c>
      <c r="AD147">
        <f t="shared" si="54"/>
        <v>21968.835517327821</v>
      </c>
      <c r="AE147">
        <f t="shared" si="55"/>
        <v>475.65924871839525</v>
      </c>
      <c r="AI147">
        <f t="shared" si="56"/>
        <v>21968.835517327821</v>
      </c>
      <c r="AJ147">
        <f t="shared" si="57"/>
        <v>475.65924871839525</v>
      </c>
      <c r="AN147">
        <f t="shared" si="58"/>
        <v>21968.835517327821</v>
      </c>
      <c r="AO147">
        <f t="shared" si="59"/>
        <v>475.65924871839525</v>
      </c>
    </row>
    <row r="148" spans="2:41" x14ac:dyDescent="0.25">
      <c r="B148" s="3">
        <f t="shared" ref="B148:C163" si="62">B147+1</f>
        <v>44049</v>
      </c>
      <c r="C148" s="1">
        <f t="shared" si="62"/>
        <v>147</v>
      </c>
      <c r="D148" s="14">
        <v>22779</v>
      </c>
      <c r="E148" s="14">
        <f t="shared" si="61"/>
        <v>69</v>
      </c>
      <c r="F148" s="14">
        <f t="shared" si="42"/>
        <v>21152.137833072618</v>
      </c>
      <c r="G148" s="13">
        <f t="shared" si="43"/>
        <v>476</v>
      </c>
      <c r="H148" s="13">
        <f t="shared" si="44"/>
        <v>593.14285714285711</v>
      </c>
      <c r="I148">
        <f t="shared" si="45"/>
        <v>1626.8621669273825</v>
      </c>
      <c r="J148">
        <f t="shared" si="60"/>
        <v>20813.445638782356</v>
      </c>
      <c r="K148">
        <f t="shared" si="46"/>
        <v>22440.307805709737</v>
      </c>
      <c r="O148">
        <f t="shared" si="48"/>
        <v>22440.307805709737</v>
      </c>
      <c r="P148">
        <f t="shared" si="51"/>
        <v>471.47228838191586</v>
      </c>
      <c r="T148">
        <f t="shared" si="47"/>
        <v>22440.307805709737</v>
      </c>
      <c r="U148">
        <f t="shared" si="52"/>
        <v>471.47228838191586</v>
      </c>
      <c r="Y148">
        <f t="shared" si="49"/>
        <v>22440.307805709737</v>
      </c>
      <c r="Z148">
        <f t="shared" si="53"/>
        <v>471.47228838191586</v>
      </c>
      <c r="AD148">
        <f t="shared" si="54"/>
        <v>22440.307805709737</v>
      </c>
      <c r="AE148">
        <f t="shared" si="55"/>
        <v>471.47228838191586</v>
      </c>
      <c r="AI148">
        <f t="shared" si="56"/>
        <v>22440.307805709737</v>
      </c>
      <c r="AJ148">
        <f t="shared" si="57"/>
        <v>471.47228838191586</v>
      </c>
      <c r="AN148">
        <f t="shared" si="58"/>
        <v>22440.307805709737</v>
      </c>
      <c r="AO148">
        <f t="shared" si="59"/>
        <v>471.47228838191586</v>
      </c>
    </row>
    <row r="149" spans="2:41" x14ac:dyDescent="0.25">
      <c r="B149" s="3">
        <f t="shared" si="62"/>
        <v>44050</v>
      </c>
      <c r="C149" s="1">
        <f t="shared" si="62"/>
        <v>148</v>
      </c>
      <c r="D149" s="14">
        <v>23221</v>
      </c>
      <c r="E149" s="14">
        <f t="shared" si="61"/>
        <v>70</v>
      </c>
      <c r="F149" s="14">
        <f t="shared" si="42"/>
        <v>21590.034930449565</v>
      </c>
      <c r="G149" s="13">
        <f t="shared" ref="G149:G153" si="63">D149-D148</f>
        <v>442</v>
      </c>
      <c r="H149" s="13">
        <f t="shared" ref="H149:H153" si="64">AVERAGE(G143:G149)</f>
        <v>556.42857142857144</v>
      </c>
      <c r="I149">
        <f t="shared" si="45"/>
        <v>1630.9650695504365</v>
      </c>
      <c r="J149">
        <f t="shared" si="60"/>
        <v>21276.456281945382</v>
      </c>
      <c r="K149">
        <f t="shared" si="46"/>
        <v>22907.421351495817</v>
      </c>
      <c r="O149">
        <f t="shared" si="48"/>
        <v>22907.421351495817</v>
      </c>
      <c r="P149">
        <f t="shared" si="51"/>
        <v>467.11354578608007</v>
      </c>
      <c r="T149">
        <f t="shared" si="47"/>
        <v>22907.421351495817</v>
      </c>
      <c r="U149">
        <f t="shared" si="52"/>
        <v>467.11354578608007</v>
      </c>
      <c r="Y149">
        <f t="shared" si="49"/>
        <v>22907.421351495817</v>
      </c>
      <c r="Z149">
        <f t="shared" si="53"/>
        <v>467.11354578608007</v>
      </c>
      <c r="AD149">
        <f t="shared" si="54"/>
        <v>22907.421351495817</v>
      </c>
      <c r="AE149">
        <f t="shared" si="55"/>
        <v>467.11354578608007</v>
      </c>
      <c r="AI149">
        <f t="shared" si="56"/>
        <v>22907.421351495817</v>
      </c>
      <c r="AJ149">
        <f t="shared" si="57"/>
        <v>467.11354578608007</v>
      </c>
      <c r="AN149">
        <f t="shared" si="58"/>
        <v>22907.421351495817</v>
      </c>
      <c r="AO149">
        <f t="shared" si="59"/>
        <v>467.11354578608007</v>
      </c>
    </row>
    <row r="150" spans="2:41" x14ac:dyDescent="0.25">
      <c r="B150" s="3">
        <f t="shared" si="62"/>
        <v>44051</v>
      </c>
      <c r="C150" s="1">
        <f t="shared" si="62"/>
        <v>149</v>
      </c>
      <c r="D150" s="19">
        <v>23626</v>
      </c>
      <c r="E150" s="14">
        <f t="shared" si="61"/>
        <v>71</v>
      </c>
      <c r="F150" s="14">
        <f t="shared" si="42"/>
        <v>21990.997917328055</v>
      </c>
      <c r="G150" s="13">
        <f t="shared" si="63"/>
        <v>405</v>
      </c>
      <c r="H150" s="13">
        <f t="shared" si="64"/>
        <v>525.85714285714289</v>
      </c>
      <c r="I150">
        <f t="shared" si="45"/>
        <v>1635.002082671944</v>
      </c>
      <c r="J150">
        <f t="shared" si="60"/>
        <v>21735.018905586006</v>
      </c>
      <c r="K150">
        <f t="shared" si="46"/>
        <v>23370.020988257951</v>
      </c>
      <c r="O150">
        <f t="shared" si="48"/>
        <v>23370.020988257951</v>
      </c>
      <c r="P150">
        <f t="shared" si="51"/>
        <v>462.59963676213374</v>
      </c>
      <c r="T150">
        <f t="shared" si="47"/>
        <v>23370.020988257951</v>
      </c>
      <c r="U150">
        <f t="shared" si="52"/>
        <v>462.59963676213374</v>
      </c>
      <c r="Y150">
        <f t="shared" si="49"/>
        <v>23370.020988257951</v>
      </c>
      <c r="Z150">
        <f t="shared" si="53"/>
        <v>462.59963676213374</v>
      </c>
      <c r="AD150">
        <f t="shared" si="54"/>
        <v>23370.020988257951</v>
      </c>
      <c r="AE150">
        <f t="shared" si="55"/>
        <v>462.59963676213374</v>
      </c>
      <c r="AI150">
        <f t="shared" si="56"/>
        <v>23370.020988257951</v>
      </c>
      <c r="AJ150">
        <f t="shared" si="57"/>
        <v>462.59963676213374</v>
      </c>
      <c r="AN150">
        <f t="shared" si="58"/>
        <v>23370.020988257951</v>
      </c>
      <c r="AO150">
        <f t="shared" si="59"/>
        <v>462.59963676213374</v>
      </c>
    </row>
    <row r="151" spans="2:41" x14ac:dyDescent="0.25">
      <c r="B151" s="3">
        <f t="shared" si="62"/>
        <v>44052</v>
      </c>
      <c r="C151" s="1">
        <f t="shared" si="62"/>
        <v>150</v>
      </c>
      <c r="D151" s="19">
        <v>23980</v>
      </c>
      <c r="E151" s="14">
        <f t="shared" si="61"/>
        <v>72</v>
      </c>
      <c r="F151" s="14">
        <f t="shared" si="42"/>
        <v>22341.02547859984</v>
      </c>
      <c r="G151" s="13">
        <f t="shared" si="63"/>
        <v>354</v>
      </c>
      <c r="H151" s="13">
        <f t="shared" si="64"/>
        <v>516.71428571428567</v>
      </c>
      <c r="I151">
        <f t="shared" si="45"/>
        <v>1638.9745214001598</v>
      </c>
      <c r="J151">
        <f t="shared" si="60"/>
        <v>22188.992817022299</v>
      </c>
      <c r="K151">
        <f t="shared" si="46"/>
        <v>23827.967338422459</v>
      </c>
      <c r="O151">
        <f t="shared" si="48"/>
        <v>23827.967338422459</v>
      </c>
      <c r="P151">
        <f t="shared" si="51"/>
        <v>457.94635016450775</v>
      </c>
      <c r="T151">
        <f t="shared" si="47"/>
        <v>23827.967338422459</v>
      </c>
      <c r="U151">
        <f t="shared" si="52"/>
        <v>457.94635016450775</v>
      </c>
      <c r="Y151">
        <f t="shared" si="49"/>
        <v>23827.967338422459</v>
      </c>
      <c r="Z151">
        <f t="shared" si="53"/>
        <v>457.94635016450775</v>
      </c>
      <c r="AD151">
        <f t="shared" si="54"/>
        <v>23827.967338422459</v>
      </c>
      <c r="AE151">
        <f t="shared" si="55"/>
        <v>457.94635016450775</v>
      </c>
      <c r="AI151">
        <f t="shared" si="56"/>
        <v>23827.967338422459</v>
      </c>
      <c r="AJ151">
        <f t="shared" si="57"/>
        <v>457.94635016450775</v>
      </c>
      <c r="AN151">
        <f t="shared" si="58"/>
        <v>23827.967338422459</v>
      </c>
      <c r="AO151">
        <f t="shared" si="59"/>
        <v>457.94635016450775</v>
      </c>
    </row>
    <row r="152" spans="2:41" x14ac:dyDescent="0.25">
      <c r="B152" s="3">
        <f t="shared" si="62"/>
        <v>44053</v>
      </c>
      <c r="C152" s="1">
        <f t="shared" si="62"/>
        <v>151</v>
      </c>
      <c r="D152" s="19">
        <v>24453</v>
      </c>
      <c r="E152" s="14">
        <f t="shared" si="61"/>
        <v>73</v>
      </c>
      <c r="F152" s="14">
        <f t="shared" si="42"/>
        <v>22810.116328916112</v>
      </c>
      <c r="G152" s="13">
        <f t="shared" si="63"/>
        <v>473</v>
      </c>
      <c r="H152" s="13">
        <f t="shared" si="64"/>
        <v>500.42857142857144</v>
      </c>
      <c r="I152">
        <f t="shared" si="45"/>
        <v>1642.8836710838859</v>
      </c>
      <c r="J152">
        <f t="shared" si="60"/>
        <v>22638.252326829297</v>
      </c>
      <c r="K152">
        <f t="shared" si="46"/>
        <v>24281.135997913181</v>
      </c>
      <c r="O152">
        <f t="shared" si="48"/>
        <v>24281.135997913181</v>
      </c>
      <c r="P152">
        <f t="shared" si="51"/>
        <v>453.16865949072235</v>
      </c>
      <c r="T152">
        <f t="shared" si="47"/>
        <v>24281.135997913181</v>
      </c>
      <c r="U152">
        <f t="shared" si="52"/>
        <v>453.16865949072235</v>
      </c>
      <c r="Y152">
        <f t="shared" si="49"/>
        <v>24281.135997913181</v>
      </c>
      <c r="Z152">
        <f t="shared" si="53"/>
        <v>453.16865949072235</v>
      </c>
      <c r="AD152">
        <f t="shared" si="54"/>
        <v>24281.135997913181</v>
      </c>
      <c r="AE152">
        <f t="shared" si="55"/>
        <v>453.16865949072235</v>
      </c>
      <c r="AI152">
        <f t="shared" si="56"/>
        <v>24281.135997913181</v>
      </c>
      <c r="AJ152">
        <f t="shared" si="57"/>
        <v>453.16865949072235</v>
      </c>
      <c r="AN152">
        <f t="shared" si="58"/>
        <v>24281.135997913181</v>
      </c>
      <c r="AO152">
        <f t="shared" si="59"/>
        <v>453.16865949072235</v>
      </c>
    </row>
    <row r="153" spans="2:41" x14ac:dyDescent="0.25">
      <c r="B153" s="3">
        <f t="shared" si="62"/>
        <v>44054</v>
      </c>
      <c r="C153" s="1">
        <f t="shared" si="62"/>
        <v>152</v>
      </c>
      <c r="D153" s="19">
        <v>24864</v>
      </c>
      <c r="E153" s="14">
        <f t="shared" si="61"/>
        <v>74</v>
      </c>
      <c r="F153" s="14">
        <f t="shared" si="42"/>
        <v>23217.269211999126</v>
      </c>
      <c r="G153" s="13">
        <f t="shared" si="63"/>
        <v>411</v>
      </c>
      <c r="H153" s="13">
        <f t="shared" si="64"/>
        <v>470.57142857142856</v>
      </c>
      <c r="I153">
        <f t="shared" si="45"/>
        <v>1646.7307880008739</v>
      </c>
      <c r="J153">
        <f t="shared" si="60"/>
        <v>23082.685947924776</v>
      </c>
      <c r="K153">
        <f t="shared" si="46"/>
        <v>24729.41673592565</v>
      </c>
      <c r="O153">
        <f t="shared" si="48"/>
        <v>24729.41673592565</v>
      </c>
      <c r="P153">
        <f t="shared" si="51"/>
        <v>448.28073801246865</v>
      </c>
      <c r="T153">
        <f t="shared" si="47"/>
        <v>24729.41673592565</v>
      </c>
      <c r="U153">
        <f t="shared" si="52"/>
        <v>448.28073801246865</v>
      </c>
      <c r="Y153">
        <f t="shared" si="49"/>
        <v>24729.41673592565</v>
      </c>
      <c r="Z153">
        <f t="shared" si="53"/>
        <v>448.28073801246865</v>
      </c>
      <c r="AD153">
        <f t="shared" si="54"/>
        <v>24729.41673592565</v>
      </c>
      <c r="AE153">
        <f t="shared" si="55"/>
        <v>448.28073801246865</v>
      </c>
      <c r="AI153">
        <f t="shared" si="56"/>
        <v>24729.41673592565</v>
      </c>
      <c r="AJ153">
        <f t="shared" si="57"/>
        <v>448.28073801246865</v>
      </c>
      <c r="AN153">
        <f t="shared" si="58"/>
        <v>24729.41673592565</v>
      </c>
      <c r="AO153">
        <f t="shared" si="59"/>
        <v>448.28073801246865</v>
      </c>
    </row>
    <row r="154" spans="2:41" x14ac:dyDescent="0.25">
      <c r="B154" s="3">
        <f t="shared" si="62"/>
        <v>44055</v>
      </c>
      <c r="C154" s="1">
        <f t="shared" si="62"/>
        <v>153</v>
      </c>
      <c r="D154" s="19">
        <v>25377</v>
      </c>
      <c r="E154" s="14">
        <f t="shared" si="61"/>
        <v>75</v>
      </c>
      <c r="F154" s="14">
        <f t="shared" ref="F154:F166" si="65">ABS(D154-I154)</f>
        <v>23726.482899966486</v>
      </c>
      <c r="G154" s="13">
        <f t="shared" ref="G154:G166" si="66">D154-D153</f>
        <v>513</v>
      </c>
      <c r="H154" s="13">
        <f t="shared" ref="H154:H166" si="67">AVERAGE(G148:G154)</f>
        <v>439.14285714285717</v>
      </c>
      <c r="I154">
        <f t="shared" si="45"/>
        <v>1650.517100033514</v>
      </c>
      <c r="J154">
        <f t="shared" si="60"/>
        <v>23522.19561272626</v>
      </c>
      <c r="K154">
        <f t="shared" si="46"/>
        <v>25172.712712759774</v>
      </c>
      <c r="O154">
        <f t="shared" si="48"/>
        <v>25172.712712759774</v>
      </c>
      <c r="P154">
        <f t="shared" si="51"/>
        <v>443.2959768341243</v>
      </c>
      <c r="T154">
        <f t="shared" si="47"/>
        <v>25172.712712759774</v>
      </c>
      <c r="U154">
        <f t="shared" si="52"/>
        <v>443.2959768341243</v>
      </c>
      <c r="Y154">
        <f t="shared" si="49"/>
        <v>25172.712712759774</v>
      </c>
      <c r="Z154">
        <f t="shared" si="53"/>
        <v>443.2959768341243</v>
      </c>
      <c r="AD154">
        <f t="shared" si="54"/>
        <v>25172.712712759774</v>
      </c>
      <c r="AE154">
        <f t="shared" si="55"/>
        <v>443.2959768341243</v>
      </c>
      <c r="AI154">
        <f t="shared" si="56"/>
        <v>25172.712712759774</v>
      </c>
      <c r="AJ154">
        <f t="shared" si="57"/>
        <v>443.2959768341243</v>
      </c>
      <c r="AN154">
        <f t="shared" si="58"/>
        <v>25172.712712759774</v>
      </c>
      <c r="AO154">
        <f t="shared" si="59"/>
        <v>443.2959768341243</v>
      </c>
    </row>
    <row r="155" spans="2:41" x14ac:dyDescent="0.25">
      <c r="B155" s="3">
        <f t="shared" si="62"/>
        <v>44056</v>
      </c>
      <c r="C155" s="1">
        <f t="shared" si="62"/>
        <v>154</v>
      </c>
      <c r="D155" s="19">
        <v>25867</v>
      </c>
      <c r="E155" s="14">
        <f t="shared" si="61"/>
        <v>76</v>
      </c>
      <c r="F155" s="14">
        <f t="shared" si="65"/>
        <v>24212.756192668301</v>
      </c>
      <c r="G155" s="13">
        <f t="shared" si="66"/>
        <v>490</v>
      </c>
      <c r="H155" s="13">
        <f t="shared" si="67"/>
        <v>441.14285714285717</v>
      </c>
      <c r="I155">
        <f t="shared" si="45"/>
        <v>1654.2438073316989</v>
      </c>
      <c r="J155">
        <f t="shared" si="60"/>
        <v>23956.695910782193</v>
      </c>
      <c r="K155">
        <f t="shared" si="46"/>
        <v>25610.939718113892</v>
      </c>
      <c r="O155">
        <f t="shared" si="48"/>
        <v>25610.939718113892</v>
      </c>
      <c r="P155">
        <f t="shared" si="51"/>
        <v>438.22700535411786</v>
      </c>
      <c r="T155">
        <f t="shared" si="47"/>
        <v>25610.939718113892</v>
      </c>
      <c r="U155">
        <f t="shared" si="52"/>
        <v>438.22700535411786</v>
      </c>
      <c r="Y155">
        <f t="shared" si="49"/>
        <v>25610.939718113892</v>
      </c>
      <c r="Z155">
        <f t="shared" si="53"/>
        <v>438.22700535411786</v>
      </c>
      <c r="AD155">
        <f t="shared" si="54"/>
        <v>25610.939718113892</v>
      </c>
      <c r="AE155">
        <f t="shared" si="55"/>
        <v>438.22700535411786</v>
      </c>
      <c r="AI155">
        <f t="shared" si="56"/>
        <v>25610.939718113892</v>
      </c>
      <c r="AJ155">
        <f t="shared" si="57"/>
        <v>438.22700535411786</v>
      </c>
      <c r="AN155">
        <f t="shared" si="58"/>
        <v>25610.939718113892</v>
      </c>
      <c r="AO155">
        <f t="shared" si="59"/>
        <v>438.22700535411786</v>
      </c>
    </row>
    <row r="156" spans="2:41" x14ac:dyDescent="0.25">
      <c r="B156" s="3">
        <f t="shared" si="62"/>
        <v>44057</v>
      </c>
      <c r="C156" s="1">
        <f t="shared" si="62"/>
        <v>155</v>
      </c>
      <c r="D156" s="19">
        <v>26305</v>
      </c>
      <c r="E156" s="14">
        <f t="shared" si="61"/>
        <v>77</v>
      </c>
      <c r="F156" s="14">
        <f t="shared" si="65"/>
        <v>24647.08791703721</v>
      </c>
      <c r="G156" s="13">
        <f t="shared" si="66"/>
        <v>438</v>
      </c>
      <c r="H156" s="13">
        <f t="shared" si="67"/>
        <v>440.57142857142856</v>
      </c>
      <c r="I156">
        <f t="shared" si="45"/>
        <v>1657.9120829627916</v>
      </c>
      <c r="J156">
        <f t="shared" si="60"/>
        <v>24386.113348810475</v>
      </c>
      <c r="K156">
        <f t="shared" si="46"/>
        <v>26044.025431773265</v>
      </c>
      <c r="O156">
        <f t="shared" si="48"/>
        <v>26044.025431773265</v>
      </c>
      <c r="P156">
        <f t="shared" si="51"/>
        <v>433.08571365937314</v>
      </c>
      <c r="T156">
        <f t="shared" si="47"/>
        <v>26044.025431773265</v>
      </c>
      <c r="U156">
        <f t="shared" si="52"/>
        <v>433.08571365937314</v>
      </c>
      <c r="Y156">
        <f t="shared" si="49"/>
        <v>26044.025431773265</v>
      </c>
      <c r="Z156">
        <f t="shared" si="53"/>
        <v>433.08571365937314</v>
      </c>
      <c r="AD156">
        <f t="shared" si="54"/>
        <v>26044.025431773265</v>
      </c>
      <c r="AE156">
        <f t="shared" si="55"/>
        <v>433.08571365937314</v>
      </c>
      <c r="AI156">
        <f t="shared" si="56"/>
        <v>26044.025431773265</v>
      </c>
      <c r="AJ156">
        <f t="shared" si="57"/>
        <v>433.08571365937314</v>
      </c>
      <c r="AN156">
        <f t="shared" si="58"/>
        <v>26044.025431773265</v>
      </c>
      <c r="AO156">
        <f t="shared" si="59"/>
        <v>433.08571365937314</v>
      </c>
    </row>
    <row r="157" spans="2:41" x14ac:dyDescent="0.25">
      <c r="B157" s="3">
        <f t="shared" si="62"/>
        <v>44058</v>
      </c>
      <c r="C157" s="1">
        <f t="shared" si="62"/>
        <v>156</v>
      </c>
      <c r="D157" s="19">
        <v>26795</v>
      </c>
      <c r="E157" s="14">
        <f t="shared" si="61"/>
        <v>78</v>
      </c>
      <c r="F157" s="14">
        <f t="shared" si="65"/>
        <v>25133.476926451338</v>
      </c>
      <c r="G157" s="13">
        <f t="shared" si="66"/>
        <v>490</v>
      </c>
      <c r="H157" s="13">
        <f t="shared" si="67"/>
        <v>452.71428571428572</v>
      </c>
      <c r="I157">
        <f t="shared" si="45"/>
        <v>1661.5230735486614</v>
      </c>
      <c r="J157">
        <f t="shared" si="60"/>
        <v>24810.385634660623</v>
      </c>
      <c r="K157">
        <f t="shared" si="46"/>
        <v>26471.908708209285</v>
      </c>
      <c r="O157">
        <f t="shared" si="48"/>
        <v>26471.908708209285</v>
      </c>
      <c r="P157">
        <f t="shared" si="51"/>
        <v>427.88327643601951</v>
      </c>
      <c r="T157">
        <f t="shared" si="47"/>
        <v>26471.908708209285</v>
      </c>
      <c r="U157">
        <f t="shared" si="52"/>
        <v>427.88327643601951</v>
      </c>
      <c r="Y157">
        <f t="shared" si="49"/>
        <v>26471.908708209285</v>
      </c>
      <c r="Z157">
        <f t="shared" si="53"/>
        <v>427.88327643601951</v>
      </c>
      <c r="AD157">
        <f t="shared" si="54"/>
        <v>26471.908708209285</v>
      </c>
      <c r="AE157">
        <f t="shared" si="55"/>
        <v>427.88327643601951</v>
      </c>
      <c r="AI157">
        <f t="shared" si="56"/>
        <v>26471.908708209285</v>
      </c>
      <c r="AJ157">
        <f t="shared" si="57"/>
        <v>427.88327643601951</v>
      </c>
      <c r="AN157">
        <f t="shared" si="58"/>
        <v>26471.908708209285</v>
      </c>
      <c r="AO157">
        <f t="shared" si="59"/>
        <v>427.88327643601951</v>
      </c>
    </row>
    <row r="158" spans="2:41" x14ac:dyDescent="0.25">
      <c r="B158" s="3">
        <f t="shared" si="62"/>
        <v>44059</v>
      </c>
      <c r="C158" s="1">
        <f t="shared" si="62"/>
        <v>157</v>
      </c>
      <c r="D158" s="19">
        <v>27210</v>
      </c>
      <c r="E158" s="14">
        <f t="shared" si="61"/>
        <v>79</v>
      </c>
      <c r="F158" s="14">
        <f t="shared" si="65"/>
        <v>25544.92210011022</v>
      </c>
      <c r="G158" s="13">
        <f t="shared" si="66"/>
        <v>415</v>
      </c>
      <c r="H158" s="13">
        <f t="shared" si="67"/>
        <v>461.42857142857144</v>
      </c>
      <c r="I158">
        <f t="shared" si="45"/>
        <v>1665.0778998897815</v>
      </c>
      <c r="J158">
        <f t="shared" si="60"/>
        <v>25229.460986345443</v>
      </c>
      <c r="K158">
        <f t="shared" si="46"/>
        <v>26894.538886235223</v>
      </c>
      <c r="O158">
        <f t="shared" si="48"/>
        <v>26894.538886235223</v>
      </c>
      <c r="P158">
        <f t="shared" si="51"/>
        <v>422.63017802593822</v>
      </c>
      <c r="T158">
        <f t="shared" si="47"/>
        <v>26894.538886235223</v>
      </c>
      <c r="U158">
        <f t="shared" si="52"/>
        <v>422.63017802593822</v>
      </c>
      <c r="Y158">
        <f t="shared" si="49"/>
        <v>26894.538886235223</v>
      </c>
      <c r="Z158">
        <f t="shared" si="53"/>
        <v>422.63017802593822</v>
      </c>
      <c r="AD158">
        <f t="shared" si="54"/>
        <v>26894.538886235223</v>
      </c>
      <c r="AE158">
        <f t="shared" si="55"/>
        <v>422.63017802593822</v>
      </c>
      <c r="AI158">
        <f t="shared" si="56"/>
        <v>26894.538886235223</v>
      </c>
      <c r="AJ158">
        <f t="shared" si="57"/>
        <v>422.63017802593822</v>
      </c>
      <c r="AN158">
        <f t="shared" si="58"/>
        <v>26894.538886235223</v>
      </c>
      <c r="AO158">
        <f t="shared" si="59"/>
        <v>422.63017802593822</v>
      </c>
    </row>
    <row r="159" spans="2:41" x14ac:dyDescent="0.25">
      <c r="B159" s="3">
        <f t="shared" si="62"/>
        <v>44060</v>
      </c>
      <c r="C159" s="1">
        <f t="shared" si="62"/>
        <v>158</v>
      </c>
      <c r="D159" s="19">
        <v>27657</v>
      </c>
      <c r="E159" s="14">
        <f t="shared" si="61"/>
        <v>80</v>
      </c>
      <c r="F159" s="14">
        <f t="shared" si="65"/>
        <v>25988.422342423586</v>
      </c>
      <c r="G159" s="13">
        <f t="shared" si="66"/>
        <v>447</v>
      </c>
      <c r="H159" s="13">
        <f t="shared" si="67"/>
        <v>457.71428571428572</v>
      </c>
      <c r="I159">
        <f t="shared" si="45"/>
        <v>1668.5776575764155</v>
      </c>
      <c r="J159">
        <f t="shared" si="60"/>
        <v>25643.297466963224</v>
      </c>
      <c r="K159">
        <f t="shared" si="46"/>
        <v>27311.875124539638</v>
      </c>
      <c r="O159">
        <f t="shared" si="48"/>
        <v>27311.875124539638</v>
      </c>
      <c r="P159">
        <f t="shared" si="51"/>
        <v>417.33623830441502</v>
      </c>
      <c r="T159">
        <f t="shared" si="47"/>
        <v>27311.875124539638</v>
      </c>
      <c r="U159">
        <f t="shared" si="52"/>
        <v>417.33623830441502</v>
      </c>
      <c r="Y159">
        <f t="shared" si="49"/>
        <v>27311.875124539638</v>
      </c>
      <c r="Z159">
        <f t="shared" si="53"/>
        <v>417.33623830441502</v>
      </c>
      <c r="AD159">
        <f t="shared" si="54"/>
        <v>27311.875124539638</v>
      </c>
      <c r="AE159">
        <f t="shared" si="55"/>
        <v>417.33623830441502</v>
      </c>
      <c r="AI159">
        <f t="shared" si="56"/>
        <v>27311.875124539638</v>
      </c>
      <c r="AJ159">
        <f t="shared" si="57"/>
        <v>417.33623830441502</v>
      </c>
      <c r="AN159">
        <f t="shared" si="58"/>
        <v>27311.875124539638</v>
      </c>
      <c r="AO159">
        <f t="shared" si="59"/>
        <v>417.33623830441502</v>
      </c>
    </row>
    <row r="160" spans="2:41" x14ac:dyDescent="0.25">
      <c r="B160" s="3">
        <f t="shared" si="62"/>
        <v>44061</v>
      </c>
      <c r="C160" s="1">
        <f t="shared" si="62"/>
        <v>159</v>
      </c>
      <c r="D160" s="19">
        <v>28105</v>
      </c>
      <c r="E160" s="14">
        <f t="shared" si="61"/>
        <v>81</v>
      </c>
      <c r="F160" s="14">
        <f t="shared" si="65"/>
        <v>26432.976582413063</v>
      </c>
      <c r="G160" s="13">
        <f t="shared" si="66"/>
        <v>448</v>
      </c>
      <c r="H160" s="13">
        <f t="shared" si="67"/>
        <v>463</v>
      </c>
      <c r="I160">
        <f t="shared" si="45"/>
        <v>1672.0234175869382</v>
      </c>
      <c r="J160">
        <f t="shared" si="60"/>
        <v>26051.862346045964</v>
      </c>
      <c r="K160">
        <f t="shared" si="46"/>
        <v>27723.885763632901</v>
      </c>
      <c r="O160">
        <f t="shared" si="48"/>
        <v>27723.885763632901</v>
      </c>
      <c r="P160">
        <f t="shared" si="51"/>
        <v>412.01063909326331</v>
      </c>
      <c r="T160">
        <f t="shared" si="47"/>
        <v>27723.885763632901</v>
      </c>
      <c r="U160">
        <f t="shared" si="52"/>
        <v>412.01063909326331</v>
      </c>
      <c r="Y160">
        <f t="shared" si="49"/>
        <v>27723.885763632901</v>
      </c>
      <c r="Z160">
        <f t="shared" si="53"/>
        <v>412.01063909326331</v>
      </c>
      <c r="AD160">
        <f t="shared" si="54"/>
        <v>27723.885763632901</v>
      </c>
      <c r="AE160">
        <f t="shared" si="55"/>
        <v>412.01063909326331</v>
      </c>
      <c r="AI160">
        <f t="shared" si="56"/>
        <v>27723.885763632901</v>
      </c>
      <c r="AJ160">
        <f t="shared" si="57"/>
        <v>412.01063909326331</v>
      </c>
      <c r="AN160">
        <f t="shared" si="58"/>
        <v>27723.885763632901</v>
      </c>
      <c r="AO160">
        <f t="shared" si="59"/>
        <v>412.01063909326331</v>
      </c>
    </row>
    <row r="161" spans="2:41" x14ac:dyDescent="0.25">
      <c r="B161" s="3">
        <f t="shared" si="62"/>
        <v>44062</v>
      </c>
      <c r="C161" s="1">
        <f t="shared" si="62"/>
        <v>160</v>
      </c>
      <c r="D161" s="19">
        <v>28545</v>
      </c>
      <c r="E161" s="14">
        <f t="shared" si="61"/>
        <v>82</v>
      </c>
      <c r="F161" s="14">
        <f t="shared" si="65"/>
        <v>26869.583773126644</v>
      </c>
      <c r="G161" s="13">
        <f t="shared" si="66"/>
        <v>440</v>
      </c>
      <c r="H161" s="13">
        <f t="shared" si="67"/>
        <v>452.57142857142856</v>
      </c>
      <c r="I161">
        <f t="shared" si="45"/>
        <v>1675.4162268733576</v>
      </c>
      <c r="J161">
        <f t="shared" si="60"/>
        <v>26455.131487621969</v>
      </c>
      <c r="K161">
        <f t="shared" si="46"/>
        <v>28130.547714495326</v>
      </c>
      <c r="O161">
        <f t="shared" si="48"/>
        <v>28130.547714495326</v>
      </c>
      <c r="P161">
        <f t="shared" si="51"/>
        <v>406.66195086242442</v>
      </c>
      <c r="T161">
        <f t="shared" si="47"/>
        <v>28130.547714495326</v>
      </c>
      <c r="U161">
        <f t="shared" si="52"/>
        <v>406.66195086242442</v>
      </c>
      <c r="Y161">
        <f t="shared" si="49"/>
        <v>28130.547714495326</v>
      </c>
      <c r="Z161">
        <f t="shared" si="53"/>
        <v>406.66195086242442</v>
      </c>
      <c r="AD161">
        <f t="shared" si="54"/>
        <v>28130.547714495326</v>
      </c>
      <c r="AE161">
        <f t="shared" si="55"/>
        <v>406.66195086242442</v>
      </c>
      <c r="AI161">
        <f t="shared" si="56"/>
        <v>28130.547714495326</v>
      </c>
      <c r="AJ161">
        <f t="shared" si="57"/>
        <v>406.66195086242442</v>
      </c>
      <c r="AN161">
        <f t="shared" si="58"/>
        <v>28130.547714495326</v>
      </c>
      <c r="AO161">
        <f t="shared" si="59"/>
        <v>406.66195086242442</v>
      </c>
    </row>
    <row r="162" spans="2:41" x14ac:dyDescent="0.25">
      <c r="B162" s="3">
        <f t="shared" si="62"/>
        <v>44063</v>
      </c>
      <c r="C162" s="1">
        <f t="shared" si="62"/>
        <v>161</v>
      </c>
      <c r="D162" s="19">
        <v>28972</v>
      </c>
      <c r="E162" s="14">
        <f t="shared" si="61"/>
        <v>83</v>
      </c>
      <c r="F162" s="14">
        <f t="shared" si="65"/>
        <v>27293.242891065853</v>
      </c>
      <c r="G162" s="13">
        <f t="shared" si="66"/>
        <v>427</v>
      </c>
      <c r="H162" s="13">
        <f t="shared" si="67"/>
        <v>443.57142857142856</v>
      </c>
      <c r="I162">
        <f t="shared" si="45"/>
        <v>1678.7571089341482</v>
      </c>
      <c r="J162">
        <f t="shared" si="60"/>
        <v>26853.088765065721</v>
      </c>
      <c r="K162">
        <f t="shared" si="46"/>
        <v>28531.845873999868</v>
      </c>
      <c r="O162">
        <f t="shared" si="48"/>
        <v>28531.845873999868</v>
      </c>
      <c r="P162">
        <f t="shared" si="51"/>
        <v>401.29815950454213</v>
      </c>
      <c r="T162">
        <f t="shared" si="47"/>
        <v>28531.845873999868</v>
      </c>
      <c r="U162">
        <f t="shared" si="52"/>
        <v>401.29815950454213</v>
      </c>
      <c r="Y162">
        <f t="shared" si="49"/>
        <v>28531.845873999868</v>
      </c>
      <c r="Z162">
        <f t="shared" si="53"/>
        <v>401.29815950454213</v>
      </c>
      <c r="AD162">
        <f t="shared" si="54"/>
        <v>28531.845873999868</v>
      </c>
      <c r="AE162">
        <f t="shared" si="55"/>
        <v>401.29815950454213</v>
      </c>
      <c r="AI162">
        <f t="shared" si="56"/>
        <v>28531.845873999868</v>
      </c>
      <c r="AJ162">
        <f t="shared" si="57"/>
        <v>401.29815950454213</v>
      </c>
      <c r="AN162">
        <f t="shared" si="58"/>
        <v>28531.845873999868</v>
      </c>
      <c r="AO162">
        <f t="shared" si="59"/>
        <v>401.29815950454213</v>
      </c>
    </row>
    <row r="163" spans="2:41" x14ac:dyDescent="0.25">
      <c r="B163" s="3">
        <f t="shared" si="62"/>
        <v>44064</v>
      </c>
      <c r="C163" s="1">
        <f t="shared" si="62"/>
        <v>162</v>
      </c>
      <c r="D163" s="19">
        <v>29269</v>
      </c>
      <c r="E163" s="14">
        <f t="shared" si="61"/>
        <v>84</v>
      </c>
      <c r="F163" s="14">
        <f t="shared" si="65"/>
        <v>27586.952935625519</v>
      </c>
      <c r="G163" s="13">
        <f t="shared" si="66"/>
        <v>297</v>
      </c>
      <c r="H163" s="13">
        <f t="shared" si="67"/>
        <v>423.42857142857144</v>
      </c>
      <c r="I163">
        <f t="shared" si="45"/>
        <v>1682.0470643744811</v>
      </c>
      <c r="J163">
        <f t="shared" si="60"/>
        <v>27245.725502625322</v>
      </c>
      <c r="K163">
        <f t="shared" si="46"/>
        <v>28927.772566999804</v>
      </c>
      <c r="O163">
        <f t="shared" si="48"/>
        <v>28927.772566999804</v>
      </c>
      <c r="P163">
        <f t="shared" si="51"/>
        <v>395.92669299993577</v>
      </c>
      <c r="T163">
        <f t="shared" si="47"/>
        <v>28927.772566999804</v>
      </c>
      <c r="U163">
        <f t="shared" si="52"/>
        <v>395.92669299993577</v>
      </c>
      <c r="Y163">
        <f t="shared" si="49"/>
        <v>28927.772566999804</v>
      </c>
      <c r="Z163">
        <f t="shared" si="53"/>
        <v>395.92669299993577</v>
      </c>
      <c r="AD163">
        <f t="shared" si="54"/>
        <v>28927.772566999804</v>
      </c>
      <c r="AE163">
        <f t="shared" si="55"/>
        <v>395.92669299993577</v>
      </c>
      <c r="AI163">
        <f t="shared" si="56"/>
        <v>28927.772566999804</v>
      </c>
      <c r="AJ163">
        <f t="shared" si="57"/>
        <v>395.92669299993577</v>
      </c>
      <c r="AN163">
        <f t="shared" si="58"/>
        <v>28927.772566999804</v>
      </c>
      <c r="AO163">
        <f t="shared" si="59"/>
        <v>395.92669299993577</v>
      </c>
    </row>
    <row r="164" spans="2:41" x14ac:dyDescent="0.25">
      <c r="B164" s="3">
        <f t="shared" ref="B164:C179" si="68">B163+1</f>
        <v>44065</v>
      </c>
      <c r="C164" s="1">
        <f t="shared" si="68"/>
        <v>163</v>
      </c>
      <c r="D164" s="19">
        <v>29539</v>
      </c>
      <c r="E164" s="14">
        <f t="shared" si="61"/>
        <v>85</v>
      </c>
      <c r="F164" s="14">
        <f t="shared" si="65"/>
        <v>27853.712928546011</v>
      </c>
      <c r="G164" s="13">
        <f t="shared" si="66"/>
        <v>270</v>
      </c>
      <c r="H164" s="13">
        <f t="shared" si="67"/>
        <v>392</v>
      </c>
      <c r="I164">
        <f t="shared" si="45"/>
        <v>1685.2870714539902</v>
      </c>
      <c r="J164">
        <f t="shared" si="60"/>
        <v>27633.039943360331</v>
      </c>
      <c r="K164">
        <f t="shared" si="46"/>
        <v>29318.32701481432</v>
      </c>
      <c r="L164">
        <v>1</v>
      </c>
      <c r="M164">
        <v>0</v>
      </c>
      <c r="N164">
        <f t="shared" ref="N164:N195" si="69">BJ$2/((1+(($L164/(BJ$5))/BJ$3)^-BJ$4)^2)</f>
        <v>4.1312543757793183E-2</v>
      </c>
      <c r="O164">
        <f t="shared" si="48"/>
        <v>29318.368327358079</v>
      </c>
      <c r="P164">
        <f t="shared" si="51"/>
        <v>390.59576035827558</v>
      </c>
      <c r="T164">
        <f t="shared" si="47"/>
        <v>29318.368327358079</v>
      </c>
      <c r="U164">
        <f t="shared" si="52"/>
        <v>390.59576035827558</v>
      </c>
      <c r="Y164">
        <f t="shared" si="49"/>
        <v>29318.368327358079</v>
      </c>
      <c r="Z164">
        <f t="shared" si="53"/>
        <v>390.59576035827558</v>
      </c>
      <c r="AD164">
        <f t="shared" si="54"/>
        <v>29318.368327358079</v>
      </c>
      <c r="AE164">
        <f t="shared" si="55"/>
        <v>390.59576035827558</v>
      </c>
      <c r="AI164">
        <f t="shared" si="56"/>
        <v>29318.368327358079</v>
      </c>
      <c r="AJ164">
        <f t="shared" si="57"/>
        <v>390.59576035827558</v>
      </c>
      <c r="AN164">
        <f t="shared" si="58"/>
        <v>29318.368327358079</v>
      </c>
      <c r="AO164">
        <f t="shared" si="59"/>
        <v>390.59576035827558</v>
      </c>
    </row>
    <row r="165" spans="2:41" x14ac:dyDescent="0.25">
      <c r="B165" s="3">
        <f t="shared" si="68"/>
        <v>44066</v>
      </c>
      <c r="C165" s="1">
        <f t="shared" si="68"/>
        <v>164</v>
      </c>
      <c r="D165" s="19">
        <v>29917</v>
      </c>
      <c r="E165" s="14">
        <f t="shared" si="61"/>
        <v>86</v>
      </c>
      <c r="F165" s="14">
        <f t="shared" si="65"/>
        <v>28228.521913377783</v>
      </c>
      <c r="G165" s="13">
        <f t="shared" si="66"/>
        <v>378</v>
      </c>
      <c r="H165" s="13">
        <f t="shared" si="67"/>
        <v>386.71428571428572</v>
      </c>
      <c r="I165">
        <f t="shared" si="45"/>
        <v>1688.4780866222166</v>
      </c>
      <c r="J165">
        <f t="shared" si="60"/>
        <v>28015.036743091343</v>
      </c>
      <c r="K165">
        <f t="shared" si="46"/>
        <v>29703.51482971356</v>
      </c>
      <c r="L165">
        <f t="shared" ref="L165:L218" si="70">L164+1</f>
        <v>2</v>
      </c>
      <c r="M165">
        <v>0</v>
      </c>
      <c r="N165">
        <f t="shared" si="69"/>
        <v>0.60753734041506524</v>
      </c>
      <c r="O165">
        <f t="shared" si="48"/>
        <v>29704.122367053977</v>
      </c>
      <c r="P165">
        <f t="shared" si="51"/>
        <v>385.75403969589752</v>
      </c>
      <c r="T165">
        <f t="shared" si="47"/>
        <v>29704.122367053977</v>
      </c>
      <c r="U165">
        <f t="shared" si="52"/>
        <v>385.75403969589752</v>
      </c>
      <c r="Y165">
        <f t="shared" si="49"/>
        <v>29704.122367053977</v>
      </c>
      <c r="Z165">
        <f t="shared" si="53"/>
        <v>385.75403969589752</v>
      </c>
      <c r="AD165">
        <f t="shared" si="54"/>
        <v>29704.122367053977</v>
      </c>
      <c r="AE165">
        <f t="shared" si="55"/>
        <v>385.75403969589752</v>
      </c>
      <c r="AI165">
        <f t="shared" si="56"/>
        <v>29704.122367053977</v>
      </c>
      <c r="AJ165">
        <f t="shared" si="57"/>
        <v>385.75403969589752</v>
      </c>
      <c r="AN165">
        <f t="shared" si="58"/>
        <v>29704.122367053977</v>
      </c>
      <c r="AO165">
        <f t="shared" si="59"/>
        <v>385.75403969589752</v>
      </c>
    </row>
    <row r="166" spans="2:41" x14ac:dyDescent="0.25">
      <c r="B166" s="3">
        <f t="shared" si="68"/>
        <v>44067</v>
      </c>
      <c r="C166" s="1">
        <f t="shared" si="68"/>
        <v>165</v>
      </c>
      <c r="D166" s="19">
        <v>30225</v>
      </c>
      <c r="E166" s="14">
        <f t="shared" si="61"/>
        <v>87</v>
      </c>
      <c r="F166" s="14">
        <f t="shared" si="65"/>
        <v>28533.378954958131</v>
      </c>
      <c r="G166" s="13">
        <f t="shared" si="66"/>
        <v>308</v>
      </c>
      <c r="H166" s="13">
        <f t="shared" si="67"/>
        <v>366.85714285714283</v>
      </c>
      <c r="I166">
        <f t="shared" si="45"/>
        <v>1691.6210450418703</v>
      </c>
      <c r="J166">
        <f t="shared" si="60"/>
        <v>28391.726489852987</v>
      </c>
      <c r="K166">
        <f t="shared" si="46"/>
        <v>30083.347534894856</v>
      </c>
      <c r="L166">
        <f t="shared" si="70"/>
        <v>3</v>
      </c>
      <c r="M166">
        <v>0</v>
      </c>
      <c r="N166">
        <f t="shared" si="69"/>
        <v>2.8828633287027086</v>
      </c>
      <c r="O166">
        <f t="shared" si="48"/>
        <v>30086.230398223557</v>
      </c>
      <c r="P166">
        <f t="shared" si="51"/>
        <v>382.1080311695805</v>
      </c>
      <c r="T166">
        <f t="shared" si="47"/>
        <v>30086.230398223557</v>
      </c>
      <c r="U166">
        <f t="shared" si="52"/>
        <v>382.1080311695805</v>
      </c>
      <c r="Y166">
        <f t="shared" si="49"/>
        <v>30086.230398223557</v>
      </c>
      <c r="Z166">
        <f t="shared" si="53"/>
        <v>382.1080311695805</v>
      </c>
      <c r="AD166">
        <f t="shared" si="54"/>
        <v>30086.230398223557</v>
      </c>
      <c r="AE166">
        <f t="shared" si="55"/>
        <v>382.1080311695805</v>
      </c>
      <c r="AI166">
        <f t="shared" si="56"/>
        <v>30086.230398223557</v>
      </c>
      <c r="AJ166">
        <f t="shared" si="57"/>
        <v>382.1080311695805</v>
      </c>
      <c r="AN166">
        <f t="shared" si="58"/>
        <v>30086.230398223557</v>
      </c>
      <c r="AO166">
        <f t="shared" si="59"/>
        <v>382.1080311695805</v>
      </c>
    </row>
    <row r="167" spans="2:41" x14ac:dyDescent="0.25">
      <c r="B167" s="3">
        <f t="shared" si="68"/>
        <v>44068</v>
      </c>
      <c r="C167" s="1">
        <f t="shared" si="68"/>
        <v>166</v>
      </c>
      <c r="D167" s="19">
        <v>30537</v>
      </c>
      <c r="E167" s="14">
        <f t="shared" si="61"/>
        <v>88</v>
      </c>
      <c r="F167" s="14">
        <f t="shared" ref="F167:F173" si="71">ABS(D167-I167)</f>
        <v>28842.283138899915</v>
      </c>
      <c r="G167" s="13">
        <f t="shared" ref="G167:G170" si="72">D167-D166</f>
        <v>312</v>
      </c>
      <c r="H167" s="13">
        <f t="shared" ref="H167:H170" si="73">AVERAGE(G161:G167)</f>
        <v>347.42857142857144</v>
      </c>
      <c r="I167">
        <f t="shared" si="45"/>
        <v>1694.7168611000864</v>
      </c>
      <c r="J167">
        <f t="shared" si="60"/>
        <v>28763.125248251101</v>
      </c>
      <c r="K167">
        <f t="shared" si="46"/>
        <v>30457.842109351186</v>
      </c>
      <c r="L167">
        <f t="shared" si="70"/>
        <v>4</v>
      </c>
      <c r="M167">
        <f t="shared" ref="M167:M172" si="74">ABS(K167-D167)</f>
        <v>79.157890648813918</v>
      </c>
      <c r="N167">
        <f t="shared" si="69"/>
        <v>8.5669502812109357</v>
      </c>
      <c r="O167">
        <f t="shared" si="48"/>
        <v>30466.409059632399</v>
      </c>
      <c r="P167">
        <f t="shared" si="51"/>
        <v>380.17866140884144</v>
      </c>
      <c r="T167">
        <f t="shared" si="47"/>
        <v>30466.409059632399</v>
      </c>
      <c r="U167">
        <f t="shared" si="52"/>
        <v>380.17866140884144</v>
      </c>
      <c r="Y167">
        <f t="shared" si="49"/>
        <v>30466.409059632399</v>
      </c>
      <c r="Z167">
        <f t="shared" si="53"/>
        <v>380.17866140884144</v>
      </c>
      <c r="AD167">
        <f t="shared" si="54"/>
        <v>30466.409059632399</v>
      </c>
      <c r="AE167">
        <f t="shared" si="55"/>
        <v>380.17866140884144</v>
      </c>
      <c r="AI167">
        <f t="shared" si="56"/>
        <v>30466.409059632399</v>
      </c>
      <c r="AJ167">
        <f t="shared" si="57"/>
        <v>380.17866140884144</v>
      </c>
      <c r="AN167">
        <f t="shared" si="58"/>
        <v>30466.409059632399</v>
      </c>
      <c r="AO167">
        <f t="shared" si="59"/>
        <v>380.17866140884144</v>
      </c>
    </row>
    <row r="168" spans="2:41" x14ac:dyDescent="0.25">
      <c r="B168" s="3">
        <f t="shared" si="68"/>
        <v>44069</v>
      </c>
      <c r="C168" s="1">
        <f t="shared" si="68"/>
        <v>167</v>
      </c>
      <c r="D168" s="19">
        <v>30990</v>
      </c>
      <c r="E168" s="14">
        <f t="shared" si="61"/>
        <v>89</v>
      </c>
      <c r="F168" s="14">
        <f t="shared" si="71"/>
        <v>29292.233571092169</v>
      </c>
      <c r="G168" s="13">
        <f t="shared" si="72"/>
        <v>453</v>
      </c>
      <c r="H168" s="13">
        <f t="shared" si="73"/>
        <v>349.28571428571428</v>
      </c>
      <c r="I168">
        <f t="shared" si="45"/>
        <v>1697.7664289078298</v>
      </c>
      <c r="J168">
        <f t="shared" si="60"/>
        <v>29129.254128052686</v>
      </c>
      <c r="K168">
        <f t="shared" si="46"/>
        <v>30827.020556960517</v>
      </c>
      <c r="L168">
        <f t="shared" si="70"/>
        <v>5</v>
      </c>
      <c r="M168">
        <f t="shared" si="74"/>
        <v>162.97944303948316</v>
      </c>
      <c r="N168">
        <f t="shared" si="69"/>
        <v>19.63365337509418</v>
      </c>
      <c r="O168">
        <f t="shared" si="48"/>
        <v>30846.654210335611</v>
      </c>
      <c r="P168">
        <f t="shared" si="51"/>
        <v>380.24515070321286</v>
      </c>
      <c r="T168">
        <f t="shared" si="47"/>
        <v>30846.654210335611</v>
      </c>
      <c r="U168">
        <f t="shared" si="52"/>
        <v>380.24515070321286</v>
      </c>
      <c r="Y168">
        <f t="shared" si="49"/>
        <v>30846.654210335611</v>
      </c>
      <c r="Z168">
        <f t="shared" si="53"/>
        <v>380.24515070321286</v>
      </c>
      <c r="AD168">
        <f t="shared" si="54"/>
        <v>30846.654210335611</v>
      </c>
      <c r="AE168">
        <f t="shared" si="55"/>
        <v>380.24515070321286</v>
      </c>
      <c r="AI168">
        <f t="shared" si="56"/>
        <v>30846.654210335611</v>
      </c>
      <c r="AJ168">
        <f t="shared" si="57"/>
        <v>380.24515070321286</v>
      </c>
      <c r="AN168">
        <f t="shared" si="58"/>
        <v>30846.654210335611</v>
      </c>
      <c r="AO168">
        <f t="shared" si="59"/>
        <v>380.24515070321286</v>
      </c>
    </row>
    <row r="169" spans="2:41" x14ac:dyDescent="0.25">
      <c r="B169" s="3">
        <f t="shared" si="68"/>
        <v>44070</v>
      </c>
      <c r="C169" s="1">
        <f t="shared" si="68"/>
        <v>168</v>
      </c>
      <c r="D169" s="19">
        <v>31446</v>
      </c>
      <c r="E169" s="14">
        <f t="shared" si="61"/>
        <v>90</v>
      </c>
      <c r="F169" s="14">
        <f t="shared" si="71"/>
        <v>29745.229377212352</v>
      </c>
      <c r="G169" s="13">
        <f t="shared" si="72"/>
        <v>456</v>
      </c>
      <c r="H169" s="13">
        <f t="shared" si="73"/>
        <v>353.42857142857144</v>
      </c>
      <c r="I169">
        <f t="shared" si="45"/>
        <v>1700.7706227876495</v>
      </c>
      <c r="J169">
        <f t="shared" si="60"/>
        <v>29490.13887627863</v>
      </c>
      <c r="K169">
        <f t="shared" si="46"/>
        <v>31190.909499066278</v>
      </c>
      <c r="L169">
        <f t="shared" si="70"/>
        <v>6</v>
      </c>
      <c r="M169">
        <f t="shared" si="74"/>
        <v>255.09050093372207</v>
      </c>
      <c r="N169">
        <f t="shared" si="69"/>
        <v>38.086884408134445</v>
      </c>
      <c r="O169">
        <f t="shared" si="48"/>
        <v>31228.996383474412</v>
      </c>
      <c r="P169">
        <f t="shared" si="51"/>
        <v>382.34217313880072</v>
      </c>
      <c r="T169">
        <f t="shared" si="47"/>
        <v>31228.996383474412</v>
      </c>
      <c r="U169">
        <f t="shared" si="52"/>
        <v>382.34217313880072</v>
      </c>
      <c r="Y169">
        <f t="shared" si="49"/>
        <v>31228.996383474412</v>
      </c>
      <c r="Z169">
        <f t="shared" si="53"/>
        <v>382.34217313880072</v>
      </c>
      <c r="AD169">
        <f t="shared" si="54"/>
        <v>31228.996383474412</v>
      </c>
      <c r="AE169">
        <f t="shared" si="55"/>
        <v>382.34217313880072</v>
      </c>
      <c r="AI169">
        <f t="shared" si="56"/>
        <v>31228.996383474412</v>
      </c>
      <c r="AJ169">
        <f t="shared" si="57"/>
        <v>382.34217313880072</v>
      </c>
      <c r="AN169">
        <f t="shared" si="58"/>
        <v>31228.996383474412</v>
      </c>
      <c r="AO169">
        <f t="shared" si="59"/>
        <v>382.34217313880072</v>
      </c>
    </row>
    <row r="170" spans="2:41" x14ac:dyDescent="0.25">
      <c r="B170" s="3">
        <f t="shared" si="68"/>
        <v>44071</v>
      </c>
      <c r="C170" s="1">
        <f t="shared" si="68"/>
        <v>169</v>
      </c>
      <c r="D170" s="19">
        <v>31917</v>
      </c>
      <c r="E170" s="14">
        <f t="shared" si="61"/>
        <v>91</v>
      </c>
      <c r="F170" s="14">
        <f t="shared" si="71"/>
        <v>30213.269702250054</v>
      </c>
      <c r="G170" s="13">
        <f t="shared" si="72"/>
        <v>471</v>
      </c>
      <c r="H170" s="13">
        <f t="shared" si="73"/>
        <v>378.28571428571428</v>
      </c>
      <c r="I170">
        <f t="shared" si="45"/>
        <v>1703.7302977499469</v>
      </c>
      <c r="J170">
        <f t="shared" si="60"/>
        <v>29845.809492025797</v>
      </c>
      <c r="K170">
        <f t="shared" si="46"/>
        <v>31549.539789775743</v>
      </c>
      <c r="L170">
        <f t="shared" si="70"/>
        <v>7</v>
      </c>
      <c r="M170">
        <f t="shared" si="74"/>
        <v>367.46021022425703</v>
      </c>
      <c r="N170">
        <f t="shared" si="69"/>
        <v>65.742896344949017</v>
      </c>
      <c r="O170">
        <f t="shared" si="48"/>
        <v>31615.282686120692</v>
      </c>
      <c r="P170">
        <f t="shared" si="51"/>
        <v>386.28630264628009</v>
      </c>
      <c r="T170">
        <f t="shared" si="47"/>
        <v>31615.282686120692</v>
      </c>
      <c r="U170">
        <f t="shared" si="52"/>
        <v>386.28630264628009</v>
      </c>
      <c r="Y170">
        <f t="shared" si="49"/>
        <v>31615.282686120692</v>
      </c>
      <c r="Z170">
        <f t="shared" si="53"/>
        <v>386.28630264628009</v>
      </c>
      <c r="AD170">
        <f t="shared" si="54"/>
        <v>31615.282686120692</v>
      </c>
      <c r="AE170">
        <f t="shared" si="55"/>
        <v>386.28630264628009</v>
      </c>
      <c r="AI170">
        <f t="shared" si="56"/>
        <v>31615.282686120692</v>
      </c>
      <c r="AJ170">
        <f t="shared" si="57"/>
        <v>386.28630264628009</v>
      </c>
      <c r="AN170">
        <f t="shared" si="58"/>
        <v>31615.282686120692</v>
      </c>
      <c r="AO170">
        <f t="shared" si="59"/>
        <v>386.28630264628009</v>
      </c>
    </row>
    <row r="171" spans="2:41" x14ac:dyDescent="0.25">
      <c r="B171" s="3">
        <f t="shared" si="68"/>
        <v>44072</v>
      </c>
      <c r="C171" s="1">
        <f t="shared" si="68"/>
        <v>170</v>
      </c>
      <c r="D171" s="19">
        <v>32293</v>
      </c>
      <c r="E171" s="14">
        <f t="shared" si="61"/>
        <v>92</v>
      </c>
      <c r="F171" s="14">
        <f t="shared" si="71"/>
        <v>30586.353710042036</v>
      </c>
      <c r="G171" s="13">
        <f t="shared" ref="G171:G173" si="75">D171-D170</f>
        <v>376</v>
      </c>
      <c r="H171" s="13">
        <f t="shared" ref="H171:H173" si="76">AVERAGE(G165:G171)</f>
        <v>393.42857142857144</v>
      </c>
      <c r="I171">
        <f t="shared" si="45"/>
        <v>1706.6462899579647</v>
      </c>
      <c r="J171">
        <f t="shared" si="60"/>
        <v>30196.299863212174</v>
      </c>
      <c r="K171">
        <f t="shared" si="46"/>
        <v>31902.946153170138</v>
      </c>
      <c r="L171">
        <f t="shared" si="70"/>
        <v>8</v>
      </c>
      <c r="M171">
        <f t="shared" si="74"/>
        <v>390.05384682986187</v>
      </c>
      <c r="N171">
        <f t="shared" si="69"/>
        <v>104.06213189655304</v>
      </c>
      <c r="O171">
        <f t="shared" si="48"/>
        <v>32007.008285066691</v>
      </c>
      <c r="P171">
        <f t="shared" si="51"/>
        <v>391.72559894599908</v>
      </c>
      <c r="T171">
        <f t="shared" si="47"/>
        <v>32007.008285066691</v>
      </c>
      <c r="U171">
        <f t="shared" si="52"/>
        <v>391.72559894599908</v>
      </c>
      <c r="Y171">
        <f t="shared" si="49"/>
        <v>32007.008285066691</v>
      </c>
      <c r="Z171">
        <f t="shared" si="53"/>
        <v>391.72559894599908</v>
      </c>
      <c r="AD171">
        <f t="shared" si="54"/>
        <v>32007.008285066691</v>
      </c>
      <c r="AE171">
        <f t="shared" si="55"/>
        <v>391.72559894599908</v>
      </c>
      <c r="AI171">
        <f t="shared" si="56"/>
        <v>32007.008285066691</v>
      </c>
      <c r="AJ171">
        <f t="shared" si="57"/>
        <v>391.72559894599908</v>
      </c>
      <c r="AN171">
        <f t="shared" si="58"/>
        <v>32007.008285066691</v>
      </c>
      <c r="AO171">
        <f t="shared" si="59"/>
        <v>391.72559894599908</v>
      </c>
    </row>
    <row r="172" spans="2:41" x14ac:dyDescent="0.25">
      <c r="B172" s="3">
        <f t="shared" si="68"/>
        <v>44073</v>
      </c>
      <c r="C172" s="1">
        <f t="shared" si="68"/>
        <v>171</v>
      </c>
      <c r="D172" s="19">
        <v>32620</v>
      </c>
      <c r="E172" s="14">
        <f t="shared" si="61"/>
        <v>93</v>
      </c>
      <c r="F172" s="14">
        <f t="shared" si="71"/>
        <v>30910.480582818316</v>
      </c>
      <c r="G172" s="13">
        <f t="shared" si="75"/>
        <v>327</v>
      </c>
      <c r="H172" s="13">
        <f t="shared" si="76"/>
        <v>386.14285714285717</v>
      </c>
      <c r="I172">
        <f t="shared" si="45"/>
        <v>1709.519417181685</v>
      </c>
      <c r="J172">
        <f t="shared" si="60"/>
        <v>30541.647424416413</v>
      </c>
      <c r="K172">
        <f t="shared" si="46"/>
        <v>32251.166841598097</v>
      </c>
      <c r="L172">
        <f t="shared" si="70"/>
        <v>9</v>
      </c>
      <c r="M172">
        <f t="shared" si="74"/>
        <v>368.83315840190335</v>
      </c>
      <c r="N172">
        <f t="shared" si="69"/>
        <v>154.04270784873222</v>
      </c>
      <c r="O172">
        <f t="shared" si="48"/>
        <v>32405.20954944683</v>
      </c>
      <c r="P172">
        <f t="shared" si="51"/>
        <v>398.20126438013904</v>
      </c>
      <c r="T172">
        <f t="shared" si="47"/>
        <v>32405.20954944683</v>
      </c>
      <c r="U172">
        <f t="shared" si="52"/>
        <v>398.20126438013904</v>
      </c>
      <c r="Y172">
        <f t="shared" si="49"/>
        <v>32405.20954944683</v>
      </c>
      <c r="Z172">
        <f t="shared" si="53"/>
        <v>398.20126438013904</v>
      </c>
      <c r="AD172">
        <f t="shared" si="54"/>
        <v>32405.20954944683</v>
      </c>
      <c r="AE172">
        <f t="shared" si="55"/>
        <v>398.20126438013904</v>
      </c>
      <c r="AI172">
        <f t="shared" si="56"/>
        <v>32405.20954944683</v>
      </c>
      <c r="AJ172">
        <f t="shared" si="57"/>
        <v>398.20126438013904</v>
      </c>
      <c r="AN172">
        <f t="shared" si="58"/>
        <v>32405.20954944683</v>
      </c>
      <c r="AO172">
        <f t="shared" si="59"/>
        <v>398.20126438013904</v>
      </c>
    </row>
    <row r="173" spans="2:41" x14ac:dyDescent="0.25">
      <c r="B173" s="3">
        <f t="shared" si="68"/>
        <v>44074</v>
      </c>
      <c r="C173" s="1">
        <f t="shared" si="68"/>
        <v>172</v>
      </c>
      <c r="D173" s="19">
        <v>32972</v>
      </c>
      <c r="E173" s="14">
        <f t="shared" si="61"/>
        <v>94</v>
      </c>
      <c r="F173" s="14">
        <f t="shared" si="71"/>
        <v>31259.649520759162</v>
      </c>
      <c r="G173" s="13">
        <f t="shared" si="75"/>
        <v>352</v>
      </c>
      <c r="H173" s="13">
        <f t="shared" si="76"/>
        <v>392.42857142857144</v>
      </c>
      <c r="I173">
        <f t="shared" si="45"/>
        <v>1712.3504792408385</v>
      </c>
      <c r="J173">
        <f t="shared" si="60"/>
        <v>30881.892834970266</v>
      </c>
      <c r="K173">
        <f t="shared" si="46"/>
        <v>32594.243314211104</v>
      </c>
      <c r="L173">
        <f t="shared" si="70"/>
        <v>10</v>
      </c>
      <c r="M173">
        <f>ABS(K173-D173)</f>
        <v>377.75668578889599</v>
      </c>
      <c r="N173">
        <f t="shared" si="69"/>
        <v>216.17638404767467</v>
      </c>
      <c r="O173">
        <f t="shared" si="48"/>
        <v>32810.419698258782</v>
      </c>
      <c r="P173">
        <f t="shared" si="51"/>
        <v>405.21014881195151</v>
      </c>
      <c r="T173">
        <f t="shared" si="47"/>
        <v>32810.419698258782</v>
      </c>
      <c r="U173">
        <f t="shared" si="52"/>
        <v>405.21014881195151</v>
      </c>
      <c r="Y173">
        <f t="shared" si="49"/>
        <v>32810.419698258782</v>
      </c>
      <c r="Z173">
        <f t="shared" si="53"/>
        <v>405.21014881195151</v>
      </c>
      <c r="AD173">
        <f t="shared" si="54"/>
        <v>32810.419698258782</v>
      </c>
      <c r="AE173">
        <f t="shared" si="55"/>
        <v>405.21014881195151</v>
      </c>
      <c r="AI173">
        <f t="shared" si="56"/>
        <v>32810.419698258782</v>
      </c>
      <c r="AJ173">
        <f t="shared" si="57"/>
        <v>405.21014881195151</v>
      </c>
      <c r="AN173">
        <f t="shared" si="58"/>
        <v>32810.419698258782</v>
      </c>
      <c r="AO173">
        <f t="shared" si="59"/>
        <v>405.21014881195151</v>
      </c>
    </row>
    <row r="174" spans="2:41" x14ac:dyDescent="0.25">
      <c r="B174" s="3">
        <f t="shared" si="68"/>
        <v>44075</v>
      </c>
      <c r="C174" s="1">
        <f t="shared" si="68"/>
        <v>173</v>
      </c>
      <c r="D174" s="19">
        <v>33368</v>
      </c>
      <c r="E174" s="14">
        <f t="shared" si="61"/>
        <v>95</v>
      </c>
      <c r="F174" s="14">
        <f t="shared" ref="F174:F243" si="77">ABS(D174-I174)</f>
        <v>31652.859741562766</v>
      </c>
      <c r="G174" s="13">
        <f t="shared" ref="G174:G190" si="78">D174-D173</f>
        <v>396</v>
      </c>
      <c r="H174" s="13">
        <f t="shared" ref="H174:H190" si="79">AVERAGE(G168:G174)</f>
        <v>404.42857142857144</v>
      </c>
      <c r="I174">
        <f t="shared" si="45"/>
        <v>1715.1402584372338</v>
      </c>
      <c r="J174">
        <f t="shared" si="60"/>
        <v>31217.079676455778</v>
      </c>
      <c r="K174">
        <f t="shared" si="46"/>
        <v>32932.219934893015</v>
      </c>
      <c r="L174">
        <f t="shared" si="70"/>
        <v>11</v>
      </c>
      <c r="M174">
        <f t="shared" ref="M174:M237" si="80">ABS(K174-D174)</f>
        <v>435.78006510698469</v>
      </c>
      <c r="N174">
        <f t="shared" si="69"/>
        <v>290.4590651530512</v>
      </c>
      <c r="O174">
        <f t="shared" si="48"/>
        <v>33222.679000046068</v>
      </c>
      <c r="P174">
        <f t="shared" si="51"/>
        <v>412.25930178728595</v>
      </c>
      <c r="T174">
        <f t="shared" si="47"/>
        <v>33222.679000046068</v>
      </c>
      <c r="U174">
        <f t="shared" si="52"/>
        <v>412.25930178728595</v>
      </c>
      <c r="Y174">
        <f t="shared" si="49"/>
        <v>33222.679000046068</v>
      </c>
      <c r="Z174">
        <f t="shared" si="53"/>
        <v>412.25930178728595</v>
      </c>
      <c r="AD174">
        <f t="shared" si="54"/>
        <v>33222.679000046068</v>
      </c>
      <c r="AE174">
        <f t="shared" si="55"/>
        <v>412.25930178728595</v>
      </c>
      <c r="AI174">
        <f t="shared" si="56"/>
        <v>33222.679000046068</v>
      </c>
      <c r="AJ174">
        <f t="shared" si="57"/>
        <v>412.25930178728595</v>
      </c>
      <c r="AN174">
        <f t="shared" si="58"/>
        <v>33222.679000046068</v>
      </c>
      <c r="AO174">
        <f t="shared" si="59"/>
        <v>412.25930178728595</v>
      </c>
    </row>
    <row r="175" spans="2:41" x14ac:dyDescent="0.25">
      <c r="B175" s="3">
        <f t="shared" si="68"/>
        <v>44076</v>
      </c>
      <c r="C175" s="1">
        <f t="shared" si="68"/>
        <v>174</v>
      </c>
      <c r="D175" s="19">
        <v>33811</v>
      </c>
      <c r="E175" s="14">
        <f t="shared" si="61"/>
        <v>96</v>
      </c>
      <c r="F175" s="14">
        <f t="shared" si="77"/>
        <v>32093.110480023402</v>
      </c>
      <c r="G175" s="13">
        <f t="shared" si="78"/>
        <v>443</v>
      </c>
      <c r="H175" s="13">
        <f t="shared" si="79"/>
        <v>403</v>
      </c>
      <c r="I175">
        <f t="shared" si="45"/>
        <v>1717.8895199765966</v>
      </c>
      <c r="J175">
        <f t="shared" si="60"/>
        <v>31547.254168760861</v>
      </c>
      <c r="K175">
        <f t="shared" si="46"/>
        <v>33265.143688737458</v>
      </c>
      <c r="L175">
        <f t="shared" si="70"/>
        <v>12</v>
      </c>
      <c r="M175">
        <f t="shared" si="80"/>
        <v>545.85631126254157</v>
      </c>
      <c r="N175">
        <f t="shared" si="69"/>
        <v>376.44262126701489</v>
      </c>
      <c r="O175">
        <f t="shared" si="48"/>
        <v>33641.586310004473</v>
      </c>
      <c r="P175">
        <f t="shared" si="51"/>
        <v>418.90730995840568</v>
      </c>
      <c r="T175">
        <f t="shared" si="47"/>
        <v>33641.586310004473</v>
      </c>
      <c r="U175">
        <f t="shared" si="52"/>
        <v>418.90730995840568</v>
      </c>
      <c r="Y175">
        <f t="shared" si="49"/>
        <v>33641.586310004473</v>
      </c>
      <c r="Z175">
        <f t="shared" si="53"/>
        <v>418.90730995840568</v>
      </c>
      <c r="AD175">
        <f t="shared" si="54"/>
        <v>33641.586310004473</v>
      </c>
      <c r="AE175">
        <f t="shared" si="55"/>
        <v>418.90730995840568</v>
      </c>
      <c r="AI175">
        <f t="shared" si="56"/>
        <v>33641.586310004473</v>
      </c>
      <c r="AJ175">
        <f t="shared" si="57"/>
        <v>418.90730995840568</v>
      </c>
      <c r="AN175">
        <f t="shared" si="58"/>
        <v>33641.586310004473</v>
      </c>
      <c r="AO175">
        <f t="shared" si="59"/>
        <v>418.90730995840568</v>
      </c>
    </row>
    <row r="176" spans="2:41" x14ac:dyDescent="0.25">
      <c r="B176" s="3">
        <f t="shared" si="68"/>
        <v>44077</v>
      </c>
      <c r="C176" s="1">
        <f t="shared" si="68"/>
        <v>175</v>
      </c>
      <c r="D176" s="19">
        <v>34317</v>
      </c>
      <c r="E176" s="14">
        <f t="shared" si="61"/>
        <v>97</v>
      </c>
      <c r="F176" s="14">
        <f t="shared" si="77"/>
        <v>32596.400987619862</v>
      </c>
      <c r="G176" s="13">
        <f t="shared" si="78"/>
        <v>506</v>
      </c>
      <c r="H176" s="13">
        <f t="shared" si="79"/>
        <v>410.14285714285717</v>
      </c>
      <c r="I176">
        <f t="shared" si="45"/>
        <v>1720.5990123801398</v>
      </c>
      <c r="J176">
        <f t="shared" si="60"/>
        <v>31872.464903852004</v>
      </c>
      <c r="K176">
        <f t="shared" si="46"/>
        <v>33593.063916232146</v>
      </c>
      <c r="L176">
        <f t="shared" si="70"/>
        <v>13</v>
      </c>
      <c r="M176">
        <f t="shared" si="80"/>
        <v>723.93608376785414</v>
      </c>
      <c r="N176">
        <f t="shared" si="69"/>
        <v>473.31304359809269</v>
      </c>
      <c r="O176">
        <f t="shared" si="48"/>
        <v>34066.376959830239</v>
      </c>
      <c r="P176">
        <f t="shared" si="51"/>
        <v>424.79064982576529</v>
      </c>
      <c r="T176">
        <f t="shared" si="47"/>
        <v>34066.376959830239</v>
      </c>
      <c r="U176">
        <f t="shared" si="52"/>
        <v>424.79064982576529</v>
      </c>
      <c r="Y176">
        <f t="shared" si="49"/>
        <v>34066.376959830239</v>
      </c>
      <c r="Z176">
        <f t="shared" si="53"/>
        <v>424.79064982576529</v>
      </c>
      <c r="AD176">
        <f t="shared" si="54"/>
        <v>34066.376959830239</v>
      </c>
      <c r="AE176">
        <f t="shared" si="55"/>
        <v>424.79064982576529</v>
      </c>
      <c r="AI176">
        <f t="shared" si="56"/>
        <v>34066.376959830239</v>
      </c>
      <c r="AJ176">
        <f t="shared" si="57"/>
        <v>424.79064982576529</v>
      </c>
      <c r="AN176">
        <f t="shared" si="58"/>
        <v>34066.376959830239</v>
      </c>
      <c r="AO176">
        <f t="shared" si="59"/>
        <v>424.79064982576529</v>
      </c>
    </row>
    <row r="177" spans="2:41" x14ac:dyDescent="0.25">
      <c r="B177" s="3">
        <f t="shared" si="68"/>
        <v>44078</v>
      </c>
      <c r="C177" s="1">
        <f t="shared" si="68"/>
        <v>176</v>
      </c>
      <c r="D177" s="19">
        <v>34812</v>
      </c>
      <c r="E177" s="14">
        <f t="shared" si="61"/>
        <v>98</v>
      </c>
      <c r="F177" s="14">
        <f t="shared" si="77"/>
        <v>33088.730532113928</v>
      </c>
      <c r="G177" s="13">
        <f t="shared" si="78"/>
        <v>495</v>
      </c>
      <c r="H177" s="13">
        <f t="shared" si="79"/>
        <v>413.57142857142856</v>
      </c>
      <c r="I177">
        <f t="shared" si="45"/>
        <v>1723.2694678860698</v>
      </c>
      <c r="J177">
        <f t="shared" si="60"/>
        <v>32192.762596434684</v>
      </c>
      <c r="K177">
        <f t="shared" si="46"/>
        <v>33916.032064320752</v>
      </c>
      <c r="L177">
        <f t="shared" si="70"/>
        <v>14</v>
      </c>
      <c r="M177">
        <f t="shared" si="80"/>
        <v>895.9679356792476</v>
      </c>
      <c r="N177">
        <f t="shared" si="69"/>
        <v>579.98089783045282</v>
      </c>
      <c r="O177">
        <f t="shared" si="48"/>
        <v>34496.012962151202</v>
      </c>
      <c r="P177">
        <f t="shared" si="51"/>
        <v>429.6360023209636</v>
      </c>
      <c r="T177">
        <f t="shared" si="47"/>
        <v>34496.012962151202</v>
      </c>
      <c r="U177">
        <f t="shared" si="52"/>
        <v>429.6360023209636</v>
      </c>
      <c r="Y177">
        <f t="shared" si="49"/>
        <v>34496.012962151202</v>
      </c>
      <c r="Z177">
        <f t="shared" si="53"/>
        <v>429.6360023209636</v>
      </c>
      <c r="AD177">
        <f t="shared" si="54"/>
        <v>34496.012962151202</v>
      </c>
      <c r="AE177">
        <f t="shared" si="55"/>
        <v>429.6360023209636</v>
      </c>
      <c r="AI177">
        <f t="shared" si="56"/>
        <v>34496.012962151202</v>
      </c>
      <c r="AJ177">
        <f t="shared" si="57"/>
        <v>429.6360023209636</v>
      </c>
      <c r="AN177">
        <f t="shared" si="58"/>
        <v>34496.012962151202</v>
      </c>
      <c r="AO177">
        <f t="shared" si="59"/>
        <v>429.6360023209636</v>
      </c>
    </row>
    <row r="178" spans="2:41" x14ac:dyDescent="0.25">
      <c r="B178" s="3">
        <f t="shared" si="68"/>
        <v>44079</v>
      </c>
      <c r="C178" s="1">
        <f t="shared" si="68"/>
        <v>177</v>
      </c>
      <c r="D178" s="19">
        <v>35332</v>
      </c>
      <c r="E178" s="14">
        <f t="shared" si="61"/>
        <v>99</v>
      </c>
      <c r="F178" s="14">
        <f t="shared" si="77"/>
        <v>33606.09839715877</v>
      </c>
      <c r="G178" s="13">
        <f t="shared" si="78"/>
        <v>520</v>
      </c>
      <c r="H178" s="13">
        <f t="shared" si="79"/>
        <v>434.14285714285717</v>
      </c>
      <c r="I178">
        <f t="shared" si="45"/>
        <v>1725.9016028412263</v>
      </c>
      <c r="J178">
        <f t="shared" si="60"/>
        <v>32508.199850686084</v>
      </c>
      <c r="K178">
        <f t="shared" si="46"/>
        <v>34234.101453527313</v>
      </c>
      <c r="L178">
        <f t="shared" si="70"/>
        <v>15</v>
      </c>
      <c r="M178">
        <f t="shared" si="80"/>
        <v>1097.8985464726866</v>
      </c>
      <c r="N178">
        <f t="shared" si="69"/>
        <v>695.17264794635912</v>
      </c>
      <c r="O178">
        <f t="shared" si="48"/>
        <v>34929.274101473675</v>
      </c>
      <c r="P178">
        <f t="shared" si="51"/>
        <v>433.26113932247245</v>
      </c>
      <c r="T178">
        <f t="shared" si="47"/>
        <v>34929.274101473675</v>
      </c>
      <c r="U178">
        <f t="shared" si="52"/>
        <v>433.26113932247245</v>
      </c>
      <c r="Y178">
        <f t="shared" si="49"/>
        <v>34929.274101473675</v>
      </c>
      <c r="Z178">
        <f t="shared" si="53"/>
        <v>433.26113932247245</v>
      </c>
      <c r="AD178">
        <f t="shared" si="54"/>
        <v>34929.274101473675</v>
      </c>
      <c r="AE178">
        <f t="shared" si="55"/>
        <v>433.26113932247245</v>
      </c>
      <c r="AI178">
        <f t="shared" si="56"/>
        <v>34929.274101473675</v>
      </c>
      <c r="AJ178">
        <f t="shared" si="57"/>
        <v>433.26113932247245</v>
      </c>
      <c r="AN178">
        <f t="shared" si="58"/>
        <v>34929.274101473675</v>
      </c>
      <c r="AO178">
        <f t="shared" si="59"/>
        <v>433.26113932247245</v>
      </c>
    </row>
    <row r="179" spans="2:41" x14ac:dyDescent="0.25">
      <c r="B179" s="3">
        <f t="shared" si="68"/>
        <v>44080</v>
      </c>
      <c r="C179" s="1">
        <f t="shared" si="68"/>
        <v>178</v>
      </c>
      <c r="D179" s="19">
        <v>35786</v>
      </c>
      <c r="E179" s="14">
        <f t="shared" si="61"/>
        <v>100</v>
      </c>
      <c r="F179" s="14">
        <f t="shared" si="77"/>
        <v>34057.503881916928</v>
      </c>
      <c r="G179" s="13">
        <f t="shared" si="78"/>
        <v>454</v>
      </c>
      <c r="H179" s="13">
        <f t="shared" si="79"/>
        <v>452.28571428571428</v>
      </c>
      <c r="I179">
        <f t="shared" si="45"/>
        <v>1728.4961180830735</v>
      </c>
      <c r="J179">
        <f t="shared" si="60"/>
        <v>32818.83094226307</v>
      </c>
      <c r="K179">
        <f t="shared" si="46"/>
        <v>34547.327060346142</v>
      </c>
      <c r="L179">
        <f t="shared" si="70"/>
        <v>16</v>
      </c>
      <c r="M179">
        <f t="shared" si="80"/>
        <v>1238.6729396538576</v>
      </c>
      <c r="N179">
        <f t="shared" si="69"/>
        <v>817.51470827083108</v>
      </c>
      <c r="O179">
        <f t="shared" si="48"/>
        <v>35364.841768616971</v>
      </c>
      <c r="P179">
        <f t="shared" si="51"/>
        <v>435.56766714329569</v>
      </c>
      <c r="T179">
        <f t="shared" si="47"/>
        <v>35364.841768616971</v>
      </c>
      <c r="U179">
        <f t="shared" si="52"/>
        <v>435.56766714329569</v>
      </c>
      <c r="Y179">
        <f t="shared" si="49"/>
        <v>35364.841768616971</v>
      </c>
      <c r="Z179">
        <f t="shared" si="53"/>
        <v>435.56766714329569</v>
      </c>
      <c r="AD179">
        <f t="shared" si="54"/>
        <v>35364.841768616971</v>
      </c>
      <c r="AE179">
        <f t="shared" si="55"/>
        <v>435.56766714329569</v>
      </c>
      <c r="AI179">
        <f t="shared" si="56"/>
        <v>35364.841768616971</v>
      </c>
      <c r="AJ179">
        <f t="shared" si="57"/>
        <v>435.56766714329569</v>
      </c>
      <c r="AN179">
        <f t="shared" si="58"/>
        <v>35364.841768616971</v>
      </c>
      <c r="AO179">
        <f t="shared" si="59"/>
        <v>435.56766714329569</v>
      </c>
    </row>
    <row r="180" spans="2:41" x14ac:dyDescent="0.25">
      <c r="B180" s="3">
        <f t="shared" ref="B180:C195" si="81">B179+1</f>
        <v>44081</v>
      </c>
      <c r="C180" s="1">
        <f t="shared" si="81"/>
        <v>179</v>
      </c>
      <c r="D180" s="19">
        <v>36216</v>
      </c>
      <c r="E180" s="14">
        <f t="shared" si="61"/>
        <v>101</v>
      </c>
      <c r="F180" s="14">
        <f t="shared" si="77"/>
        <v>34484.946300687756</v>
      </c>
      <c r="G180" s="13">
        <f t="shared" si="78"/>
        <v>430</v>
      </c>
      <c r="H180" s="13">
        <f t="shared" si="79"/>
        <v>463.42857142857144</v>
      </c>
      <c r="I180">
        <f t="shared" si="45"/>
        <v>1731.053699312246</v>
      </c>
      <c r="J180">
        <f t="shared" si="60"/>
        <v>33124.711614808366</v>
      </c>
      <c r="K180">
        <f t="shared" si="46"/>
        <v>34855.76531412061</v>
      </c>
      <c r="L180">
        <f t="shared" si="70"/>
        <v>17</v>
      </c>
      <c r="M180">
        <f t="shared" si="80"/>
        <v>1360.2346858793899</v>
      </c>
      <c r="N180">
        <f t="shared" si="69"/>
        <v>945.60530212307447</v>
      </c>
      <c r="O180">
        <f t="shared" si="48"/>
        <v>35801.370616243687</v>
      </c>
      <c r="P180">
        <f t="shared" si="51"/>
        <v>436.52884762671601</v>
      </c>
      <c r="T180">
        <f t="shared" si="47"/>
        <v>35801.370616243687</v>
      </c>
      <c r="U180">
        <f t="shared" si="52"/>
        <v>436.52884762671601</v>
      </c>
      <c r="Y180">
        <f t="shared" si="49"/>
        <v>35801.370616243687</v>
      </c>
      <c r="Z180">
        <f t="shared" si="53"/>
        <v>436.52884762671601</v>
      </c>
      <c r="AD180">
        <f t="shared" si="54"/>
        <v>35801.370616243687</v>
      </c>
      <c r="AE180">
        <f t="shared" si="55"/>
        <v>436.52884762671601</v>
      </c>
      <c r="AI180">
        <f t="shared" si="56"/>
        <v>35801.370616243687</v>
      </c>
      <c r="AJ180">
        <f t="shared" si="57"/>
        <v>436.52884762671601</v>
      </c>
      <c r="AN180">
        <f t="shared" si="58"/>
        <v>35801.370616243687</v>
      </c>
      <c r="AO180">
        <f t="shared" si="59"/>
        <v>436.52884762671601</v>
      </c>
    </row>
    <row r="181" spans="2:41" x14ac:dyDescent="0.25">
      <c r="B181" s="3">
        <f t="shared" si="81"/>
        <v>44082</v>
      </c>
      <c r="C181" s="1">
        <f t="shared" si="81"/>
        <v>180</v>
      </c>
      <c r="D181" s="19">
        <v>36408</v>
      </c>
      <c r="E181" s="14">
        <f t="shared" si="61"/>
        <v>102</v>
      </c>
      <c r="F181" s="14">
        <f t="shared" si="77"/>
        <v>34674.424982544144</v>
      </c>
      <c r="G181" s="13">
        <f t="shared" si="78"/>
        <v>192</v>
      </c>
      <c r="H181" s="13">
        <f t="shared" si="79"/>
        <v>434.28571428571428</v>
      </c>
      <c r="I181">
        <f t="shared" si="45"/>
        <v>1733.5750174558589</v>
      </c>
      <c r="J181">
        <f t="shared" si="60"/>
        <v>33425.898890200835</v>
      </c>
      <c r="K181">
        <f t="shared" si="46"/>
        <v>35159.473907656691</v>
      </c>
      <c r="L181">
        <f t="shared" si="70"/>
        <v>18</v>
      </c>
      <c r="M181">
        <f t="shared" si="80"/>
        <v>1248.5260923433088</v>
      </c>
      <c r="N181">
        <f t="shared" si="69"/>
        <v>1078.0719196653711</v>
      </c>
      <c r="O181">
        <f t="shared" si="48"/>
        <v>36237.545827322065</v>
      </c>
      <c r="P181">
        <f t="shared" si="51"/>
        <v>436.1752110783782</v>
      </c>
      <c r="T181">
        <f t="shared" si="47"/>
        <v>36237.545827322065</v>
      </c>
      <c r="U181">
        <f t="shared" si="52"/>
        <v>436.1752110783782</v>
      </c>
      <c r="Y181">
        <f t="shared" si="49"/>
        <v>36237.545827322065</v>
      </c>
      <c r="Z181">
        <f t="shared" si="53"/>
        <v>436.1752110783782</v>
      </c>
      <c r="AD181">
        <f t="shared" si="54"/>
        <v>36237.545827322065</v>
      </c>
      <c r="AE181">
        <f t="shared" si="55"/>
        <v>436.1752110783782</v>
      </c>
      <c r="AI181">
        <f t="shared" si="56"/>
        <v>36237.545827322065</v>
      </c>
      <c r="AJ181">
        <f t="shared" si="57"/>
        <v>436.1752110783782</v>
      </c>
      <c r="AN181">
        <f t="shared" si="58"/>
        <v>36237.545827322065</v>
      </c>
      <c r="AO181">
        <f t="shared" si="59"/>
        <v>436.1752110783782</v>
      </c>
    </row>
    <row r="182" spans="2:41" x14ac:dyDescent="0.25">
      <c r="B182" s="3">
        <f t="shared" si="81"/>
        <v>44083</v>
      </c>
      <c r="C182" s="1">
        <f t="shared" si="81"/>
        <v>181</v>
      </c>
      <c r="D182" s="19">
        <v>36692</v>
      </c>
      <c r="E182" s="14">
        <f t="shared" si="61"/>
        <v>103</v>
      </c>
      <c r="F182" s="14">
        <f t="shared" si="77"/>
        <v>34955.939270978226</v>
      </c>
      <c r="G182" s="13">
        <f t="shared" si="78"/>
        <v>284</v>
      </c>
      <c r="H182" s="13">
        <f t="shared" si="79"/>
        <v>411.57142857142856</v>
      </c>
      <c r="I182">
        <f t="shared" si="45"/>
        <v>1736.0607290217743</v>
      </c>
      <c r="J182">
        <f t="shared" si="60"/>
        <v>33722.450891819179</v>
      </c>
      <c r="K182">
        <f t="shared" si="46"/>
        <v>35458.511620840953</v>
      </c>
      <c r="L182">
        <f t="shared" si="70"/>
        <v>19</v>
      </c>
      <c r="M182">
        <f t="shared" si="80"/>
        <v>1233.4883791590473</v>
      </c>
      <c r="N182">
        <f t="shared" si="69"/>
        <v>1213.6141915028279</v>
      </c>
      <c r="O182">
        <f t="shared" si="48"/>
        <v>36672.12581234378</v>
      </c>
      <c r="P182">
        <f t="shared" si="51"/>
        <v>434.5799850217154</v>
      </c>
      <c r="T182">
        <f t="shared" si="47"/>
        <v>36672.12581234378</v>
      </c>
      <c r="U182">
        <f t="shared" si="52"/>
        <v>434.5799850217154</v>
      </c>
      <c r="Y182">
        <f t="shared" si="49"/>
        <v>36672.12581234378</v>
      </c>
      <c r="Z182">
        <f t="shared" si="53"/>
        <v>434.5799850217154</v>
      </c>
      <c r="AD182">
        <f t="shared" si="54"/>
        <v>36672.12581234378</v>
      </c>
      <c r="AE182">
        <f t="shared" si="55"/>
        <v>434.5799850217154</v>
      </c>
      <c r="AI182">
        <f t="shared" si="56"/>
        <v>36672.12581234378</v>
      </c>
      <c r="AJ182">
        <f t="shared" si="57"/>
        <v>434.5799850217154</v>
      </c>
      <c r="AN182">
        <f t="shared" si="58"/>
        <v>36672.12581234378</v>
      </c>
      <c r="AO182">
        <f t="shared" si="59"/>
        <v>434.5799850217154</v>
      </c>
    </row>
    <row r="183" spans="2:41" x14ac:dyDescent="0.25">
      <c r="B183" s="3">
        <f t="shared" si="81"/>
        <v>44084</v>
      </c>
      <c r="C183" s="1">
        <f t="shared" si="81"/>
        <v>182</v>
      </c>
      <c r="D183" s="19">
        <v>37056</v>
      </c>
      <c r="E183" s="14">
        <f t="shared" si="61"/>
        <v>104</v>
      </c>
      <c r="F183" s="14">
        <f t="shared" si="77"/>
        <v>35317.488523555956</v>
      </c>
      <c r="G183" s="13">
        <f t="shared" si="78"/>
        <v>364</v>
      </c>
      <c r="H183" s="13">
        <f t="shared" si="79"/>
        <v>391.28571428571428</v>
      </c>
      <c r="I183">
        <f t="shared" si="45"/>
        <v>1738.5114764440439</v>
      </c>
      <c r="J183">
        <f t="shared" si="60"/>
        <v>34014.426680114222</v>
      </c>
      <c r="K183">
        <f t="shared" si="46"/>
        <v>35752.938156558266</v>
      </c>
      <c r="L183">
        <f t="shared" si="70"/>
        <v>20</v>
      </c>
      <c r="M183">
        <f t="shared" si="80"/>
        <v>1303.0618434417338</v>
      </c>
      <c r="N183">
        <f t="shared" si="69"/>
        <v>1351.0333261705832</v>
      </c>
      <c r="O183">
        <f t="shared" si="48"/>
        <v>37103.971482728848</v>
      </c>
      <c r="P183">
        <f t="shared" si="51"/>
        <v>431.84567038506793</v>
      </c>
      <c r="T183">
        <f t="shared" si="47"/>
        <v>37103.971482728848</v>
      </c>
      <c r="U183">
        <f t="shared" si="52"/>
        <v>431.84567038506793</v>
      </c>
      <c r="Y183">
        <f t="shared" si="49"/>
        <v>37103.971482728848</v>
      </c>
      <c r="Z183">
        <f t="shared" si="53"/>
        <v>431.84567038506793</v>
      </c>
      <c r="AD183">
        <f t="shared" si="54"/>
        <v>37103.971482728848</v>
      </c>
      <c r="AE183">
        <f t="shared" si="55"/>
        <v>431.84567038506793</v>
      </c>
      <c r="AI183">
        <f t="shared" si="56"/>
        <v>37103.971482728848</v>
      </c>
      <c r="AJ183">
        <f t="shared" si="57"/>
        <v>431.84567038506793</v>
      </c>
      <c r="AN183">
        <f t="shared" si="58"/>
        <v>37103.971482728848</v>
      </c>
      <c r="AO183">
        <f t="shared" si="59"/>
        <v>431.84567038506793</v>
      </c>
    </row>
    <row r="184" spans="2:41" x14ac:dyDescent="0.25">
      <c r="B184" s="3">
        <f t="shared" si="81"/>
        <v>44085</v>
      </c>
      <c r="C184" s="1">
        <f t="shared" si="81"/>
        <v>183</v>
      </c>
      <c r="D184" s="19">
        <v>37420</v>
      </c>
      <c r="E184" s="14">
        <f t="shared" si="61"/>
        <v>105</v>
      </c>
      <c r="F184" s="14">
        <f t="shared" si="77"/>
        <v>35679.072111580281</v>
      </c>
      <c r="G184" s="13">
        <f t="shared" si="78"/>
        <v>364</v>
      </c>
      <c r="H184" s="13">
        <f t="shared" si="79"/>
        <v>372.57142857142856</v>
      </c>
      <c r="I184">
        <f t="shared" si="45"/>
        <v>1740.9278884197181</v>
      </c>
      <c r="J184">
        <f t="shared" si="60"/>
        <v>34301.886099810203</v>
      </c>
      <c r="K184">
        <f t="shared" si="46"/>
        <v>36042.813988229922</v>
      </c>
      <c r="L184">
        <f t="shared" si="70"/>
        <v>21</v>
      </c>
      <c r="M184">
        <f t="shared" si="80"/>
        <v>1377.186011770078</v>
      </c>
      <c r="N184">
        <f t="shared" si="69"/>
        <v>1489.25</v>
      </c>
      <c r="O184">
        <f t="shared" si="48"/>
        <v>37532.063988229922</v>
      </c>
      <c r="P184">
        <f t="shared" si="51"/>
        <v>428.0925055010739</v>
      </c>
      <c r="T184">
        <f t="shared" si="47"/>
        <v>37532.063988229922</v>
      </c>
      <c r="U184">
        <f t="shared" si="52"/>
        <v>428.0925055010739</v>
      </c>
      <c r="Y184">
        <f t="shared" si="49"/>
        <v>37532.063988229922</v>
      </c>
      <c r="Z184">
        <f t="shared" si="53"/>
        <v>428.0925055010739</v>
      </c>
      <c r="AD184">
        <f t="shared" si="54"/>
        <v>37532.063988229922</v>
      </c>
      <c r="AE184">
        <f t="shared" si="55"/>
        <v>428.0925055010739</v>
      </c>
      <c r="AI184">
        <f t="shared" si="56"/>
        <v>37532.063988229922</v>
      </c>
      <c r="AJ184">
        <f t="shared" si="57"/>
        <v>428.0925055010739</v>
      </c>
      <c r="AN184">
        <f t="shared" si="58"/>
        <v>37532.063988229922</v>
      </c>
      <c r="AO184">
        <f t="shared" si="59"/>
        <v>428.0925055010739</v>
      </c>
    </row>
    <row r="185" spans="2:41" x14ac:dyDescent="0.25">
      <c r="B185" s="3">
        <f t="shared" si="81"/>
        <v>44086</v>
      </c>
      <c r="C185" s="1">
        <f t="shared" si="81"/>
        <v>184</v>
      </c>
      <c r="D185" s="19">
        <v>37890</v>
      </c>
      <c r="E185" s="14">
        <f t="shared" si="61"/>
        <v>106</v>
      </c>
      <c r="F185" s="14">
        <f t="shared" si="77"/>
        <v>36146.689419762777</v>
      </c>
      <c r="G185" s="13">
        <f t="shared" si="78"/>
        <v>470</v>
      </c>
      <c r="H185" s="13">
        <f t="shared" si="79"/>
        <v>365.42857142857144</v>
      </c>
      <c r="I185">
        <f t="shared" si="45"/>
        <v>1743.3105802372206</v>
      </c>
      <c r="J185">
        <f t="shared" si="60"/>
        <v>34584.889638082634</v>
      </c>
      <c r="K185">
        <f t="shared" si="46"/>
        <v>36328.200218319857</v>
      </c>
      <c r="L185">
        <f t="shared" si="70"/>
        <v>22</v>
      </c>
      <c r="M185">
        <f t="shared" si="80"/>
        <v>1561.7997816801435</v>
      </c>
      <c r="N185">
        <f t="shared" si="69"/>
        <v>1627.3128793124852</v>
      </c>
      <c r="O185">
        <f t="shared" si="48"/>
        <v>37955.513097632342</v>
      </c>
      <c r="P185">
        <f t="shared" si="51"/>
        <v>423.44910940241971</v>
      </c>
      <c r="T185">
        <f t="shared" si="47"/>
        <v>37955.513097632342</v>
      </c>
      <c r="U185">
        <f t="shared" si="52"/>
        <v>423.44910940241971</v>
      </c>
      <c r="Y185">
        <f t="shared" si="49"/>
        <v>37955.513097632342</v>
      </c>
      <c r="Z185">
        <f t="shared" si="53"/>
        <v>423.44910940241971</v>
      </c>
      <c r="AD185">
        <f t="shared" si="54"/>
        <v>37955.513097632342</v>
      </c>
      <c r="AE185">
        <f t="shared" si="55"/>
        <v>423.44910940241971</v>
      </c>
      <c r="AI185">
        <f t="shared" si="56"/>
        <v>37955.513097632342</v>
      </c>
      <c r="AJ185">
        <f t="shared" si="57"/>
        <v>423.44910940241971</v>
      </c>
      <c r="AN185">
        <f t="shared" si="58"/>
        <v>37955.513097632342</v>
      </c>
      <c r="AO185">
        <f t="shared" si="59"/>
        <v>423.44910940241971</v>
      </c>
    </row>
    <row r="186" spans="2:41" x14ac:dyDescent="0.25">
      <c r="B186" s="3">
        <f t="shared" si="81"/>
        <v>44087</v>
      </c>
      <c r="C186" s="1">
        <f t="shared" si="81"/>
        <v>185</v>
      </c>
      <c r="D186" s="19">
        <v>38336</v>
      </c>
      <c r="E186" s="14">
        <f t="shared" si="61"/>
        <v>107</v>
      </c>
      <c r="F186" s="14">
        <f t="shared" si="77"/>
        <v>36590.339845903509</v>
      </c>
      <c r="G186" s="13">
        <f t="shared" si="78"/>
        <v>446</v>
      </c>
      <c r="H186" s="13">
        <f t="shared" si="79"/>
        <v>364.28571428571428</v>
      </c>
      <c r="I186">
        <f t="shared" si="45"/>
        <v>1745.6601540964903</v>
      </c>
      <c r="J186">
        <f t="shared" si="60"/>
        <v>34863.498293086399</v>
      </c>
      <c r="K186">
        <f t="shared" si="46"/>
        <v>36609.15844718289</v>
      </c>
      <c r="L186">
        <f t="shared" si="70"/>
        <v>23</v>
      </c>
      <c r="M186">
        <f t="shared" si="80"/>
        <v>1726.8415528171099</v>
      </c>
      <c r="N186">
        <f t="shared" si="69"/>
        <v>1764.399940279809</v>
      </c>
      <c r="O186">
        <f t="shared" si="48"/>
        <v>38373.558387462697</v>
      </c>
      <c r="P186">
        <f t="shared" si="51"/>
        <v>418.04528983035561</v>
      </c>
      <c r="T186">
        <f t="shared" si="47"/>
        <v>38373.558387462697</v>
      </c>
      <c r="U186">
        <f t="shared" si="52"/>
        <v>418.04528983035561</v>
      </c>
      <c r="Y186">
        <f t="shared" si="49"/>
        <v>38373.558387462697</v>
      </c>
      <c r="Z186">
        <f t="shared" si="53"/>
        <v>418.04528983035561</v>
      </c>
      <c r="AD186">
        <f t="shared" si="54"/>
        <v>38373.558387462697</v>
      </c>
      <c r="AE186">
        <f t="shared" si="55"/>
        <v>418.04528983035561</v>
      </c>
      <c r="AI186">
        <f t="shared" si="56"/>
        <v>38373.558387462697</v>
      </c>
      <c r="AJ186">
        <f t="shared" si="57"/>
        <v>418.04528983035561</v>
      </c>
      <c r="AN186">
        <f t="shared" si="58"/>
        <v>38373.558387462697</v>
      </c>
      <c r="AO186">
        <f t="shared" si="59"/>
        <v>418.04528983035561</v>
      </c>
    </row>
    <row r="187" spans="2:41" x14ac:dyDescent="0.25">
      <c r="B187" s="3">
        <f t="shared" si="81"/>
        <v>44088</v>
      </c>
      <c r="C187" s="1">
        <f t="shared" si="81"/>
        <v>186</v>
      </c>
      <c r="D187" s="19">
        <v>38810</v>
      </c>
      <c r="E187" s="14">
        <f t="shared" si="61"/>
        <v>108</v>
      </c>
      <c r="F187" s="14">
        <f t="shared" si="77"/>
        <v>37062.022800578925</v>
      </c>
      <c r="G187" s="13">
        <f t="shared" si="78"/>
        <v>474</v>
      </c>
      <c r="H187" s="13">
        <f t="shared" si="79"/>
        <v>370.57142857142856</v>
      </c>
      <c r="I187">
        <f t="shared" si="45"/>
        <v>1747.9771994210785</v>
      </c>
      <c r="J187">
        <f t="shared" si="60"/>
        <v>35137.773452235095</v>
      </c>
      <c r="K187">
        <f t="shared" si="46"/>
        <v>36885.75065165617</v>
      </c>
      <c r="L187">
        <f t="shared" si="70"/>
        <v>24</v>
      </c>
      <c r="M187">
        <f t="shared" si="80"/>
        <v>1924.2493483438302</v>
      </c>
      <c r="N187">
        <f t="shared" si="69"/>
        <v>1899.8145528075081</v>
      </c>
      <c r="O187">
        <f t="shared" si="48"/>
        <v>38785.565204463681</v>
      </c>
      <c r="P187">
        <f t="shared" si="51"/>
        <v>412.00681700098357</v>
      </c>
      <c r="T187">
        <f t="shared" si="47"/>
        <v>38785.565204463681</v>
      </c>
      <c r="U187">
        <f t="shared" si="52"/>
        <v>412.00681700098357</v>
      </c>
      <c r="Y187">
        <f t="shared" si="49"/>
        <v>38785.565204463681</v>
      </c>
      <c r="Z187">
        <f t="shared" si="53"/>
        <v>412.00681700098357</v>
      </c>
      <c r="AD187">
        <f t="shared" si="54"/>
        <v>38785.565204463681</v>
      </c>
      <c r="AE187">
        <f t="shared" si="55"/>
        <v>412.00681700098357</v>
      </c>
      <c r="AI187">
        <f t="shared" si="56"/>
        <v>38785.565204463681</v>
      </c>
      <c r="AJ187">
        <f t="shared" si="57"/>
        <v>412.00681700098357</v>
      </c>
      <c r="AN187">
        <f t="shared" si="58"/>
        <v>38785.565204463681</v>
      </c>
      <c r="AO187">
        <f t="shared" si="59"/>
        <v>412.00681700098357</v>
      </c>
    </row>
    <row r="188" spans="2:41" x14ac:dyDescent="0.25">
      <c r="B188" s="3">
        <f t="shared" si="81"/>
        <v>44089</v>
      </c>
      <c r="C188" s="1">
        <f t="shared" si="81"/>
        <v>187</v>
      </c>
      <c r="D188" s="19">
        <v>39269</v>
      </c>
      <c r="E188" s="14">
        <f t="shared" si="61"/>
        <v>109</v>
      </c>
      <c r="F188" s="14">
        <f t="shared" si="77"/>
        <v>37518.737706837608</v>
      </c>
      <c r="G188" s="13">
        <f t="shared" si="78"/>
        <v>459</v>
      </c>
      <c r="H188" s="13">
        <f t="shared" si="79"/>
        <v>408.71428571428572</v>
      </c>
      <c r="I188">
        <f t="shared" si="45"/>
        <v>1750.2622931623946</v>
      </c>
      <c r="J188">
        <f t="shared" si="60"/>
        <v>35407.776779658634</v>
      </c>
      <c r="K188">
        <f t="shared" si="46"/>
        <v>37158.039072821026</v>
      </c>
      <c r="L188">
        <f t="shared" si="70"/>
        <v>25</v>
      </c>
      <c r="M188">
        <f t="shared" si="80"/>
        <v>2110.9609271789741</v>
      </c>
      <c r="N188">
        <f t="shared" si="69"/>
        <v>2032.9780041101687</v>
      </c>
      <c r="O188">
        <f t="shared" si="48"/>
        <v>39191.017076931195</v>
      </c>
      <c r="P188">
        <f t="shared" si="51"/>
        <v>405.45187246751448</v>
      </c>
      <c r="T188">
        <f t="shared" si="47"/>
        <v>39191.017076931195</v>
      </c>
      <c r="U188">
        <f t="shared" si="52"/>
        <v>405.45187246751448</v>
      </c>
      <c r="Y188">
        <f t="shared" si="49"/>
        <v>39191.017076931195</v>
      </c>
      <c r="Z188">
        <f t="shared" si="53"/>
        <v>405.45187246751448</v>
      </c>
      <c r="AD188">
        <f t="shared" si="54"/>
        <v>39191.017076931195</v>
      </c>
      <c r="AE188">
        <f t="shared" si="55"/>
        <v>405.45187246751448</v>
      </c>
      <c r="AI188">
        <f t="shared" si="56"/>
        <v>39191.017076931195</v>
      </c>
      <c r="AJ188">
        <f t="shared" si="57"/>
        <v>405.45187246751448</v>
      </c>
      <c r="AN188">
        <f t="shared" si="58"/>
        <v>39191.017076931195</v>
      </c>
      <c r="AO188">
        <f t="shared" si="59"/>
        <v>405.45187246751448</v>
      </c>
    </row>
    <row r="189" spans="2:41" x14ac:dyDescent="0.25">
      <c r="B189" s="3">
        <f t="shared" si="81"/>
        <v>44090</v>
      </c>
      <c r="C189" s="1">
        <f t="shared" si="81"/>
        <v>188</v>
      </c>
      <c r="D189" s="19">
        <v>39631</v>
      </c>
      <c r="E189" s="14">
        <f t="shared" si="61"/>
        <v>110</v>
      </c>
      <c r="F189" s="14">
        <f t="shared" si="77"/>
        <v>37878.483999903707</v>
      </c>
      <c r="G189" s="13">
        <f t="shared" si="78"/>
        <v>362</v>
      </c>
      <c r="H189" s="13">
        <f t="shared" si="79"/>
        <v>419.85714285714283</v>
      </c>
      <c r="I189">
        <f t="shared" si="45"/>
        <v>1752.5160000962924</v>
      </c>
      <c r="J189">
        <f t="shared" si="60"/>
        <v>35673.570112292997</v>
      </c>
      <c r="K189">
        <f t="shared" si="46"/>
        <v>37426.08611238929</v>
      </c>
      <c r="L189">
        <f t="shared" si="70"/>
        <v>26</v>
      </c>
      <c r="M189">
        <f t="shared" si="80"/>
        <v>2204.9138876107099</v>
      </c>
      <c r="N189">
        <f t="shared" si="69"/>
        <v>2163.4198193416787</v>
      </c>
      <c r="O189">
        <f t="shared" si="48"/>
        <v>39589.505931730971</v>
      </c>
      <c r="P189">
        <f t="shared" si="51"/>
        <v>398.48885479977616</v>
      </c>
      <c r="T189">
        <f t="shared" si="47"/>
        <v>39589.505931730971</v>
      </c>
      <c r="U189">
        <f t="shared" si="52"/>
        <v>398.48885479977616</v>
      </c>
      <c r="Y189">
        <f t="shared" si="49"/>
        <v>39589.505931730971</v>
      </c>
      <c r="Z189">
        <f t="shared" si="53"/>
        <v>398.48885479977616</v>
      </c>
      <c r="AD189">
        <f t="shared" si="54"/>
        <v>39589.505931730971</v>
      </c>
      <c r="AE189">
        <f t="shared" si="55"/>
        <v>398.48885479977616</v>
      </c>
      <c r="AI189">
        <f t="shared" si="56"/>
        <v>39589.505931730971</v>
      </c>
      <c r="AJ189">
        <f t="shared" si="57"/>
        <v>398.48885479977616</v>
      </c>
      <c r="AN189">
        <f t="shared" si="58"/>
        <v>39589.505931730971</v>
      </c>
      <c r="AO189">
        <f t="shared" si="59"/>
        <v>398.48885479977616</v>
      </c>
    </row>
    <row r="190" spans="2:41" x14ac:dyDescent="0.25">
      <c r="B190" s="3">
        <f t="shared" si="81"/>
        <v>44091</v>
      </c>
      <c r="C190" s="1">
        <f t="shared" si="81"/>
        <v>189</v>
      </c>
      <c r="D190" s="19">
        <v>40036</v>
      </c>
      <c r="E190" s="14">
        <f t="shared" si="61"/>
        <v>111</v>
      </c>
      <c r="F190" s="14">
        <f t="shared" si="77"/>
        <v>38281.261126887825</v>
      </c>
      <c r="G190" s="13">
        <f t="shared" si="78"/>
        <v>405</v>
      </c>
      <c r="H190" s="13">
        <f t="shared" si="79"/>
        <v>425.71428571428572</v>
      </c>
      <c r="I190">
        <f t="shared" si="45"/>
        <v>1754.7388731121755</v>
      </c>
      <c r="J190">
        <f t="shared" si="60"/>
        <v>35935.215364081196</v>
      </c>
      <c r="K190">
        <f t="shared" si="46"/>
        <v>37689.954237193371</v>
      </c>
      <c r="L190">
        <f t="shared" si="70"/>
        <v>27</v>
      </c>
      <c r="M190">
        <f t="shared" si="80"/>
        <v>2346.0457628066288</v>
      </c>
      <c r="N190">
        <f t="shared" si="69"/>
        <v>2290.7669307779552</v>
      </c>
      <c r="O190">
        <f t="shared" si="48"/>
        <v>39980.721167971329</v>
      </c>
      <c r="P190">
        <f t="shared" si="51"/>
        <v>391.21523624035763</v>
      </c>
      <c r="T190">
        <f t="shared" si="47"/>
        <v>39980.721167971329</v>
      </c>
      <c r="U190">
        <f t="shared" si="52"/>
        <v>391.21523624035763</v>
      </c>
      <c r="Y190">
        <f t="shared" si="49"/>
        <v>39980.721167971329</v>
      </c>
      <c r="Z190">
        <f t="shared" si="53"/>
        <v>391.21523624035763</v>
      </c>
      <c r="AD190">
        <f t="shared" si="54"/>
        <v>39980.721167971329</v>
      </c>
      <c r="AE190">
        <f t="shared" si="55"/>
        <v>391.21523624035763</v>
      </c>
      <c r="AI190">
        <f t="shared" si="56"/>
        <v>39980.721167971329</v>
      </c>
      <c r="AJ190">
        <f t="shared" si="57"/>
        <v>391.21523624035763</v>
      </c>
      <c r="AN190">
        <f t="shared" si="58"/>
        <v>39980.721167971329</v>
      </c>
      <c r="AO190">
        <f t="shared" si="59"/>
        <v>391.21523624035763</v>
      </c>
    </row>
    <row r="191" spans="2:41" x14ac:dyDescent="0.25">
      <c r="B191" s="3">
        <f t="shared" si="81"/>
        <v>44092</v>
      </c>
      <c r="C191" s="1">
        <f t="shared" si="81"/>
        <v>190</v>
      </c>
      <c r="D191" s="21">
        <v>40356</v>
      </c>
      <c r="E191" s="14">
        <f t="shared" si="61"/>
        <v>112</v>
      </c>
      <c r="F191" s="14">
        <f t="shared" si="77"/>
        <v>38599.068546505194</v>
      </c>
      <c r="G191" s="13">
        <f t="shared" ref="G191:G208" si="82">D191-D190</f>
        <v>320</v>
      </c>
      <c r="H191" s="13">
        <f t="shared" ref="H191:H208" si="83">AVERAGE(G185:G191)</f>
        <v>419.42857142857144</v>
      </c>
      <c r="I191">
        <f t="shared" si="45"/>
        <v>1756.9314534948053</v>
      </c>
      <c r="J191">
        <f t="shared" si="60"/>
        <v>36192.774437790387</v>
      </c>
      <c r="K191">
        <f t="shared" si="46"/>
        <v>37949.705891285194</v>
      </c>
      <c r="L191">
        <f t="shared" si="70"/>
        <v>28</v>
      </c>
      <c r="M191">
        <f t="shared" si="80"/>
        <v>2406.2941087148065</v>
      </c>
      <c r="N191">
        <f t="shared" si="69"/>
        <v>2414.7324754983501</v>
      </c>
      <c r="O191">
        <f t="shared" si="48"/>
        <v>40364.438366783543</v>
      </c>
      <c r="P191">
        <f t="shared" si="51"/>
        <v>383.71719881221361</v>
      </c>
      <c r="T191">
        <f t="shared" si="47"/>
        <v>40364.438366783543</v>
      </c>
      <c r="U191">
        <f t="shared" si="52"/>
        <v>383.71719881221361</v>
      </c>
      <c r="Y191">
        <f t="shared" si="49"/>
        <v>40364.438366783543</v>
      </c>
      <c r="Z191">
        <f t="shared" si="53"/>
        <v>383.71719881221361</v>
      </c>
      <c r="AD191">
        <f t="shared" si="54"/>
        <v>40364.438366783543</v>
      </c>
      <c r="AE191">
        <f t="shared" si="55"/>
        <v>383.71719881221361</v>
      </c>
      <c r="AI191">
        <f t="shared" si="56"/>
        <v>40364.438366783543</v>
      </c>
      <c r="AJ191">
        <f t="shared" si="57"/>
        <v>383.71719881221361</v>
      </c>
      <c r="AN191">
        <f t="shared" si="58"/>
        <v>40364.438366783543</v>
      </c>
      <c r="AO191">
        <f t="shared" si="59"/>
        <v>383.71719881221361</v>
      </c>
    </row>
    <row r="192" spans="2:41" x14ac:dyDescent="0.25">
      <c r="B192" s="3">
        <f t="shared" si="81"/>
        <v>44093</v>
      </c>
      <c r="C192" s="1">
        <f t="shared" si="81"/>
        <v>191</v>
      </c>
      <c r="D192" s="21">
        <v>40720</v>
      </c>
      <c r="E192" s="14">
        <f t="shared" si="61"/>
        <v>113</v>
      </c>
      <c r="F192" s="14">
        <f t="shared" si="77"/>
        <v>38960.905728801008</v>
      </c>
      <c r="G192" s="13">
        <f t="shared" si="82"/>
        <v>364</v>
      </c>
      <c r="H192" s="13">
        <f t="shared" si="83"/>
        <v>404.28571428571428</v>
      </c>
      <c r="I192">
        <f t="shared" si="45"/>
        <v>1759.0942711989953</v>
      </c>
      <c r="J192">
        <f t="shared" si="60"/>
        <v>36446.309143974402</v>
      </c>
      <c r="K192">
        <f t="shared" si="46"/>
        <v>38205.403415173394</v>
      </c>
      <c r="L192">
        <f t="shared" si="70"/>
        <v>29</v>
      </c>
      <c r="M192">
        <f t="shared" si="80"/>
        <v>2514.596584826606</v>
      </c>
      <c r="N192">
        <f t="shared" si="69"/>
        <v>2535.1047735357224</v>
      </c>
      <c r="O192">
        <f t="shared" si="48"/>
        <v>40740.508188709115</v>
      </c>
      <c r="P192">
        <f t="shared" si="51"/>
        <v>376.06982192557189</v>
      </c>
      <c r="T192">
        <f t="shared" si="47"/>
        <v>40740.508188709115</v>
      </c>
      <c r="U192">
        <f t="shared" si="52"/>
        <v>376.06982192557189</v>
      </c>
      <c r="Y192">
        <f t="shared" si="49"/>
        <v>40740.508188709115</v>
      </c>
      <c r="Z192">
        <f t="shared" si="53"/>
        <v>376.06982192557189</v>
      </c>
      <c r="AD192">
        <f t="shared" si="54"/>
        <v>40740.508188709115</v>
      </c>
      <c r="AE192">
        <f t="shared" si="55"/>
        <v>376.06982192557189</v>
      </c>
      <c r="AI192">
        <f t="shared" si="56"/>
        <v>40740.508188709115</v>
      </c>
      <c r="AJ192">
        <f t="shared" si="57"/>
        <v>376.06982192557189</v>
      </c>
      <c r="AN192">
        <f t="shared" si="58"/>
        <v>40740.508188709115</v>
      </c>
      <c r="AO192">
        <f t="shared" si="59"/>
        <v>376.06982192557189</v>
      </c>
    </row>
    <row r="193" spans="2:41" x14ac:dyDescent="0.25">
      <c r="B193" s="3">
        <f t="shared" si="81"/>
        <v>44094</v>
      </c>
      <c r="C193" s="1">
        <f t="shared" si="81"/>
        <v>192</v>
      </c>
      <c r="D193" s="21">
        <v>41040</v>
      </c>
      <c r="E193" s="14">
        <f t="shared" si="61"/>
        <v>114</v>
      </c>
      <c r="F193" s="14">
        <f t="shared" si="77"/>
        <v>39278.772154882638</v>
      </c>
      <c r="G193" s="13">
        <f t="shared" si="82"/>
        <v>320</v>
      </c>
      <c r="H193" s="13">
        <f t="shared" si="83"/>
        <v>386.28571428571428</v>
      </c>
      <c r="I193">
        <f t="shared" si="45"/>
        <v>1761.2278451173638</v>
      </c>
      <c r="J193">
        <f t="shared" si="60"/>
        <v>36695.881126634929</v>
      </c>
      <c r="K193">
        <f t="shared" si="46"/>
        <v>38457.108971752292</v>
      </c>
      <c r="L193">
        <f t="shared" si="70"/>
        <v>30</v>
      </c>
      <c r="M193">
        <f t="shared" si="80"/>
        <v>2582.8910282477082</v>
      </c>
      <c r="N193">
        <f t="shared" si="69"/>
        <v>2651.7368553009028</v>
      </c>
      <c r="O193">
        <f t="shared" si="48"/>
        <v>41108.845827053192</v>
      </c>
      <c r="P193">
        <f t="shared" si="51"/>
        <v>368.33763834407728</v>
      </c>
      <c r="T193">
        <f t="shared" si="47"/>
        <v>41108.845827053192</v>
      </c>
      <c r="U193">
        <f t="shared" si="52"/>
        <v>368.33763834407728</v>
      </c>
      <c r="Y193">
        <f t="shared" si="49"/>
        <v>41108.845827053192</v>
      </c>
      <c r="Z193">
        <f t="shared" si="53"/>
        <v>368.33763834407728</v>
      </c>
      <c r="AD193">
        <f t="shared" si="54"/>
        <v>41108.845827053192</v>
      </c>
      <c r="AE193">
        <f t="shared" si="55"/>
        <v>368.33763834407728</v>
      </c>
      <c r="AI193">
        <f t="shared" si="56"/>
        <v>41108.845827053192</v>
      </c>
      <c r="AJ193">
        <f t="shared" si="57"/>
        <v>368.33763834407728</v>
      </c>
      <c r="AN193">
        <f t="shared" si="58"/>
        <v>41108.845827053192</v>
      </c>
      <c r="AO193">
        <f t="shared" si="59"/>
        <v>368.33763834407728</v>
      </c>
    </row>
    <row r="194" spans="2:41" x14ac:dyDescent="0.25">
      <c r="B194" s="3">
        <f t="shared" si="81"/>
        <v>44095</v>
      </c>
      <c r="C194" s="1">
        <f t="shared" si="81"/>
        <v>193</v>
      </c>
      <c r="D194" s="22">
        <v>41369</v>
      </c>
      <c r="E194" s="14">
        <f t="shared" si="61"/>
        <v>115</v>
      </c>
      <c r="F194" s="14">
        <f t="shared" si="77"/>
        <v>39605.667316658684</v>
      </c>
      <c r="G194" s="13">
        <f t="shared" si="82"/>
        <v>329</v>
      </c>
      <c r="H194" s="13">
        <f t="shared" si="83"/>
        <v>365.57142857142856</v>
      </c>
      <c r="I194">
        <f t="shared" ref="I194:I257" si="84">BG$2/((1+(($C194/(BG$5))/BG$3)^-BG$4)^2)</f>
        <v>1763.3326833413171</v>
      </c>
      <c r="J194">
        <f t="shared" si="60"/>
        <v>36941.551795157859</v>
      </c>
      <c r="K194">
        <f t="shared" ref="K194:K257" si="85">I194+J194</f>
        <v>38704.884478499174</v>
      </c>
      <c r="L194">
        <f t="shared" si="70"/>
        <v>31</v>
      </c>
      <c r="M194">
        <f t="shared" si="80"/>
        <v>2664.1155215008257</v>
      </c>
      <c r="N194">
        <f t="shared" si="69"/>
        <v>2764.536765379959</v>
      </c>
      <c r="O194">
        <f t="shared" si="48"/>
        <v>41469.421243879136</v>
      </c>
      <c r="P194">
        <f t="shared" si="51"/>
        <v>360.57541682594456</v>
      </c>
      <c r="T194">
        <f t="shared" ref="T194:T257" si="86">O194+S194</f>
        <v>41469.421243879136</v>
      </c>
      <c r="U194">
        <f t="shared" si="52"/>
        <v>360.57541682594456</v>
      </c>
      <c r="Y194">
        <f t="shared" si="49"/>
        <v>41469.421243879136</v>
      </c>
      <c r="Z194">
        <f t="shared" si="53"/>
        <v>360.57541682594456</v>
      </c>
      <c r="AD194">
        <f t="shared" si="54"/>
        <v>41469.421243879136</v>
      </c>
      <c r="AE194">
        <f t="shared" si="55"/>
        <v>360.57541682594456</v>
      </c>
      <c r="AI194">
        <f t="shared" si="56"/>
        <v>41469.421243879136</v>
      </c>
      <c r="AJ194">
        <f t="shared" si="57"/>
        <v>360.57541682594456</v>
      </c>
      <c r="AN194">
        <f t="shared" si="58"/>
        <v>41469.421243879136</v>
      </c>
      <c r="AO194">
        <f t="shared" si="59"/>
        <v>360.57541682594456</v>
      </c>
    </row>
    <row r="195" spans="2:41" x14ac:dyDescent="0.25">
      <c r="B195" s="3">
        <f t="shared" si="81"/>
        <v>44096</v>
      </c>
      <c r="C195" s="1">
        <f t="shared" si="81"/>
        <v>194</v>
      </c>
      <c r="D195" s="22">
        <v>41717</v>
      </c>
      <c r="E195" s="14">
        <f t="shared" si="61"/>
        <v>116</v>
      </c>
      <c r="F195" s="14">
        <f t="shared" si="77"/>
        <v>39951.590716584571</v>
      </c>
      <c r="G195" s="13">
        <f t="shared" si="82"/>
        <v>348</v>
      </c>
      <c r="H195" s="13">
        <f t="shared" si="83"/>
        <v>349.71428571428572</v>
      </c>
      <c r="I195">
        <f t="shared" si="84"/>
        <v>1765.4092834154312</v>
      </c>
      <c r="J195">
        <f t="shared" si="60"/>
        <v>37183.382262123632</v>
      </c>
      <c r="K195">
        <f t="shared" si="85"/>
        <v>38948.791545539061</v>
      </c>
      <c r="L195">
        <f t="shared" si="70"/>
        <v>32</v>
      </c>
      <c r="M195">
        <f t="shared" si="80"/>
        <v>2768.2084544609388</v>
      </c>
      <c r="N195">
        <f t="shared" si="69"/>
        <v>2873.458763978701</v>
      </c>
      <c r="O195">
        <f t="shared" ref="O195:O258" si="87">K195+N195</f>
        <v>41822.25030951776</v>
      </c>
      <c r="P195">
        <f t="shared" si="51"/>
        <v>352.82906563862343</v>
      </c>
      <c r="T195">
        <f t="shared" si="86"/>
        <v>41822.25030951776</v>
      </c>
      <c r="U195">
        <f t="shared" si="52"/>
        <v>352.82906563862343</v>
      </c>
      <c r="Y195">
        <f t="shared" ref="Y195:Y258" si="88">X195+T195</f>
        <v>41822.25030951776</v>
      </c>
      <c r="Z195">
        <f t="shared" si="53"/>
        <v>352.82906563862343</v>
      </c>
      <c r="AD195">
        <f t="shared" si="54"/>
        <v>41822.25030951776</v>
      </c>
      <c r="AE195">
        <f t="shared" si="55"/>
        <v>352.82906563862343</v>
      </c>
      <c r="AI195">
        <f t="shared" si="56"/>
        <v>41822.25030951776</v>
      </c>
      <c r="AJ195">
        <f t="shared" si="57"/>
        <v>352.82906563862343</v>
      </c>
      <c r="AN195">
        <f t="shared" si="58"/>
        <v>41822.25030951776</v>
      </c>
      <c r="AO195">
        <f t="shared" si="59"/>
        <v>352.82906563862343</v>
      </c>
    </row>
    <row r="196" spans="2:41" x14ac:dyDescent="0.25">
      <c r="B196" s="3">
        <f t="shared" ref="B196:C211" si="89">B195+1</f>
        <v>44097</v>
      </c>
      <c r="C196" s="1">
        <f t="shared" si="89"/>
        <v>195</v>
      </c>
      <c r="D196" s="22">
        <v>42061</v>
      </c>
      <c r="E196" s="14">
        <f t="shared" si="61"/>
        <v>117</v>
      </c>
      <c r="F196" s="14">
        <f t="shared" si="77"/>
        <v>40293.541867414599</v>
      </c>
      <c r="G196" s="13">
        <f t="shared" si="82"/>
        <v>344</v>
      </c>
      <c r="H196" s="13">
        <f t="shared" si="83"/>
        <v>347.14285714285717</v>
      </c>
      <c r="I196">
        <f t="shared" si="84"/>
        <v>1767.4581325854015</v>
      </c>
      <c r="J196">
        <f t="shared" si="60"/>
        <v>37421.433286612213</v>
      </c>
      <c r="K196">
        <f t="shared" si="85"/>
        <v>39188.891419197615</v>
      </c>
      <c r="L196">
        <f t="shared" si="70"/>
        <v>33</v>
      </c>
      <c r="M196">
        <f t="shared" si="80"/>
        <v>2872.1085808023854</v>
      </c>
      <c r="N196">
        <f t="shared" ref="N196:N227" si="90">BJ$2/((1+(($L196/(BJ$5))/BJ$3)^-BJ$4)^2)</f>
        <v>2978.4954710771149</v>
      </c>
      <c r="O196">
        <f t="shared" si="87"/>
        <v>42167.386890274727</v>
      </c>
      <c r="P196">
        <f t="shared" ref="P196:P259" si="91">O196-O195</f>
        <v>345.13658075696731</v>
      </c>
      <c r="T196">
        <f t="shared" si="86"/>
        <v>42167.386890274727</v>
      </c>
      <c r="U196">
        <f t="shared" ref="U196:U259" si="92">T196-T195</f>
        <v>345.13658075696731</v>
      </c>
      <c r="Y196">
        <f t="shared" si="88"/>
        <v>42167.386890274727</v>
      </c>
      <c r="Z196">
        <f t="shared" ref="Z196:Z259" si="93">Y196-Y195</f>
        <v>345.13658075696731</v>
      </c>
      <c r="AD196">
        <f t="shared" ref="AD196:AD259" si="94">AC196+Y196</f>
        <v>42167.386890274727</v>
      </c>
      <c r="AE196">
        <f t="shared" ref="AE196:AE259" si="95">AD196-AD195</f>
        <v>345.13658075696731</v>
      </c>
      <c r="AI196">
        <f t="shared" ref="AI196:AI259" si="96">AH196+AD196</f>
        <v>42167.386890274727</v>
      </c>
      <c r="AJ196">
        <f t="shared" ref="AJ196:AJ259" si="97">AI196-AI195</f>
        <v>345.13658075696731</v>
      </c>
      <c r="AN196">
        <f t="shared" ref="AN196:AN259" si="98">AM196+AI196</f>
        <v>42167.386890274727</v>
      </c>
      <c r="AO196">
        <f t="shared" ref="AO196:AO259" si="99">AN196-AN195</f>
        <v>345.13658075696731</v>
      </c>
    </row>
    <row r="197" spans="2:41" x14ac:dyDescent="0.25">
      <c r="B197" s="3">
        <f t="shared" si="89"/>
        <v>44098</v>
      </c>
      <c r="C197" s="1">
        <f t="shared" si="89"/>
        <v>196</v>
      </c>
      <c r="D197" s="23">
        <v>42479</v>
      </c>
      <c r="E197" s="14">
        <f t="shared" si="61"/>
        <v>118</v>
      </c>
      <c r="F197" s="14">
        <f t="shared" si="77"/>
        <v>40709.520291960282</v>
      </c>
      <c r="G197" s="13">
        <f t="shared" si="82"/>
        <v>418</v>
      </c>
      <c r="H197" s="13">
        <f t="shared" si="83"/>
        <v>349</v>
      </c>
      <c r="I197">
        <f t="shared" si="84"/>
        <v>1769.4797080397191</v>
      </c>
      <c r="J197">
        <f t="shared" si="60"/>
        <v>37655.765222643728</v>
      </c>
      <c r="K197">
        <f t="shared" si="85"/>
        <v>39425.244930683446</v>
      </c>
      <c r="L197">
        <f t="shared" si="70"/>
        <v>34</v>
      </c>
      <c r="M197">
        <f t="shared" si="80"/>
        <v>3053.755069316554</v>
      </c>
      <c r="N197">
        <f t="shared" si="90"/>
        <v>3079.6709456815001</v>
      </c>
      <c r="O197">
        <f t="shared" si="87"/>
        <v>42504.915876364947</v>
      </c>
      <c r="P197">
        <f t="shared" si="91"/>
        <v>337.52898609021941</v>
      </c>
      <c r="T197">
        <f t="shared" si="86"/>
        <v>42504.915876364947</v>
      </c>
      <c r="U197">
        <f t="shared" si="92"/>
        <v>337.52898609021941</v>
      </c>
      <c r="Y197">
        <f t="shared" si="88"/>
        <v>42504.915876364947</v>
      </c>
      <c r="Z197">
        <f t="shared" si="93"/>
        <v>337.52898609021941</v>
      </c>
      <c r="AD197">
        <f t="shared" si="94"/>
        <v>42504.915876364947</v>
      </c>
      <c r="AE197">
        <f t="shared" si="95"/>
        <v>337.52898609021941</v>
      </c>
      <c r="AI197">
        <f t="shared" si="96"/>
        <v>42504.915876364947</v>
      </c>
      <c r="AJ197">
        <f t="shared" si="97"/>
        <v>337.52898609021941</v>
      </c>
      <c r="AN197">
        <f t="shared" si="98"/>
        <v>42504.915876364947</v>
      </c>
      <c r="AO197">
        <f t="shared" si="99"/>
        <v>337.52898609021941</v>
      </c>
    </row>
    <row r="198" spans="2:41" x14ac:dyDescent="0.25">
      <c r="B198" s="3">
        <f t="shared" si="89"/>
        <v>44099</v>
      </c>
      <c r="C198" s="1">
        <f t="shared" si="89"/>
        <v>197</v>
      </c>
      <c r="D198" s="24">
        <v>42805</v>
      </c>
      <c r="E198" s="14">
        <f t="shared" si="61"/>
        <v>119</v>
      </c>
      <c r="F198" s="14">
        <f t="shared" si="77"/>
        <v>41033.525522854761</v>
      </c>
      <c r="G198" s="13">
        <f t="shared" si="82"/>
        <v>326</v>
      </c>
      <c r="H198" s="13">
        <f t="shared" si="83"/>
        <v>349.85714285714283</v>
      </c>
      <c r="I198">
        <f t="shared" si="84"/>
        <v>1771.4744771452388</v>
      </c>
      <c r="J198">
        <f t="shared" si="60"/>
        <v>37886.437972415923</v>
      </c>
      <c r="K198">
        <f t="shared" si="85"/>
        <v>39657.912449561161</v>
      </c>
      <c r="L198">
        <f t="shared" si="70"/>
        <v>35</v>
      </c>
      <c r="M198">
        <f t="shared" si="80"/>
        <v>3147.0875504388387</v>
      </c>
      <c r="N198">
        <f t="shared" si="90"/>
        <v>3177.0346580066739</v>
      </c>
      <c r="O198">
        <f t="shared" si="87"/>
        <v>42834.947107567838</v>
      </c>
      <c r="P198">
        <f t="shared" si="91"/>
        <v>330.03123120289092</v>
      </c>
      <c r="T198">
        <f t="shared" si="86"/>
        <v>42834.947107567838</v>
      </c>
      <c r="U198">
        <f t="shared" si="92"/>
        <v>330.03123120289092</v>
      </c>
      <c r="Y198">
        <f t="shared" si="88"/>
        <v>42834.947107567838</v>
      </c>
      <c r="Z198">
        <f t="shared" si="93"/>
        <v>330.03123120289092</v>
      </c>
      <c r="AD198">
        <f t="shared" si="94"/>
        <v>42834.947107567838</v>
      </c>
      <c r="AE198">
        <f t="shared" si="95"/>
        <v>330.03123120289092</v>
      </c>
      <c r="AI198">
        <f t="shared" si="96"/>
        <v>42834.947107567838</v>
      </c>
      <c r="AJ198">
        <f t="shared" si="97"/>
        <v>330.03123120289092</v>
      </c>
      <c r="AN198">
        <f t="shared" si="98"/>
        <v>42834.947107567838</v>
      </c>
      <c r="AO198">
        <f t="shared" si="99"/>
        <v>330.03123120289092</v>
      </c>
    </row>
    <row r="199" spans="2:41" x14ac:dyDescent="0.25">
      <c r="B199" s="3">
        <f t="shared" si="89"/>
        <v>44100</v>
      </c>
      <c r="C199" s="1">
        <f t="shared" si="89"/>
        <v>198</v>
      </c>
      <c r="D199" s="24">
        <v>43143</v>
      </c>
      <c r="E199" s="14">
        <f t="shared" si="61"/>
        <v>120</v>
      </c>
      <c r="F199" s="14">
        <f t="shared" si="77"/>
        <v>41369.557102323219</v>
      </c>
      <c r="G199" s="13">
        <f t="shared" si="82"/>
        <v>338</v>
      </c>
      <c r="H199" s="13">
        <f t="shared" si="83"/>
        <v>346.14285714285717</v>
      </c>
      <c r="I199">
        <f t="shared" si="84"/>
        <v>1773.4428976767783</v>
      </c>
      <c r="J199">
        <f t="shared" si="60"/>
        <v>38113.510944018846</v>
      </c>
      <c r="K199">
        <f t="shared" si="85"/>
        <v>39886.953841695627</v>
      </c>
      <c r="L199">
        <f t="shared" si="70"/>
        <v>36</v>
      </c>
      <c r="M199">
        <f t="shared" si="80"/>
        <v>3256.0461583043725</v>
      </c>
      <c r="N199">
        <f t="shared" si="90"/>
        <v>3270.6562914102215</v>
      </c>
      <c r="O199">
        <f t="shared" si="87"/>
        <v>43157.610133105845</v>
      </c>
      <c r="P199">
        <f t="shared" si="91"/>
        <v>322.66302553800779</v>
      </c>
      <c r="T199">
        <f t="shared" si="86"/>
        <v>43157.610133105845</v>
      </c>
      <c r="U199">
        <f t="shared" si="92"/>
        <v>322.66302553800779</v>
      </c>
      <c r="Y199">
        <f t="shared" si="88"/>
        <v>43157.610133105845</v>
      </c>
      <c r="Z199">
        <f t="shared" si="93"/>
        <v>322.66302553800779</v>
      </c>
      <c r="AD199">
        <f t="shared" si="94"/>
        <v>43157.610133105845</v>
      </c>
      <c r="AE199">
        <f t="shared" si="95"/>
        <v>322.66302553800779</v>
      </c>
      <c r="AI199">
        <f t="shared" si="96"/>
        <v>43157.610133105845</v>
      </c>
      <c r="AJ199">
        <f t="shared" si="97"/>
        <v>322.66302553800779</v>
      </c>
      <c r="AN199">
        <f t="shared" si="98"/>
        <v>43157.610133105845</v>
      </c>
      <c r="AO199">
        <f t="shared" si="99"/>
        <v>322.66302553800779</v>
      </c>
    </row>
    <row r="200" spans="2:41" x14ac:dyDescent="0.25">
      <c r="B200" s="3">
        <f t="shared" si="89"/>
        <v>44101</v>
      </c>
      <c r="C200" s="1">
        <f t="shared" si="89"/>
        <v>199</v>
      </c>
      <c r="D200" s="25">
        <v>43143</v>
      </c>
      <c r="E200" s="14">
        <f t="shared" si="61"/>
        <v>121</v>
      </c>
      <c r="F200" s="14">
        <f t="shared" si="77"/>
        <v>41367.614581959075</v>
      </c>
      <c r="G200" s="13">
        <f t="shared" si="82"/>
        <v>0</v>
      </c>
      <c r="H200" s="13">
        <f t="shared" si="83"/>
        <v>300.42857142857144</v>
      </c>
      <c r="I200">
        <f t="shared" si="84"/>
        <v>1775.3854180409269</v>
      </c>
      <c r="J200">
        <f t="shared" si="60"/>
        <v>38337.043013324932</v>
      </c>
      <c r="K200">
        <f t="shared" si="85"/>
        <v>40112.428431365857</v>
      </c>
      <c r="L200">
        <f t="shared" si="70"/>
        <v>37</v>
      </c>
      <c r="M200">
        <f t="shared" si="80"/>
        <v>3030.5715686341427</v>
      </c>
      <c r="N200">
        <f t="shared" si="90"/>
        <v>3360.6212997243874</v>
      </c>
      <c r="O200">
        <f t="shared" si="87"/>
        <v>43473.049731090243</v>
      </c>
      <c r="P200">
        <f t="shared" si="91"/>
        <v>315.43959798439755</v>
      </c>
      <c r="T200">
        <f t="shared" si="86"/>
        <v>43473.049731090243</v>
      </c>
      <c r="U200">
        <f t="shared" si="92"/>
        <v>315.43959798439755</v>
      </c>
      <c r="Y200">
        <f t="shared" si="88"/>
        <v>43473.049731090243</v>
      </c>
      <c r="Z200">
        <f t="shared" si="93"/>
        <v>315.43959798439755</v>
      </c>
      <c r="AD200">
        <f t="shared" si="94"/>
        <v>43473.049731090243</v>
      </c>
      <c r="AE200">
        <f t="shared" si="95"/>
        <v>315.43959798439755</v>
      </c>
      <c r="AI200">
        <f t="shared" si="96"/>
        <v>43473.049731090243</v>
      </c>
      <c r="AJ200">
        <f t="shared" si="97"/>
        <v>315.43959798439755</v>
      </c>
      <c r="AN200">
        <f t="shared" si="98"/>
        <v>43473.049731090243</v>
      </c>
      <c r="AO200">
        <f t="shared" si="99"/>
        <v>315.43959798439755</v>
      </c>
    </row>
    <row r="201" spans="2:41" x14ac:dyDescent="0.25">
      <c r="B201" s="3">
        <f t="shared" si="89"/>
        <v>44102</v>
      </c>
      <c r="C201" s="1">
        <f t="shared" si="89"/>
        <v>200</v>
      </c>
      <c r="D201" s="25">
        <v>43495</v>
      </c>
      <c r="E201" s="14">
        <f t="shared" si="61"/>
        <v>122</v>
      </c>
      <c r="F201" s="14">
        <f t="shared" si="77"/>
        <v>41717.697522505812</v>
      </c>
      <c r="G201" s="13">
        <f t="shared" si="82"/>
        <v>352</v>
      </c>
      <c r="H201" s="13">
        <f t="shared" si="83"/>
        <v>303.71428571428572</v>
      </c>
      <c r="I201">
        <f t="shared" si="84"/>
        <v>1777.3024774941841</v>
      </c>
      <c r="J201">
        <f t="shared" si="60"/>
        <v>38557.092489770483</v>
      </c>
      <c r="K201">
        <f t="shared" si="85"/>
        <v>40334.39496726467</v>
      </c>
      <c r="L201">
        <f t="shared" si="70"/>
        <v>38</v>
      </c>
      <c r="M201">
        <f t="shared" si="80"/>
        <v>3160.6050327353296</v>
      </c>
      <c r="N201">
        <f t="shared" si="90"/>
        <v>3447.0271413717028</v>
      </c>
      <c r="O201">
        <f t="shared" si="87"/>
        <v>43781.422108636376</v>
      </c>
      <c r="P201">
        <f t="shared" si="91"/>
        <v>308.37237754613307</v>
      </c>
      <c r="T201">
        <f t="shared" si="86"/>
        <v>43781.422108636376</v>
      </c>
      <c r="U201">
        <f t="shared" si="92"/>
        <v>308.37237754613307</v>
      </c>
      <c r="Y201">
        <f t="shared" si="88"/>
        <v>43781.422108636376</v>
      </c>
      <c r="Z201">
        <f t="shared" si="93"/>
        <v>308.37237754613307</v>
      </c>
      <c r="AD201">
        <f t="shared" si="94"/>
        <v>43781.422108636376</v>
      </c>
      <c r="AE201">
        <f t="shared" si="95"/>
        <v>308.37237754613307</v>
      </c>
      <c r="AI201">
        <f t="shared" si="96"/>
        <v>43781.422108636376</v>
      </c>
      <c r="AJ201">
        <f t="shared" si="97"/>
        <v>308.37237754613307</v>
      </c>
      <c r="AN201">
        <f t="shared" si="98"/>
        <v>43781.422108636376</v>
      </c>
      <c r="AO201">
        <f t="shared" si="99"/>
        <v>308.37237754613307</v>
      </c>
    </row>
    <row r="202" spans="2:41" x14ac:dyDescent="0.25">
      <c r="B202" s="3">
        <f t="shared" si="89"/>
        <v>44103</v>
      </c>
      <c r="C202" s="1">
        <f t="shared" si="89"/>
        <v>201</v>
      </c>
      <c r="D202" s="26">
        <v>43826</v>
      </c>
      <c r="E202" s="14">
        <f t="shared" si="61"/>
        <v>123</v>
      </c>
      <c r="F202" s="14">
        <f t="shared" si="77"/>
        <v>42046.805493644402</v>
      </c>
      <c r="G202" s="13">
        <f t="shared" si="82"/>
        <v>331</v>
      </c>
      <c r="H202" s="13">
        <f t="shared" si="83"/>
        <v>301.28571428571428</v>
      </c>
      <c r="I202">
        <f t="shared" si="84"/>
        <v>1779.1945063555982</v>
      </c>
      <c r="J202">
        <f t="shared" si="60"/>
        <v>38773.717085760909</v>
      </c>
      <c r="K202">
        <f t="shared" si="85"/>
        <v>40552.911592116507</v>
      </c>
      <c r="L202">
        <f t="shared" si="70"/>
        <v>39</v>
      </c>
      <c r="M202">
        <f t="shared" si="80"/>
        <v>3273.0884078834933</v>
      </c>
      <c r="N202">
        <f t="shared" si="90"/>
        <v>3529.9801120765705</v>
      </c>
      <c r="O202">
        <f t="shared" si="87"/>
        <v>44082.891704193076</v>
      </c>
      <c r="P202">
        <f t="shared" si="91"/>
        <v>301.46959555670037</v>
      </c>
      <c r="T202">
        <f t="shared" si="86"/>
        <v>44082.891704193076</v>
      </c>
      <c r="U202">
        <f t="shared" si="92"/>
        <v>301.46959555670037</v>
      </c>
      <c r="Y202">
        <f t="shared" si="88"/>
        <v>44082.891704193076</v>
      </c>
      <c r="Z202">
        <f t="shared" si="93"/>
        <v>301.46959555670037</v>
      </c>
      <c r="AD202">
        <f t="shared" si="94"/>
        <v>44082.891704193076</v>
      </c>
      <c r="AE202">
        <f t="shared" si="95"/>
        <v>301.46959555670037</v>
      </c>
      <c r="AI202">
        <f t="shared" si="96"/>
        <v>44082.891704193076</v>
      </c>
      <c r="AJ202">
        <f t="shared" si="97"/>
        <v>301.46959555670037</v>
      </c>
      <c r="AN202">
        <f t="shared" si="98"/>
        <v>44082.891704193076</v>
      </c>
      <c r="AO202">
        <f t="shared" si="99"/>
        <v>301.46959555670037</v>
      </c>
    </row>
    <row r="203" spans="2:41" x14ac:dyDescent="0.25">
      <c r="B203" s="3">
        <f t="shared" si="89"/>
        <v>44104</v>
      </c>
      <c r="C203" s="1">
        <f t="shared" si="89"/>
        <v>202</v>
      </c>
      <c r="D203" s="27">
        <v>44073</v>
      </c>
      <c r="E203" s="14">
        <f t="shared" si="61"/>
        <v>124</v>
      </c>
      <c r="F203" s="14">
        <f t="shared" si="77"/>
        <v>42291.938073785976</v>
      </c>
      <c r="G203" s="13">
        <f t="shared" si="82"/>
        <v>247</v>
      </c>
      <c r="H203" s="13">
        <f t="shared" si="83"/>
        <v>287.42857142857144</v>
      </c>
      <c r="I203">
        <f t="shared" si="84"/>
        <v>1781.0619262140267</v>
      </c>
      <c r="J203">
        <f t="shared" si="60"/>
        <v>38986.973889447887</v>
      </c>
      <c r="K203">
        <f t="shared" si="85"/>
        <v>40768.035815661911</v>
      </c>
      <c r="L203">
        <f t="shared" si="70"/>
        <v>40</v>
      </c>
      <c r="M203">
        <f t="shared" si="80"/>
        <v>3304.9641843380887</v>
      </c>
      <c r="N203">
        <f t="shared" si="90"/>
        <v>3609.5927014309136</v>
      </c>
      <c r="O203">
        <f t="shared" si="87"/>
        <v>44377.628517092824</v>
      </c>
      <c r="P203">
        <f t="shared" si="91"/>
        <v>294.73681289974775</v>
      </c>
      <c r="T203">
        <f t="shared" si="86"/>
        <v>44377.628517092824</v>
      </c>
      <c r="U203">
        <f t="shared" si="92"/>
        <v>294.73681289974775</v>
      </c>
      <c r="Y203">
        <f t="shared" si="88"/>
        <v>44377.628517092824</v>
      </c>
      <c r="Z203">
        <f t="shared" si="93"/>
        <v>294.73681289974775</v>
      </c>
      <c r="AD203">
        <f t="shared" si="94"/>
        <v>44377.628517092824</v>
      </c>
      <c r="AE203">
        <f t="shared" si="95"/>
        <v>294.73681289974775</v>
      </c>
      <c r="AI203">
        <f t="shared" si="96"/>
        <v>44377.628517092824</v>
      </c>
      <c r="AJ203">
        <f t="shared" si="97"/>
        <v>294.73681289974775</v>
      </c>
      <c r="AN203">
        <f t="shared" si="98"/>
        <v>44377.628517092824</v>
      </c>
      <c r="AO203">
        <f t="shared" si="99"/>
        <v>294.73681289974775</v>
      </c>
    </row>
    <row r="204" spans="2:41" x14ac:dyDescent="0.25">
      <c r="B204" s="3">
        <f t="shared" si="89"/>
        <v>44105</v>
      </c>
      <c r="C204" s="1">
        <f t="shared" si="89"/>
        <v>203</v>
      </c>
      <c r="D204" s="27">
        <v>44455</v>
      </c>
      <c r="E204" s="14">
        <f t="shared" si="61"/>
        <v>125</v>
      </c>
      <c r="F204" s="14">
        <f t="shared" si="77"/>
        <v>42672.094849869827</v>
      </c>
      <c r="G204" s="13">
        <f t="shared" si="82"/>
        <v>382</v>
      </c>
      <c r="H204" s="13">
        <f t="shared" si="83"/>
        <v>282.28571428571428</v>
      </c>
      <c r="I204">
        <f t="shared" si="84"/>
        <v>1782.9051501301715</v>
      </c>
      <c r="J204">
        <f t="shared" si="60"/>
        <v>39196.919340641762</v>
      </c>
      <c r="K204">
        <f t="shared" si="85"/>
        <v>40979.824490771935</v>
      </c>
      <c r="L204">
        <f t="shared" si="70"/>
        <v>41</v>
      </c>
      <c r="M204">
        <f t="shared" si="80"/>
        <v>3475.1755092280655</v>
      </c>
      <c r="N204">
        <f t="shared" si="90"/>
        <v>3685.9814038242243</v>
      </c>
      <c r="O204">
        <f t="shared" si="87"/>
        <v>44665.80589459616</v>
      </c>
      <c r="P204">
        <f t="shared" si="91"/>
        <v>288.17737750333617</v>
      </c>
      <c r="T204">
        <f t="shared" si="86"/>
        <v>44665.80589459616</v>
      </c>
      <c r="U204">
        <f t="shared" si="92"/>
        <v>288.17737750333617</v>
      </c>
      <c r="Y204">
        <f t="shared" si="88"/>
        <v>44665.80589459616</v>
      </c>
      <c r="Z204">
        <f t="shared" si="93"/>
        <v>288.17737750333617</v>
      </c>
      <c r="AD204">
        <f t="shared" si="94"/>
        <v>44665.80589459616</v>
      </c>
      <c r="AE204">
        <f t="shared" si="95"/>
        <v>288.17737750333617</v>
      </c>
      <c r="AI204">
        <f t="shared" si="96"/>
        <v>44665.80589459616</v>
      </c>
      <c r="AJ204">
        <f t="shared" si="97"/>
        <v>288.17737750333617</v>
      </c>
      <c r="AN204">
        <f t="shared" si="98"/>
        <v>44665.80589459616</v>
      </c>
      <c r="AO204">
        <f t="shared" si="99"/>
        <v>288.17737750333617</v>
      </c>
    </row>
    <row r="205" spans="2:41" x14ac:dyDescent="0.25">
      <c r="B205" s="3">
        <f t="shared" si="89"/>
        <v>44106</v>
      </c>
      <c r="C205" s="1">
        <f t="shared" si="89"/>
        <v>204</v>
      </c>
      <c r="D205" s="27">
        <v>44804</v>
      </c>
      <c r="E205" s="14">
        <f t="shared" si="61"/>
        <v>126</v>
      </c>
      <c r="F205" s="14">
        <f t="shared" si="77"/>
        <v>43019.275417166478</v>
      </c>
      <c r="G205" s="13">
        <f t="shared" si="82"/>
        <v>349</v>
      </c>
      <c r="H205" s="13">
        <f t="shared" si="83"/>
        <v>285.57142857142856</v>
      </c>
      <c r="I205">
        <f t="shared" si="84"/>
        <v>1784.7245828335192</v>
      </c>
      <c r="J205">
        <f t="shared" si="60"/>
        <v>39403.609209636532</v>
      </c>
      <c r="K205">
        <f t="shared" si="85"/>
        <v>41188.333792470054</v>
      </c>
      <c r="L205">
        <f t="shared" si="70"/>
        <v>42</v>
      </c>
      <c r="M205">
        <f t="shared" si="80"/>
        <v>3615.6662075299464</v>
      </c>
      <c r="N205">
        <f t="shared" si="90"/>
        <v>3759.2649204446452</v>
      </c>
      <c r="O205">
        <f t="shared" si="87"/>
        <v>44947.598712914696</v>
      </c>
      <c r="P205">
        <f t="shared" si="91"/>
        <v>281.79281831853586</v>
      </c>
      <c r="T205">
        <f t="shared" si="86"/>
        <v>44947.598712914696</v>
      </c>
      <c r="U205">
        <f t="shared" si="92"/>
        <v>281.79281831853586</v>
      </c>
      <c r="Y205">
        <f t="shared" si="88"/>
        <v>44947.598712914696</v>
      </c>
      <c r="Z205">
        <f t="shared" si="93"/>
        <v>281.79281831853586</v>
      </c>
      <c r="AD205">
        <f t="shared" si="94"/>
        <v>44947.598712914696</v>
      </c>
      <c r="AE205">
        <f t="shared" si="95"/>
        <v>281.79281831853586</v>
      </c>
      <c r="AI205">
        <f t="shared" si="96"/>
        <v>44947.598712914696</v>
      </c>
      <c r="AJ205">
        <f t="shared" si="97"/>
        <v>281.79281831853586</v>
      </c>
      <c r="AN205">
        <f t="shared" si="98"/>
        <v>44947.598712914696</v>
      </c>
      <c r="AO205">
        <f t="shared" si="99"/>
        <v>281.79281831853586</v>
      </c>
    </row>
    <row r="206" spans="2:41" x14ac:dyDescent="0.25">
      <c r="B206" s="3">
        <f t="shared" si="89"/>
        <v>44107</v>
      </c>
      <c r="C206" s="1">
        <f t="shared" si="89"/>
        <v>205</v>
      </c>
      <c r="D206" s="28">
        <v>45107</v>
      </c>
      <c r="E206" s="14">
        <f t="shared" si="61"/>
        <v>127</v>
      </c>
      <c r="F206" s="14">
        <f t="shared" si="77"/>
        <v>43320.479379085686</v>
      </c>
      <c r="G206" s="13">
        <f t="shared" si="82"/>
        <v>303</v>
      </c>
      <c r="H206" s="13">
        <f t="shared" si="83"/>
        <v>280.57142857142856</v>
      </c>
      <c r="I206">
        <f t="shared" si="84"/>
        <v>1786.5206209143164</v>
      </c>
      <c r="J206">
        <f t="shared" si="60"/>
        <v>39607.09857873842</v>
      </c>
      <c r="K206">
        <f t="shared" si="85"/>
        <v>41393.619199652734</v>
      </c>
      <c r="L206">
        <f t="shared" si="70"/>
        <v>43</v>
      </c>
      <c r="M206">
        <f t="shared" si="80"/>
        <v>3713.3808003472659</v>
      </c>
      <c r="N206">
        <f t="shared" si="90"/>
        <v>3829.5626956031106</v>
      </c>
      <c r="O206">
        <f t="shared" si="87"/>
        <v>45223.181895255846</v>
      </c>
      <c r="P206">
        <f t="shared" si="91"/>
        <v>275.58318234114995</v>
      </c>
      <c r="T206">
        <f t="shared" si="86"/>
        <v>45223.181895255846</v>
      </c>
      <c r="U206">
        <f t="shared" si="92"/>
        <v>275.58318234114995</v>
      </c>
      <c r="Y206">
        <f t="shared" si="88"/>
        <v>45223.181895255846</v>
      </c>
      <c r="Z206">
        <f t="shared" si="93"/>
        <v>275.58318234114995</v>
      </c>
      <c r="AD206">
        <f t="shared" si="94"/>
        <v>45223.181895255846</v>
      </c>
      <c r="AE206">
        <f t="shared" si="95"/>
        <v>275.58318234114995</v>
      </c>
      <c r="AI206">
        <f t="shared" si="96"/>
        <v>45223.181895255846</v>
      </c>
      <c r="AJ206">
        <f t="shared" si="97"/>
        <v>275.58318234114995</v>
      </c>
      <c r="AN206">
        <f t="shared" si="98"/>
        <v>45223.181895255846</v>
      </c>
      <c r="AO206">
        <f t="shared" si="99"/>
        <v>275.58318234114995</v>
      </c>
    </row>
    <row r="207" spans="2:41" x14ac:dyDescent="0.25">
      <c r="B207" s="3">
        <f t="shared" si="89"/>
        <v>44108</v>
      </c>
      <c r="C207" s="1">
        <f t="shared" si="89"/>
        <v>206</v>
      </c>
      <c r="D207" s="28">
        <v>45107</v>
      </c>
      <c r="E207" s="14">
        <f t="shared" si="61"/>
        <v>128</v>
      </c>
      <c r="F207" s="14">
        <f t="shared" si="77"/>
        <v>43318.706346989289</v>
      </c>
      <c r="G207" s="13">
        <f t="shared" si="82"/>
        <v>0</v>
      </c>
      <c r="H207" s="13">
        <f t="shared" si="83"/>
        <v>280.57142857142856</v>
      </c>
      <c r="I207">
        <f t="shared" si="84"/>
        <v>1788.293653010714</v>
      </c>
      <c r="J207">
        <f t="shared" si="60"/>
        <v>39807.44182630186</v>
      </c>
      <c r="K207">
        <f t="shared" si="85"/>
        <v>41595.735479312571</v>
      </c>
      <c r="L207">
        <f t="shared" si="70"/>
        <v>44</v>
      </c>
      <c r="M207">
        <f t="shared" si="80"/>
        <v>3511.2645206874295</v>
      </c>
      <c r="N207">
        <f t="shared" si="90"/>
        <v>3896.9937371311262</v>
      </c>
      <c r="O207">
        <f t="shared" si="87"/>
        <v>45492.729216443695</v>
      </c>
      <c r="P207">
        <f t="shared" si="91"/>
        <v>269.54732118784887</v>
      </c>
      <c r="T207">
        <f t="shared" si="86"/>
        <v>45492.729216443695</v>
      </c>
      <c r="U207">
        <f t="shared" si="92"/>
        <v>269.54732118784887</v>
      </c>
      <c r="Y207">
        <f t="shared" si="88"/>
        <v>45492.729216443695</v>
      </c>
      <c r="Z207">
        <f t="shared" si="93"/>
        <v>269.54732118784887</v>
      </c>
      <c r="AD207">
        <f t="shared" si="94"/>
        <v>45492.729216443695</v>
      </c>
      <c r="AE207">
        <f t="shared" si="95"/>
        <v>269.54732118784887</v>
      </c>
      <c r="AI207">
        <f t="shared" si="96"/>
        <v>45492.729216443695</v>
      </c>
      <c r="AJ207">
        <f t="shared" si="97"/>
        <v>269.54732118784887</v>
      </c>
      <c r="AN207">
        <f t="shared" si="98"/>
        <v>45492.729216443695</v>
      </c>
      <c r="AO207">
        <f t="shared" si="99"/>
        <v>269.54732118784887</v>
      </c>
    </row>
    <row r="208" spans="2:41" x14ac:dyDescent="0.25">
      <c r="B208" s="3">
        <f t="shared" si="89"/>
        <v>44109</v>
      </c>
      <c r="C208" s="1">
        <f t="shared" si="89"/>
        <v>207</v>
      </c>
      <c r="D208" s="28">
        <v>45397</v>
      </c>
      <c r="E208" s="14">
        <f t="shared" si="61"/>
        <v>129</v>
      </c>
      <c r="F208" s="14">
        <f t="shared" si="77"/>
        <v>43606.955940008796</v>
      </c>
      <c r="G208" s="13">
        <f t="shared" si="82"/>
        <v>290</v>
      </c>
      <c r="H208" s="13">
        <f t="shared" si="83"/>
        <v>271.71428571428572</v>
      </c>
      <c r="I208">
        <f t="shared" si="84"/>
        <v>1790.044059991206</v>
      </c>
      <c r="J208">
        <f t="shared" ref="J208:J271" si="100">BI$2/((1+(($E208/(BI$5))/BI$3)^-BI$4)^2)</f>
        <v>40004.69261308878</v>
      </c>
      <c r="K208">
        <f t="shared" si="85"/>
        <v>41794.736673079984</v>
      </c>
      <c r="L208">
        <f t="shared" si="70"/>
        <v>45</v>
      </c>
      <c r="M208">
        <f t="shared" si="80"/>
        <v>3602.263326920016</v>
      </c>
      <c r="N208">
        <f t="shared" si="90"/>
        <v>3961.675676803377</v>
      </c>
      <c r="O208">
        <f t="shared" si="87"/>
        <v>45756.412349883358</v>
      </c>
      <c r="P208">
        <f t="shared" si="91"/>
        <v>263.68313343966292</v>
      </c>
      <c r="Q208">
        <v>1</v>
      </c>
      <c r="R208">
        <v>0</v>
      </c>
      <c r="S208">
        <f>BK$2/((1+(($Q208/(BK$5))/BK$3)^-BK$4)^2)</f>
        <v>8.5389492210493471E-10</v>
      </c>
      <c r="T208">
        <f t="shared" si="86"/>
        <v>45756.412349884209</v>
      </c>
      <c r="U208">
        <f t="shared" si="92"/>
        <v>263.68313344051421</v>
      </c>
      <c r="Y208">
        <f t="shared" si="88"/>
        <v>45756.412349884209</v>
      </c>
      <c r="Z208">
        <f t="shared" si="93"/>
        <v>263.68313344051421</v>
      </c>
      <c r="AD208">
        <f t="shared" si="94"/>
        <v>45756.412349884209</v>
      </c>
      <c r="AE208">
        <f t="shared" si="95"/>
        <v>263.68313344051421</v>
      </c>
      <c r="AI208">
        <f t="shared" si="96"/>
        <v>45756.412349884209</v>
      </c>
      <c r="AJ208">
        <f t="shared" si="97"/>
        <v>263.68313344051421</v>
      </c>
      <c r="AN208">
        <f t="shared" si="98"/>
        <v>45756.412349884209</v>
      </c>
      <c r="AO208">
        <f t="shared" si="99"/>
        <v>263.68313344051421</v>
      </c>
    </row>
    <row r="209" spans="2:41" x14ac:dyDescent="0.25">
      <c r="B209" s="3">
        <f t="shared" si="89"/>
        <v>44110</v>
      </c>
      <c r="C209" s="1">
        <f t="shared" si="89"/>
        <v>208</v>
      </c>
      <c r="D209" s="29">
        <v>45705</v>
      </c>
      <c r="E209" s="14">
        <f t="shared" si="61"/>
        <v>130</v>
      </c>
      <c r="F209" s="14">
        <f t="shared" si="77"/>
        <v>43913.227784867522</v>
      </c>
      <c r="G209" s="13">
        <f t="shared" ref="G209:G217" si="101">D209-D208</f>
        <v>308</v>
      </c>
      <c r="H209" s="13">
        <f t="shared" ref="H209:H217" si="102">AVERAGE(G203:G209)</f>
        <v>268.42857142857144</v>
      </c>
      <c r="I209">
        <f t="shared" si="84"/>
        <v>1791.7722151324749</v>
      </c>
      <c r="J209">
        <f t="shared" si="100"/>
        <v>40198.903870778566</v>
      </c>
      <c r="K209">
        <f t="shared" si="85"/>
        <v>41990.676085911044</v>
      </c>
      <c r="L209">
        <f t="shared" si="70"/>
        <v>46</v>
      </c>
      <c r="M209">
        <f t="shared" si="80"/>
        <v>3714.3239140889564</v>
      </c>
      <c r="N209">
        <f t="shared" si="90"/>
        <v>4023.7240324919771</v>
      </c>
      <c r="O209">
        <f t="shared" si="87"/>
        <v>46014.40011840302</v>
      </c>
      <c r="P209">
        <f t="shared" si="91"/>
        <v>257.9877685196625</v>
      </c>
      <c r="Q209">
        <f t="shared" ref="Q209:Q240" si="103">Q208+1</f>
        <v>2</v>
      </c>
      <c r="R209">
        <v>0</v>
      </c>
      <c r="S209">
        <f t="shared" ref="S209:S272" si="104">BK$2/((1+(($Q209/(BK$5))/BK$3)^-BK$4)^2)</f>
        <v>2.1859638339785267E-7</v>
      </c>
      <c r="T209">
        <f t="shared" si="86"/>
        <v>46014.400118621619</v>
      </c>
      <c r="U209">
        <f t="shared" si="92"/>
        <v>257.98776873741008</v>
      </c>
      <c r="Y209">
        <f t="shared" si="88"/>
        <v>46014.400118621619</v>
      </c>
      <c r="Z209">
        <f t="shared" si="93"/>
        <v>257.98776873741008</v>
      </c>
      <c r="AD209">
        <f t="shared" si="94"/>
        <v>46014.400118621619</v>
      </c>
      <c r="AE209">
        <f t="shared" si="95"/>
        <v>257.98776873741008</v>
      </c>
      <c r="AI209">
        <f t="shared" si="96"/>
        <v>46014.400118621619</v>
      </c>
      <c r="AJ209">
        <f t="shared" si="97"/>
        <v>257.98776873741008</v>
      </c>
      <c r="AN209">
        <f t="shared" si="98"/>
        <v>46014.400118621619</v>
      </c>
      <c r="AO209">
        <f t="shared" si="99"/>
        <v>257.98776873741008</v>
      </c>
    </row>
    <row r="210" spans="2:41" x14ac:dyDescent="0.25">
      <c r="B210" s="3">
        <f t="shared" si="89"/>
        <v>44111</v>
      </c>
      <c r="C210" s="1">
        <f t="shared" si="89"/>
        <v>209</v>
      </c>
      <c r="D210" s="29">
        <v>46055</v>
      </c>
      <c r="E210" s="14">
        <f t="shared" si="61"/>
        <v>131</v>
      </c>
      <c r="F210" s="14">
        <f t="shared" si="77"/>
        <v>44261.521515707209</v>
      </c>
      <c r="G210" s="13">
        <f t="shared" si="101"/>
        <v>350</v>
      </c>
      <c r="H210" s="13">
        <f t="shared" si="102"/>
        <v>283.14285714285717</v>
      </c>
      <c r="I210">
        <f t="shared" si="84"/>
        <v>1793.4784842927886</v>
      </c>
      <c r="J210">
        <f t="shared" si="100"/>
        <v>40390.127792466992</v>
      </c>
      <c r="K210">
        <f t="shared" si="85"/>
        <v>42183.606276759783</v>
      </c>
      <c r="L210">
        <f t="shared" si="70"/>
        <v>47</v>
      </c>
      <c r="M210">
        <f t="shared" si="80"/>
        <v>3871.3937232402168</v>
      </c>
      <c r="N210">
        <f t="shared" si="90"/>
        <v>4083.2516389949401</v>
      </c>
      <c r="O210">
        <f t="shared" si="87"/>
        <v>46266.857915754721</v>
      </c>
      <c r="P210">
        <f t="shared" si="91"/>
        <v>252.45779735170072</v>
      </c>
      <c r="Q210">
        <f t="shared" si="103"/>
        <v>3</v>
      </c>
      <c r="R210">
        <v>0</v>
      </c>
      <c r="S210">
        <f t="shared" si="104"/>
        <v>5.6023066263723275E-6</v>
      </c>
      <c r="T210">
        <f t="shared" si="86"/>
        <v>46266.857921357026</v>
      </c>
      <c r="U210">
        <f t="shared" si="92"/>
        <v>252.45780273540731</v>
      </c>
      <c r="Y210">
        <f t="shared" si="88"/>
        <v>46266.857921357026</v>
      </c>
      <c r="Z210">
        <f t="shared" si="93"/>
        <v>252.45780273540731</v>
      </c>
      <c r="AD210">
        <f t="shared" si="94"/>
        <v>46266.857921357026</v>
      </c>
      <c r="AE210">
        <f t="shared" si="95"/>
        <v>252.45780273540731</v>
      </c>
      <c r="AI210">
        <f t="shared" si="96"/>
        <v>46266.857921357026</v>
      </c>
      <c r="AJ210">
        <f t="shared" si="97"/>
        <v>252.45780273540731</v>
      </c>
      <c r="AN210">
        <f t="shared" si="98"/>
        <v>46266.857921357026</v>
      </c>
      <c r="AO210">
        <f t="shared" si="99"/>
        <v>252.45780273540731</v>
      </c>
    </row>
    <row r="211" spans="2:41" x14ac:dyDescent="0.25">
      <c r="B211" s="3">
        <f t="shared" si="89"/>
        <v>44112</v>
      </c>
      <c r="C211" s="1">
        <f t="shared" si="89"/>
        <v>210</v>
      </c>
      <c r="D211" s="29">
        <v>46426</v>
      </c>
      <c r="E211" s="14">
        <f t="shared" ref="E211:E274" si="105">E210+1</f>
        <v>132</v>
      </c>
      <c r="F211" s="14">
        <f t="shared" si="77"/>
        <v>44630.836773918971</v>
      </c>
      <c r="G211" s="13">
        <f t="shared" si="101"/>
        <v>371</v>
      </c>
      <c r="H211" s="13">
        <f t="shared" si="102"/>
        <v>281.57142857142856</v>
      </c>
      <c r="I211">
        <f t="shared" si="84"/>
        <v>1795.1632260810322</v>
      </c>
      <c r="J211">
        <f t="shared" si="100"/>
        <v>40578.415825002463</v>
      </c>
      <c r="K211">
        <f t="shared" si="85"/>
        <v>42373.579051083492</v>
      </c>
      <c r="L211">
        <f t="shared" si="70"/>
        <v>48</v>
      </c>
      <c r="M211">
        <f t="shared" si="80"/>
        <v>4052.4209489165078</v>
      </c>
      <c r="N211">
        <f t="shared" si="90"/>
        <v>4140.3682191717535</v>
      </c>
      <c r="O211">
        <f t="shared" si="87"/>
        <v>46513.947270255245</v>
      </c>
      <c r="P211">
        <f t="shared" si="91"/>
        <v>247.08935450052377</v>
      </c>
      <c r="Q211">
        <f t="shared" si="103"/>
        <v>4</v>
      </c>
      <c r="R211">
        <v>0</v>
      </c>
      <c r="S211">
        <f t="shared" si="104"/>
        <v>5.5957738829049061E-5</v>
      </c>
      <c r="T211">
        <f t="shared" si="86"/>
        <v>46513.947326212983</v>
      </c>
      <c r="U211">
        <f t="shared" si="92"/>
        <v>247.08940485595667</v>
      </c>
      <c r="Y211">
        <f t="shared" si="88"/>
        <v>46513.947326212983</v>
      </c>
      <c r="Z211">
        <f t="shared" si="93"/>
        <v>247.08940485595667</v>
      </c>
      <c r="AD211">
        <f t="shared" si="94"/>
        <v>46513.947326212983</v>
      </c>
      <c r="AE211">
        <f t="shared" si="95"/>
        <v>247.08940485595667</v>
      </c>
      <c r="AI211">
        <f t="shared" si="96"/>
        <v>46513.947326212983</v>
      </c>
      <c r="AJ211">
        <f t="shared" si="97"/>
        <v>247.08940485595667</v>
      </c>
      <c r="AN211">
        <f t="shared" si="98"/>
        <v>46513.947326212983</v>
      </c>
      <c r="AO211">
        <f t="shared" si="99"/>
        <v>247.08940485595667</v>
      </c>
    </row>
    <row r="212" spans="2:41" x14ac:dyDescent="0.25">
      <c r="B212" s="3">
        <f t="shared" ref="B212:C227" si="106">B211+1</f>
        <v>44113</v>
      </c>
      <c r="C212" s="1">
        <f t="shared" si="106"/>
        <v>211</v>
      </c>
      <c r="D212" s="29">
        <v>46775</v>
      </c>
      <c r="E212" s="14">
        <f t="shared" si="105"/>
        <v>133</v>
      </c>
      <c r="F212" s="14">
        <f t="shared" si="77"/>
        <v>44978.173207978478</v>
      </c>
      <c r="G212" s="13">
        <f t="shared" si="101"/>
        <v>349</v>
      </c>
      <c r="H212" s="13">
        <f t="shared" si="102"/>
        <v>281.57142857142856</v>
      </c>
      <c r="I212">
        <f t="shared" si="84"/>
        <v>1796.8267920215214</v>
      </c>
      <c r="J212">
        <f t="shared" si="100"/>
        <v>40763.818663018028</v>
      </c>
      <c r="K212">
        <f t="shared" si="85"/>
        <v>42560.64545503955</v>
      </c>
      <c r="L212">
        <f t="shared" si="70"/>
        <v>49</v>
      </c>
      <c r="M212">
        <f t="shared" si="80"/>
        <v>4214.3545449604499</v>
      </c>
      <c r="N212">
        <f t="shared" si="90"/>
        <v>4195.18007117052</v>
      </c>
      <c r="O212">
        <f t="shared" si="87"/>
        <v>46755.825526210072</v>
      </c>
      <c r="P212">
        <f t="shared" si="91"/>
        <v>241.87825595482718</v>
      </c>
      <c r="Q212">
        <f t="shared" si="103"/>
        <v>5</v>
      </c>
      <c r="R212">
        <f t="shared" ref="R212:R290" si="107">ABS(O212-$D212)</f>
        <v>19.174473789928015</v>
      </c>
      <c r="S212">
        <f t="shared" si="104"/>
        <v>3.3350721731074679E-4</v>
      </c>
      <c r="T212">
        <f t="shared" si="86"/>
        <v>46755.82585971729</v>
      </c>
      <c r="U212">
        <f t="shared" si="92"/>
        <v>241.87853350430669</v>
      </c>
      <c r="Y212">
        <f t="shared" si="88"/>
        <v>46755.82585971729</v>
      </c>
      <c r="Z212">
        <f t="shared" si="93"/>
        <v>241.87853350430669</v>
      </c>
      <c r="AD212">
        <f t="shared" si="94"/>
        <v>46755.82585971729</v>
      </c>
      <c r="AE212">
        <f t="shared" si="95"/>
        <v>241.87853350430669</v>
      </c>
      <c r="AI212">
        <f t="shared" si="96"/>
        <v>46755.82585971729</v>
      </c>
      <c r="AJ212">
        <f t="shared" si="97"/>
        <v>241.87853350430669</v>
      </c>
      <c r="AN212">
        <f t="shared" si="98"/>
        <v>46755.82585971729</v>
      </c>
      <c r="AO212">
        <f t="shared" si="99"/>
        <v>241.87853350430669</v>
      </c>
    </row>
    <row r="213" spans="2:41" x14ac:dyDescent="0.25">
      <c r="B213" s="3">
        <f t="shared" si="106"/>
        <v>44114</v>
      </c>
      <c r="C213" s="1">
        <f t="shared" si="106"/>
        <v>212</v>
      </c>
      <c r="D213" s="30">
        <v>47166</v>
      </c>
      <c r="E213" s="14">
        <f t="shared" si="105"/>
        <v>134</v>
      </c>
      <c r="F213" s="14">
        <f t="shared" si="77"/>
        <v>45367.530473285318</v>
      </c>
      <c r="G213" s="13">
        <f t="shared" si="101"/>
        <v>391</v>
      </c>
      <c r="H213" s="13">
        <f t="shared" si="102"/>
        <v>294.14285714285717</v>
      </c>
      <c r="I213">
        <f t="shared" si="84"/>
        <v>1798.4695267146824</v>
      </c>
      <c r="J213">
        <f t="shared" si="100"/>
        <v>40946.3862445259</v>
      </c>
      <c r="K213">
        <f t="shared" si="85"/>
        <v>42744.855771240582</v>
      </c>
      <c r="L213">
        <f t="shared" si="70"/>
        <v>50</v>
      </c>
      <c r="M213">
        <f t="shared" si="80"/>
        <v>4421.1442287594182</v>
      </c>
      <c r="N213">
        <f t="shared" si="90"/>
        <v>4247.7898511705507</v>
      </c>
      <c r="O213">
        <f t="shared" si="87"/>
        <v>46992.645622411132</v>
      </c>
      <c r="P213">
        <f t="shared" si="91"/>
        <v>236.82009620105964</v>
      </c>
      <c r="Q213">
        <f t="shared" si="103"/>
        <v>6</v>
      </c>
      <c r="R213">
        <f t="shared" si="107"/>
        <v>173.35437758886837</v>
      </c>
      <c r="S213">
        <f t="shared" si="104"/>
        <v>1.4338097181990513E-3</v>
      </c>
      <c r="T213">
        <f t="shared" si="86"/>
        <v>46992.647056220849</v>
      </c>
      <c r="U213">
        <f t="shared" si="92"/>
        <v>236.82119650355889</v>
      </c>
      <c r="Y213">
        <f t="shared" si="88"/>
        <v>46992.647056220849</v>
      </c>
      <c r="Z213">
        <f t="shared" si="93"/>
        <v>236.82119650355889</v>
      </c>
      <c r="AD213">
        <f t="shared" si="94"/>
        <v>46992.647056220849</v>
      </c>
      <c r="AE213">
        <f t="shared" si="95"/>
        <v>236.82119650355889</v>
      </c>
      <c r="AI213">
        <f t="shared" si="96"/>
        <v>46992.647056220849</v>
      </c>
      <c r="AJ213">
        <f t="shared" si="97"/>
        <v>236.82119650355889</v>
      </c>
      <c r="AN213">
        <f t="shared" si="98"/>
        <v>46992.647056220849</v>
      </c>
      <c r="AO213">
        <f t="shared" si="99"/>
        <v>236.82119650355889</v>
      </c>
    </row>
    <row r="214" spans="2:41" x14ac:dyDescent="0.25">
      <c r="B214" s="3">
        <f t="shared" si="106"/>
        <v>44115</v>
      </c>
      <c r="C214" s="1">
        <f t="shared" si="106"/>
        <v>213</v>
      </c>
      <c r="D214" s="30">
        <v>47511</v>
      </c>
      <c r="E214" s="14">
        <f t="shared" si="105"/>
        <v>135</v>
      </c>
      <c r="F214" s="14">
        <f t="shared" si="77"/>
        <v>45710.908232006273</v>
      </c>
      <c r="G214" s="13">
        <f t="shared" si="101"/>
        <v>345</v>
      </c>
      <c r="H214" s="13">
        <f t="shared" si="102"/>
        <v>343.42857142857144</v>
      </c>
      <c r="I214">
        <f t="shared" si="84"/>
        <v>1800.0917679937243</v>
      </c>
      <c r="J214">
        <f t="shared" si="100"/>
        <v>41126.167747950989</v>
      </c>
      <c r="K214">
        <f t="shared" si="85"/>
        <v>42926.259515944716</v>
      </c>
      <c r="L214">
        <f t="shared" si="70"/>
        <v>51</v>
      </c>
      <c r="M214">
        <f t="shared" si="80"/>
        <v>4584.7404840552845</v>
      </c>
      <c r="N214">
        <f t="shared" si="90"/>
        <v>4298.2964342298637</v>
      </c>
      <c r="O214">
        <f t="shared" si="87"/>
        <v>47224.555950174581</v>
      </c>
      <c r="P214">
        <f t="shared" si="91"/>
        <v>231.91032776344946</v>
      </c>
      <c r="Q214">
        <f t="shared" si="103"/>
        <v>7</v>
      </c>
      <c r="R214">
        <f t="shared" si="107"/>
        <v>286.44404982541892</v>
      </c>
      <c r="S214">
        <f t="shared" si="104"/>
        <v>4.9199531799251272E-3</v>
      </c>
      <c r="T214">
        <f t="shared" si="86"/>
        <v>47224.56087012776</v>
      </c>
      <c r="U214">
        <f t="shared" si="92"/>
        <v>231.91381390691095</v>
      </c>
      <c r="Y214">
        <f t="shared" si="88"/>
        <v>47224.56087012776</v>
      </c>
      <c r="Z214">
        <f t="shared" si="93"/>
        <v>231.91381390691095</v>
      </c>
      <c r="AD214">
        <f t="shared" si="94"/>
        <v>47224.56087012776</v>
      </c>
      <c r="AE214">
        <f t="shared" si="95"/>
        <v>231.91381390691095</v>
      </c>
      <c r="AI214">
        <f t="shared" si="96"/>
        <v>47224.56087012776</v>
      </c>
      <c r="AJ214">
        <f t="shared" si="97"/>
        <v>231.91381390691095</v>
      </c>
      <c r="AN214">
        <f t="shared" si="98"/>
        <v>47224.56087012776</v>
      </c>
      <c r="AO214">
        <f t="shared" si="99"/>
        <v>231.91381390691095</v>
      </c>
    </row>
    <row r="215" spans="2:41" x14ac:dyDescent="0.25">
      <c r="B215" s="3">
        <f t="shared" si="106"/>
        <v>44116</v>
      </c>
      <c r="C215" s="1">
        <f t="shared" si="106"/>
        <v>214</v>
      </c>
      <c r="D215" s="30">
        <v>47511</v>
      </c>
      <c r="E215" s="14">
        <f t="shared" si="105"/>
        <v>136</v>
      </c>
      <c r="F215" s="14">
        <f t="shared" si="77"/>
        <v>45709.306152922596</v>
      </c>
      <c r="G215" s="13">
        <f t="shared" si="101"/>
        <v>0</v>
      </c>
      <c r="H215" s="13">
        <f t="shared" si="102"/>
        <v>302</v>
      </c>
      <c r="I215">
        <f t="shared" si="84"/>
        <v>1801.6938470774026</v>
      </c>
      <c r="J215">
        <f t="shared" si="100"/>
        <v>41303.211590486819</v>
      </c>
      <c r="K215">
        <f t="shared" si="85"/>
        <v>43104.905437564223</v>
      </c>
      <c r="L215">
        <f t="shared" si="70"/>
        <v>52</v>
      </c>
      <c r="M215">
        <f t="shared" si="80"/>
        <v>4406.0945624357773</v>
      </c>
      <c r="N215">
        <f t="shared" si="90"/>
        <v>4346.7948385626269</v>
      </c>
      <c r="O215">
        <f t="shared" si="87"/>
        <v>47451.700276126852</v>
      </c>
      <c r="P215">
        <f t="shared" si="91"/>
        <v>227.14432595227117</v>
      </c>
      <c r="Q215">
        <f t="shared" si="103"/>
        <v>8</v>
      </c>
      <c r="R215">
        <f t="shared" si="107"/>
        <v>59.299723873147741</v>
      </c>
      <c r="S215">
        <f t="shared" si="104"/>
        <v>1.4313166102591444E-2</v>
      </c>
      <c r="T215">
        <f t="shared" si="86"/>
        <v>47451.714589292955</v>
      </c>
      <c r="U215">
        <f t="shared" si="92"/>
        <v>227.15371916519507</v>
      </c>
      <c r="Y215">
        <f t="shared" si="88"/>
        <v>47451.714589292955</v>
      </c>
      <c r="Z215">
        <f t="shared" si="93"/>
        <v>227.15371916519507</v>
      </c>
      <c r="AD215">
        <f t="shared" si="94"/>
        <v>47451.714589292955</v>
      </c>
      <c r="AE215">
        <f t="shared" si="95"/>
        <v>227.15371916519507</v>
      </c>
      <c r="AI215">
        <f t="shared" si="96"/>
        <v>47451.714589292955</v>
      </c>
      <c r="AJ215">
        <f t="shared" si="97"/>
        <v>227.15371916519507</v>
      </c>
      <c r="AN215">
        <f t="shared" si="98"/>
        <v>47451.714589292955</v>
      </c>
      <c r="AO215">
        <f t="shared" si="99"/>
        <v>227.15371916519507</v>
      </c>
    </row>
    <row r="216" spans="2:41" x14ac:dyDescent="0.25">
      <c r="B216" s="3">
        <f t="shared" si="106"/>
        <v>44117</v>
      </c>
      <c r="C216" s="1">
        <f t="shared" si="106"/>
        <v>215</v>
      </c>
      <c r="D216" s="30">
        <v>47771</v>
      </c>
      <c r="E216" s="14">
        <f t="shared" si="105"/>
        <v>137</v>
      </c>
      <c r="F216" s="14">
        <f t="shared" si="77"/>
        <v>45967.723911281028</v>
      </c>
      <c r="G216" s="13">
        <f t="shared" si="101"/>
        <v>260</v>
      </c>
      <c r="H216" s="13">
        <f t="shared" si="102"/>
        <v>295.14285714285717</v>
      </c>
      <c r="I216">
        <f t="shared" si="84"/>
        <v>1803.2760887189713</v>
      </c>
      <c r="J216">
        <f t="shared" si="100"/>
        <v>41477.565427665861</v>
      </c>
      <c r="K216">
        <f t="shared" si="85"/>
        <v>43280.841516384833</v>
      </c>
      <c r="L216">
        <f t="shared" si="70"/>
        <v>53</v>
      </c>
      <c r="M216">
        <f t="shared" si="80"/>
        <v>4490.1584836151669</v>
      </c>
      <c r="N216">
        <f t="shared" si="90"/>
        <v>4393.3762009225557</v>
      </c>
      <c r="O216">
        <f t="shared" si="87"/>
        <v>47674.217717307387</v>
      </c>
      <c r="P216">
        <f t="shared" si="91"/>
        <v>222.51744118053466</v>
      </c>
      <c r="Q216">
        <f t="shared" si="103"/>
        <v>9</v>
      </c>
      <c r="R216">
        <f t="shared" si="107"/>
        <v>96.78228269261308</v>
      </c>
      <c r="S216">
        <f t="shared" si="104"/>
        <v>3.6704731040156043E-2</v>
      </c>
      <c r="T216">
        <f t="shared" si="86"/>
        <v>47674.25442203843</v>
      </c>
      <c r="U216">
        <f t="shared" si="92"/>
        <v>222.539832745475</v>
      </c>
      <c r="Y216">
        <f t="shared" si="88"/>
        <v>47674.25442203843</v>
      </c>
      <c r="Z216">
        <f t="shared" si="93"/>
        <v>222.539832745475</v>
      </c>
      <c r="AD216">
        <f t="shared" si="94"/>
        <v>47674.25442203843</v>
      </c>
      <c r="AE216">
        <f t="shared" si="95"/>
        <v>222.539832745475</v>
      </c>
      <c r="AI216">
        <f t="shared" si="96"/>
        <v>47674.25442203843</v>
      </c>
      <c r="AJ216">
        <f t="shared" si="97"/>
        <v>222.539832745475</v>
      </c>
      <c r="AN216">
        <f t="shared" si="98"/>
        <v>47674.25442203843</v>
      </c>
      <c r="AO216">
        <f t="shared" si="99"/>
        <v>222.539832745475</v>
      </c>
    </row>
    <row r="217" spans="2:41" x14ac:dyDescent="0.25">
      <c r="B217" s="3">
        <f t="shared" si="106"/>
        <v>44118</v>
      </c>
      <c r="C217" s="1">
        <f t="shared" si="106"/>
        <v>216</v>
      </c>
      <c r="D217" s="30">
        <v>47934</v>
      </c>
      <c r="E217" s="14">
        <f t="shared" si="105"/>
        <v>138</v>
      </c>
      <c r="F217" s="14">
        <f t="shared" si="77"/>
        <v>46129.161188648563</v>
      </c>
      <c r="G217" s="13">
        <f t="shared" si="101"/>
        <v>163</v>
      </c>
      <c r="H217" s="13">
        <f t="shared" si="102"/>
        <v>268.42857142857144</v>
      </c>
      <c r="I217">
        <f t="shared" si="84"/>
        <v>1804.8388113514375</v>
      </c>
      <c r="J217">
        <f t="shared" si="100"/>
        <v>41649.276154042855</v>
      </c>
      <c r="K217">
        <f t="shared" si="85"/>
        <v>43454.114965394292</v>
      </c>
      <c r="L217">
        <f t="shared" si="70"/>
        <v>54</v>
      </c>
      <c r="M217">
        <f t="shared" si="80"/>
        <v>4479.8850346057079</v>
      </c>
      <c r="N217">
        <f t="shared" si="90"/>
        <v>4438.1277927793826</v>
      </c>
      <c r="O217">
        <f t="shared" si="87"/>
        <v>47892.242758173677</v>
      </c>
      <c r="P217">
        <f t="shared" si="91"/>
        <v>218.02504086629051</v>
      </c>
      <c r="Q217">
        <f t="shared" si="103"/>
        <v>10</v>
      </c>
      <c r="R217">
        <f t="shared" si="107"/>
        <v>41.75724182632257</v>
      </c>
      <c r="S217">
        <f t="shared" si="104"/>
        <v>8.5203185368378745E-2</v>
      </c>
      <c r="T217">
        <f t="shared" si="86"/>
        <v>47892.327961359049</v>
      </c>
      <c r="U217">
        <f t="shared" si="92"/>
        <v>218.0735393206196</v>
      </c>
      <c r="Y217">
        <f t="shared" si="88"/>
        <v>47892.327961359049</v>
      </c>
      <c r="Z217">
        <f t="shared" si="93"/>
        <v>218.0735393206196</v>
      </c>
      <c r="AD217">
        <f t="shared" si="94"/>
        <v>47892.327961359049</v>
      </c>
      <c r="AE217">
        <f t="shared" si="95"/>
        <v>218.0735393206196</v>
      </c>
      <c r="AI217">
        <f t="shared" si="96"/>
        <v>47892.327961359049</v>
      </c>
      <c r="AJ217">
        <f t="shared" si="97"/>
        <v>218.0735393206196</v>
      </c>
      <c r="AN217">
        <f t="shared" si="98"/>
        <v>47892.327961359049</v>
      </c>
      <c r="AO217">
        <f t="shared" si="99"/>
        <v>218.0735393206196</v>
      </c>
    </row>
    <row r="218" spans="2:41" x14ac:dyDescent="0.25">
      <c r="B218" s="3">
        <f t="shared" si="106"/>
        <v>44119</v>
      </c>
      <c r="C218" s="1">
        <f t="shared" si="106"/>
        <v>217</v>
      </c>
      <c r="D218" s="31">
        <v>48212</v>
      </c>
      <c r="E218" s="14">
        <f t="shared" si="105"/>
        <v>139</v>
      </c>
      <c r="F218" s="14">
        <f t="shared" si="77"/>
        <v>46405.617672770801</v>
      </c>
      <c r="G218" s="13">
        <f t="shared" ref="G218:G223" si="108">D218-D217</f>
        <v>278</v>
      </c>
      <c r="H218" s="13">
        <f t="shared" ref="H218:H223" si="109">AVERAGE(G212:G218)</f>
        <v>255.14285714285714</v>
      </c>
      <c r="I218">
        <f t="shared" si="84"/>
        <v>1806.3823272292016</v>
      </c>
      <c r="J218">
        <f t="shared" si="100"/>
        <v>41818.389904896445</v>
      </c>
      <c r="K218">
        <f t="shared" si="85"/>
        <v>43624.772232125644</v>
      </c>
      <c r="L218">
        <f t="shared" si="70"/>
        <v>55</v>
      </c>
      <c r="M218">
        <f t="shared" si="80"/>
        <v>4587.2277678743558</v>
      </c>
      <c r="N218">
        <f t="shared" si="90"/>
        <v>4481.133068688906</v>
      </c>
      <c r="O218">
        <f t="shared" si="87"/>
        <v>48105.905300814549</v>
      </c>
      <c r="P218">
        <f t="shared" si="91"/>
        <v>213.66254264087183</v>
      </c>
      <c r="Q218">
        <f t="shared" si="103"/>
        <v>11</v>
      </c>
      <c r="R218">
        <f t="shared" si="107"/>
        <v>106.09469918545074</v>
      </c>
      <c r="S218">
        <f t="shared" si="104"/>
        <v>0.18245567475425914</v>
      </c>
      <c r="T218">
        <f t="shared" si="86"/>
        <v>48106.087756489302</v>
      </c>
      <c r="U218">
        <f t="shared" si="92"/>
        <v>213.75979513025231</v>
      </c>
      <c r="Y218">
        <f t="shared" si="88"/>
        <v>48106.087756489302</v>
      </c>
      <c r="Z218">
        <f t="shared" si="93"/>
        <v>213.75979513025231</v>
      </c>
      <c r="AD218">
        <f t="shared" si="94"/>
        <v>48106.087756489302</v>
      </c>
      <c r="AE218">
        <f t="shared" si="95"/>
        <v>213.75979513025231</v>
      </c>
      <c r="AI218">
        <f t="shared" si="96"/>
        <v>48106.087756489302</v>
      </c>
      <c r="AJ218">
        <f t="shared" si="97"/>
        <v>213.75979513025231</v>
      </c>
      <c r="AN218">
        <f t="shared" si="98"/>
        <v>48106.087756489302</v>
      </c>
      <c r="AO218">
        <f t="shared" si="99"/>
        <v>213.75979513025231</v>
      </c>
    </row>
    <row r="219" spans="2:41" x14ac:dyDescent="0.25">
      <c r="B219" s="3">
        <f t="shared" si="106"/>
        <v>44120</v>
      </c>
      <c r="C219" s="1">
        <f t="shared" si="106"/>
        <v>218</v>
      </c>
      <c r="D219" s="31">
        <v>48486</v>
      </c>
      <c r="E219" s="14">
        <f t="shared" si="105"/>
        <v>140</v>
      </c>
      <c r="F219" s="14">
        <f t="shared" si="77"/>
        <v>46678.093057433813</v>
      </c>
      <c r="G219" s="13">
        <f t="shared" si="108"/>
        <v>274</v>
      </c>
      <c r="H219" s="13">
        <f t="shared" si="109"/>
        <v>244.42857142857142</v>
      </c>
      <c r="I219">
        <f t="shared" si="84"/>
        <v>1807.9069425661867</v>
      </c>
      <c r="J219">
        <f t="shared" si="100"/>
        <v>41984.952058861432</v>
      </c>
      <c r="K219">
        <f t="shared" si="85"/>
        <v>43792.85900142762</v>
      </c>
      <c r="L219">
        <f t="shared" ref="L219:L282" si="110">L218+1</f>
        <v>56</v>
      </c>
      <c r="M219">
        <f t="shared" si="80"/>
        <v>4693.1409985723803</v>
      </c>
      <c r="N219">
        <f t="shared" si="90"/>
        <v>4522.4717397116538</v>
      </c>
      <c r="O219">
        <f t="shared" si="87"/>
        <v>48315.330741139274</v>
      </c>
      <c r="P219">
        <f t="shared" si="91"/>
        <v>209.42544032472506</v>
      </c>
      <c r="Q219">
        <f t="shared" si="103"/>
        <v>12</v>
      </c>
      <c r="R219">
        <f t="shared" si="107"/>
        <v>170.66925886072568</v>
      </c>
      <c r="S219">
        <f t="shared" si="104"/>
        <v>0.3655008855437662</v>
      </c>
      <c r="T219">
        <f t="shared" si="86"/>
        <v>48315.696242024816</v>
      </c>
      <c r="U219">
        <f t="shared" si="92"/>
        <v>209.60848553551477</v>
      </c>
      <c r="Y219">
        <f t="shared" si="88"/>
        <v>48315.696242024816</v>
      </c>
      <c r="Z219">
        <f t="shared" si="93"/>
        <v>209.60848553551477</v>
      </c>
      <c r="AD219">
        <f t="shared" si="94"/>
        <v>48315.696242024816</v>
      </c>
      <c r="AE219">
        <f t="shared" si="95"/>
        <v>209.60848553551477</v>
      </c>
      <c r="AI219">
        <f t="shared" si="96"/>
        <v>48315.696242024816</v>
      </c>
      <c r="AJ219">
        <f t="shared" si="97"/>
        <v>209.60848553551477</v>
      </c>
      <c r="AN219">
        <f t="shared" si="98"/>
        <v>48315.696242024816</v>
      </c>
      <c r="AO219">
        <f t="shared" si="99"/>
        <v>209.60848553551477</v>
      </c>
    </row>
    <row r="220" spans="2:41" x14ac:dyDescent="0.25">
      <c r="B220" s="3">
        <f t="shared" si="106"/>
        <v>44121</v>
      </c>
      <c r="C220" s="1">
        <f t="shared" si="106"/>
        <v>219</v>
      </c>
      <c r="D220" s="31">
        <v>48838</v>
      </c>
      <c r="E220" s="14">
        <f t="shared" si="105"/>
        <v>141</v>
      </c>
      <c r="F220" s="14">
        <f t="shared" si="77"/>
        <v>47028.587042329455</v>
      </c>
      <c r="G220" s="13">
        <f t="shared" si="108"/>
        <v>352</v>
      </c>
      <c r="H220" s="13">
        <f t="shared" si="109"/>
        <v>238.85714285714286</v>
      </c>
      <c r="I220">
        <f t="shared" si="84"/>
        <v>1809.4129576705488</v>
      </c>
      <c r="J220">
        <f t="shared" si="100"/>
        <v>42149.007241408966</v>
      </c>
      <c r="K220">
        <f t="shared" si="85"/>
        <v>43958.420199079512</v>
      </c>
      <c r="L220">
        <f t="shared" si="110"/>
        <v>57</v>
      </c>
      <c r="M220">
        <f t="shared" si="80"/>
        <v>4879.5798009204882</v>
      </c>
      <c r="N220">
        <f t="shared" si="90"/>
        <v>4562.2198659660708</v>
      </c>
      <c r="O220">
        <f t="shared" si="87"/>
        <v>48520.640065045583</v>
      </c>
      <c r="P220">
        <f t="shared" si="91"/>
        <v>205.30932390630915</v>
      </c>
      <c r="Q220">
        <f t="shared" si="103"/>
        <v>13</v>
      </c>
      <c r="R220">
        <f t="shared" si="107"/>
        <v>317.35993495441653</v>
      </c>
      <c r="S220">
        <f t="shared" si="104"/>
        <v>0.69222060078275816</v>
      </c>
      <c r="T220">
        <f t="shared" si="86"/>
        <v>48521.332285646364</v>
      </c>
      <c r="U220">
        <f t="shared" si="92"/>
        <v>205.63604362154729</v>
      </c>
      <c r="Y220">
        <f t="shared" si="88"/>
        <v>48521.332285646364</v>
      </c>
      <c r="Z220">
        <f t="shared" si="93"/>
        <v>205.63604362154729</v>
      </c>
      <c r="AD220">
        <f t="shared" si="94"/>
        <v>48521.332285646364</v>
      </c>
      <c r="AE220">
        <f t="shared" si="95"/>
        <v>205.63604362154729</v>
      </c>
      <c r="AI220">
        <f t="shared" si="96"/>
        <v>48521.332285646364</v>
      </c>
      <c r="AJ220">
        <f t="shared" si="97"/>
        <v>205.63604362154729</v>
      </c>
      <c r="AN220">
        <f t="shared" si="98"/>
        <v>48521.332285646364</v>
      </c>
      <c r="AO220">
        <f t="shared" si="99"/>
        <v>205.63604362154729</v>
      </c>
    </row>
    <row r="221" spans="2:41" x14ac:dyDescent="0.25">
      <c r="B221" s="3">
        <f t="shared" si="106"/>
        <v>44122</v>
      </c>
      <c r="C221" s="1">
        <f t="shared" si="106"/>
        <v>220</v>
      </c>
      <c r="D221" s="31">
        <v>49170</v>
      </c>
      <c r="E221" s="14">
        <f t="shared" si="105"/>
        <v>142</v>
      </c>
      <c r="F221" s="14">
        <f t="shared" si="77"/>
        <v>47359.09933292395</v>
      </c>
      <c r="G221" s="13">
        <f t="shared" si="108"/>
        <v>332</v>
      </c>
      <c r="H221" s="13">
        <f t="shared" si="109"/>
        <v>237</v>
      </c>
      <c r="I221">
        <f t="shared" si="84"/>
        <v>1810.9006670760534</v>
      </c>
      <c r="J221">
        <f t="shared" si="100"/>
        <v>42310.599329098448</v>
      </c>
      <c r="K221">
        <f t="shared" si="85"/>
        <v>44121.499996174498</v>
      </c>
      <c r="L221">
        <f t="shared" si="110"/>
        <v>58</v>
      </c>
      <c r="M221">
        <f t="shared" si="80"/>
        <v>5048.5000038255021</v>
      </c>
      <c r="N221">
        <f t="shared" si="90"/>
        <v>4600.4499634407184</v>
      </c>
      <c r="O221">
        <f t="shared" si="87"/>
        <v>48721.949959615216</v>
      </c>
      <c r="P221">
        <f t="shared" si="91"/>
        <v>201.30989456963289</v>
      </c>
      <c r="Q221">
        <f t="shared" si="103"/>
        <v>14</v>
      </c>
      <c r="R221">
        <f t="shared" si="107"/>
        <v>448.05004038478364</v>
      </c>
      <c r="S221">
        <f t="shared" si="104"/>
        <v>1.2496544748022247</v>
      </c>
      <c r="T221">
        <f t="shared" si="86"/>
        <v>48723.199614090016</v>
      </c>
      <c r="U221">
        <f t="shared" si="92"/>
        <v>201.86732844365179</v>
      </c>
      <c r="Y221">
        <f t="shared" si="88"/>
        <v>48723.199614090016</v>
      </c>
      <c r="Z221">
        <f t="shared" si="93"/>
        <v>201.86732844365179</v>
      </c>
      <c r="AD221">
        <f t="shared" si="94"/>
        <v>48723.199614090016</v>
      </c>
      <c r="AE221">
        <f t="shared" si="95"/>
        <v>201.86732844365179</v>
      </c>
      <c r="AI221">
        <f t="shared" si="96"/>
        <v>48723.199614090016</v>
      </c>
      <c r="AJ221">
        <f t="shared" si="97"/>
        <v>201.86732844365179</v>
      </c>
      <c r="AN221">
        <f t="shared" si="98"/>
        <v>48723.199614090016</v>
      </c>
      <c r="AO221">
        <f t="shared" si="99"/>
        <v>201.86732844365179</v>
      </c>
    </row>
    <row r="222" spans="2:41" x14ac:dyDescent="0.25">
      <c r="B222" s="3">
        <f t="shared" si="106"/>
        <v>44123</v>
      </c>
      <c r="C222" s="1">
        <f t="shared" si="106"/>
        <v>221</v>
      </c>
      <c r="D222" s="31">
        <v>49170</v>
      </c>
      <c r="E222" s="14">
        <f t="shared" si="105"/>
        <v>143</v>
      </c>
      <c r="F222" s="14">
        <f t="shared" si="77"/>
        <v>47357.629640329782</v>
      </c>
      <c r="G222" s="13">
        <f t="shared" si="108"/>
        <v>0</v>
      </c>
      <c r="H222" s="13">
        <f t="shared" si="109"/>
        <v>237</v>
      </c>
      <c r="I222">
        <f t="shared" si="84"/>
        <v>1812.3703596702146</v>
      </c>
      <c r="J222">
        <f t="shared" si="100"/>
        <v>42469.771454529611</v>
      </c>
      <c r="K222">
        <f t="shared" si="85"/>
        <v>44282.141814199829</v>
      </c>
      <c r="L222">
        <f t="shared" si="110"/>
        <v>59</v>
      </c>
      <c r="M222">
        <f>ABS(K222-D222)</f>
        <v>4887.8581858001708</v>
      </c>
      <c r="N222">
        <f t="shared" si="90"/>
        <v>4637.23112106399</v>
      </c>
      <c r="O222">
        <f t="shared" si="87"/>
        <v>48919.372935263818</v>
      </c>
      <c r="P222">
        <f t="shared" si="91"/>
        <v>197.42297564860201</v>
      </c>
      <c r="Q222">
        <f t="shared" si="103"/>
        <v>15</v>
      </c>
      <c r="R222">
        <f t="shared" si="107"/>
        <v>250.62706473618164</v>
      </c>
      <c r="S222">
        <f t="shared" si="104"/>
        <v>2.1644245574287058</v>
      </c>
      <c r="T222">
        <f t="shared" si="86"/>
        <v>48921.537359821246</v>
      </c>
      <c r="U222">
        <f t="shared" si="92"/>
        <v>198.33774573123083</v>
      </c>
      <c r="Y222">
        <f t="shared" si="88"/>
        <v>48921.537359821246</v>
      </c>
      <c r="Z222">
        <f t="shared" si="93"/>
        <v>198.33774573123083</v>
      </c>
      <c r="AD222">
        <f t="shared" si="94"/>
        <v>48921.537359821246</v>
      </c>
      <c r="AE222">
        <f t="shared" si="95"/>
        <v>198.33774573123083</v>
      </c>
      <c r="AI222">
        <f t="shared" si="96"/>
        <v>48921.537359821246</v>
      </c>
      <c r="AJ222">
        <f t="shared" si="97"/>
        <v>198.33774573123083</v>
      </c>
      <c r="AN222">
        <f t="shared" si="98"/>
        <v>48921.537359821246</v>
      </c>
      <c r="AO222">
        <f t="shared" si="99"/>
        <v>198.33774573123083</v>
      </c>
    </row>
    <row r="223" spans="2:41" x14ac:dyDescent="0.25">
      <c r="B223" s="3">
        <f t="shared" si="106"/>
        <v>44124</v>
      </c>
      <c r="C223" s="1">
        <f t="shared" si="106"/>
        <v>222</v>
      </c>
      <c r="D223" s="31">
        <v>49447</v>
      </c>
      <c r="E223" s="14">
        <f t="shared" si="105"/>
        <v>144</v>
      </c>
      <c r="F223" s="14">
        <f t="shared" si="77"/>
        <v>47633.177681180736</v>
      </c>
      <c r="G223" s="13">
        <f t="shared" si="108"/>
        <v>277</v>
      </c>
      <c r="H223" s="13">
        <f t="shared" si="109"/>
        <v>239.42857142857142</v>
      </c>
      <c r="I223">
        <f t="shared" si="84"/>
        <v>1813.8223188192676</v>
      </c>
      <c r="J223">
        <f t="shared" si="100"/>
        <v>42626.5660119284</v>
      </c>
      <c r="K223">
        <f t="shared" si="85"/>
        <v>44440.388330747664</v>
      </c>
      <c r="L223">
        <f t="shared" si="110"/>
        <v>60</v>
      </c>
      <c r="M223">
        <f t="shared" si="80"/>
        <v>5006.6116692523356</v>
      </c>
      <c r="N223">
        <f t="shared" si="90"/>
        <v>4672.6291247633681</v>
      </c>
      <c r="O223">
        <f t="shared" si="87"/>
        <v>49113.017455511035</v>
      </c>
      <c r="P223">
        <f t="shared" si="91"/>
        <v>193.64452024721686</v>
      </c>
      <c r="Q223">
        <f t="shared" si="103"/>
        <v>16</v>
      </c>
      <c r="R223">
        <f t="shared" si="107"/>
        <v>333.98254448896478</v>
      </c>
      <c r="S223">
        <f t="shared" si="104"/>
        <v>3.6154786151072167</v>
      </c>
      <c r="T223">
        <f t="shared" si="86"/>
        <v>49116.632934126144</v>
      </c>
      <c r="U223">
        <f t="shared" si="92"/>
        <v>195.09557430489804</v>
      </c>
      <c r="Y223">
        <f t="shared" si="88"/>
        <v>49116.632934126144</v>
      </c>
      <c r="Z223">
        <f t="shared" si="93"/>
        <v>195.09557430489804</v>
      </c>
      <c r="AD223">
        <f t="shared" si="94"/>
        <v>49116.632934126144</v>
      </c>
      <c r="AE223">
        <f t="shared" si="95"/>
        <v>195.09557430489804</v>
      </c>
      <c r="AI223">
        <f t="shared" si="96"/>
        <v>49116.632934126144</v>
      </c>
      <c r="AJ223">
        <f t="shared" si="97"/>
        <v>195.09557430489804</v>
      </c>
      <c r="AN223">
        <f t="shared" si="98"/>
        <v>49116.632934126144</v>
      </c>
      <c r="AO223">
        <f t="shared" si="99"/>
        <v>195.09557430489804</v>
      </c>
    </row>
    <row r="224" spans="2:41" x14ac:dyDescent="0.25">
      <c r="B224" s="3">
        <f t="shared" si="106"/>
        <v>44125</v>
      </c>
      <c r="C224" s="1">
        <f t="shared" si="106"/>
        <v>223</v>
      </c>
      <c r="D224" s="32">
        <v>49690</v>
      </c>
      <c r="E224" s="14">
        <f t="shared" si="105"/>
        <v>145</v>
      </c>
      <c r="F224" s="14">
        <f t="shared" si="77"/>
        <v>47874.743177509925</v>
      </c>
      <c r="G224" s="13">
        <f t="shared" ref="G224:G283" si="111">D224-D223</f>
        <v>243</v>
      </c>
      <c r="H224" s="13">
        <f t="shared" ref="H224:H283" si="112">AVERAGE(G218:G224)</f>
        <v>250.85714285714286</v>
      </c>
      <c r="I224">
        <f t="shared" si="84"/>
        <v>1815.2568224900776</v>
      </c>
      <c r="J224">
        <f t="shared" si="100"/>
        <v>42781.024663304866</v>
      </c>
      <c r="K224">
        <f t="shared" si="85"/>
        <v>44596.281485794942</v>
      </c>
      <c r="L224">
        <f t="shared" si="110"/>
        <v>61</v>
      </c>
      <c r="M224">
        <f t="shared" si="80"/>
        <v>5093.7185142050585</v>
      </c>
      <c r="N224">
        <f t="shared" si="90"/>
        <v>4706.7065858605711</v>
      </c>
      <c r="O224">
        <f t="shared" si="87"/>
        <v>49302.988071655513</v>
      </c>
      <c r="P224">
        <f t="shared" si="91"/>
        <v>189.97061614447739</v>
      </c>
      <c r="Q224">
        <f t="shared" si="103"/>
        <v>17</v>
      </c>
      <c r="R224">
        <f t="shared" si="107"/>
        <v>387.01192834448739</v>
      </c>
      <c r="S224">
        <f t="shared" si="104"/>
        <v>5.8493005793944315</v>
      </c>
      <c r="T224">
        <f t="shared" si="86"/>
        <v>49308.837372234906</v>
      </c>
      <c r="U224">
        <f t="shared" si="92"/>
        <v>192.20443810876168</v>
      </c>
      <c r="Y224">
        <f t="shared" si="88"/>
        <v>49308.837372234906</v>
      </c>
      <c r="Z224">
        <f t="shared" si="93"/>
        <v>192.20443810876168</v>
      </c>
      <c r="AD224">
        <f t="shared" si="94"/>
        <v>49308.837372234906</v>
      </c>
      <c r="AE224">
        <f t="shared" si="95"/>
        <v>192.20443810876168</v>
      </c>
      <c r="AI224">
        <f t="shared" si="96"/>
        <v>49308.837372234906</v>
      </c>
      <c r="AJ224">
        <f t="shared" si="97"/>
        <v>192.20443810876168</v>
      </c>
      <c r="AN224">
        <f t="shared" si="98"/>
        <v>49308.837372234906</v>
      </c>
      <c r="AO224">
        <f t="shared" si="99"/>
        <v>192.20443810876168</v>
      </c>
    </row>
    <row r="225" spans="2:41" x14ac:dyDescent="0.25">
      <c r="B225" s="3">
        <f t="shared" si="106"/>
        <v>44126</v>
      </c>
      <c r="C225" s="1">
        <f t="shared" si="106"/>
        <v>224</v>
      </c>
      <c r="D225" s="32">
        <v>50055</v>
      </c>
      <c r="E225" s="14">
        <f t="shared" si="105"/>
        <v>146</v>
      </c>
      <c r="F225" s="14">
        <f t="shared" si="77"/>
        <v>48238.325856630952</v>
      </c>
      <c r="G225" s="13">
        <f t="shared" si="111"/>
        <v>365</v>
      </c>
      <c r="H225" s="13">
        <f t="shared" si="112"/>
        <v>263.28571428571428</v>
      </c>
      <c r="I225">
        <f t="shared" si="84"/>
        <v>1816.6741433690506</v>
      </c>
      <c r="J225">
        <f t="shared" si="100"/>
        <v>42933.188345125753</v>
      </c>
      <c r="K225">
        <f t="shared" si="85"/>
        <v>44749.8624884948</v>
      </c>
      <c r="L225">
        <f t="shared" si="110"/>
        <v>62</v>
      </c>
      <c r="M225">
        <f t="shared" si="80"/>
        <v>5305.1375115051997</v>
      </c>
      <c r="N225">
        <f t="shared" si="90"/>
        <v>4739.5230716618144</v>
      </c>
      <c r="O225">
        <f t="shared" si="87"/>
        <v>49489.385560156617</v>
      </c>
      <c r="P225">
        <f t="shared" si="91"/>
        <v>186.39748850110482</v>
      </c>
      <c r="Q225">
        <f t="shared" si="103"/>
        <v>18</v>
      </c>
      <c r="R225">
        <f t="shared" si="107"/>
        <v>565.61443984338257</v>
      </c>
      <c r="S225">
        <f t="shared" si="104"/>
        <v>9.1976490407080043</v>
      </c>
      <c r="T225">
        <f t="shared" si="86"/>
        <v>49498.583209197328</v>
      </c>
      <c r="U225">
        <f t="shared" si="92"/>
        <v>189.74583696242189</v>
      </c>
      <c r="Y225">
        <f t="shared" si="88"/>
        <v>49498.583209197328</v>
      </c>
      <c r="Z225">
        <f t="shared" si="93"/>
        <v>189.74583696242189</v>
      </c>
      <c r="AD225">
        <f t="shared" si="94"/>
        <v>49498.583209197328</v>
      </c>
      <c r="AE225">
        <f t="shared" si="95"/>
        <v>189.74583696242189</v>
      </c>
      <c r="AI225">
        <f t="shared" si="96"/>
        <v>49498.583209197328</v>
      </c>
      <c r="AJ225">
        <f t="shared" si="97"/>
        <v>189.74583696242189</v>
      </c>
      <c r="AN225">
        <f t="shared" si="98"/>
        <v>49498.583209197328</v>
      </c>
      <c r="AO225">
        <f t="shared" si="99"/>
        <v>189.74583696242189</v>
      </c>
    </row>
    <row r="226" spans="2:41" x14ac:dyDescent="0.25">
      <c r="B226" s="3">
        <f t="shared" si="106"/>
        <v>44127</v>
      </c>
      <c r="C226" s="1">
        <f t="shared" si="106"/>
        <v>225</v>
      </c>
      <c r="D226" s="32">
        <v>50383</v>
      </c>
      <c r="E226" s="14">
        <f t="shared" si="105"/>
        <v>147</v>
      </c>
      <c r="F226" s="14">
        <f t="shared" si="77"/>
        <v>48564.925451021882</v>
      </c>
      <c r="G226" s="13">
        <f t="shared" si="111"/>
        <v>328</v>
      </c>
      <c r="H226" s="13">
        <f t="shared" si="112"/>
        <v>271</v>
      </c>
      <c r="I226">
        <f t="shared" si="84"/>
        <v>1818.0745489781218</v>
      </c>
      <c r="J226">
        <f t="shared" si="100"/>
        <v>43083.097275448083</v>
      </c>
      <c r="K226">
        <f t="shared" si="85"/>
        <v>44901.171824426201</v>
      </c>
      <c r="L226">
        <f t="shared" si="110"/>
        <v>63</v>
      </c>
      <c r="M226">
        <f t="shared" si="80"/>
        <v>5481.8281755737989</v>
      </c>
      <c r="N226">
        <f t="shared" si="90"/>
        <v>4771.1352365300027</v>
      </c>
      <c r="O226">
        <f t="shared" si="87"/>
        <v>49672.307060956206</v>
      </c>
      <c r="P226">
        <f t="shared" si="91"/>
        <v>182.9215007995881</v>
      </c>
      <c r="Q226">
        <f t="shared" si="103"/>
        <v>19</v>
      </c>
      <c r="R226">
        <f t="shared" si="107"/>
        <v>710.69293904379447</v>
      </c>
      <c r="S226">
        <f t="shared" si="104"/>
        <v>14.097767951900487</v>
      </c>
      <c r="T226">
        <f t="shared" si="86"/>
        <v>49686.404828908104</v>
      </c>
      <c r="U226">
        <f t="shared" si="92"/>
        <v>187.82161971077585</v>
      </c>
      <c r="Y226">
        <f t="shared" si="88"/>
        <v>49686.404828908104</v>
      </c>
      <c r="Z226">
        <f t="shared" si="93"/>
        <v>187.82161971077585</v>
      </c>
      <c r="AD226">
        <f t="shared" si="94"/>
        <v>49686.404828908104</v>
      </c>
      <c r="AE226">
        <f t="shared" si="95"/>
        <v>187.82161971077585</v>
      </c>
      <c r="AI226">
        <f t="shared" si="96"/>
        <v>49686.404828908104</v>
      </c>
      <c r="AJ226">
        <f t="shared" si="97"/>
        <v>187.82161971077585</v>
      </c>
      <c r="AN226">
        <f t="shared" si="98"/>
        <v>49686.404828908104</v>
      </c>
      <c r="AO226">
        <f t="shared" si="99"/>
        <v>187.82161971077585</v>
      </c>
    </row>
    <row r="227" spans="2:41" x14ac:dyDescent="0.25">
      <c r="B227" s="3">
        <f t="shared" si="106"/>
        <v>44128</v>
      </c>
      <c r="C227" s="1">
        <f t="shared" si="106"/>
        <v>226</v>
      </c>
      <c r="D227" s="32">
        <v>50744</v>
      </c>
      <c r="E227" s="14">
        <f t="shared" si="105"/>
        <v>148</v>
      </c>
      <c r="F227" s="14">
        <f t="shared" si="77"/>
        <v>48924.541698212073</v>
      </c>
      <c r="G227" s="13">
        <f t="shared" si="111"/>
        <v>361</v>
      </c>
      <c r="H227" s="13">
        <f t="shared" si="112"/>
        <v>272.28571428571428</v>
      </c>
      <c r="I227">
        <f t="shared" si="84"/>
        <v>1819.4583017879238</v>
      </c>
      <c r="J227">
        <f t="shared" si="100"/>
        <v>43230.790961464598</v>
      </c>
      <c r="K227">
        <f t="shared" si="85"/>
        <v>45050.249263252525</v>
      </c>
      <c r="L227">
        <f t="shared" si="110"/>
        <v>64</v>
      </c>
      <c r="M227">
        <f t="shared" si="80"/>
        <v>5693.7507367474755</v>
      </c>
      <c r="N227">
        <f t="shared" si="90"/>
        <v>4801.5969520806721</v>
      </c>
      <c r="O227">
        <f t="shared" si="87"/>
        <v>49851.846215333193</v>
      </c>
      <c r="P227">
        <f t="shared" si="91"/>
        <v>179.53915437698743</v>
      </c>
      <c r="Q227">
        <f t="shared" si="103"/>
        <v>20</v>
      </c>
      <c r="R227">
        <f t="shared" si="107"/>
        <v>892.15378466680704</v>
      </c>
      <c r="S227">
        <f t="shared" si="104"/>
        <v>21.114866352948777</v>
      </c>
      <c r="T227">
        <f t="shared" si="86"/>
        <v>49872.961081686139</v>
      </c>
      <c r="U227">
        <f t="shared" si="92"/>
        <v>186.55625277803483</v>
      </c>
      <c r="Y227">
        <f t="shared" si="88"/>
        <v>49872.961081686139</v>
      </c>
      <c r="Z227">
        <f t="shared" si="93"/>
        <v>186.55625277803483</v>
      </c>
      <c r="AD227">
        <f t="shared" si="94"/>
        <v>49872.961081686139</v>
      </c>
      <c r="AE227">
        <f t="shared" si="95"/>
        <v>186.55625277803483</v>
      </c>
      <c r="AI227">
        <f t="shared" si="96"/>
        <v>49872.961081686139</v>
      </c>
      <c r="AJ227">
        <f t="shared" si="97"/>
        <v>186.55625277803483</v>
      </c>
      <c r="AN227">
        <f t="shared" si="98"/>
        <v>49872.961081686139</v>
      </c>
      <c r="AO227">
        <f t="shared" si="99"/>
        <v>186.55625277803483</v>
      </c>
    </row>
    <row r="228" spans="2:41" x14ac:dyDescent="0.25">
      <c r="B228" s="3">
        <f t="shared" ref="B228:C243" si="113">B227+1</f>
        <v>44129</v>
      </c>
      <c r="C228" s="1">
        <f t="shared" si="113"/>
        <v>227</v>
      </c>
      <c r="D228" s="32">
        <v>50744</v>
      </c>
      <c r="E228" s="14">
        <f t="shared" si="105"/>
        <v>149</v>
      </c>
      <c r="F228" s="14">
        <f t="shared" si="77"/>
        <v>48923.174340671831</v>
      </c>
      <c r="G228" s="13">
        <f t="shared" si="111"/>
        <v>0</v>
      </c>
      <c r="H228" s="13">
        <f t="shared" si="112"/>
        <v>224.85714285714286</v>
      </c>
      <c r="I228">
        <f t="shared" si="84"/>
        <v>1820.8256593281731</v>
      </c>
      <c r="J228">
        <f t="shared" si="100"/>
        <v>43376.30820741452</v>
      </c>
      <c r="K228">
        <f t="shared" si="85"/>
        <v>45197.13386674269</v>
      </c>
      <c r="L228">
        <f t="shared" si="110"/>
        <v>65</v>
      </c>
      <c r="M228">
        <f t="shared" si="80"/>
        <v>5546.8661332573101</v>
      </c>
      <c r="N228">
        <f t="shared" ref="N228:N259" si="114">BJ$2/((1+(($L228/(BJ$5))/BJ$3)^-BJ$4)^2)</f>
        <v>4830.9594354379369</v>
      </c>
      <c r="O228">
        <f t="shared" si="87"/>
        <v>50028.093302180627</v>
      </c>
      <c r="P228">
        <f t="shared" si="91"/>
        <v>176.24708684743382</v>
      </c>
      <c r="Q228">
        <f t="shared" si="103"/>
        <v>21</v>
      </c>
      <c r="R228">
        <f t="shared" si="107"/>
        <v>715.90669781937322</v>
      </c>
      <c r="S228">
        <f t="shared" si="104"/>
        <v>30.966486743874821</v>
      </c>
      <c r="T228">
        <f t="shared" si="86"/>
        <v>50059.059788924504</v>
      </c>
      <c r="U228">
        <f t="shared" si="92"/>
        <v>186.09870723836502</v>
      </c>
      <c r="Y228">
        <f t="shared" si="88"/>
        <v>50059.059788924504</v>
      </c>
      <c r="Z228">
        <f t="shared" si="93"/>
        <v>186.09870723836502</v>
      </c>
      <c r="AD228">
        <f t="shared" si="94"/>
        <v>50059.059788924504</v>
      </c>
      <c r="AE228">
        <f t="shared" si="95"/>
        <v>186.09870723836502</v>
      </c>
      <c r="AI228">
        <f t="shared" si="96"/>
        <v>50059.059788924504</v>
      </c>
      <c r="AJ228">
        <f t="shared" si="97"/>
        <v>186.09870723836502</v>
      </c>
      <c r="AN228">
        <f t="shared" si="98"/>
        <v>50059.059788924504</v>
      </c>
      <c r="AO228">
        <f t="shared" si="99"/>
        <v>186.09870723836502</v>
      </c>
    </row>
    <row r="229" spans="2:41" x14ac:dyDescent="0.25">
      <c r="B229" s="3">
        <f t="shared" si="113"/>
        <v>44130</v>
      </c>
      <c r="C229" s="1">
        <f t="shared" si="113"/>
        <v>228</v>
      </c>
      <c r="D229" s="32">
        <v>51007</v>
      </c>
      <c r="E229" s="14">
        <f t="shared" si="105"/>
        <v>150</v>
      </c>
      <c r="F229" s="14">
        <f t="shared" si="77"/>
        <v>49184.823125704628</v>
      </c>
      <c r="G229" s="13">
        <f t="shared" si="111"/>
        <v>263</v>
      </c>
      <c r="H229" s="13">
        <f t="shared" si="112"/>
        <v>262.42857142857144</v>
      </c>
      <c r="I229">
        <f t="shared" si="84"/>
        <v>1822.1768742953755</v>
      </c>
      <c r="J229">
        <f t="shared" si="100"/>
        <v>43519.687122817544</v>
      </c>
      <c r="K229">
        <f t="shared" si="85"/>
        <v>45341.863997112916</v>
      </c>
      <c r="L229">
        <f t="shared" si="110"/>
        <v>66</v>
      </c>
      <c r="M229">
        <f t="shared" si="80"/>
        <v>5665.136002887084</v>
      </c>
      <c r="N229">
        <f t="shared" si="114"/>
        <v>4859.2713747298276</v>
      </c>
      <c r="O229">
        <f t="shared" si="87"/>
        <v>50201.135371842742</v>
      </c>
      <c r="P229">
        <f t="shared" si="91"/>
        <v>173.04206966211495</v>
      </c>
      <c r="Q229">
        <f t="shared" si="103"/>
        <v>22</v>
      </c>
      <c r="R229">
        <f t="shared" si="107"/>
        <v>805.86462815725827</v>
      </c>
      <c r="S229">
        <f t="shared" si="104"/>
        <v>44.548178182977587</v>
      </c>
      <c r="T229">
        <f t="shared" si="86"/>
        <v>50245.683550025722</v>
      </c>
      <c r="U229">
        <f t="shared" si="92"/>
        <v>186.62376110121841</v>
      </c>
      <c r="Y229">
        <f t="shared" si="88"/>
        <v>50245.683550025722</v>
      </c>
      <c r="Z229">
        <f t="shared" si="93"/>
        <v>186.62376110121841</v>
      </c>
      <c r="AD229">
        <f t="shared" si="94"/>
        <v>50245.683550025722</v>
      </c>
      <c r="AE229">
        <f t="shared" si="95"/>
        <v>186.62376110121841</v>
      </c>
      <c r="AI229">
        <f t="shared" si="96"/>
        <v>50245.683550025722</v>
      </c>
      <c r="AJ229">
        <f t="shared" si="97"/>
        <v>186.62376110121841</v>
      </c>
      <c r="AN229">
        <f t="shared" si="98"/>
        <v>50245.683550025722</v>
      </c>
      <c r="AO229">
        <f t="shared" si="99"/>
        <v>186.62376110121841</v>
      </c>
    </row>
    <row r="230" spans="2:41" x14ac:dyDescent="0.25">
      <c r="B230" s="3">
        <f t="shared" si="113"/>
        <v>44131</v>
      </c>
      <c r="C230" s="1">
        <f t="shared" si="113"/>
        <v>229</v>
      </c>
      <c r="D230" s="32">
        <v>51390</v>
      </c>
      <c r="E230" s="14">
        <f t="shared" si="105"/>
        <v>151</v>
      </c>
      <c r="F230" s="14">
        <f t="shared" si="77"/>
        <v>49566.487805342091</v>
      </c>
      <c r="G230" s="13">
        <f t="shared" si="111"/>
        <v>383</v>
      </c>
      <c r="H230" s="13">
        <f t="shared" si="112"/>
        <v>277.57142857142856</v>
      </c>
      <c r="I230">
        <f t="shared" si="84"/>
        <v>1823.51219465791</v>
      </c>
      <c r="J230">
        <f t="shared" si="100"/>
        <v>43660.965130990917</v>
      </c>
      <c r="K230">
        <f t="shared" si="85"/>
        <v>45484.477325648826</v>
      </c>
      <c r="L230">
        <f t="shared" si="110"/>
        <v>67</v>
      </c>
      <c r="M230">
        <f t="shared" si="80"/>
        <v>5905.5226743511739</v>
      </c>
      <c r="N230">
        <f t="shared" si="114"/>
        <v>4886.579051202656</v>
      </c>
      <c r="O230">
        <f t="shared" si="87"/>
        <v>50371.056376851484</v>
      </c>
      <c r="P230">
        <f t="shared" si="91"/>
        <v>169.92100500874221</v>
      </c>
      <c r="Q230">
        <f t="shared" si="103"/>
        <v>23</v>
      </c>
      <c r="R230">
        <f t="shared" si="107"/>
        <v>1018.9436231485161</v>
      </c>
      <c r="S230">
        <f t="shared" si="104"/>
        <v>62.959667050691522</v>
      </c>
      <c r="T230">
        <f t="shared" si="86"/>
        <v>50434.016043902178</v>
      </c>
      <c r="U230">
        <f t="shared" si="92"/>
        <v>188.33249387645628</v>
      </c>
      <c r="Y230">
        <f t="shared" si="88"/>
        <v>50434.016043902178</v>
      </c>
      <c r="Z230">
        <f t="shared" si="93"/>
        <v>188.33249387645628</v>
      </c>
      <c r="AD230">
        <f t="shared" si="94"/>
        <v>50434.016043902178</v>
      </c>
      <c r="AE230">
        <f t="shared" si="95"/>
        <v>188.33249387645628</v>
      </c>
      <c r="AI230">
        <f t="shared" si="96"/>
        <v>50434.016043902178</v>
      </c>
      <c r="AJ230">
        <f t="shared" si="97"/>
        <v>188.33249387645628</v>
      </c>
      <c r="AN230">
        <f t="shared" si="98"/>
        <v>50434.016043902178</v>
      </c>
      <c r="AO230">
        <f t="shared" si="99"/>
        <v>188.33249387645628</v>
      </c>
    </row>
    <row r="231" spans="2:41" x14ac:dyDescent="0.25">
      <c r="B231" s="3">
        <f t="shared" si="113"/>
        <v>44132</v>
      </c>
      <c r="C231" s="1">
        <f t="shared" si="113"/>
        <v>230</v>
      </c>
      <c r="D231" s="32">
        <v>51742</v>
      </c>
      <c r="E231" s="14">
        <f t="shared" si="105"/>
        <v>152</v>
      </c>
      <c r="F231" s="14">
        <f t="shared" si="77"/>
        <v>49917.168136241438</v>
      </c>
      <c r="G231" s="13">
        <f t="shared" si="111"/>
        <v>352</v>
      </c>
      <c r="H231" s="13">
        <f t="shared" si="112"/>
        <v>293.14285714285717</v>
      </c>
      <c r="I231">
        <f t="shared" si="84"/>
        <v>1824.8318637585585</v>
      </c>
      <c r="J231">
        <f t="shared" si="100"/>
        <v>43800.178977813353</v>
      </c>
      <c r="K231">
        <f t="shared" si="85"/>
        <v>45625.010841571915</v>
      </c>
      <c r="L231">
        <f t="shared" si="110"/>
        <v>68</v>
      </c>
      <c r="M231">
        <f t="shared" si="80"/>
        <v>6116.9891584280849</v>
      </c>
      <c r="N231">
        <f t="shared" si="114"/>
        <v>4912.9264574983026</v>
      </c>
      <c r="O231">
        <f t="shared" si="87"/>
        <v>50537.937299070218</v>
      </c>
      <c r="P231">
        <f t="shared" si="91"/>
        <v>166.88092221873376</v>
      </c>
      <c r="Q231">
        <f t="shared" si="103"/>
        <v>24</v>
      </c>
      <c r="R231">
        <f t="shared" si="107"/>
        <v>1204.0627009297823</v>
      </c>
      <c r="S231">
        <f t="shared" si="104"/>
        <v>87.530486257582922</v>
      </c>
      <c r="T231">
        <f t="shared" si="86"/>
        <v>50625.467785327797</v>
      </c>
      <c r="U231">
        <f t="shared" si="92"/>
        <v>191.45174142561882</v>
      </c>
      <c r="Y231">
        <f t="shared" si="88"/>
        <v>50625.467785327797</v>
      </c>
      <c r="Z231">
        <f t="shared" si="93"/>
        <v>191.45174142561882</v>
      </c>
      <c r="AD231">
        <f t="shared" si="94"/>
        <v>50625.467785327797</v>
      </c>
      <c r="AE231">
        <f t="shared" si="95"/>
        <v>191.45174142561882</v>
      </c>
      <c r="AI231">
        <f t="shared" si="96"/>
        <v>50625.467785327797</v>
      </c>
      <c r="AJ231">
        <f t="shared" si="97"/>
        <v>191.45174142561882</v>
      </c>
      <c r="AN231">
        <f t="shared" si="98"/>
        <v>50625.467785327797</v>
      </c>
      <c r="AO231">
        <f t="shared" si="99"/>
        <v>191.45174142561882</v>
      </c>
    </row>
    <row r="232" spans="2:41" x14ac:dyDescent="0.25">
      <c r="B232" s="3">
        <f t="shared" si="113"/>
        <v>44133</v>
      </c>
      <c r="C232" s="1">
        <f t="shared" si="113"/>
        <v>231</v>
      </c>
      <c r="D232" s="32">
        <v>52110</v>
      </c>
      <c r="E232" s="14">
        <f t="shared" si="105"/>
        <v>153</v>
      </c>
      <c r="F232" s="14">
        <f t="shared" si="77"/>
        <v>50283.863879585449</v>
      </c>
      <c r="G232" s="13">
        <f t="shared" si="111"/>
        <v>368</v>
      </c>
      <c r="H232" s="13">
        <f t="shared" si="112"/>
        <v>293.57142857142856</v>
      </c>
      <c r="I232">
        <f t="shared" si="84"/>
        <v>1826.1361204145526</v>
      </c>
      <c r="J232">
        <f t="shared" si="100"/>
        <v>43937.364740701967</v>
      </c>
      <c r="K232">
        <f t="shared" si="85"/>
        <v>45763.500861116518</v>
      </c>
      <c r="L232">
        <f t="shared" si="110"/>
        <v>69</v>
      </c>
      <c r="M232">
        <f t="shared" si="80"/>
        <v>6346.4991388834824</v>
      </c>
      <c r="N232">
        <f t="shared" si="114"/>
        <v>4938.3554117725826</v>
      </c>
      <c r="O232">
        <f t="shared" si="87"/>
        <v>50701.856272889097</v>
      </c>
      <c r="P232">
        <f t="shared" si="91"/>
        <v>163.91897381887975</v>
      </c>
      <c r="Q232">
        <f t="shared" si="103"/>
        <v>25</v>
      </c>
      <c r="R232">
        <f t="shared" si="107"/>
        <v>1408.1437271109025</v>
      </c>
      <c r="S232">
        <f t="shared" si="104"/>
        <v>119.84379703106384</v>
      </c>
      <c r="T232">
        <f t="shared" si="86"/>
        <v>50821.70006992016</v>
      </c>
      <c r="U232">
        <f t="shared" si="92"/>
        <v>196.2322845923627</v>
      </c>
      <c r="Y232">
        <f t="shared" si="88"/>
        <v>50821.70006992016</v>
      </c>
      <c r="Z232">
        <f t="shared" si="93"/>
        <v>196.2322845923627</v>
      </c>
      <c r="AD232">
        <f t="shared" si="94"/>
        <v>50821.70006992016</v>
      </c>
      <c r="AE232">
        <f t="shared" si="95"/>
        <v>196.2322845923627</v>
      </c>
      <c r="AI232">
        <f t="shared" si="96"/>
        <v>50821.70006992016</v>
      </c>
      <c r="AJ232">
        <f t="shared" si="97"/>
        <v>196.2322845923627</v>
      </c>
      <c r="AN232">
        <f t="shared" si="98"/>
        <v>50821.70006992016</v>
      </c>
      <c r="AO232">
        <f t="shared" si="99"/>
        <v>196.2322845923627</v>
      </c>
    </row>
    <row r="233" spans="2:41" x14ac:dyDescent="0.25">
      <c r="B233" s="3">
        <f t="shared" si="113"/>
        <v>44134</v>
      </c>
      <c r="C233" s="1">
        <f t="shared" si="113"/>
        <v>232</v>
      </c>
      <c r="D233" s="32">
        <v>52496</v>
      </c>
      <c r="E233" s="14">
        <f t="shared" si="105"/>
        <v>154</v>
      </c>
      <c r="F233" s="14">
        <f t="shared" si="77"/>
        <v>50668.574800984803</v>
      </c>
      <c r="G233" s="13">
        <f t="shared" si="111"/>
        <v>386</v>
      </c>
      <c r="H233" s="13">
        <f t="shared" si="112"/>
        <v>301.85714285714283</v>
      </c>
      <c r="I233">
        <f t="shared" si="84"/>
        <v>1827.4251990151995</v>
      </c>
      <c r="J233">
        <f t="shared" si="100"/>
        <v>44072.55783777032</v>
      </c>
      <c r="K233">
        <f t="shared" si="85"/>
        <v>45899.983036785517</v>
      </c>
      <c r="L233">
        <f t="shared" si="110"/>
        <v>70</v>
      </c>
      <c r="M233">
        <f t="shared" si="80"/>
        <v>6596.0169632144825</v>
      </c>
      <c r="N233">
        <f t="shared" si="114"/>
        <v>4962.9056674418844</v>
      </c>
      <c r="O233">
        <f t="shared" si="87"/>
        <v>50862.8887042274</v>
      </c>
      <c r="P233">
        <f t="shared" si="91"/>
        <v>161.03243133830256</v>
      </c>
      <c r="Q233">
        <f t="shared" si="103"/>
        <v>26</v>
      </c>
      <c r="R233">
        <f t="shared" si="107"/>
        <v>1633.1112957726</v>
      </c>
      <c r="S233">
        <f t="shared" si="104"/>
        <v>161.75693461385188</v>
      </c>
      <c r="T233">
        <f t="shared" si="86"/>
        <v>51024.645638841255</v>
      </c>
      <c r="U233">
        <f t="shared" si="92"/>
        <v>202.9455689210954</v>
      </c>
      <c r="Y233">
        <f t="shared" si="88"/>
        <v>51024.645638841255</v>
      </c>
      <c r="Z233">
        <f t="shared" si="93"/>
        <v>202.9455689210954</v>
      </c>
      <c r="AD233">
        <f t="shared" si="94"/>
        <v>51024.645638841255</v>
      </c>
      <c r="AE233">
        <f t="shared" si="95"/>
        <v>202.9455689210954</v>
      </c>
      <c r="AI233">
        <f t="shared" si="96"/>
        <v>51024.645638841255</v>
      </c>
      <c r="AJ233">
        <f t="shared" si="97"/>
        <v>202.9455689210954</v>
      </c>
      <c r="AN233">
        <f t="shared" si="98"/>
        <v>51024.645638841255</v>
      </c>
      <c r="AO233">
        <f t="shared" si="99"/>
        <v>202.9455689210954</v>
      </c>
    </row>
    <row r="234" spans="2:41" x14ac:dyDescent="0.25">
      <c r="B234" s="3">
        <f t="shared" si="113"/>
        <v>44135</v>
      </c>
      <c r="C234" s="1">
        <f t="shared" si="113"/>
        <v>233</v>
      </c>
      <c r="D234" s="32">
        <v>52889</v>
      </c>
      <c r="E234" s="14">
        <f t="shared" si="105"/>
        <v>155</v>
      </c>
      <c r="F234" s="14">
        <f t="shared" si="77"/>
        <v>51060.300670382843</v>
      </c>
      <c r="G234" s="13">
        <f t="shared" si="111"/>
        <v>393</v>
      </c>
      <c r="H234" s="13">
        <f t="shared" si="112"/>
        <v>306.42857142857144</v>
      </c>
      <c r="I234">
        <f t="shared" si="84"/>
        <v>1828.699329617154</v>
      </c>
      <c r="J234">
        <f t="shared" si="100"/>
        <v>44205.793037139425</v>
      </c>
      <c r="K234">
        <f t="shared" si="85"/>
        <v>46034.492366756582</v>
      </c>
      <c r="L234">
        <f t="shared" si="110"/>
        <v>71</v>
      </c>
      <c r="M234">
        <f t="shared" si="80"/>
        <v>6854.5076332434182</v>
      </c>
      <c r="N234">
        <f t="shared" si="114"/>
        <v>4986.6150184334901</v>
      </c>
      <c r="O234">
        <f t="shared" si="87"/>
        <v>51021.107385190073</v>
      </c>
      <c r="P234">
        <f t="shared" si="91"/>
        <v>158.21868096267281</v>
      </c>
      <c r="Q234">
        <f t="shared" si="103"/>
        <v>27</v>
      </c>
      <c r="R234">
        <f t="shared" si="107"/>
        <v>1867.8926148099272</v>
      </c>
      <c r="S234">
        <f t="shared" si="104"/>
        <v>215.41705163777573</v>
      </c>
      <c r="T234">
        <f t="shared" si="86"/>
        <v>51236.524436827851</v>
      </c>
      <c r="U234">
        <f t="shared" si="92"/>
        <v>211.8787979865956</v>
      </c>
      <c r="Y234">
        <f t="shared" si="88"/>
        <v>51236.524436827851</v>
      </c>
      <c r="Z234">
        <f t="shared" si="93"/>
        <v>211.8787979865956</v>
      </c>
      <c r="AD234">
        <f t="shared" si="94"/>
        <v>51236.524436827851</v>
      </c>
      <c r="AE234">
        <f t="shared" si="95"/>
        <v>211.8787979865956</v>
      </c>
      <c r="AI234">
        <f t="shared" si="96"/>
        <v>51236.524436827851</v>
      </c>
      <c r="AJ234">
        <f t="shared" si="97"/>
        <v>211.8787979865956</v>
      </c>
      <c r="AN234">
        <f t="shared" si="98"/>
        <v>51236.524436827851</v>
      </c>
      <c r="AO234">
        <f t="shared" si="99"/>
        <v>211.8787979865956</v>
      </c>
    </row>
    <row r="235" spans="2:41" x14ac:dyDescent="0.25">
      <c r="B235" s="3">
        <f t="shared" si="113"/>
        <v>44136</v>
      </c>
      <c r="C235" s="1">
        <f t="shared" si="113"/>
        <v>234</v>
      </c>
      <c r="D235" s="32">
        <f>52889+986/3</f>
        <v>53217.666666666664</v>
      </c>
      <c r="E235" s="14">
        <f t="shared" si="105"/>
        <v>156</v>
      </c>
      <c r="F235" s="14">
        <f t="shared" si="77"/>
        <v>51387.707928629272</v>
      </c>
      <c r="G235" s="13">
        <f t="shared" si="111"/>
        <v>328.66666666666424</v>
      </c>
      <c r="H235" s="13">
        <f t="shared" si="112"/>
        <v>353.38095238095201</v>
      </c>
      <c r="I235">
        <f t="shared" si="84"/>
        <v>1829.95873803739</v>
      </c>
      <c r="J235">
        <f t="shared" si="100"/>
        <v>44337.104466374243</v>
      </c>
      <c r="K235">
        <f t="shared" si="85"/>
        <v>46167.063204411636</v>
      </c>
      <c r="L235">
        <f t="shared" si="110"/>
        <v>72</v>
      </c>
      <c r="M235">
        <f t="shared" si="80"/>
        <v>7050.6034622550287</v>
      </c>
      <c r="N235">
        <f t="shared" si="114"/>
        <v>5009.5193998857631</v>
      </c>
      <c r="O235">
        <f t="shared" si="87"/>
        <v>51176.5826042974</v>
      </c>
      <c r="P235">
        <f t="shared" si="91"/>
        <v>155.47521910732758</v>
      </c>
      <c r="Q235">
        <f t="shared" si="103"/>
        <v>28</v>
      </c>
      <c r="R235">
        <f t="shared" si="107"/>
        <v>2041.0840623692638</v>
      </c>
      <c r="S235">
        <f t="shared" si="104"/>
        <v>283.27014373818275</v>
      </c>
      <c r="T235">
        <f t="shared" si="86"/>
        <v>51459.852748035584</v>
      </c>
      <c r="U235">
        <f t="shared" si="92"/>
        <v>223.32831120773335</v>
      </c>
      <c r="Y235">
        <f t="shared" si="88"/>
        <v>51459.852748035584</v>
      </c>
      <c r="Z235">
        <f t="shared" si="93"/>
        <v>223.32831120773335</v>
      </c>
      <c r="AD235">
        <f t="shared" si="94"/>
        <v>51459.852748035584</v>
      </c>
      <c r="AE235">
        <f t="shared" si="95"/>
        <v>223.32831120773335</v>
      </c>
      <c r="AI235">
        <f t="shared" si="96"/>
        <v>51459.852748035584</v>
      </c>
      <c r="AJ235">
        <f t="shared" si="97"/>
        <v>223.32831120773335</v>
      </c>
      <c r="AN235">
        <f t="shared" si="98"/>
        <v>51459.852748035584</v>
      </c>
      <c r="AO235">
        <f t="shared" si="99"/>
        <v>223.32831120773335</v>
      </c>
    </row>
    <row r="236" spans="2:41" x14ac:dyDescent="0.25">
      <c r="B236" s="3">
        <f t="shared" si="113"/>
        <v>44137</v>
      </c>
      <c r="C236" s="1">
        <f t="shared" si="113"/>
        <v>235</v>
      </c>
      <c r="D236" s="36">
        <f>D235+986/3</f>
        <v>53546.333333333328</v>
      </c>
      <c r="E236" s="14">
        <f t="shared" si="105"/>
        <v>157</v>
      </c>
      <c r="F236" s="14">
        <f t="shared" si="77"/>
        <v>51715.129687389388</v>
      </c>
      <c r="G236" s="13">
        <f t="shared" si="111"/>
        <v>328.66666666666424</v>
      </c>
      <c r="H236" s="13">
        <f t="shared" si="112"/>
        <v>362.76190476190408</v>
      </c>
      <c r="I236">
        <f t="shared" si="84"/>
        <v>1831.2036459439441</v>
      </c>
      <c r="J236">
        <f t="shared" si="100"/>
        <v>44466.525622021589</v>
      </c>
      <c r="K236">
        <f t="shared" si="85"/>
        <v>46297.729267965537</v>
      </c>
      <c r="L236">
        <f t="shared" si="110"/>
        <v>73</v>
      </c>
      <c r="M236">
        <f t="shared" si="80"/>
        <v>7248.6040653677919</v>
      </c>
      <c r="N236">
        <f t="shared" si="114"/>
        <v>5031.6529843006774</v>
      </c>
      <c r="O236">
        <f t="shared" si="87"/>
        <v>51329.382252266216</v>
      </c>
      <c r="P236">
        <f t="shared" si="91"/>
        <v>152.79964796881541</v>
      </c>
      <c r="Q236">
        <f t="shared" si="103"/>
        <v>29</v>
      </c>
      <c r="R236">
        <f t="shared" si="107"/>
        <v>2216.9510810671127</v>
      </c>
      <c r="S236">
        <f t="shared" si="104"/>
        <v>368.06174409997777</v>
      </c>
      <c r="T236">
        <f t="shared" si="86"/>
        <v>51697.443996366193</v>
      </c>
      <c r="U236">
        <f t="shared" si="92"/>
        <v>237.59124833060923</v>
      </c>
      <c r="Y236">
        <f t="shared" si="88"/>
        <v>51697.443996366193</v>
      </c>
      <c r="Z236">
        <f t="shared" si="93"/>
        <v>237.59124833060923</v>
      </c>
      <c r="AD236">
        <f t="shared" si="94"/>
        <v>51697.443996366193</v>
      </c>
      <c r="AE236">
        <f t="shared" si="95"/>
        <v>237.59124833060923</v>
      </c>
      <c r="AI236">
        <f t="shared" si="96"/>
        <v>51697.443996366193</v>
      </c>
      <c r="AJ236">
        <f t="shared" si="97"/>
        <v>237.59124833060923</v>
      </c>
      <c r="AN236">
        <f t="shared" si="98"/>
        <v>51697.443996366193</v>
      </c>
      <c r="AO236">
        <f t="shared" si="99"/>
        <v>237.59124833060923</v>
      </c>
    </row>
    <row r="237" spans="2:41" x14ac:dyDescent="0.25">
      <c r="B237" s="3">
        <f t="shared" si="113"/>
        <v>44138</v>
      </c>
      <c r="C237" s="1">
        <f t="shared" si="113"/>
        <v>236</v>
      </c>
      <c r="D237" s="36">
        <f>D236+986/3</f>
        <v>53874.999999999993</v>
      </c>
      <c r="E237" s="14">
        <f t="shared" si="105"/>
        <v>158</v>
      </c>
      <c r="F237" s="14">
        <f t="shared" si="77"/>
        <v>52042.565729055517</v>
      </c>
      <c r="G237" s="13">
        <f t="shared" si="111"/>
        <v>328.66666666666424</v>
      </c>
      <c r="H237" s="13">
        <f t="shared" si="112"/>
        <v>354.99999999999898</v>
      </c>
      <c r="I237">
        <f t="shared" si="84"/>
        <v>1832.4342709444741</v>
      </c>
      <c r="J237">
        <f t="shared" si="100"/>
        <v>44594.089379226265</v>
      </c>
      <c r="K237">
        <f t="shared" si="85"/>
        <v>46426.52365017074</v>
      </c>
      <c r="L237">
        <f t="shared" si="110"/>
        <v>74</v>
      </c>
      <c r="M237">
        <f t="shared" si="80"/>
        <v>7448.4763498292523</v>
      </c>
      <c r="N237">
        <f t="shared" si="114"/>
        <v>5053.0482731956381</v>
      </c>
      <c r="O237">
        <f t="shared" si="87"/>
        <v>51479.571923366377</v>
      </c>
      <c r="P237">
        <f t="shared" si="91"/>
        <v>150.18967110016092</v>
      </c>
      <c r="Q237">
        <f t="shared" si="103"/>
        <v>30</v>
      </c>
      <c r="R237">
        <f t="shared" si="107"/>
        <v>2395.428076633616</v>
      </c>
      <c r="S237">
        <f t="shared" si="104"/>
        <v>472.82768736183692</v>
      </c>
      <c r="T237">
        <f t="shared" si="86"/>
        <v>51952.399610728215</v>
      </c>
      <c r="U237">
        <f t="shared" si="92"/>
        <v>254.95561436202115</v>
      </c>
      <c r="Y237">
        <f t="shared" si="88"/>
        <v>51952.399610728215</v>
      </c>
      <c r="Z237">
        <f t="shared" si="93"/>
        <v>254.95561436202115</v>
      </c>
      <c r="AD237">
        <f t="shared" si="94"/>
        <v>51952.399610728215</v>
      </c>
      <c r="AE237">
        <f t="shared" si="95"/>
        <v>254.95561436202115</v>
      </c>
      <c r="AI237">
        <f t="shared" si="96"/>
        <v>51952.399610728215</v>
      </c>
      <c r="AJ237">
        <f t="shared" si="97"/>
        <v>254.95561436202115</v>
      </c>
      <c r="AN237">
        <f t="shared" si="98"/>
        <v>51952.399610728215</v>
      </c>
      <c r="AO237">
        <f t="shared" si="99"/>
        <v>254.95561436202115</v>
      </c>
    </row>
    <row r="238" spans="2:41" x14ac:dyDescent="0.25">
      <c r="B238" s="3">
        <f t="shared" si="113"/>
        <v>44139</v>
      </c>
      <c r="C238" s="1">
        <f t="shared" si="113"/>
        <v>237</v>
      </c>
      <c r="D238" s="32">
        <v>54116</v>
      </c>
      <c r="E238" s="14">
        <f t="shared" si="105"/>
        <v>159</v>
      </c>
      <c r="F238" s="14">
        <f t="shared" si="77"/>
        <v>52282.349173327297</v>
      </c>
      <c r="G238" s="13">
        <f t="shared" si="111"/>
        <v>241.00000000000728</v>
      </c>
      <c r="H238" s="13">
        <f t="shared" si="112"/>
        <v>339.14285714285717</v>
      </c>
      <c r="I238">
        <f t="shared" si="84"/>
        <v>1833.6508266727058</v>
      </c>
      <c r="J238">
        <f t="shared" si="100"/>
        <v>44719.828001405098</v>
      </c>
      <c r="K238">
        <f t="shared" si="85"/>
        <v>46553.478828077801</v>
      </c>
      <c r="L238">
        <f t="shared" si="110"/>
        <v>75</v>
      </c>
      <c r="M238">
        <f t="shared" ref="M238:M311" si="115">ABS(K238-D238)</f>
        <v>7562.5211719221988</v>
      </c>
      <c r="N238">
        <f t="shared" si="114"/>
        <v>5073.7361843358822</v>
      </c>
      <c r="O238">
        <f t="shared" si="87"/>
        <v>51627.215012413682</v>
      </c>
      <c r="P238">
        <f t="shared" si="91"/>
        <v>147.64308904730569</v>
      </c>
      <c r="Q238">
        <f t="shared" si="103"/>
        <v>31</v>
      </c>
      <c r="R238">
        <f t="shared" si="107"/>
        <v>2488.7849875863176</v>
      </c>
      <c r="S238">
        <f t="shared" si="104"/>
        <v>600.87358342471862</v>
      </c>
      <c r="T238">
        <f t="shared" si="86"/>
        <v>52228.088595838402</v>
      </c>
      <c r="U238">
        <f t="shared" si="92"/>
        <v>275.68898511018779</v>
      </c>
      <c r="Y238">
        <f t="shared" si="88"/>
        <v>52228.088595838402</v>
      </c>
      <c r="Z238">
        <f t="shared" si="93"/>
        <v>275.68898511018779</v>
      </c>
      <c r="AD238">
        <f t="shared" si="94"/>
        <v>52228.088595838402</v>
      </c>
      <c r="AE238">
        <f t="shared" si="95"/>
        <v>275.68898511018779</v>
      </c>
      <c r="AI238">
        <f t="shared" si="96"/>
        <v>52228.088595838402</v>
      </c>
      <c r="AJ238">
        <f t="shared" si="97"/>
        <v>275.68898511018779</v>
      </c>
      <c r="AN238">
        <f t="shared" si="98"/>
        <v>52228.088595838402</v>
      </c>
      <c r="AO238">
        <f t="shared" si="99"/>
        <v>275.68898511018779</v>
      </c>
    </row>
    <row r="239" spans="2:41" x14ac:dyDescent="0.25">
      <c r="B239" s="3">
        <f t="shared" si="113"/>
        <v>44140</v>
      </c>
      <c r="C239" s="1">
        <f t="shared" si="113"/>
        <v>238</v>
      </c>
      <c r="D239" s="32">
        <v>54523</v>
      </c>
      <c r="E239" s="14">
        <f t="shared" si="105"/>
        <v>160</v>
      </c>
      <c r="F239" s="14">
        <f t="shared" si="77"/>
        <v>52688.146477127193</v>
      </c>
      <c r="G239" s="13">
        <f t="shared" si="111"/>
        <v>407</v>
      </c>
      <c r="H239" s="13">
        <f t="shared" si="112"/>
        <v>344.71428571428572</v>
      </c>
      <c r="I239">
        <f t="shared" si="84"/>
        <v>1834.8535228728097</v>
      </c>
      <c r="J239">
        <f t="shared" si="100"/>
        <v>44843.77314995903</v>
      </c>
      <c r="K239">
        <f t="shared" si="85"/>
        <v>46678.626672831837</v>
      </c>
      <c r="L239">
        <f t="shared" si="110"/>
        <v>76</v>
      </c>
      <c r="M239">
        <f t="shared" si="115"/>
        <v>7844.3733271681631</v>
      </c>
      <c r="N239">
        <f t="shared" si="114"/>
        <v>5093.7461346552755</v>
      </c>
      <c r="O239">
        <f t="shared" si="87"/>
        <v>51772.372807487111</v>
      </c>
      <c r="P239">
        <f t="shared" si="91"/>
        <v>145.15779507342813</v>
      </c>
      <c r="Q239">
        <f t="shared" si="103"/>
        <v>32</v>
      </c>
      <c r="R239">
        <f t="shared" si="107"/>
        <v>2750.6271925128895</v>
      </c>
      <c r="S239">
        <f t="shared" si="104"/>
        <v>755.74201457187849</v>
      </c>
      <c r="T239">
        <f t="shared" si="86"/>
        <v>52528.114822058989</v>
      </c>
      <c r="U239">
        <f t="shared" si="92"/>
        <v>300.02622622058698</v>
      </c>
      <c r="Y239">
        <f t="shared" si="88"/>
        <v>52528.114822058989</v>
      </c>
      <c r="Z239">
        <f t="shared" si="93"/>
        <v>300.02622622058698</v>
      </c>
      <c r="AD239">
        <f t="shared" si="94"/>
        <v>52528.114822058989</v>
      </c>
      <c r="AE239">
        <f t="shared" si="95"/>
        <v>300.02622622058698</v>
      </c>
      <c r="AI239">
        <f t="shared" si="96"/>
        <v>52528.114822058989</v>
      </c>
      <c r="AJ239">
        <f t="shared" si="97"/>
        <v>300.02622622058698</v>
      </c>
      <c r="AN239">
        <f t="shared" si="98"/>
        <v>52528.114822058989</v>
      </c>
      <c r="AO239">
        <f t="shared" si="99"/>
        <v>300.02622622058698</v>
      </c>
    </row>
    <row r="240" spans="2:41" x14ac:dyDescent="0.25">
      <c r="B240" s="3">
        <f t="shared" si="113"/>
        <v>44141</v>
      </c>
      <c r="C240" s="1">
        <f t="shared" si="113"/>
        <v>239</v>
      </c>
      <c r="D240" s="32">
        <v>54959</v>
      </c>
      <c r="E240" s="14">
        <f t="shared" si="105"/>
        <v>161</v>
      </c>
      <c r="F240" s="14">
        <f t="shared" si="77"/>
        <v>53122.957434518234</v>
      </c>
      <c r="G240" s="13">
        <f t="shared" si="111"/>
        <v>436</v>
      </c>
      <c r="H240" s="13">
        <f t="shared" si="112"/>
        <v>351.85714285714283</v>
      </c>
      <c r="I240">
        <f t="shared" si="84"/>
        <v>1836.042565481765</v>
      </c>
      <c r="J240">
        <f t="shared" si="100"/>
        <v>44965.955894006343</v>
      </c>
      <c r="K240">
        <f t="shared" si="85"/>
        <v>46801.99845948811</v>
      </c>
      <c r="L240">
        <f t="shared" si="110"/>
        <v>77</v>
      </c>
      <c r="M240">
        <f t="shared" si="115"/>
        <v>8157.0015405118902</v>
      </c>
      <c r="N240">
        <f t="shared" si="114"/>
        <v>5113.1061189928741</v>
      </c>
      <c r="O240">
        <f t="shared" si="87"/>
        <v>51915.104578480983</v>
      </c>
      <c r="P240">
        <f t="shared" si="91"/>
        <v>142.73177099387249</v>
      </c>
      <c r="Q240">
        <f t="shared" si="103"/>
        <v>33</v>
      </c>
      <c r="R240">
        <f t="shared" si="107"/>
        <v>3043.895421519017</v>
      </c>
      <c r="S240">
        <f t="shared" si="104"/>
        <v>941.16697028304509</v>
      </c>
      <c r="T240">
        <f t="shared" si="86"/>
        <v>52856.271548764031</v>
      </c>
      <c r="U240">
        <f t="shared" si="92"/>
        <v>328.15672670504136</v>
      </c>
      <c r="Y240">
        <f t="shared" si="88"/>
        <v>52856.271548764031</v>
      </c>
      <c r="Z240">
        <f t="shared" si="93"/>
        <v>328.15672670504136</v>
      </c>
      <c r="AD240">
        <f t="shared" si="94"/>
        <v>52856.271548764031</v>
      </c>
      <c r="AE240">
        <f t="shared" si="95"/>
        <v>328.15672670504136</v>
      </c>
      <c r="AI240">
        <f t="shared" si="96"/>
        <v>52856.271548764031</v>
      </c>
      <c r="AJ240">
        <f t="shared" si="97"/>
        <v>328.15672670504136</v>
      </c>
      <c r="AN240">
        <f t="shared" si="98"/>
        <v>52856.271548764031</v>
      </c>
      <c r="AO240">
        <f t="shared" si="99"/>
        <v>328.15672670504136</v>
      </c>
    </row>
    <row r="241" spans="2:41" x14ac:dyDescent="0.25">
      <c r="B241" s="3">
        <f t="shared" si="113"/>
        <v>44142</v>
      </c>
      <c r="C241" s="1">
        <f t="shared" si="113"/>
        <v>240</v>
      </c>
      <c r="D241" s="32">
        <v>55432</v>
      </c>
      <c r="E241" s="14">
        <f t="shared" si="105"/>
        <v>162</v>
      </c>
      <c r="F241" s="14">
        <f t="shared" si="77"/>
        <v>53594.781843290235</v>
      </c>
      <c r="G241" s="13">
        <f t="shared" si="111"/>
        <v>473</v>
      </c>
      <c r="H241" s="13">
        <f t="shared" si="112"/>
        <v>363.28571428571428</v>
      </c>
      <c r="I241">
        <f t="shared" si="84"/>
        <v>1837.2181567097673</v>
      </c>
      <c r="J241">
        <f t="shared" si="100"/>
        <v>45086.406720120322</v>
      </c>
      <c r="K241">
        <f t="shared" si="85"/>
        <v>46923.624876830087</v>
      </c>
      <c r="L241">
        <f t="shared" si="110"/>
        <v>78</v>
      </c>
      <c r="M241">
        <f t="shared" si="115"/>
        <v>8508.3751231699134</v>
      </c>
      <c r="N241">
        <f t="shared" si="114"/>
        <v>5131.8427847868979</v>
      </c>
      <c r="O241">
        <f t="shared" si="87"/>
        <v>52055.467661616982</v>
      </c>
      <c r="P241">
        <f t="shared" si="91"/>
        <v>140.36308313599875</v>
      </c>
      <c r="Q241">
        <f t="shared" ref="Q241:Q272" si="116">Q240+1</f>
        <v>34</v>
      </c>
      <c r="R241">
        <f t="shared" si="107"/>
        <v>3376.5323383830182</v>
      </c>
      <c r="S241">
        <f t="shared" si="104"/>
        <v>1161.0156458277459</v>
      </c>
      <c r="T241">
        <f t="shared" si="86"/>
        <v>53216.483307444731</v>
      </c>
      <c r="U241">
        <f t="shared" si="92"/>
        <v>360.21175868069986</v>
      </c>
      <c r="Y241">
        <f t="shared" si="88"/>
        <v>53216.483307444731</v>
      </c>
      <c r="Z241">
        <f t="shared" si="93"/>
        <v>360.21175868069986</v>
      </c>
      <c r="AD241">
        <f t="shared" si="94"/>
        <v>53216.483307444731</v>
      </c>
      <c r="AE241">
        <f t="shared" si="95"/>
        <v>360.21175868069986</v>
      </c>
      <c r="AI241">
        <f t="shared" si="96"/>
        <v>53216.483307444731</v>
      </c>
      <c r="AJ241">
        <f t="shared" si="97"/>
        <v>360.21175868069986</v>
      </c>
      <c r="AN241">
        <f t="shared" si="98"/>
        <v>53216.483307444731</v>
      </c>
      <c r="AO241">
        <f t="shared" si="99"/>
        <v>360.21175868069986</v>
      </c>
    </row>
    <row r="242" spans="2:41" x14ac:dyDescent="0.25">
      <c r="B242" s="3">
        <f t="shared" si="113"/>
        <v>44143</v>
      </c>
      <c r="C242" s="1">
        <f t="shared" si="113"/>
        <v>241</v>
      </c>
      <c r="D242" s="32">
        <v>55968</v>
      </c>
      <c r="E242" s="14">
        <f t="shared" si="105"/>
        <v>163</v>
      </c>
      <c r="F242" s="14">
        <f t="shared" si="77"/>
        <v>54129.619504881266</v>
      </c>
      <c r="G242" s="13">
        <f t="shared" si="111"/>
        <v>536</v>
      </c>
      <c r="H242" s="13">
        <f t="shared" si="112"/>
        <v>392.90476190476227</v>
      </c>
      <c r="I242">
        <f t="shared" si="84"/>
        <v>1838.3804951187303</v>
      </c>
      <c r="J242">
        <f t="shared" si="100"/>
        <v>45205.155542056804</v>
      </c>
      <c r="K242">
        <f t="shared" si="85"/>
        <v>47043.536037175538</v>
      </c>
      <c r="L242">
        <f t="shared" si="110"/>
        <v>79</v>
      </c>
      <c r="M242">
        <f t="shared" si="115"/>
        <v>8924.4639628244622</v>
      </c>
      <c r="N242">
        <f t="shared" si="114"/>
        <v>5149.9815028775101</v>
      </c>
      <c r="O242">
        <f t="shared" si="87"/>
        <v>52193.51754005305</v>
      </c>
      <c r="P242">
        <f t="shared" si="91"/>
        <v>138.04987843606796</v>
      </c>
      <c r="Q242">
        <f t="shared" si="116"/>
        <v>35</v>
      </c>
      <c r="R242">
        <f t="shared" si="107"/>
        <v>3774.4824599469503</v>
      </c>
      <c r="S242">
        <f t="shared" si="104"/>
        <v>1419.2184224616869</v>
      </c>
      <c r="T242">
        <f t="shared" si="86"/>
        <v>53612.735962514736</v>
      </c>
      <c r="U242">
        <f t="shared" si="92"/>
        <v>396.25265507000586</v>
      </c>
      <c r="Y242">
        <f t="shared" si="88"/>
        <v>53612.735962514736</v>
      </c>
      <c r="Z242">
        <f t="shared" si="93"/>
        <v>396.25265507000586</v>
      </c>
      <c r="AD242">
        <f t="shared" si="94"/>
        <v>53612.735962514736</v>
      </c>
      <c r="AE242">
        <f t="shared" si="95"/>
        <v>396.25265507000586</v>
      </c>
      <c r="AI242">
        <f t="shared" si="96"/>
        <v>53612.735962514736</v>
      </c>
      <c r="AJ242">
        <f t="shared" si="97"/>
        <v>396.25265507000586</v>
      </c>
      <c r="AN242">
        <f t="shared" si="98"/>
        <v>53612.735962514736</v>
      </c>
      <c r="AO242">
        <f t="shared" si="99"/>
        <v>396.25265507000586</v>
      </c>
    </row>
    <row r="243" spans="2:41" x14ac:dyDescent="0.25">
      <c r="B243" s="3">
        <f t="shared" si="113"/>
        <v>44144</v>
      </c>
      <c r="C243" s="1">
        <f t="shared" si="113"/>
        <v>242</v>
      </c>
      <c r="D243" s="32">
        <f>55968+477/2</f>
        <v>56206.5</v>
      </c>
      <c r="E243" s="14">
        <f t="shared" si="105"/>
        <v>164</v>
      </c>
      <c r="F243" s="14">
        <f t="shared" si="77"/>
        <v>54366.970224301083</v>
      </c>
      <c r="G243" s="13">
        <f t="shared" si="111"/>
        <v>238.5</v>
      </c>
      <c r="H243" s="13">
        <f t="shared" si="112"/>
        <v>380.0238095238102</v>
      </c>
      <c r="I243">
        <f t="shared" si="84"/>
        <v>1839.52977569892</v>
      </c>
      <c r="J243">
        <f t="shared" si="100"/>
        <v>45322.231710458247</v>
      </c>
      <c r="K243">
        <f t="shared" si="85"/>
        <v>47161.761486157164</v>
      </c>
      <c r="L243">
        <f t="shared" si="110"/>
        <v>80</v>
      </c>
      <c r="M243">
        <f t="shared" si="115"/>
        <v>9044.7385138428363</v>
      </c>
      <c r="N243">
        <f t="shared" si="114"/>
        <v>5167.5464345759738</v>
      </c>
      <c r="O243">
        <f t="shared" si="87"/>
        <v>52329.307920733139</v>
      </c>
      <c r="P243">
        <f t="shared" si="91"/>
        <v>135.79038068008958</v>
      </c>
      <c r="Q243">
        <f t="shared" si="116"/>
        <v>36</v>
      </c>
      <c r="R243">
        <f t="shared" si="107"/>
        <v>3877.1920792668607</v>
      </c>
      <c r="S243">
        <f t="shared" si="104"/>
        <v>1719.6885758641733</v>
      </c>
      <c r="T243">
        <f t="shared" si="86"/>
        <v>54048.996496597312</v>
      </c>
      <c r="U243">
        <f t="shared" si="92"/>
        <v>436.26053408257576</v>
      </c>
      <c r="Y243">
        <f t="shared" si="88"/>
        <v>54048.996496597312</v>
      </c>
      <c r="Z243">
        <f t="shared" si="93"/>
        <v>436.26053408257576</v>
      </c>
      <c r="AD243">
        <f t="shared" si="94"/>
        <v>54048.996496597312</v>
      </c>
      <c r="AE243">
        <f t="shared" si="95"/>
        <v>436.26053408257576</v>
      </c>
      <c r="AI243">
        <f t="shared" si="96"/>
        <v>54048.996496597312</v>
      </c>
      <c r="AJ243">
        <f t="shared" si="97"/>
        <v>436.26053408257576</v>
      </c>
      <c r="AN243">
        <f t="shared" si="98"/>
        <v>54048.996496597312</v>
      </c>
      <c r="AO243">
        <f t="shared" si="99"/>
        <v>436.26053408257576</v>
      </c>
    </row>
    <row r="244" spans="2:41" x14ac:dyDescent="0.25">
      <c r="B244" s="3">
        <f t="shared" ref="B244:C259" si="117">B243+1</f>
        <v>44145</v>
      </c>
      <c r="C244" s="1">
        <f t="shared" si="117"/>
        <v>243</v>
      </c>
      <c r="D244" s="32">
        <f>D243+239</f>
        <v>56445.5</v>
      </c>
      <c r="E244" s="14">
        <f t="shared" si="105"/>
        <v>165</v>
      </c>
      <c r="G244" s="13">
        <f t="shared" si="111"/>
        <v>239</v>
      </c>
      <c r="H244" s="13">
        <f t="shared" si="112"/>
        <v>367.21428571428675</v>
      </c>
      <c r="I244">
        <f t="shared" si="84"/>
        <v>1840.6661899437847</v>
      </c>
      <c r="J244">
        <f t="shared" si="100"/>
        <v>45437.664022521858</v>
      </c>
      <c r="K244">
        <f t="shared" si="85"/>
        <v>47278.33021246564</v>
      </c>
      <c r="L244">
        <f t="shared" si="110"/>
        <v>81</v>
      </c>
      <c r="M244">
        <f t="shared" si="115"/>
        <v>9167.1697875343598</v>
      </c>
      <c r="N244">
        <f t="shared" si="114"/>
        <v>5184.5605951610114</v>
      </c>
      <c r="O244">
        <f t="shared" si="87"/>
        <v>52462.890807626653</v>
      </c>
      <c r="P244">
        <f t="shared" si="91"/>
        <v>133.5828868935132</v>
      </c>
      <c r="Q244">
        <f t="shared" si="116"/>
        <v>37</v>
      </c>
      <c r="R244">
        <f t="shared" si="107"/>
        <v>3982.6091923733475</v>
      </c>
      <c r="S244">
        <f t="shared" si="104"/>
        <v>2066.23397287323</v>
      </c>
      <c r="T244">
        <f t="shared" si="86"/>
        <v>54529.124780499886</v>
      </c>
      <c r="U244">
        <f t="shared" si="92"/>
        <v>480.12828390257346</v>
      </c>
      <c r="Y244">
        <f t="shared" si="88"/>
        <v>54529.124780499886</v>
      </c>
      <c r="Z244">
        <f t="shared" si="93"/>
        <v>480.12828390257346</v>
      </c>
      <c r="AD244">
        <f t="shared" si="94"/>
        <v>54529.124780499886</v>
      </c>
      <c r="AE244">
        <f t="shared" si="95"/>
        <v>480.12828390257346</v>
      </c>
      <c r="AI244">
        <f t="shared" si="96"/>
        <v>54529.124780499886</v>
      </c>
      <c r="AJ244">
        <f t="shared" si="97"/>
        <v>480.12828390257346</v>
      </c>
      <c r="AN244">
        <f t="shared" si="98"/>
        <v>54529.124780499886</v>
      </c>
      <c r="AO244">
        <f t="shared" si="99"/>
        <v>480.12828390257346</v>
      </c>
    </row>
    <row r="245" spans="2:41" x14ac:dyDescent="0.25">
      <c r="B245" s="3">
        <f t="shared" si="117"/>
        <v>44146</v>
      </c>
      <c r="C245" s="1">
        <f t="shared" si="117"/>
        <v>244</v>
      </c>
      <c r="D245" s="35">
        <v>57181</v>
      </c>
      <c r="E245" s="14">
        <f t="shared" si="105"/>
        <v>166</v>
      </c>
      <c r="G245" s="13">
        <f t="shared" si="111"/>
        <v>735.5</v>
      </c>
      <c r="H245" s="13">
        <f t="shared" si="112"/>
        <v>437.85714285714283</v>
      </c>
      <c r="I245">
        <f t="shared" si="84"/>
        <v>1841.7899259230203</v>
      </c>
      <c r="J245">
        <f t="shared" si="100"/>
        <v>45551.480731620461</v>
      </c>
      <c r="K245">
        <f t="shared" si="85"/>
        <v>47393.270657543479</v>
      </c>
      <c r="L245">
        <f t="shared" si="110"/>
        <v>82</v>
      </c>
      <c r="M245">
        <f t="shared" si="115"/>
        <v>9787.7293424565214</v>
      </c>
      <c r="N245">
        <f t="shared" si="114"/>
        <v>5201.0459139641371</v>
      </c>
      <c r="O245">
        <f t="shared" si="87"/>
        <v>52594.316571507617</v>
      </c>
      <c r="P245">
        <f t="shared" si="91"/>
        <v>131.42576388096495</v>
      </c>
      <c r="Q245">
        <f t="shared" si="116"/>
        <v>38</v>
      </c>
      <c r="R245">
        <f t="shared" si="107"/>
        <v>4586.6834284923825</v>
      </c>
      <c r="S245">
        <f t="shared" si="104"/>
        <v>2462.4636570105358</v>
      </c>
      <c r="T245">
        <f t="shared" si="86"/>
        <v>55056.780228518153</v>
      </c>
      <c r="U245">
        <f t="shared" si="92"/>
        <v>527.65544801826763</v>
      </c>
      <c r="Y245">
        <f t="shared" si="88"/>
        <v>55056.780228518153</v>
      </c>
      <c r="Z245">
        <f t="shared" si="93"/>
        <v>527.65544801826763</v>
      </c>
      <c r="AD245">
        <f t="shared" si="94"/>
        <v>55056.780228518153</v>
      </c>
      <c r="AE245">
        <f t="shared" si="95"/>
        <v>527.65544801826763</v>
      </c>
      <c r="AI245">
        <f t="shared" si="96"/>
        <v>55056.780228518153</v>
      </c>
      <c r="AJ245">
        <f t="shared" si="97"/>
        <v>527.65544801826763</v>
      </c>
      <c r="AN245">
        <f t="shared" si="98"/>
        <v>55056.780228518153</v>
      </c>
      <c r="AO245">
        <f t="shared" si="99"/>
        <v>527.65544801826763</v>
      </c>
    </row>
    <row r="246" spans="2:41" x14ac:dyDescent="0.25">
      <c r="B246" s="3">
        <f t="shared" si="117"/>
        <v>44147</v>
      </c>
      <c r="C246" s="1">
        <f t="shared" si="117"/>
        <v>245</v>
      </c>
      <c r="D246" s="35">
        <v>57884</v>
      </c>
      <c r="E246" s="14">
        <f t="shared" si="105"/>
        <v>167</v>
      </c>
      <c r="G246" s="13">
        <f t="shared" si="111"/>
        <v>703</v>
      </c>
      <c r="H246" s="13">
        <f t="shared" si="112"/>
        <v>480.14285714285717</v>
      </c>
      <c r="I246">
        <f t="shared" si="84"/>
        <v>1842.9011683539113</v>
      </c>
      <c r="J246">
        <f t="shared" si="100"/>
        <v>45663.709556866379</v>
      </c>
      <c r="K246">
        <f t="shared" si="85"/>
        <v>47506.610725220293</v>
      </c>
      <c r="L246">
        <f t="shared" si="110"/>
        <v>83</v>
      </c>
      <c r="M246">
        <f t="shared" si="115"/>
        <v>10377.389274779707</v>
      </c>
      <c r="N246">
        <f t="shared" si="114"/>
        <v>5217.0232912048659</v>
      </c>
      <c r="O246">
        <f t="shared" si="87"/>
        <v>52723.63401642516</v>
      </c>
      <c r="P246">
        <f t="shared" si="91"/>
        <v>129.31744491754216</v>
      </c>
      <c r="Q246">
        <f t="shared" si="116"/>
        <v>39</v>
      </c>
      <c r="R246">
        <f t="shared" si="107"/>
        <v>5160.3659835748404</v>
      </c>
      <c r="S246">
        <f t="shared" si="104"/>
        <v>2911.6927336725948</v>
      </c>
      <c r="T246">
        <f t="shared" si="86"/>
        <v>55635.326750097753</v>
      </c>
      <c r="U246">
        <f t="shared" si="92"/>
        <v>578.54652157959936</v>
      </c>
      <c r="Y246">
        <f t="shared" si="88"/>
        <v>55635.326750097753</v>
      </c>
      <c r="Z246">
        <f t="shared" si="93"/>
        <v>578.54652157959936</v>
      </c>
      <c r="AD246">
        <f t="shared" si="94"/>
        <v>55635.326750097753</v>
      </c>
      <c r="AE246">
        <f t="shared" si="95"/>
        <v>578.54652157959936</v>
      </c>
      <c r="AI246">
        <f t="shared" si="96"/>
        <v>55635.326750097753</v>
      </c>
      <c r="AJ246">
        <f t="shared" si="97"/>
        <v>578.54652157959936</v>
      </c>
      <c r="AN246">
        <f t="shared" si="98"/>
        <v>55635.326750097753</v>
      </c>
      <c r="AO246">
        <f t="shared" si="99"/>
        <v>578.54652157959936</v>
      </c>
    </row>
    <row r="247" spans="2:41" x14ac:dyDescent="0.25">
      <c r="B247" s="3">
        <f t="shared" si="117"/>
        <v>44148</v>
      </c>
      <c r="C247" s="1">
        <f t="shared" si="117"/>
        <v>246</v>
      </c>
      <c r="D247" s="35">
        <v>58663</v>
      </c>
      <c r="E247" s="14">
        <f t="shared" si="105"/>
        <v>168</v>
      </c>
      <c r="G247" s="13">
        <f t="shared" si="111"/>
        <v>779</v>
      </c>
      <c r="H247" s="13">
        <f t="shared" si="112"/>
        <v>529.14285714285711</v>
      </c>
      <c r="I247">
        <f t="shared" si="84"/>
        <v>1844.0000986710038</v>
      </c>
      <c r="J247">
        <f t="shared" si="100"/>
        <v>45774.377692608585</v>
      </c>
      <c r="K247">
        <f t="shared" si="85"/>
        <v>47618.377791279592</v>
      </c>
      <c r="L247">
        <f t="shared" si="110"/>
        <v>84</v>
      </c>
      <c r="M247">
        <f t="shared" si="115"/>
        <v>11044.622208720408</v>
      </c>
      <c r="N247">
        <f t="shared" si="114"/>
        <v>5232.5126517343542</v>
      </c>
      <c r="O247">
        <f t="shared" si="87"/>
        <v>52850.890443013945</v>
      </c>
      <c r="P247">
        <f t="shared" si="91"/>
        <v>127.25642658878496</v>
      </c>
      <c r="Q247">
        <f t="shared" si="116"/>
        <v>40</v>
      </c>
      <c r="R247">
        <f t="shared" si="107"/>
        <v>5812.1095569860554</v>
      </c>
      <c r="S247">
        <f t="shared" si="104"/>
        <v>3416.849295883982</v>
      </c>
      <c r="T247">
        <f t="shared" si="86"/>
        <v>56267.73973889793</v>
      </c>
      <c r="U247">
        <f t="shared" si="92"/>
        <v>632.41298880017712</v>
      </c>
      <c r="Y247">
        <f t="shared" si="88"/>
        <v>56267.73973889793</v>
      </c>
      <c r="Z247">
        <f t="shared" si="93"/>
        <v>632.41298880017712</v>
      </c>
      <c r="AD247">
        <f t="shared" si="94"/>
        <v>56267.73973889793</v>
      </c>
      <c r="AE247">
        <f t="shared" si="95"/>
        <v>632.41298880017712</v>
      </c>
      <c r="AI247">
        <f t="shared" si="96"/>
        <v>56267.73973889793</v>
      </c>
      <c r="AJ247">
        <f t="shared" si="97"/>
        <v>632.41298880017712</v>
      </c>
      <c r="AN247">
        <f t="shared" si="98"/>
        <v>56267.73973889793</v>
      </c>
      <c r="AO247">
        <f t="shared" si="99"/>
        <v>632.41298880017712</v>
      </c>
    </row>
    <row r="248" spans="2:41" x14ac:dyDescent="0.25">
      <c r="B248" s="3">
        <f t="shared" si="117"/>
        <v>44149</v>
      </c>
      <c r="C248" s="1">
        <f t="shared" si="117"/>
        <v>247</v>
      </c>
      <c r="D248" s="35">
        <v>59348</v>
      </c>
      <c r="E248" s="14">
        <f t="shared" si="105"/>
        <v>169</v>
      </c>
      <c r="G248" s="13">
        <f t="shared" si="111"/>
        <v>685</v>
      </c>
      <c r="H248" s="13">
        <f t="shared" si="112"/>
        <v>559.42857142857144</v>
      </c>
      <c r="I248">
        <f t="shared" si="84"/>
        <v>1845.0868950941424</v>
      </c>
      <c r="J248">
        <f t="shared" si="100"/>
        <v>45883.511817855207</v>
      </c>
      <c r="K248">
        <f t="shared" si="85"/>
        <v>47728.598712949351</v>
      </c>
      <c r="L248">
        <f t="shared" si="110"/>
        <v>85</v>
      </c>
      <c r="M248">
        <f t="shared" si="115"/>
        <v>11619.401287050649</v>
      </c>
      <c r="N248">
        <f t="shared" si="114"/>
        <v>5247.5329958426137</v>
      </c>
      <c r="O248">
        <f t="shared" si="87"/>
        <v>52976.131708791967</v>
      </c>
      <c r="P248">
        <f t="shared" si="91"/>
        <v>125.24126577802235</v>
      </c>
      <c r="Q248">
        <f t="shared" si="116"/>
        <v>41</v>
      </c>
      <c r="R248">
        <f t="shared" si="107"/>
        <v>6371.868291208033</v>
      </c>
      <c r="S248">
        <f t="shared" si="104"/>
        <v>3980.387243607955</v>
      </c>
      <c r="T248">
        <f t="shared" si="86"/>
        <v>56956.518952399922</v>
      </c>
      <c r="U248">
        <f t="shared" si="92"/>
        <v>688.77921350199176</v>
      </c>
      <c r="Y248">
        <f t="shared" si="88"/>
        <v>56956.518952399922</v>
      </c>
      <c r="Z248">
        <f t="shared" si="93"/>
        <v>688.77921350199176</v>
      </c>
      <c r="AD248">
        <f t="shared" si="94"/>
        <v>56956.518952399922</v>
      </c>
      <c r="AE248">
        <f t="shared" si="95"/>
        <v>688.77921350199176</v>
      </c>
      <c r="AI248">
        <f t="shared" si="96"/>
        <v>56956.518952399922</v>
      </c>
      <c r="AJ248">
        <f t="shared" si="97"/>
        <v>688.77921350199176</v>
      </c>
      <c r="AN248">
        <f t="shared" si="98"/>
        <v>56956.518952399922</v>
      </c>
      <c r="AO248">
        <f t="shared" si="99"/>
        <v>688.77921350199176</v>
      </c>
    </row>
    <row r="249" spans="2:41" x14ac:dyDescent="0.25">
      <c r="B249" s="3">
        <f t="shared" si="117"/>
        <v>44150</v>
      </c>
      <c r="C249" s="1">
        <f t="shared" si="117"/>
        <v>248</v>
      </c>
      <c r="D249" s="36">
        <f>D248+1508/2</f>
        <v>60102</v>
      </c>
      <c r="E249" s="14">
        <f t="shared" si="105"/>
        <v>170</v>
      </c>
      <c r="G249" s="13">
        <f t="shared" si="111"/>
        <v>754</v>
      </c>
      <c r="H249" s="13">
        <f t="shared" si="112"/>
        <v>590.57142857142856</v>
      </c>
      <c r="I249">
        <f t="shared" si="84"/>
        <v>1846.1617326949158</v>
      </c>
      <c r="J249">
        <f t="shared" si="100"/>
        <v>45991.138105613718</v>
      </c>
      <c r="K249">
        <f t="shared" si="85"/>
        <v>47837.299838308631</v>
      </c>
      <c r="L249">
        <f t="shared" si="110"/>
        <v>86</v>
      </c>
      <c r="M249">
        <f t="shared" si="115"/>
        <v>12264.700161691369</v>
      </c>
      <c r="N249">
        <f t="shared" si="114"/>
        <v>5262.1024472801864</v>
      </c>
      <c r="O249">
        <f t="shared" si="87"/>
        <v>53099.402285588818</v>
      </c>
      <c r="P249">
        <f t="shared" si="91"/>
        <v>123.27057679685095</v>
      </c>
      <c r="Q249">
        <f t="shared" si="116"/>
        <v>42</v>
      </c>
      <c r="R249">
        <f t="shared" si="107"/>
        <v>7002.5977144111821</v>
      </c>
      <c r="S249">
        <f t="shared" si="104"/>
        <v>4604.2087238857821</v>
      </c>
      <c r="T249">
        <f t="shared" si="86"/>
        <v>57703.611009474596</v>
      </c>
      <c r="U249">
        <f t="shared" si="92"/>
        <v>747.09205707467481</v>
      </c>
      <c r="Y249">
        <f t="shared" si="88"/>
        <v>57703.611009474596</v>
      </c>
      <c r="Z249">
        <f t="shared" si="93"/>
        <v>747.09205707467481</v>
      </c>
      <c r="AD249">
        <f t="shared" si="94"/>
        <v>57703.611009474596</v>
      </c>
      <c r="AE249">
        <f t="shared" si="95"/>
        <v>747.09205707467481</v>
      </c>
      <c r="AI249">
        <f t="shared" si="96"/>
        <v>57703.611009474596</v>
      </c>
      <c r="AJ249">
        <f t="shared" si="97"/>
        <v>747.09205707467481</v>
      </c>
      <c r="AN249">
        <f t="shared" si="98"/>
        <v>57703.611009474596</v>
      </c>
      <c r="AO249">
        <f t="shared" si="99"/>
        <v>747.09205707467481</v>
      </c>
    </row>
    <row r="250" spans="2:41" x14ac:dyDescent="0.25">
      <c r="B250" s="3">
        <f t="shared" si="117"/>
        <v>44151</v>
      </c>
      <c r="C250" s="1">
        <f t="shared" si="117"/>
        <v>249</v>
      </c>
      <c r="D250" s="36">
        <f>D249+1508/2</f>
        <v>60856</v>
      </c>
      <c r="E250" s="14">
        <f t="shared" si="105"/>
        <v>171</v>
      </c>
      <c r="G250" s="13">
        <f t="shared" si="111"/>
        <v>754</v>
      </c>
      <c r="H250" s="13">
        <f t="shared" si="112"/>
        <v>664.21428571428567</v>
      </c>
      <c r="I250">
        <f t="shared" si="84"/>
        <v>1847.2247834615578</v>
      </c>
      <c r="J250">
        <f t="shared" si="100"/>
        <v>46097.282232142075</v>
      </c>
      <c r="K250">
        <f t="shared" si="85"/>
        <v>47944.507015603631</v>
      </c>
      <c r="L250">
        <f t="shared" si="110"/>
        <v>87</v>
      </c>
      <c r="M250">
        <f t="shared" si="115"/>
        <v>12911.492984396369</v>
      </c>
      <c r="N250">
        <f t="shared" si="114"/>
        <v>5276.2382986402454</v>
      </c>
      <c r="O250">
        <f t="shared" si="87"/>
        <v>53220.745314243875</v>
      </c>
      <c r="P250">
        <f t="shared" si="91"/>
        <v>121.34302865505742</v>
      </c>
      <c r="Q250">
        <f t="shared" si="116"/>
        <v>43</v>
      </c>
      <c r="R250">
        <f t="shared" si="107"/>
        <v>7635.2546857561247</v>
      </c>
      <c r="S250">
        <f t="shared" si="104"/>
        <v>5289.5995562892585</v>
      </c>
      <c r="T250">
        <f t="shared" si="86"/>
        <v>58510.344870533132</v>
      </c>
      <c r="U250">
        <f t="shared" si="92"/>
        <v>806.73386105853569</v>
      </c>
      <c r="Y250">
        <f t="shared" si="88"/>
        <v>58510.344870533132</v>
      </c>
      <c r="Z250">
        <f t="shared" si="93"/>
        <v>806.73386105853569</v>
      </c>
      <c r="AD250">
        <f t="shared" si="94"/>
        <v>58510.344870533132</v>
      </c>
      <c r="AE250">
        <f t="shared" si="95"/>
        <v>806.73386105853569</v>
      </c>
      <c r="AI250">
        <f t="shared" si="96"/>
        <v>58510.344870533132</v>
      </c>
      <c r="AJ250">
        <f t="shared" si="97"/>
        <v>806.73386105853569</v>
      </c>
      <c r="AN250">
        <f t="shared" si="98"/>
        <v>58510.344870533132</v>
      </c>
      <c r="AO250">
        <f t="shared" si="99"/>
        <v>806.73386105853569</v>
      </c>
    </row>
    <row r="251" spans="2:41" x14ac:dyDescent="0.25">
      <c r="B251" s="3">
        <f t="shared" si="117"/>
        <v>44152</v>
      </c>
      <c r="C251" s="1">
        <f t="shared" si="117"/>
        <v>250</v>
      </c>
      <c r="D251" s="37">
        <v>61735</v>
      </c>
      <c r="E251" s="14">
        <f t="shared" si="105"/>
        <v>172</v>
      </c>
      <c r="G251" s="13">
        <f t="shared" si="111"/>
        <v>879</v>
      </c>
      <c r="H251" s="13">
        <f t="shared" si="112"/>
        <v>755.64285714285711</v>
      </c>
      <c r="I251">
        <f t="shared" si="84"/>
        <v>1848.2762163623361</v>
      </c>
      <c r="J251">
        <f t="shared" si="100"/>
        <v>46201.969386104902</v>
      </c>
      <c r="K251">
        <f t="shared" si="85"/>
        <v>48050.245602467236</v>
      </c>
      <c r="L251">
        <f t="shared" si="110"/>
        <v>88</v>
      </c>
      <c r="M251">
        <f t="shared" si="115"/>
        <v>13684.754397532764</v>
      </c>
      <c r="N251">
        <f t="shared" si="114"/>
        <v>5289.9570542418587</v>
      </c>
      <c r="O251">
        <f t="shared" si="87"/>
        <v>53340.202656709094</v>
      </c>
      <c r="P251">
        <f t="shared" si="91"/>
        <v>119.45734246521897</v>
      </c>
      <c r="Q251">
        <f t="shared" si="116"/>
        <v>44</v>
      </c>
      <c r="R251">
        <f t="shared" si="107"/>
        <v>8394.7973432909057</v>
      </c>
      <c r="S251">
        <f t="shared" si="104"/>
        <v>6037.1804303488607</v>
      </c>
      <c r="T251">
        <f t="shared" si="86"/>
        <v>59377.383087057955</v>
      </c>
      <c r="U251">
        <f t="shared" si="92"/>
        <v>867.03821652482293</v>
      </c>
      <c r="Y251">
        <f t="shared" si="88"/>
        <v>59377.383087057955</v>
      </c>
      <c r="Z251">
        <f t="shared" si="93"/>
        <v>867.03821652482293</v>
      </c>
      <c r="AD251">
        <f t="shared" si="94"/>
        <v>59377.383087057955</v>
      </c>
      <c r="AE251">
        <f t="shared" si="95"/>
        <v>867.03821652482293</v>
      </c>
      <c r="AI251">
        <f t="shared" si="96"/>
        <v>59377.383087057955</v>
      </c>
      <c r="AJ251">
        <f t="shared" si="97"/>
        <v>867.03821652482293</v>
      </c>
      <c r="AN251">
        <f t="shared" si="98"/>
        <v>59377.383087057955</v>
      </c>
      <c r="AO251">
        <f t="shared" si="99"/>
        <v>867.03821652482293</v>
      </c>
    </row>
    <row r="252" spans="2:41" x14ac:dyDescent="0.25">
      <c r="B252" s="3">
        <f t="shared" si="117"/>
        <v>44153</v>
      </c>
      <c r="C252" s="1">
        <f t="shared" si="117"/>
        <v>251</v>
      </c>
      <c r="D252" s="38">
        <v>62649</v>
      </c>
      <c r="E252" s="14">
        <f t="shared" si="105"/>
        <v>173</v>
      </c>
      <c r="G252" s="13">
        <f t="shared" si="111"/>
        <v>914</v>
      </c>
      <c r="H252" s="13">
        <f t="shared" si="112"/>
        <v>781.14285714285711</v>
      </c>
      <c r="I252">
        <f t="shared" si="84"/>
        <v>1849.3161974074694</v>
      </c>
      <c r="J252">
        <f t="shared" si="100"/>
        <v>46305.224277629277</v>
      </c>
      <c r="K252">
        <f t="shared" si="85"/>
        <v>48154.540475036745</v>
      </c>
      <c r="L252">
        <f t="shared" si="110"/>
        <v>89</v>
      </c>
      <c r="M252">
        <f t="shared" si="115"/>
        <v>14494.459524963255</v>
      </c>
      <c r="N252">
        <f t="shared" si="114"/>
        <v>5303.2744706494577</v>
      </c>
      <c r="O252">
        <f t="shared" si="87"/>
        <v>53457.814945686201</v>
      </c>
      <c r="P252">
        <f t="shared" si="91"/>
        <v>117.6122889771068</v>
      </c>
      <c r="Q252">
        <f t="shared" si="116"/>
        <v>45</v>
      </c>
      <c r="R252">
        <f t="shared" si="107"/>
        <v>9191.1850543137989</v>
      </c>
      <c r="S252">
        <f t="shared" si="104"/>
        <v>6846.8759100999487</v>
      </c>
      <c r="T252">
        <f t="shared" si="86"/>
        <v>60304.690855786146</v>
      </c>
      <c r="U252">
        <f t="shared" si="92"/>
        <v>927.30776872819115</v>
      </c>
      <c r="Y252">
        <f t="shared" si="88"/>
        <v>60304.690855786146</v>
      </c>
      <c r="Z252">
        <f t="shared" si="93"/>
        <v>927.30776872819115</v>
      </c>
      <c r="AD252">
        <f t="shared" si="94"/>
        <v>60304.690855786146</v>
      </c>
      <c r="AE252">
        <f t="shared" si="95"/>
        <v>927.30776872819115</v>
      </c>
      <c r="AI252">
        <f t="shared" si="96"/>
        <v>60304.690855786146</v>
      </c>
      <c r="AJ252">
        <f t="shared" si="97"/>
        <v>927.30776872819115</v>
      </c>
      <c r="AN252">
        <f t="shared" si="98"/>
        <v>60304.690855786146</v>
      </c>
      <c r="AO252">
        <f t="shared" si="99"/>
        <v>927.30776872819115</v>
      </c>
    </row>
    <row r="253" spans="2:41" x14ac:dyDescent="0.25">
      <c r="B253" s="3">
        <f t="shared" si="117"/>
        <v>44154</v>
      </c>
      <c r="C253" s="1">
        <f t="shared" si="117"/>
        <v>252</v>
      </c>
      <c r="D253" s="39">
        <v>64030</v>
      </c>
      <c r="E253" s="14">
        <f t="shared" si="105"/>
        <v>174</v>
      </c>
      <c r="G253" s="13">
        <f t="shared" si="111"/>
        <v>1381</v>
      </c>
      <c r="H253" s="13">
        <f t="shared" si="112"/>
        <v>878</v>
      </c>
      <c r="I253">
        <f t="shared" si="84"/>
        <v>1850.34488970961</v>
      </c>
      <c r="J253">
        <f t="shared" si="100"/>
        <v>46407.071147255316</v>
      </c>
      <c r="K253">
        <f t="shared" si="85"/>
        <v>48257.416036964925</v>
      </c>
      <c r="L253">
        <f t="shared" si="110"/>
        <v>90</v>
      </c>
      <c r="M253">
        <f t="shared" si="115"/>
        <v>15772.583963035075</v>
      </c>
      <c r="N253">
        <f t="shared" si="114"/>
        <v>5316.2055949578626</v>
      </c>
      <c r="O253">
        <f t="shared" si="87"/>
        <v>53573.62163192279</v>
      </c>
      <c r="P253">
        <f t="shared" si="91"/>
        <v>115.80668623658858</v>
      </c>
      <c r="Q253">
        <f t="shared" si="116"/>
        <v>46</v>
      </c>
      <c r="R253">
        <f t="shared" si="107"/>
        <v>10456.37836807721</v>
      </c>
      <c r="S253">
        <f t="shared" si="104"/>
        <v>7717.9024120312106</v>
      </c>
      <c r="T253">
        <f t="shared" si="86"/>
        <v>61291.524043953999</v>
      </c>
      <c r="U253">
        <f t="shared" si="92"/>
        <v>986.83318816785322</v>
      </c>
      <c r="Y253">
        <f t="shared" si="88"/>
        <v>61291.524043953999</v>
      </c>
      <c r="Z253">
        <f t="shared" si="93"/>
        <v>986.83318816785322</v>
      </c>
      <c r="AD253">
        <f t="shared" si="94"/>
        <v>61291.524043953999</v>
      </c>
      <c r="AE253">
        <f t="shared" si="95"/>
        <v>986.83318816785322</v>
      </c>
      <c r="AI253">
        <f t="shared" si="96"/>
        <v>61291.524043953999</v>
      </c>
      <c r="AJ253">
        <f t="shared" si="97"/>
        <v>986.83318816785322</v>
      </c>
      <c r="AN253">
        <f t="shared" si="98"/>
        <v>61291.524043953999</v>
      </c>
      <c r="AO253">
        <f t="shared" si="99"/>
        <v>986.83318816785322</v>
      </c>
    </row>
    <row r="254" spans="2:41" x14ac:dyDescent="0.25">
      <c r="B254" s="3">
        <f t="shared" si="117"/>
        <v>44155</v>
      </c>
      <c r="C254" s="1">
        <f t="shared" si="117"/>
        <v>253</v>
      </c>
      <c r="D254" s="40">
        <v>65439</v>
      </c>
      <c r="E254" s="14">
        <f t="shared" si="105"/>
        <v>175</v>
      </c>
      <c r="G254" s="13">
        <f t="shared" si="111"/>
        <v>1409</v>
      </c>
      <c r="H254" s="13">
        <f t="shared" si="112"/>
        <v>968</v>
      </c>
      <c r="I254">
        <f t="shared" si="84"/>
        <v>1851.3624535429337</v>
      </c>
      <c r="J254">
        <f t="shared" si="100"/>
        <v>46507.533774777643</v>
      </c>
      <c r="K254">
        <f t="shared" si="85"/>
        <v>48358.896228320576</v>
      </c>
      <c r="L254">
        <f t="shared" si="110"/>
        <v>91</v>
      </c>
      <c r="M254">
        <f t="shared" si="115"/>
        <v>17080.103771679424</v>
      </c>
      <c r="N254">
        <f t="shared" si="114"/>
        <v>5328.7648009663453</v>
      </c>
      <c r="O254">
        <f t="shared" si="87"/>
        <v>53687.661029286923</v>
      </c>
      <c r="P254">
        <f t="shared" si="91"/>
        <v>114.03939736413304</v>
      </c>
      <c r="Q254">
        <f t="shared" si="116"/>
        <v>47</v>
      </c>
      <c r="R254">
        <f t="shared" si="107"/>
        <v>11751.338970713077</v>
      </c>
      <c r="S254">
        <f t="shared" si="104"/>
        <v>8648.7754018952073</v>
      </c>
      <c r="T254">
        <f t="shared" si="86"/>
        <v>62336.436431182126</v>
      </c>
      <c r="U254">
        <f t="shared" si="92"/>
        <v>1044.912387228127</v>
      </c>
      <c r="Y254">
        <f t="shared" si="88"/>
        <v>62336.436431182126</v>
      </c>
      <c r="Z254">
        <f t="shared" si="93"/>
        <v>1044.912387228127</v>
      </c>
      <c r="AD254">
        <f t="shared" si="94"/>
        <v>62336.436431182126</v>
      </c>
      <c r="AE254">
        <f t="shared" si="95"/>
        <v>1044.912387228127</v>
      </c>
      <c r="AI254">
        <f t="shared" si="96"/>
        <v>62336.436431182126</v>
      </c>
      <c r="AJ254">
        <f t="shared" si="97"/>
        <v>1044.912387228127</v>
      </c>
      <c r="AN254">
        <f t="shared" si="98"/>
        <v>62336.436431182126</v>
      </c>
      <c r="AO254">
        <f t="shared" si="99"/>
        <v>1044.912387228127</v>
      </c>
    </row>
    <row r="255" spans="2:41" x14ac:dyDescent="0.25">
      <c r="B255" s="3">
        <f t="shared" si="117"/>
        <v>44156</v>
      </c>
      <c r="C255" s="1">
        <f t="shared" si="117"/>
        <v>254</v>
      </c>
      <c r="D255" s="40">
        <v>66819</v>
      </c>
      <c r="E255" s="14">
        <f t="shared" si="105"/>
        <v>176</v>
      </c>
      <c r="G255" s="13">
        <f t="shared" si="111"/>
        <v>1380</v>
      </c>
      <c r="H255" s="13">
        <f t="shared" si="112"/>
        <v>1067.2857142857142</v>
      </c>
      <c r="I255">
        <f t="shared" si="84"/>
        <v>1852.3690464008591</v>
      </c>
      <c r="J255">
        <f t="shared" si="100"/>
        <v>46606.63548797369</v>
      </c>
      <c r="K255">
        <f t="shared" si="85"/>
        <v>48459.004534374551</v>
      </c>
      <c r="L255">
        <f t="shared" si="110"/>
        <v>92</v>
      </c>
      <c r="M255">
        <f t="shared" si="115"/>
        <v>18359.995465625449</v>
      </c>
      <c r="N255">
        <f t="shared" si="114"/>
        <v>5340.9658233593627</v>
      </c>
      <c r="O255">
        <f t="shared" si="87"/>
        <v>53799.970357733917</v>
      </c>
      <c r="P255">
        <f t="shared" si="91"/>
        <v>112.30932844699419</v>
      </c>
      <c r="Q255">
        <f t="shared" si="116"/>
        <v>48</v>
      </c>
      <c r="R255">
        <f t="shared" si="107"/>
        <v>13019.029642266083</v>
      </c>
      <c r="S255">
        <f t="shared" si="104"/>
        <v>9637.3351505548253</v>
      </c>
      <c r="T255">
        <f t="shared" si="86"/>
        <v>63437.305508288744</v>
      </c>
      <c r="U255">
        <f t="shared" si="92"/>
        <v>1100.8690771066176</v>
      </c>
      <c r="Y255">
        <f t="shared" si="88"/>
        <v>63437.305508288744</v>
      </c>
      <c r="Z255">
        <f t="shared" si="93"/>
        <v>1100.8690771066176</v>
      </c>
      <c r="AD255">
        <f t="shared" si="94"/>
        <v>63437.305508288744</v>
      </c>
      <c r="AE255">
        <f t="shared" si="95"/>
        <v>1100.8690771066176</v>
      </c>
      <c r="AI255">
        <f t="shared" si="96"/>
        <v>63437.305508288744</v>
      </c>
      <c r="AJ255">
        <f t="shared" si="97"/>
        <v>1100.8690771066176</v>
      </c>
      <c r="AN255">
        <f t="shared" si="98"/>
        <v>63437.305508288744</v>
      </c>
      <c r="AO255">
        <f t="shared" si="99"/>
        <v>1100.8690771066176</v>
      </c>
    </row>
    <row r="256" spans="2:41" x14ac:dyDescent="0.25">
      <c r="B256" s="3">
        <f t="shared" si="117"/>
        <v>44157</v>
      </c>
      <c r="C256" s="1">
        <f t="shared" si="117"/>
        <v>255</v>
      </c>
      <c r="D256" s="40">
        <v>67803</v>
      </c>
      <c r="E256" s="14">
        <f t="shared" si="105"/>
        <v>177</v>
      </c>
      <c r="G256" s="13">
        <f t="shared" si="111"/>
        <v>984</v>
      </c>
      <c r="H256" s="13">
        <f t="shared" si="112"/>
        <v>1100.1428571428571</v>
      </c>
      <c r="I256">
        <f t="shared" si="84"/>
        <v>1853.3648230524514</v>
      </c>
      <c r="J256">
        <f t="shared" si="100"/>
        <v>46704.399171216246</v>
      </c>
      <c r="K256">
        <f t="shared" si="85"/>
        <v>48557.763994268695</v>
      </c>
      <c r="L256">
        <f t="shared" si="110"/>
        <v>93</v>
      </c>
      <c r="M256">
        <f t="shared" si="115"/>
        <v>19245.236005731305</v>
      </c>
      <c r="N256">
        <f t="shared" si="114"/>
        <v>5352.8217900058526</v>
      </c>
      <c r="O256">
        <f t="shared" si="87"/>
        <v>53910.585784274546</v>
      </c>
      <c r="P256">
        <f t="shared" si="91"/>
        <v>110.61542654062941</v>
      </c>
      <c r="Q256">
        <f t="shared" si="116"/>
        <v>49</v>
      </c>
      <c r="R256">
        <f t="shared" si="107"/>
        <v>13892.414215725454</v>
      </c>
      <c r="S256">
        <f t="shared" si="104"/>
        <v>10680.78956212971</v>
      </c>
      <c r="T256">
        <f t="shared" si="86"/>
        <v>64591.375346404253</v>
      </c>
      <c r="U256">
        <f t="shared" si="92"/>
        <v>1154.0698381155089</v>
      </c>
      <c r="Y256">
        <f t="shared" si="88"/>
        <v>64591.375346404253</v>
      </c>
      <c r="Z256">
        <f t="shared" si="93"/>
        <v>1154.0698381155089</v>
      </c>
      <c r="AD256">
        <f t="shared" si="94"/>
        <v>64591.375346404253</v>
      </c>
      <c r="AE256">
        <f t="shared" si="95"/>
        <v>1154.0698381155089</v>
      </c>
      <c r="AI256">
        <f t="shared" si="96"/>
        <v>64591.375346404253</v>
      </c>
      <c r="AJ256">
        <f t="shared" si="97"/>
        <v>1154.0698381155089</v>
      </c>
      <c r="AN256">
        <f t="shared" si="98"/>
        <v>64591.375346404253</v>
      </c>
      <c r="AO256">
        <f t="shared" si="99"/>
        <v>1154.0698381155089</v>
      </c>
    </row>
    <row r="257" spans="2:41" x14ac:dyDescent="0.25">
      <c r="B257" s="3">
        <f t="shared" si="117"/>
        <v>44158</v>
      </c>
      <c r="C257" s="1">
        <f t="shared" si="117"/>
        <v>256</v>
      </c>
      <c r="D257" s="41">
        <v>69142</v>
      </c>
      <c r="E257" s="14">
        <f t="shared" si="105"/>
        <v>178</v>
      </c>
      <c r="G257" s="13">
        <f t="shared" si="111"/>
        <v>1339</v>
      </c>
      <c r="H257" s="13">
        <f t="shared" si="112"/>
        <v>1183.7142857142858</v>
      </c>
      <c r="I257">
        <f t="shared" si="84"/>
        <v>1854.3499355975209</v>
      </c>
      <c r="J257">
        <f t="shared" si="100"/>
        <v>46800.847273966705</v>
      </c>
      <c r="K257">
        <f t="shared" si="85"/>
        <v>48655.197209564227</v>
      </c>
      <c r="L257">
        <f t="shared" si="110"/>
        <v>94</v>
      </c>
      <c r="M257">
        <f t="shared" si="115"/>
        <v>20486.802790435773</v>
      </c>
      <c r="N257">
        <f t="shared" si="114"/>
        <v>5364.3452524833101</v>
      </c>
      <c r="O257">
        <f t="shared" si="87"/>
        <v>54019.542462047539</v>
      </c>
      <c r="P257">
        <f t="shared" si="91"/>
        <v>108.95667777299241</v>
      </c>
      <c r="Q257">
        <f t="shared" si="116"/>
        <v>50</v>
      </c>
      <c r="R257">
        <f t="shared" si="107"/>
        <v>15122.457537952461</v>
      </c>
      <c r="S257">
        <f t="shared" si="104"/>
        <v>11775.771891512806</v>
      </c>
      <c r="T257">
        <f t="shared" si="86"/>
        <v>65795.314353560345</v>
      </c>
      <c r="U257">
        <f t="shared" si="92"/>
        <v>1203.939007156092</v>
      </c>
      <c r="Y257">
        <f t="shared" si="88"/>
        <v>65795.314353560345</v>
      </c>
      <c r="Z257">
        <f t="shared" si="93"/>
        <v>1203.939007156092</v>
      </c>
      <c r="AD257">
        <f t="shared" si="94"/>
        <v>65795.314353560345</v>
      </c>
      <c r="AE257">
        <f t="shared" si="95"/>
        <v>1203.939007156092</v>
      </c>
      <c r="AI257">
        <f t="shared" si="96"/>
        <v>65795.314353560345</v>
      </c>
      <c r="AJ257">
        <f t="shared" si="97"/>
        <v>1203.939007156092</v>
      </c>
      <c r="AN257">
        <f t="shared" si="98"/>
        <v>65795.314353560345</v>
      </c>
      <c r="AO257">
        <f t="shared" si="99"/>
        <v>1203.939007156092</v>
      </c>
    </row>
    <row r="258" spans="2:41" x14ac:dyDescent="0.25">
      <c r="B258" s="3">
        <f t="shared" si="117"/>
        <v>44159</v>
      </c>
      <c r="C258" s="1">
        <f t="shared" si="117"/>
        <v>257</v>
      </c>
      <c r="D258" s="42">
        <v>70243</v>
      </c>
      <c r="E258" s="14">
        <f t="shared" si="105"/>
        <v>179</v>
      </c>
      <c r="G258" s="13">
        <f t="shared" si="111"/>
        <v>1101</v>
      </c>
      <c r="H258" s="13">
        <f t="shared" si="112"/>
        <v>1215.4285714285713</v>
      </c>
      <c r="I258">
        <f t="shared" ref="I258:I296" si="118">BG$2/((1+(($C258/(BG$5))/BG$3)^-BG$4)^2)</f>
        <v>1855.3245335204692</v>
      </c>
      <c r="J258">
        <f t="shared" si="100"/>
        <v>46896.001819147605</v>
      </c>
      <c r="K258">
        <f t="shared" ref="K258:K296" si="119">I258+J258</f>
        <v>48751.326352668075</v>
      </c>
      <c r="L258">
        <f t="shared" si="110"/>
        <v>95</v>
      </c>
      <c r="M258">
        <f t="shared" si="115"/>
        <v>21491.673647331925</v>
      </c>
      <c r="N258">
        <f t="shared" si="114"/>
        <v>5375.5482149272866</v>
      </c>
      <c r="O258">
        <f t="shared" si="87"/>
        <v>54126.874567595361</v>
      </c>
      <c r="P258">
        <f t="shared" si="91"/>
        <v>107.33210554782272</v>
      </c>
      <c r="Q258">
        <f t="shared" si="116"/>
        <v>51</v>
      </c>
      <c r="R258">
        <f t="shared" si="107"/>
        <v>16116.125432404639</v>
      </c>
      <c r="S258">
        <f t="shared" si="104"/>
        <v>12918.410640500804</v>
      </c>
      <c r="T258">
        <f t="shared" ref="T258:T296" si="120">O258+S258</f>
        <v>67045.28520809616</v>
      </c>
      <c r="U258">
        <f t="shared" si="92"/>
        <v>1249.9708545358153</v>
      </c>
      <c r="Y258">
        <f t="shared" si="88"/>
        <v>67045.28520809616</v>
      </c>
      <c r="Z258">
        <f t="shared" si="93"/>
        <v>1249.9708545358153</v>
      </c>
      <c r="AD258">
        <f t="shared" si="94"/>
        <v>67045.28520809616</v>
      </c>
      <c r="AE258">
        <f t="shared" si="95"/>
        <v>1249.9708545358153</v>
      </c>
      <c r="AI258">
        <f t="shared" si="96"/>
        <v>67045.28520809616</v>
      </c>
      <c r="AJ258">
        <f t="shared" si="97"/>
        <v>1249.9708545358153</v>
      </c>
      <c r="AN258">
        <f t="shared" si="98"/>
        <v>67045.28520809616</v>
      </c>
      <c r="AO258">
        <f t="shared" si="99"/>
        <v>1249.9708545358153</v>
      </c>
    </row>
    <row r="259" spans="2:41" x14ac:dyDescent="0.25">
      <c r="B259" s="3">
        <f t="shared" si="117"/>
        <v>44160</v>
      </c>
      <c r="C259" s="1">
        <f t="shared" si="117"/>
        <v>258</v>
      </c>
      <c r="D259" s="42">
        <v>71840</v>
      </c>
      <c r="E259" s="14">
        <f t="shared" si="105"/>
        <v>180</v>
      </c>
      <c r="G259" s="13">
        <f t="shared" si="111"/>
        <v>1597</v>
      </c>
      <c r="H259" s="13">
        <f t="shared" si="112"/>
        <v>1313</v>
      </c>
      <c r="I259">
        <f t="shared" si="118"/>
        <v>1856.2887637428976</v>
      </c>
      <c r="J259">
        <f t="shared" si="100"/>
        <v>46989.884411391991</v>
      </c>
      <c r="K259">
        <f t="shared" si="119"/>
        <v>48846.173175134885</v>
      </c>
      <c r="L259">
        <f t="shared" si="110"/>
        <v>96</v>
      </c>
      <c r="M259">
        <f t="shared" si="115"/>
        <v>22993.826824865115</v>
      </c>
      <c r="N259">
        <f t="shared" si="114"/>
        <v>5386.4421613016939</v>
      </c>
      <c r="O259">
        <f t="shared" ref="O259:O296" si="121">K259+N259</f>
        <v>54232.615336436582</v>
      </c>
      <c r="P259">
        <f t="shared" si="91"/>
        <v>105.74076884122042</v>
      </c>
      <c r="Q259">
        <f t="shared" si="116"/>
        <v>52</v>
      </c>
      <c r="R259">
        <f t="shared" si="107"/>
        <v>17607.384663563418</v>
      </c>
      <c r="S259">
        <f t="shared" si="104"/>
        <v>14104.408583111179</v>
      </c>
      <c r="T259">
        <f t="shared" si="120"/>
        <v>68337.023919547762</v>
      </c>
      <c r="U259">
        <f t="shared" si="92"/>
        <v>1291.7387114516023</v>
      </c>
      <c r="Y259">
        <f t="shared" ref="Y259:Y322" si="122">X259+T259</f>
        <v>68337.023919547762</v>
      </c>
      <c r="Z259">
        <f t="shared" si="93"/>
        <v>1291.7387114516023</v>
      </c>
      <c r="AD259">
        <f t="shared" si="94"/>
        <v>68337.023919547762</v>
      </c>
      <c r="AE259">
        <f t="shared" si="95"/>
        <v>1291.7387114516023</v>
      </c>
      <c r="AI259">
        <f t="shared" si="96"/>
        <v>68337.023919547762</v>
      </c>
      <c r="AJ259">
        <f t="shared" si="97"/>
        <v>1291.7387114516023</v>
      </c>
      <c r="AN259">
        <f t="shared" si="98"/>
        <v>68337.023919547762</v>
      </c>
      <c r="AO259">
        <f t="shared" si="99"/>
        <v>1291.7387114516023</v>
      </c>
    </row>
    <row r="260" spans="2:41" x14ac:dyDescent="0.25">
      <c r="B260" s="3">
        <f t="shared" ref="B260:C275" si="123">B259+1</f>
        <v>44161</v>
      </c>
      <c r="C260" s="1">
        <f t="shared" si="123"/>
        <v>259</v>
      </c>
      <c r="D260" s="43">
        <v>73444</v>
      </c>
      <c r="E260" s="14">
        <f t="shared" si="105"/>
        <v>181</v>
      </c>
      <c r="G260" s="13">
        <f t="shared" si="111"/>
        <v>1604</v>
      </c>
      <c r="H260" s="13">
        <f t="shared" si="112"/>
        <v>1344.8571428571429</v>
      </c>
      <c r="I260">
        <f t="shared" si="118"/>
        <v>1857.2427706750286</v>
      </c>
      <c r="J260">
        <f t="shared" si="100"/>
        <v>47082.516245168066</v>
      </c>
      <c r="K260">
        <f t="shared" si="119"/>
        <v>48939.759015843098</v>
      </c>
      <c r="L260">
        <f t="shared" si="110"/>
        <v>97</v>
      </c>
      <c r="M260">
        <f t="shared" si="115"/>
        <v>24504.240984156902</v>
      </c>
      <c r="N260">
        <f t="shared" ref="N260:N296" si="124">BJ$2/((1+(($L260/(BJ$5))/BJ$3)^-BJ$4)^2)</f>
        <v>5397.0380811800342</v>
      </c>
      <c r="O260">
        <f t="shared" si="121"/>
        <v>54336.797097023133</v>
      </c>
      <c r="P260">
        <f t="shared" ref="P260:P296" si="125">O260-O259</f>
        <v>104.18176058655081</v>
      </c>
      <c r="Q260">
        <f t="shared" si="116"/>
        <v>53</v>
      </c>
      <c r="R260">
        <f t="shared" si="107"/>
        <v>19107.202902976867</v>
      </c>
      <c r="S260">
        <f t="shared" si="104"/>
        <v>15329.127724950473</v>
      </c>
      <c r="T260">
        <f t="shared" si="120"/>
        <v>69665.924821973604</v>
      </c>
      <c r="U260">
        <f t="shared" ref="U260:U296" si="126">T260-T259</f>
        <v>1328.9009024258412</v>
      </c>
      <c r="Y260">
        <f t="shared" si="122"/>
        <v>69665.924821973604</v>
      </c>
      <c r="Z260">
        <f t="shared" ref="Z260:Z323" si="127">Y260-Y259</f>
        <v>1328.9009024258412</v>
      </c>
      <c r="AD260">
        <f t="shared" ref="AD260:AD323" si="128">AC260+Y260</f>
        <v>69665.924821973604</v>
      </c>
      <c r="AE260">
        <f t="shared" ref="AE260:AE323" si="129">AD260-AD259</f>
        <v>1328.9009024258412</v>
      </c>
      <c r="AI260">
        <f t="shared" ref="AI260:AI323" si="130">AH260+AD260</f>
        <v>69665.924821973604</v>
      </c>
      <c r="AJ260">
        <f t="shared" ref="AJ260:AJ323" si="131">AI260-AI259</f>
        <v>1328.9009024258412</v>
      </c>
      <c r="AN260">
        <f t="shared" ref="AN260:AN323" si="132">AM260+AI260</f>
        <v>69665.924821973604</v>
      </c>
      <c r="AO260">
        <f t="shared" ref="AO260:AO323" si="133">AN260-AN259</f>
        <v>1328.9009024258412</v>
      </c>
    </row>
    <row r="261" spans="2:41" x14ac:dyDescent="0.25">
      <c r="B261" s="3">
        <f t="shared" si="123"/>
        <v>44162</v>
      </c>
      <c r="C261" s="1">
        <f t="shared" si="123"/>
        <v>260</v>
      </c>
      <c r="D261" s="44">
        <v>75015</v>
      </c>
      <c r="E261" s="14">
        <f t="shared" si="105"/>
        <v>182</v>
      </c>
      <c r="G261" s="13">
        <f t="shared" si="111"/>
        <v>1571</v>
      </c>
      <c r="H261" s="13">
        <f t="shared" si="112"/>
        <v>1368</v>
      </c>
      <c r="I261">
        <f t="shared" si="118"/>
        <v>1858.1866962659449</v>
      </c>
      <c r="J261">
        <f t="shared" si="100"/>
        <v>47173.918112778148</v>
      </c>
      <c r="K261">
        <f t="shared" si="119"/>
        <v>49032.104809044096</v>
      </c>
      <c r="L261">
        <f t="shared" si="110"/>
        <v>98</v>
      </c>
      <c r="M261">
        <f t="shared" si="115"/>
        <v>25982.895190955904</v>
      </c>
      <c r="N261">
        <f t="shared" si="124"/>
        <v>5407.3464941227912</v>
      </c>
      <c r="O261">
        <f t="shared" si="121"/>
        <v>54439.45130316689</v>
      </c>
      <c r="P261">
        <f t="shared" si="125"/>
        <v>102.65420614375762</v>
      </c>
      <c r="Q261">
        <f t="shared" si="116"/>
        <v>54</v>
      </c>
      <c r="R261">
        <f t="shared" si="107"/>
        <v>20575.54869683311</v>
      </c>
      <c r="S261">
        <f t="shared" si="104"/>
        <v>16587.677037280824</v>
      </c>
      <c r="T261">
        <f t="shared" si="120"/>
        <v>71027.128340447714</v>
      </c>
      <c r="U261">
        <f t="shared" si="126"/>
        <v>1361.2035184741108</v>
      </c>
      <c r="Y261">
        <f t="shared" si="122"/>
        <v>71027.128340447714</v>
      </c>
      <c r="Z261">
        <f t="shared" si="127"/>
        <v>1361.2035184741108</v>
      </c>
      <c r="AD261">
        <f t="shared" si="128"/>
        <v>71027.128340447714</v>
      </c>
      <c r="AE261">
        <f t="shared" si="129"/>
        <v>1361.2035184741108</v>
      </c>
      <c r="AI261">
        <f t="shared" si="130"/>
        <v>71027.128340447714</v>
      </c>
      <c r="AJ261">
        <f t="shared" si="131"/>
        <v>1361.2035184741108</v>
      </c>
      <c r="AN261">
        <f t="shared" si="132"/>
        <v>71027.128340447714</v>
      </c>
      <c r="AO261">
        <f t="shared" si="133"/>
        <v>1361.2035184741108</v>
      </c>
    </row>
    <row r="262" spans="2:41" x14ac:dyDescent="0.25">
      <c r="B262" s="3">
        <f t="shared" si="123"/>
        <v>44163</v>
      </c>
      <c r="C262" s="1">
        <f t="shared" si="123"/>
        <v>261</v>
      </c>
      <c r="D262" s="45">
        <v>76536</v>
      </c>
      <c r="E262" s="14">
        <f t="shared" si="105"/>
        <v>183</v>
      </c>
      <c r="G262" s="13">
        <f t="shared" si="111"/>
        <v>1521</v>
      </c>
      <c r="H262" s="13">
        <f t="shared" si="112"/>
        <v>1388.1428571428571</v>
      </c>
      <c r="I262">
        <f t="shared" si="118"/>
        <v>1859.1206800527011</v>
      </c>
      <c r="J262">
        <f t="shared" si="100"/>
        <v>47264.110412230708</v>
      </c>
      <c r="K262">
        <f t="shared" si="119"/>
        <v>49123.231092283408</v>
      </c>
      <c r="L262">
        <f t="shared" si="110"/>
        <v>99</v>
      </c>
      <c r="M262">
        <f t="shared" si="115"/>
        <v>27412.768907716592</v>
      </c>
      <c r="N262">
        <f t="shared" si="124"/>
        <v>5417.3774727313894</v>
      </c>
      <c r="O262">
        <f t="shared" si="121"/>
        <v>54540.608565014794</v>
      </c>
      <c r="P262">
        <f t="shared" si="125"/>
        <v>101.15726184790401</v>
      </c>
      <c r="Q262">
        <f t="shared" si="116"/>
        <v>55</v>
      </c>
      <c r="R262">
        <f t="shared" si="107"/>
        <v>21995.391434985206</v>
      </c>
      <c r="S262">
        <f t="shared" si="104"/>
        <v>17875</v>
      </c>
      <c r="T262">
        <f t="shared" si="120"/>
        <v>72415.608565014787</v>
      </c>
      <c r="U262">
        <f t="shared" si="126"/>
        <v>1388.4802245670726</v>
      </c>
      <c r="Y262">
        <f t="shared" si="122"/>
        <v>72415.608565014787</v>
      </c>
      <c r="Z262">
        <f t="shared" si="127"/>
        <v>1388.4802245670726</v>
      </c>
      <c r="AD262">
        <f t="shared" si="128"/>
        <v>72415.608565014787</v>
      </c>
      <c r="AE262">
        <f t="shared" si="129"/>
        <v>1388.4802245670726</v>
      </c>
      <c r="AI262">
        <f t="shared" si="130"/>
        <v>72415.608565014787</v>
      </c>
      <c r="AJ262">
        <f t="shared" si="131"/>
        <v>1388.4802245670726</v>
      </c>
      <c r="AN262">
        <f t="shared" si="132"/>
        <v>72415.608565014787</v>
      </c>
      <c r="AO262">
        <f t="shared" si="133"/>
        <v>1388.4802245670726</v>
      </c>
    </row>
    <row r="263" spans="2:41" x14ac:dyDescent="0.25">
      <c r="B263" s="3">
        <f t="shared" si="123"/>
        <v>44164</v>
      </c>
      <c r="C263" s="1">
        <f t="shared" si="123"/>
        <v>262</v>
      </c>
      <c r="D263" s="47">
        <v>77506</v>
      </c>
      <c r="E263" s="14">
        <f t="shared" si="105"/>
        <v>184</v>
      </c>
      <c r="G263" s="13">
        <f t="shared" si="111"/>
        <v>970</v>
      </c>
      <c r="H263" s="13">
        <f t="shared" si="112"/>
        <v>1386.1428571428571</v>
      </c>
      <c r="I263">
        <f t="shared" si="118"/>
        <v>1860.0448592083185</v>
      </c>
      <c r="J263">
        <f t="shared" si="100"/>
        <v>47353.113154985011</v>
      </c>
      <c r="K263">
        <f t="shared" si="119"/>
        <v>49213.15801419333</v>
      </c>
      <c r="L263">
        <f t="shared" si="110"/>
        <v>100</v>
      </c>
      <c r="M263">
        <f t="shared" si="115"/>
        <v>28292.84198580667</v>
      </c>
      <c r="N263">
        <f t="shared" si="124"/>
        <v>5427.1406644546569</v>
      </c>
      <c r="O263">
        <f t="shared" si="121"/>
        <v>54640.298678647989</v>
      </c>
      <c r="P263">
        <f t="shared" si="125"/>
        <v>99.690113633194414</v>
      </c>
      <c r="Q263">
        <f t="shared" si="116"/>
        <v>56</v>
      </c>
      <c r="R263">
        <f t="shared" si="107"/>
        <v>22865.701321352011</v>
      </c>
      <c r="S263">
        <f t="shared" si="104"/>
        <v>19185.959307007</v>
      </c>
      <c r="T263">
        <f t="shared" si="120"/>
        <v>73826.257985654986</v>
      </c>
      <c r="U263">
        <f t="shared" si="126"/>
        <v>1410.6494206401985</v>
      </c>
      <c r="Y263">
        <f t="shared" si="122"/>
        <v>73826.257985654986</v>
      </c>
      <c r="Z263">
        <f t="shared" si="127"/>
        <v>1410.6494206401985</v>
      </c>
      <c r="AD263">
        <f t="shared" si="128"/>
        <v>73826.257985654986</v>
      </c>
      <c r="AE263">
        <f t="shared" si="129"/>
        <v>1410.6494206401985</v>
      </c>
      <c r="AI263">
        <f t="shared" si="130"/>
        <v>73826.257985654986</v>
      </c>
      <c r="AJ263">
        <f t="shared" si="131"/>
        <v>1410.6494206401985</v>
      </c>
      <c r="AN263">
        <f t="shared" si="132"/>
        <v>73826.257985654986</v>
      </c>
      <c r="AO263">
        <f t="shared" si="133"/>
        <v>1410.6494206401985</v>
      </c>
    </row>
    <row r="264" spans="2:41" x14ac:dyDescent="0.25">
      <c r="B264" s="3">
        <f t="shared" si="123"/>
        <v>44165</v>
      </c>
      <c r="C264" s="1">
        <f t="shared" si="123"/>
        <v>263</v>
      </c>
      <c r="D264" s="48">
        <v>78760</v>
      </c>
      <c r="E264" s="14">
        <f t="shared" si="105"/>
        <v>185</v>
      </c>
      <c r="G264" s="13">
        <f t="shared" si="111"/>
        <v>1254</v>
      </c>
      <c r="H264" s="13">
        <f t="shared" si="112"/>
        <v>1374</v>
      </c>
      <c r="I264">
        <f t="shared" si="118"/>
        <v>1860.9593685887021</v>
      </c>
      <c r="J264">
        <f t="shared" si="100"/>
        <v>47440.945973567847</v>
      </c>
      <c r="K264">
        <f t="shared" si="119"/>
        <v>49301.905342156548</v>
      </c>
      <c r="L264">
        <f t="shared" si="110"/>
        <v>101</v>
      </c>
      <c r="M264">
        <f t="shared" si="115"/>
        <v>29458.094657843452</v>
      </c>
      <c r="N264">
        <f t="shared" si="124"/>
        <v>5436.6453122193352</v>
      </c>
      <c r="O264">
        <f t="shared" si="121"/>
        <v>54738.550654375882</v>
      </c>
      <c r="P264">
        <f t="shared" si="125"/>
        <v>98.251975727893296</v>
      </c>
      <c r="Q264">
        <f t="shared" si="116"/>
        <v>57</v>
      </c>
      <c r="R264">
        <f t="shared" si="107"/>
        <v>24021.449345624118</v>
      </c>
      <c r="S264">
        <f t="shared" si="104"/>
        <v>20515.416495924943</v>
      </c>
      <c r="T264">
        <f t="shared" si="120"/>
        <v>75253.967150300829</v>
      </c>
      <c r="U264">
        <f t="shared" si="126"/>
        <v>1427.709164645843</v>
      </c>
      <c r="Y264">
        <f t="shared" si="122"/>
        <v>75253.967150300829</v>
      </c>
      <c r="Z264">
        <f t="shared" si="127"/>
        <v>1427.709164645843</v>
      </c>
      <c r="AD264">
        <f t="shared" si="128"/>
        <v>75253.967150300829</v>
      </c>
      <c r="AE264">
        <f t="shared" si="129"/>
        <v>1427.709164645843</v>
      </c>
      <c r="AI264">
        <f t="shared" si="130"/>
        <v>75253.967150300829</v>
      </c>
      <c r="AJ264">
        <f t="shared" si="131"/>
        <v>1427.709164645843</v>
      </c>
      <c r="AN264">
        <f t="shared" si="132"/>
        <v>75253.967150300829</v>
      </c>
      <c r="AO264">
        <f t="shared" si="133"/>
        <v>1427.709164645843</v>
      </c>
    </row>
    <row r="265" spans="2:41" x14ac:dyDescent="0.25">
      <c r="B265" s="3">
        <f t="shared" si="123"/>
        <v>44166</v>
      </c>
      <c r="C265" s="1">
        <f t="shared" si="123"/>
        <v>264</v>
      </c>
      <c r="D265" s="49">
        <v>80062</v>
      </c>
      <c r="E265" s="14">
        <f t="shared" si="105"/>
        <v>186</v>
      </c>
      <c r="G265" s="13">
        <f t="shared" si="111"/>
        <v>1302</v>
      </c>
      <c r="H265" s="13">
        <f t="shared" si="112"/>
        <v>1402.7142857142858</v>
      </c>
      <c r="I265">
        <f t="shared" si="118"/>
        <v>1861.8643407784919</v>
      </c>
      <c r="J265">
        <f t="shared" si="100"/>
        <v>47527.628129062228</v>
      </c>
      <c r="K265">
        <f t="shared" si="119"/>
        <v>49389.492469840719</v>
      </c>
      <c r="L265">
        <f t="shared" si="110"/>
        <v>102</v>
      </c>
      <c r="M265">
        <f t="shared" si="115"/>
        <v>30672.507530159281</v>
      </c>
      <c r="N265">
        <f t="shared" si="124"/>
        <v>5445.9002739521047</v>
      </c>
      <c r="O265">
        <f t="shared" si="121"/>
        <v>54835.392743792821</v>
      </c>
      <c r="P265">
        <f t="shared" si="125"/>
        <v>96.842089416939416</v>
      </c>
      <c r="Q265">
        <f t="shared" si="116"/>
        <v>58</v>
      </c>
      <c r="R265">
        <f t="shared" si="107"/>
        <v>25226.607256207179</v>
      </c>
      <c r="S265">
        <f t="shared" si="104"/>
        <v>21858.304724872585</v>
      </c>
      <c r="T265">
        <f t="shared" si="120"/>
        <v>76693.697468665399</v>
      </c>
      <c r="U265">
        <f t="shared" si="126"/>
        <v>1439.7303183645708</v>
      </c>
      <c r="Y265">
        <f t="shared" si="122"/>
        <v>76693.697468665399</v>
      </c>
      <c r="Z265">
        <f t="shared" si="127"/>
        <v>1439.7303183645708</v>
      </c>
      <c r="AD265">
        <f t="shared" si="128"/>
        <v>76693.697468665399</v>
      </c>
      <c r="AE265">
        <f t="shared" si="129"/>
        <v>1439.7303183645708</v>
      </c>
      <c r="AI265">
        <f t="shared" si="130"/>
        <v>76693.697468665399</v>
      </c>
      <c r="AJ265">
        <f t="shared" si="131"/>
        <v>1439.7303183645708</v>
      </c>
      <c r="AN265">
        <f t="shared" si="132"/>
        <v>76693.697468665399</v>
      </c>
      <c r="AO265">
        <f t="shared" si="133"/>
        <v>1439.7303183645708</v>
      </c>
    </row>
    <row r="266" spans="2:41" x14ac:dyDescent="0.25">
      <c r="B266" s="3">
        <f t="shared" si="123"/>
        <v>44167</v>
      </c>
      <c r="C266" s="1">
        <f t="shared" si="123"/>
        <v>265</v>
      </c>
      <c r="D266" s="50">
        <v>81267</v>
      </c>
      <c r="E266" s="14">
        <f t="shared" si="105"/>
        <v>187</v>
      </c>
      <c r="G266" s="13">
        <f t="shared" si="111"/>
        <v>1205</v>
      </c>
      <c r="H266" s="13">
        <f t="shared" si="112"/>
        <v>1346.7142857142858</v>
      </c>
      <c r="I266">
        <f t="shared" si="118"/>
        <v>1862.7599061358969</v>
      </c>
      <c r="J266">
        <f t="shared" si="100"/>
        <v>47613.178518467983</v>
      </c>
      <c r="K266">
        <f t="shared" si="119"/>
        <v>49475.938424603883</v>
      </c>
      <c r="L266">
        <f t="shared" si="110"/>
        <v>103</v>
      </c>
      <c r="M266">
        <f t="shared" si="115"/>
        <v>31791.061575396117</v>
      </c>
      <c r="N266">
        <f t="shared" si="124"/>
        <v>5454.9140410566788</v>
      </c>
      <c r="O266">
        <f t="shared" si="121"/>
        <v>54930.852465660559</v>
      </c>
      <c r="P266">
        <f t="shared" si="125"/>
        <v>95.459721867737244</v>
      </c>
      <c r="Q266">
        <f t="shared" si="116"/>
        <v>59</v>
      </c>
      <c r="R266">
        <f t="shared" si="107"/>
        <v>26336.147534339441</v>
      </c>
      <c r="S266">
        <f t="shared" si="104"/>
        <v>23209.693397436589</v>
      </c>
      <c r="T266">
        <f t="shared" si="120"/>
        <v>78140.545863097155</v>
      </c>
      <c r="U266">
        <f t="shared" si="126"/>
        <v>1446.8483944317559</v>
      </c>
      <c r="Y266">
        <f t="shared" si="122"/>
        <v>78140.545863097155</v>
      </c>
      <c r="Z266">
        <f t="shared" si="127"/>
        <v>1446.8483944317559</v>
      </c>
      <c r="AD266">
        <f t="shared" si="128"/>
        <v>78140.545863097155</v>
      </c>
      <c r="AE266">
        <f t="shared" si="129"/>
        <v>1446.8483944317559</v>
      </c>
      <c r="AI266">
        <f t="shared" si="130"/>
        <v>78140.545863097155</v>
      </c>
      <c r="AJ266">
        <f t="shared" si="131"/>
        <v>1446.8483944317559</v>
      </c>
      <c r="AN266">
        <f t="shared" si="132"/>
        <v>78140.545863097155</v>
      </c>
      <c r="AO266">
        <f t="shared" si="133"/>
        <v>1446.8483944317559</v>
      </c>
    </row>
    <row r="267" spans="2:41" x14ac:dyDescent="0.25">
      <c r="B267" s="3">
        <f t="shared" si="123"/>
        <v>44168</v>
      </c>
      <c r="C267" s="1">
        <f t="shared" si="123"/>
        <v>266</v>
      </c>
      <c r="D267" s="51">
        <v>82647</v>
      </c>
      <c r="E267" s="14">
        <f t="shared" si="105"/>
        <v>188</v>
      </c>
      <c r="G267" s="13">
        <f t="shared" si="111"/>
        <v>1380</v>
      </c>
      <c r="H267" s="13">
        <f t="shared" si="112"/>
        <v>1314.7142857142858</v>
      </c>
      <c r="I267">
        <f t="shared" si="118"/>
        <v>1863.6461928365181</v>
      </c>
      <c r="J267">
        <f t="shared" si="100"/>
        <v>47697.615681934425</v>
      </c>
      <c r="K267">
        <f t="shared" si="119"/>
        <v>49561.261874770942</v>
      </c>
      <c r="L267">
        <f t="shared" si="110"/>
        <v>104</v>
      </c>
      <c r="M267">
        <f t="shared" si="115"/>
        <v>33085.738125229058</v>
      </c>
      <c r="N267">
        <f t="shared" si="124"/>
        <v>5463.6947559058062</v>
      </c>
      <c r="O267">
        <f t="shared" si="121"/>
        <v>55024.956630676752</v>
      </c>
      <c r="P267">
        <f t="shared" si="125"/>
        <v>94.104165016193292</v>
      </c>
      <c r="Q267">
        <f t="shared" si="116"/>
        <v>60</v>
      </c>
      <c r="R267">
        <f t="shared" si="107"/>
        <v>27622.043369323248</v>
      </c>
      <c r="S267">
        <f t="shared" si="104"/>
        <v>24564.843803542495</v>
      </c>
      <c r="T267">
        <f t="shared" si="120"/>
        <v>79589.800434219243</v>
      </c>
      <c r="U267">
        <f t="shared" si="126"/>
        <v>1449.2545711220882</v>
      </c>
      <c r="Y267">
        <f t="shared" si="122"/>
        <v>79589.800434219243</v>
      </c>
      <c r="Z267">
        <f t="shared" si="127"/>
        <v>1449.2545711220882</v>
      </c>
      <c r="AD267">
        <f t="shared" si="128"/>
        <v>79589.800434219243</v>
      </c>
      <c r="AE267">
        <f t="shared" si="129"/>
        <v>1449.2545711220882</v>
      </c>
      <c r="AI267">
        <f t="shared" si="130"/>
        <v>79589.800434219243</v>
      </c>
      <c r="AJ267">
        <f t="shared" si="131"/>
        <v>1449.2545711220882</v>
      </c>
      <c r="AN267">
        <f t="shared" si="132"/>
        <v>79589.800434219243</v>
      </c>
      <c r="AO267">
        <f t="shared" si="133"/>
        <v>1449.2545711220882</v>
      </c>
    </row>
    <row r="268" spans="2:41" x14ac:dyDescent="0.25">
      <c r="B268" s="3">
        <f t="shared" si="123"/>
        <v>44169</v>
      </c>
      <c r="C268" s="1">
        <f t="shared" si="123"/>
        <v>267</v>
      </c>
      <c r="D268" s="52">
        <v>84440</v>
      </c>
      <c r="E268" s="14">
        <f t="shared" si="105"/>
        <v>189</v>
      </c>
      <c r="G268" s="13">
        <f t="shared" si="111"/>
        <v>1793</v>
      </c>
      <c r="H268" s="13">
        <f t="shared" si="112"/>
        <v>1346.4285714285713</v>
      </c>
      <c r="I268">
        <f t="shared" si="118"/>
        <v>1864.5233269161895</v>
      </c>
      <c r="J268">
        <f t="shared" si="100"/>
        <v>47780.957809865831</v>
      </c>
      <c r="K268">
        <f t="shared" si="119"/>
        <v>49645.481136782022</v>
      </c>
      <c r="L268">
        <f t="shared" si="110"/>
        <v>105</v>
      </c>
      <c r="M268">
        <f t="shared" si="115"/>
        <v>34794.518863217978</v>
      </c>
      <c r="N268">
        <f t="shared" si="124"/>
        <v>5472.2502284045095</v>
      </c>
      <c r="O268">
        <f t="shared" si="121"/>
        <v>55117.731365186533</v>
      </c>
      <c r="P268">
        <f t="shared" si="125"/>
        <v>92.77473450978141</v>
      </c>
      <c r="Q268">
        <f t="shared" si="116"/>
        <v>61</v>
      </c>
      <c r="R268">
        <f t="shared" si="107"/>
        <v>29322.268634813467</v>
      </c>
      <c r="S268">
        <f t="shared" si="104"/>
        <v>25919.255375097855</v>
      </c>
      <c r="T268">
        <f t="shared" si="120"/>
        <v>81036.986740284396</v>
      </c>
      <c r="U268">
        <f t="shared" si="126"/>
        <v>1447.1863060651522</v>
      </c>
      <c r="Y268">
        <f t="shared" si="122"/>
        <v>81036.986740284396</v>
      </c>
      <c r="Z268">
        <f t="shared" si="127"/>
        <v>1447.1863060651522</v>
      </c>
      <c r="AD268">
        <f t="shared" si="128"/>
        <v>81036.986740284396</v>
      </c>
      <c r="AE268">
        <f t="shared" si="129"/>
        <v>1447.1863060651522</v>
      </c>
      <c r="AI268">
        <f t="shared" si="130"/>
        <v>81036.986740284396</v>
      </c>
      <c r="AJ268">
        <f t="shared" si="131"/>
        <v>1447.1863060651522</v>
      </c>
      <c r="AN268">
        <f t="shared" si="132"/>
        <v>81036.986740284396</v>
      </c>
      <c r="AO268">
        <f t="shared" si="133"/>
        <v>1447.1863060651522</v>
      </c>
    </row>
    <row r="269" spans="2:41" x14ac:dyDescent="0.25">
      <c r="B269" s="3">
        <f t="shared" si="123"/>
        <v>44170</v>
      </c>
      <c r="C269" s="1">
        <f t="shared" si="123"/>
        <v>268</v>
      </c>
      <c r="D269" s="53">
        <v>85913</v>
      </c>
      <c r="E269" s="14">
        <f t="shared" si="105"/>
        <v>190</v>
      </c>
      <c r="G269" s="13">
        <f t="shared" si="111"/>
        <v>1473</v>
      </c>
      <c r="H269" s="13">
        <f t="shared" si="112"/>
        <v>1339.5714285714287</v>
      </c>
      <c r="I269">
        <f t="shared" si="118"/>
        <v>1865.3914323128722</v>
      </c>
      <c r="J269">
        <f t="shared" si="100"/>
        <v>47863.222749899782</v>
      </c>
      <c r="K269">
        <f t="shared" si="119"/>
        <v>49728.614182212652</v>
      </c>
      <c r="L269">
        <f t="shared" si="110"/>
        <v>106</v>
      </c>
      <c r="M269">
        <f t="shared" si="115"/>
        <v>36184.385817787348</v>
      </c>
      <c r="N269">
        <f t="shared" si="124"/>
        <v>5480.5879516776577</v>
      </c>
      <c r="O269">
        <f t="shared" si="121"/>
        <v>55209.202133890307</v>
      </c>
      <c r="P269">
        <f t="shared" si="125"/>
        <v>91.470768703773501</v>
      </c>
      <c r="Q269">
        <f t="shared" si="116"/>
        <v>62</v>
      </c>
      <c r="R269">
        <f t="shared" si="107"/>
        <v>30703.797866109693</v>
      </c>
      <c r="S269">
        <f t="shared" si="104"/>
        <v>27268.70253435121</v>
      </c>
      <c r="T269">
        <f t="shared" si="120"/>
        <v>82477.904668241521</v>
      </c>
      <c r="U269">
        <f t="shared" si="126"/>
        <v>1440.9179279571254</v>
      </c>
      <c r="Y269">
        <f t="shared" si="122"/>
        <v>82477.904668241521</v>
      </c>
      <c r="Z269">
        <f t="shared" si="127"/>
        <v>1440.9179279571254</v>
      </c>
      <c r="AD269">
        <f t="shared" si="128"/>
        <v>82477.904668241521</v>
      </c>
      <c r="AE269">
        <f t="shared" si="129"/>
        <v>1440.9179279571254</v>
      </c>
      <c r="AI269">
        <f t="shared" si="130"/>
        <v>82477.904668241521</v>
      </c>
      <c r="AJ269">
        <f t="shared" si="131"/>
        <v>1440.9179279571254</v>
      </c>
      <c r="AN269">
        <f t="shared" si="132"/>
        <v>82477.904668241521</v>
      </c>
      <c r="AO269">
        <f t="shared" si="133"/>
        <v>1440.9179279571254</v>
      </c>
    </row>
    <row r="270" spans="2:41" x14ac:dyDescent="0.25">
      <c r="B270" s="3">
        <f t="shared" si="123"/>
        <v>44171</v>
      </c>
      <c r="C270" s="1">
        <f t="shared" si="123"/>
        <v>269</v>
      </c>
      <c r="D270" s="54">
        <v>87050</v>
      </c>
      <c r="E270" s="14">
        <f t="shared" si="105"/>
        <v>191</v>
      </c>
      <c r="G270" s="13">
        <f t="shared" si="111"/>
        <v>1137</v>
      </c>
      <c r="H270" s="13">
        <f t="shared" si="112"/>
        <v>1363.4285714285713</v>
      </c>
      <c r="I270">
        <f t="shared" si="118"/>
        <v>1866.2506309076102</v>
      </c>
      <c r="J270">
        <f t="shared" si="100"/>
        <v>47944.428013759403</v>
      </c>
      <c r="K270">
        <f t="shared" si="119"/>
        <v>49810.678644667016</v>
      </c>
      <c r="L270">
        <f t="shared" si="110"/>
        <v>107</v>
      </c>
      <c r="M270">
        <f t="shared" si="115"/>
        <v>37239.321355332984</v>
      </c>
      <c r="N270">
        <f t="shared" si="124"/>
        <v>5488.7151169316758</v>
      </c>
      <c r="O270">
        <f t="shared" si="121"/>
        <v>55299.393761598694</v>
      </c>
      <c r="P270">
        <f t="shared" si="125"/>
        <v>90.191627708387387</v>
      </c>
      <c r="Q270">
        <f t="shared" si="116"/>
        <v>63</v>
      </c>
      <c r="R270">
        <f t="shared" si="107"/>
        <v>31750.606238401306</v>
      </c>
      <c r="S270">
        <f t="shared" si="104"/>
        <v>28609.262429701597</v>
      </c>
      <c r="T270">
        <f t="shared" si="120"/>
        <v>83908.656191300295</v>
      </c>
      <c r="U270">
        <f t="shared" si="126"/>
        <v>1430.7515230587742</v>
      </c>
      <c r="Y270">
        <f t="shared" si="122"/>
        <v>83908.656191300295</v>
      </c>
      <c r="Z270">
        <f t="shared" si="127"/>
        <v>1430.7515230587742</v>
      </c>
      <c r="AD270">
        <f t="shared" si="128"/>
        <v>83908.656191300295</v>
      </c>
      <c r="AE270">
        <f t="shared" si="129"/>
        <v>1430.7515230587742</v>
      </c>
      <c r="AI270">
        <f t="shared" si="130"/>
        <v>83908.656191300295</v>
      </c>
      <c r="AJ270">
        <f t="shared" si="131"/>
        <v>1430.7515230587742</v>
      </c>
      <c r="AN270">
        <f t="shared" si="132"/>
        <v>83908.656191300295</v>
      </c>
      <c r="AO270">
        <f t="shared" si="133"/>
        <v>1430.7515230587742</v>
      </c>
    </row>
    <row r="271" spans="2:41" x14ac:dyDescent="0.25">
      <c r="B271" s="3">
        <f t="shared" si="123"/>
        <v>44172</v>
      </c>
      <c r="C271" s="1">
        <f t="shared" si="123"/>
        <v>270</v>
      </c>
      <c r="D271" s="55">
        <v>88493</v>
      </c>
      <c r="E271" s="14">
        <f t="shared" si="105"/>
        <v>192</v>
      </c>
      <c r="G271" s="13">
        <f t="shared" si="111"/>
        <v>1443</v>
      </c>
      <c r="H271" s="13">
        <f t="shared" si="112"/>
        <v>1390.4285714285713</v>
      </c>
      <c r="I271">
        <f t="shared" si="118"/>
        <v>1867.1010425645823</v>
      </c>
      <c r="J271">
        <f t="shared" si="100"/>
        <v>48024.590783980195</v>
      </c>
      <c r="K271">
        <f t="shared" si="119"/>
        <v>49891.691826544775</v>
      </c>
      <c r="L271">
        <f t="shared" si="110"/>
        <v>108</v>
      </c>
      <c r="M271">
        <f t="shared" si="115"/>
        <v>38601.308173455225</v>
      </c>
      <c r="N271">
        <f t="shared" si="124"/>
        <v>5496.6386275374625</v>
      </c>
      <c r="O271">
        <f t="shared" si="121"/>
        <v>55388.330454082236</v>
      </c>
      <c r="P271">
        <f t="shared" si="125"/>
        <v>88.936692483541265</v>
      </c>
      <c r="Q271">
        <f t="shared" si="116"/>
        <v>64</v>
      </c>
      <c r="R271">
        <f t="shared" si="107"/>
        <v>33104.669545917764</v>
      </c>
      <c r="S271">
        <f t="shared" si="104"/>
        <v>29937.334103895293</v>
      </c>
      <c r="T271">
        <f t="shared" si="120"/>
        <v>85325.664557977521</v>
      </c>
      <c r="U271">
        <f t="shared" si="126"/>
        <v>1417.0083666772261</v>
      </c>
      <c r="Y271">
        <f t="shared" si="122"/>
        <v>85325.664557977521</v>
      </c>
      <c r="Z271">
        <f t="shared" si="127"/>
        <v>1417.0083666772261</v>
      </c>
      <c r="AD271">
        <f t="shared" si="128"/>
        <v>85325.664557977521</v>
      </c>
      <c r="AE271">
        <f t="shared" si="129"/>
        <v>1417.0083666772261</v>
      </c>
      <c r="AI271">
        <f t="shared" si="130"/>
        <v>85325.664557977521</v>
      </c>
      <c r="AJ271">
        <f t="shared" si="131"/>
        <v>1417.0083666772261</v>
      </c>
      <c r="AN271">
        <f t="shared" si="132"/>
        <v>85325.664557977521</v>
      </c>
      <c r="AO271">
        <f t="shared" si="133"/>
        <v>1417.0083666772261</v>
      </c>
    </row>
    <row r="272" spans="2:41" x14ac:dyDescent="0.25">
      <c r="B272" s="3">
        <f t="shared" si="123"/>
        <v>44173</v>
      </c>
      <c r="C272" s="1">
        <f t="shared" si="123"/>
        <v>271</v>
      </c>
      <c r="D272" s="56">
        <v>89607</v>
      </c>
      <c r="E272" s="14">
        <f t="shared" si="105"/>
        <v>193</v>
      </c>
      <c r="G272" s="13">
        <f t="shared" si="111"/>
        <v>1114</v>
      </c>
      <c r="H272" s="13">
        <f t="shared" si="112"/>
        <v>1363.5714285714287</v>
      </c>
      <c r="I272">
        <f t="shared" si="118"/>
        <v>1867.9427851702615</v>
      </c>
      <c r="J272">
        <f t="shared" ref="J272:J296" si="134">BI$2/((1+(($E272/(BI$5))/BI$3)^-BI$4)^2)</f>
        <v>48103.727920512545</v>
      </c>
      <c r="K272">
        <f t="shared" si="119"/>
        <v>49971.670705682809</v>
      </c>
      <c r="L272">
        <f t="shared" si="110"/>
        <v>109</v>
      </c>
      <c r="M272">
        <f t="shared" si="115"/>
        <v>39635.329294317191</v>
      </c>
      <c r="N272">
        <f t="shared" si="124"/>
        <v>5504.3651123786103</v>
      </c>
      <c r="O272">
        <f t="shared" si="121"/>
        <v>55476.03581806142</v>
      </c>
      <c r="P272">
        <f t="shared" si="125"/>
        <v>87.705363979184767</v>
      </c>
      <c r="Q272">
        <f t="shared" si="116"/>
        <v>65</v>
      </c>
      <c r="R272">
        <f t="shared" si="107"/>
        <v>34130.96418193858</v>
      </c>
      <c r="S272">
        <f t="shared" si="104"/>
        <v>31249.649823716059</v>
      </c>
      <c r="T272">
        <f t="shared" si="120"/>
        <v>86725.685641777483</v>
      </c>
      <c r="U272">
        <f t="shared" si="126"/>
        <v>1400.0210837999621</v>
      </c>
      <c r="Y272">
        <f t="shared" si="122"/>
        <v>86725.685641777483</v>
      </c>
      <c r="Z272">
        <f t="shared" si="127"/>
        <v>1400.0210837999621</v>
      </c>
      <c r="AD272">
        <f t="shared" si="128"/>
        <v>86725.685641777483</v>
      </c>
      <c r="AE272">
        <f t="shared" si="129"/>
        <v>1400.0210837999621</v>
      </c>
      <c r="AI272">
        <f t="shared" si="130"/>
        <v>86725.685641777483</v>
      </c>
      <c r="AJ272">
        <f t="shared" si="131"/>
        <v>1400.0210837999621</v>
      </c>
      <c r="AN272">
        <f t="shared" si="132"/>
        <v>86725.685641777483</v>
      </c>
      <c r="AO272">
        <f t="shared" si="133"/>
        <v>1400.0210837999621</v>
      </c>
    </row>
    <row r="273" spans="2:41" x14ac:dyDescent="0.25">
      <c r="B273" s="3">
        <f t="shared" si="123"/>
        <v>44174</v>
      </c>
      <c r="C273" s="1">
        <f t="shared" si="123"/>
        <v>272</v>
      </c>
      <c r="D273" s="57">
        <v>91038</v>
      </c>
      <c r="E273" s="14">
        <f t="shared" si="105"/>
        <v>194</v>
      </c>
      <c r="G273" s="13">
        <f t="shared" si="111"/>
        <v>1431</v>
      </c>
      <c r="H273" s="13">
        <f t="shared" si="112"/>
        <v>1395.8571428571429</v>
      </c>
      <c r="I273">
        <f t="shared" si="118"/>
        <v>1868.7759746717177</v>
      </c>
      <c r="J273">
        <f t="shared" si="134"/>
        <v>48181.855967200718</v>
      </c>
      <c r="K273">
        <f t="shared" si="119"/>
        <v>50050.631941872438</v>
      </c>
      <c r="L273">
        <f t="shared" si="110"/>
        <v>110</v>
      </c>
      <c r="M273">
        <f t="shared" si="115"/>
        <v>40987.368058127562</v>
      </c>
      <c r="N273">
        <f t="shared" si="124"/>
        <v>5511.9009385065428</v>
      </c>
      <c r="O273">
        <f t="shared" si="121"/>
        <v>55562.532880378982</v>
      </c>
      <c r="P273">
        <f t="shared" si="125"/>
        <v>86.497062317561358</v>
      </c>
      <c r="Q273">
        <f t="shared" ref="Q273:Q285" si="135">Q272+1</f>
        <v>66</v>
      </c>
      <c r="R273">
        <f t="shared" si="107"/>
        <v>35475.467119621018</v>
      </c>
      <c r="S273">
        <f t="shared" ref="S273:S296" si="136">BK$2/((1+(($Q273/(BK$5))/BK$3)^-BK$4)^2)</f>
        <v>32543.279422671851</v>
      </c>
      <c r="T273">
        <f t="shared" si="120"/>
        <v>88105.812303050829</v>
      </c>
      <c r="U273">
        <f t="shared" si="126"/>
        <v>1380.1266612733452</v>
      </c>
      <c r="Y273">
        <f t="shared" si="122"/>
        <v>88105.812303050829</v>
      </c>
      <c r="Z273">
        <f t="shared" si="127"/>
        <v>1380.1266612733452</v>
      </c>
      <c r="AD273">
        <f t="shared" si="128"/>
        <v>88105.812303050829</v>
      </c>
      <c r="AE273">
        <f t="shared" si="129"/>
        <v>1380.1266612733452</v>
      </c>
      <c r="AI273">
        <f t="shared" si="130"/>
        <v>88105.812303050829</v>
      </c>
      <c r="AJ273">
        <f t="shared" si="131"/>
        <v>1380.1266612733452</v>
      </c>
      <c r="AN273">
        <f t="shared" si="132"/>
        <v>88105.812303050829</v>
      </c>
      <c r="AO273">
        <f t="shared" si="133"/>
        <v>1380.1266612733452</v>
      </c>
    </row>
    <row r="274" spans="2:41" x14ac:dyDescent="0.25">
      <c r="B274" s="3">
        <f t="shared" si="123"/>
        <v>44175</v>
      </c>
      <c r="C274" s="1">
        <f t="shared" si="123"/>
        <v>273</v>
      </c>
      <c r="D274" s="58">
        <v>92530</v>
      </c>
      <c r="E274" s="14">
        <f t="shared" si="105"/>
        <v>195</v>
      </c>
      <c r="G274" s="13">
        <f t="shared" si="111"/>
        <v>1492</v>
      </c>
      <c r="H274" s="13">
        <f t="shared" si="112"/>
        <v>1411.8571428571429</v>
      </c>
      <c r="I274">
        <f t="shared" si="118"/>
        <v>1869.6007251140711</v>
      </c>
      <c r="J274">
        <f t="shared" si="134"/>
        <v>48258.99115813971</v>
      </c>
      <c r="K274">
        <f t="shared" si="119"/>
        <v>50128.591883253779</v>
      </c>
      <c r="L274">
        <f t="shared" si="110"/>
        <v>111</v>
      </c>
      <c r="M274">
        <f t="shared" si="115"/>
        <v>42401.408116746221</v>
      </c>
      <c r="N274">
        <f t="shared" si="124"/>
        <v>5519.2522231416278</v>
      </c>
      <c r="O274">
        <f t="shared" si="121"/>
        <v>55647.844106395409</v>
      </c>
      <c r="P274">
        <f t="shared" si="125"/>
        <v>85.311226016427099</v>
      </c>
      <c r="Q274">
        <f t="shared" si="135"/>
        <v>67</v>
      </c>
      <c r="R274">
        <f t="shared" si="107"/>
        <v>36882.155893604591</v>
      </c>
      <c r="S274">
        <f t="shared" si="136"/>
        <v>33815.628575621457</v>
      </c>
      <c r="T274">
        <f t="shared" si="120"/>
        <v>89463.472682016873</v>
      </c>
      <c r="U274">
        <f t="shared" si="126"/>
        <v>1357.6603789660439</v>
      </c>
      <c r="Y274">
        <f t="shared" si="122"/>
        <v>89463.472682016873</v>
      </c>
      <c r="Z274">
        <f t="shared" si="127"/>
        <v>1357.6603789660439</v>
      </c>
      <c r="AD274">
        <f t="shared" si="128"/>
        <v>89463.472682016873</v>
      </c>
      <c r="AE274">
        <f t="shared" si="129"/>
        <v>1357.6603789660439</v>
      </c>
      <c r="AI274">
        <f t="shared" si="130"/>
        <v>89463.472682016873</v>
      </c>
      <c r="AJ274">
        <f t="shared" si="131"/>
        <v>1357.6603789660439</v>
      </c>
      <c r="AN274">
        <f t="shared" si="132"/>
        <v>89463.472682016873</v>
      </c>
      <c r="AO274">
        <f t="shared" si="133"/>
        <v>1357.6603789660439</v>
      </c>
    </row>
    <row r="275" spans="2:41" x14ac:dyDescent="0.25">
      <c r="B275" s="3">
        <f t="shared" si="123"/>
        <v>44176</v>
      </c>
      <c r="C275" s="1">
        <f t="shared" si="123"/>
        <v>274</v>
      </c>
      <c r="D275">
        <v>93951</v>
      </c>
      <c r="E275" s="14">
        <f t="shared" ref="E275:E338" si="137">E274+1</f>
        <v>196</v>
      </c>
      <c r="G275" s="13">
        <f t="shared" si="111"/>
        <v>1421</v>
      </c>
      <c r="H275" s="13">
        <f t="shared" si="112"/>
        <v>1358.7142857142858</v>
      </c>
      <c r="I275">
        <f t="shared" si="118"/>
        <v>1870.4171486771265</v>
      </c>
      <c r="J275">
        <f t="shared" si="134"/>
        <v>48335.149423911178</v>
      </c>
      <c r="K275">
        <f t="shared" si="119"/>
        <v>50205.566572588301</v>
      </c>
      <c r="L275">
        <f t="shared" si="110"/>
        <v>112</v>
      </c>
      <c r="M275">
        <f t="shared" si="115"/>
        <v>43745.433427411699</v>
      </c>
      <c r="N275">
        <f t="shared" si="124"/>
        <v>5526.4248450570922</v>
      </c>
      <c r="O275">
        <f t="shared" si="121"/>
        <v>55731.991417645389</v>
      </c>
      <c r="P275">
        <f t="shared" si="125"/>
        <v>84.147311249980703</v>
      </c>
      <c r="Q275">
        <f t="shared" si="135"/>
        <v>68</v>
      </c>
      <c r="R275">
        <f t="shared" si="107"/>
        <v>38219.008582354611</v>
      </c>
      <c r="S275">
        <f t="shared" si="136"/>
        <v>35064.431945075812</v>
      </c>
      <c r="T275">
        <f t="shared" si="120"/>
        <v>90796.423362721194</v>
      </c>
      <c r="U275">
        <f t="shared" si="126"/>
        <v>1332.9506807043217</v>
      </c>
      <c r="Y275">
        <f t="shared" si="122"/>
        <v>90796.423362721194</v>
      </c>
      <c r="Z275">
        <f t="shared" si="127"/>
        <v>1332.9506807043217</v>
      </c>
      <c r="AD275">
        <f t="shared" si="128"/>
        <v>90796.423362721194</v>
      </c>
      <c r="AE275">
        <f t="shared" si="129"/>
        <v>1332.9506807043217</v>
      </c>
      <c r="AI275">
        <f t="shared" si="130"/>
        <v>90796.423362721194</v>
      </c>
      <c r="AJ275">
        <f t="shared" si="131"/>
        <v>1332.9506807043217</v>
      </c>
      <c r="AN275">
        <f t="shared" si="132"/>
        <v>90796.423362721194</v>
      </c>
      <c r="AO275">
        <f t="shared" si="133"/>
        <v>1332.9506807043217</v>
      </c>
    </row>
    <row r="276" spans="2:41" x14ac:dyDescent="0.25">
      <c r="B276" s="3">
        <f t="shared" ref="B276:C291" si="138">B275+1</f>
        <v>44177</v>
      </c>
      <c r="C276" s="1">
        <f t="shared" si="138"/>
        <v>275</v>
      </c>
      <c r="D276" s="59">
        <v>95307</v>
      </c>
      <c r="E276" s="14">
        <f t="shared" si="137"/>
        <v>197</v>
      </c>
      <c r="G276" s="13">
        <f t="shared" si="111"/>
        <v>1356</v>
      </c>
      <c r="H276" s="13">
        <f t="shared" si="112"/>
        <v>1342</v>
      </c>
      <c r="I276">
        <f t="shared" si="118"/>
        <v>1871.225355711201</v>
      </c>
      <c r="J276">
        <f t="shared" si="134"/>
        <v>48410.346397699614</v>
      </c>
      <c r="K276">
        <f t="shared" si="119"/>
        <v>50281.571753410812</v>
      </c>
      <c r="L276">
        <f t="shared" si="110"/>
        <v>113</v>
      </c>
      <c r="M276">
        <f t="shared" si="115"/>
        <v>45025.428246589188</v>
      </c>
      <c r="N276">
        <f t="shared" si="124"/>
        <v>5533.4244553802719</v>
      </c>
      <c r="O276">
        <f t="shared" si="121"/>
        <v>55814.996208791083</v>
      </c>
      <c r="P276">
        <f t="shared" si="125"/>
        <v>83.004791145693162</v>
      </c>
      <c r="Q276">
        <f t="shared" si="135"/>
        <v>69</v>
      </c>
      <c r="R276">
        <f t="shared" si="107"/>
        <v>39492.003791208917</v>
      </c>
      <c r="S276">
        <f t="shared" si="136"/>
        <v>36287.742121962619</v>
      </c>
      <c r="T276">
        <f t="shared" si="120"/>
        <v>92102.738330753695</v>
      </c>
      <c r="U276">
        <f t="shared" si="126"/>
        <v>1306.3149680325005</v>
      </c>
      <c r="Y276">
        <f t="shared" si="122"/>
        <v>92102.738330753695</v>
      </c>
      <c r="Z276">
        <f t="shared" si="127"/>
        <v>1306.3149680325005</v>
      </c>
      <c r="AD276">
        <f t="shared" si="128"/>
        <v>92102.738330753695</v>
      </c>
      <c r="AE276">
        <f t="shared" si="129"/>
        <v>1306.3149680325005</v>
      </c>
      <c r="AI276">
        <f t="shared" si="130"/>
        <v>92102.738330753695</v>
      </c>
      <c r="AJ276">
        <f t="shared" si="131"/>
        <v>1306.3149680325005</v>
      </c>
      <c r="AN276">
        <f t="shared" si="132"/>
        <v>92102.738330753695</v>
      </c>
      <c r="AO276">
        <f t="shared" si="133"/>
        <v>1306.3149680325005</v>
      </c>
    </row>
    <row r="277" spans="2:41" x14ac:dyDescent="0.25">
      <c r="B277" s="3">
        <f t="shared" si="138"/>
        <v>44178</v>
      </c>
      <c r="C277" s="1">
        <f t="shared" si="138"/>
        <v>276</v>
      </c>
      <c r="D277" s="60">
        <v>96220</v>
      </c>
      <c r="E277" s="14">
        <f t="shared" si="137"/>
        <v>198</v>
      </c>
      <c r="G277" s="13">
        <f t="shared" si="111"/>
        <v>913</v>
      </c>
      <c r="H277" s="13">
        <f t="shared" si="112"/>
        <v>1310</v>
      </c>
      <c r="I277">
        <f t="shared" si="118"/>
        <v>1872.0254547721706</v>
      </c>
      <c r="J277">
        <f t="shared" si="134"/>
        <v>48484.597421290207</v>
      </c>
      <c r="K277">
        <f t="shared" si="119"/>
        <v>50356.622876062378</v>
      </c>
      <c r="L277">
        <f t="shared" si="110"/>
        <v>114</v>
      </c>
      <c r="M277">
        <f t="shared" si="115"/>
        <v>45863.377123937622</v>
      </c>
      <c r="N277">
        <f t="shared" si="124"/>
        <v>5540.2564878438179</v>
      </c>
      <c r="O277">
        <f t="shared" si="121"/>
        <v>55896.879363906199</v>
      </c>
      <c r="P277">
        <f t="shared" si="125"/>
        <v>81.883155115116097</v>
      </c>
      <c r="Q277">
        <f t="shared" si="135"/>
        <v>70</v>
      </c>
      <c r="R277">
        <f t="shared" si="107"/>
        <v>40323.120636093801</v>
      </c>
      <c r="S277">
        <f t="shared" si="136"/>
        <v>37483.915237768881</v>
      </c>
      <c r="T277">
        <f t="shared" si="120"/>
        <v>93380.794601675079</v>
      </c>
      <c r="U277">
        <f t="shared" si="126"/>
        <v>1278.0562709213846</v>
      </c>
      <c r="Y277">
        <f t="shared" si="122"/>
        <v>93380.794601675079</v>
      </c>
      <c r="Z277">
        <f t="shared" si="127"/>
        <v>1278.0562709213846</v>
      </c>
      <c r="AD277">
        <f t="shared" si="128"/>
        <v>93380.794601675079</v>
      </c>
      <c r="AE277">
        <f t="shared" si="129"/>
        <v>1278.0562709213846</v>
      </c>
      <c r="AI277">
        <f t="shared" si="130"/>
        <v>93380.794601675079</v>
      </c>
      <c r="AJ277">
        <f t="shared" si="131"/>
        <v>1278.0562709213846</v>
      </c>
      <c r="AN277">
        <f t="shared" si="132"/>
        <v>93380.794601675079</v>
      </c>
      <c r="AO277">
        <f t="shared" si="133"/>
        <v>1278.0562709213846</v>
      </c>
    </row>
    <row r="278" spans="2:41" x14ac:dyDescent="0.25">
      <c r="B278" s="3">
        <f t="shared" si="138"/>
        <v>44179</v>
      </c>
      <c r="C278" s="1">
        <f t="shared" si="138"/>
        <v>277</v>
      </c>
      <c r="D278" s="60">
        <v>97084</v>
      </c>
      <c r="E278" s="14">
        <f t="shared" si="137"/>
        <v>199</v>
      </c>
      <c r="G278" s="13">
        <f t="shared" si="111"/>
        <v>864</v>
      </c>
      <c r="H278" s="13">
        <f t="shared" si="112"/>
        <v>1227.2857142857142</v>
      </c>
      <c r="I278">
        <f t="shared" si="118"/>
        <v>1872.8175526557579</v>
      </c>
      <c r="J278">
        <f t="shared" si="134"/>
        <v>48557.917550950071</v>
      </c>
      <c r="K278">
        <f t="shared" si="119"/>
        <v>50430.735103605832</v>
      </c>
      <c r="L278">
        <f t="shared" si="110"/>
        <v>115</v>
      </c>
      <c r="M278">
        <f t="shared" si="115"/>
        <v>46653.264896394168</v>
      </c>
      <c r="N278">
        <f t="shared" si="124"/>
        <v>5546.9261685174106</v>
      </c>
      <c r="O278">
        <f t="shared" si="121"/>
        <v>55977.661272123245</v>
      </c>
      <c r="P278">
        <f t="shared" si="125"/>
        <v>80.781908217046293</v>
      </c>
      <c r="Q278">
        <f t="shared" si="135"/>
        <v>71</v>
      </c>
      <c r="R278">
        <f t="shared" si="107"/>
        <v>41106.338727876755</v>
      </c>
      <c r="S278">
        <f t="shared" si="136"/>
        <v>38651.594058383016</v>
      </c>
      <c r="T278">
        <f t="shared" si="120"/>
        <v>94629.255330506261</v>
      </c>
      <c r="U278">
        <f t="shared" si="126"/>
        <v>1248.4607288311818</v>
      </c>
      <c r="Y278">
        <f t="shared" si="122"/>
        <v>94629.255330506261</v>
      </c>
      <c r="Z278">
        <f t="shared" si="127"/>
        <v>1248.4607288311818</v>
      </c>
      <c r="AD278">
        <f t="shared" si="128"/>
        <v>94629.255330506261</v>
      </c>
      <c r="AE278">
        <f t="shared" si="129"/>
        <v>1248.4607288311818</v>
      </c>
      <c r="AI278">
        <f t="shared" si="130"/>
        <v>94629.255330506261</v>
      </c>
      <c r="AJ278">
        <f t="shared" si="131"/>
        <v>1248.4607288311818</v>
      </c>
      <c r="AN278">
        <f t="shared" si="132"/>
        <v>94629.255330506261</v>
      </c>
      <c r="AO278">
        <f t="shared" si="133"/>
        <v>1248.4607288311818</v>
      </c>
    </row>
    <row r="279" spans="2:41" x14ac:dyDescent="0.25">
      <c r="B279" s="3">
        <f t="shared" si="138"/>
        <v>44180</v>
      </c>
      <c r="C279" s="1">
        <f t="shared" si="138"/>
        <v>278</v>
      </c>
      <c r="D279" s="61">
        <v>97883</v>
      </c>
      <c r="E279" s="14">
        <f t="shared" si="137"/>
        <v>200</v>
      </c>
      <c r="G279" s="13">
        <f t="shared" si="111"/>
        <v>799</v>
      </c>
      <c r="H279" s="13">
        <f t="shared" si="112"/>
        <v>1182.2857142857142</v>
      </c>
      <c r="I279">
        <f t="shared" si="118"/>
        <v>1873.6017544310603</v>
      </c>
      <c r="J279">
        <f t="shared" si="134"/>
        <v>48630.321563193844</v>
      </c>
      <c r="K279">
        <f t="shared" si="119"/>
        <v>50503.923317624904</v>
      </c>
      <c r="L279">
        <f t="shared" si="110"/>
        <v>116</v>
      </c>
      <c r="M279">
        <f t="shared" si="115"/>
        <v>47379.076682375096</v>
      </c>
      <c r="N279">
        <f t="shared" si="124"/>
        <v>5553.4385250488394</v>
      </c>
      <c r="O279">
        <f t="shared" si="121"/>
        <v>56057.361842673745</v>
      </c>
      <c r="P279">
        <f t="shared" si="125"/>
        <v>79.700570550499833</v>
      </c>
      <c r="Q279">
        <f t="shared" si="135"/>
        <v>72</v>
      </c>
      <c r="R279">
        <f t="shared" si="107"/>
        <v>41825.638157326255</v>
      </c>
      <c r="S279">
        <f t="shared" si="136"/>
        <v>39789.689289915899</v>
      </c>
      <c r="T279">
        <f t="shared" si="120"/>
        <v>95847.051132589637</v>
      </c>
      <c r="U279">
        <f t="shared" si="126"/>
        <v>1217.7958020833757</v>
      </c>
      <c r="Y279">
        <f t="shared" si="122"/>
        <v>95847.051132589637</v>
      </c>
      <c r="Z279">
        <f t="shared" si="127"/>
        <v>1217.7958020833757</v>
      </c>
      <c r="AD279">
        <f t="shared" si="128"/>
        <v>95847.051132589637</v>
      </c>
      <c r="AE279">
        <f t="shared" si="129"/>
        <v>1217.7958020833757</v>
      </c>
      <c r="AI279">
        <f t="shared" si="130"/>
        <v>95847.051132589637</v>
      </c>
      <c r="AJ279">
        <f t="shared" si="131"/>
        <v>1217.7958020833757</v>
      </c>
      <c r="AN279">
        <f t="shared" si="132"/>
        <v>95847.051132589637</v>
      </c>
      <c r="AO279">
        <f t="shared" si="133"/>
        <v>1217.7958020833757</v>
      </c>
    </row>
    <row r="280" spans="2:41" x14ac:dyDescent="0.25">
      <c r="B280" s="3">
        <f t="shared" si="138"/>
        <v>44181</v>
      </c>
      <c r="C280" s="1">
        <f t="shared" si="138"/>
        <v>279</v>
      </c>
      <c r="D280" s="62">
        <v>99470</v>
      </c>
      <c r="E280" s="14">
        <f t="shared" si="137"/>
        <v>201</v>
      </c>
      <c r="G280" s="13">
        <f t="shared" si="111"/>
        <v>1587</v>
      </c>
      <c r="H280" s="13">
        <f t="shared" si="112"/>
        <v>1204.5714285714287</v>
      </c>
      <c r="I280">
        <f t="shared" si="118"/>
        <v>1874.3781634733662</v>
      </c>
      <c r="J280">
        <f t="shared" si="134"/>
        <v>48701.82396043573</v>
      </c>
      <c r="K280">
        <f t="shared" si="119"/>
        <v>50576.202123909097</v>
      </c>
      <c r="L280">
        <f t="shared" si="110"/>
        <v>117</v>
      </c>
      <c r="M280">
        <f t="shared" si="115"/>
        <v>48893.797876090903</v>
      </c>
      <c r="N280">
        <f t="shared" si="124"/>
        <v>5559.7983954415367</v>
      </c>
      <c r="O280">
        <f t="shared" si="121"/>
        <v>56136.000519350637</v>
      </c>
      <c r="P280">
        <f t="shared" si="125"/>
        <v>78.638676676891919</v>
      </c>
      <c r="Q280">
        <f t="shared" si="135"/>
        <v>73</v>
      </c>
      <c r="R280">
        <f t="shared" si="107"/>
        <v>43333.999480649363</v>
      </c>
      <c r="S280">
        <f t="shared" si="136"/>
        <v>40897.35973946219</v>
      </c>
      <c r="T280">
        <f t="shared" si="120"/>
        <v>97033.360258812827</v>
      </c>
      <c r="U280">
        <f t="shared" si="126"/>
        <v>1186.3091262231901</v>
      </c>
      <c r="Y280">
        <f t="shared" si="122"/>
        <v>97033.360258812827</v>
      </c>
      <c r="Z280">
        <f t="shared" si="127"/>
        <v>1186.3091262231901</v>
      </c>
      <c r="AD280">
        <f t="shared" si="128"/>
        <v>97033.360258812827</v>
      </c>
      <c r="AE280">
        <f t="shared" si="129"/>
        <v>1186.3091262231901</v>
      </c>
      <c r="AI280">
        <f t="shared" si="130"/>
        <v>97033.360258812827</v>
      </c>
      <c r="AJ280">
        <f t="shared" si="131"/>
        <v>1186.3091262231901</v>
      </c>
      <c r="AN280">
        <f t="shared" si="132"/>
        <v>97033.360258812827</v>
      </c>
      <c r="AO280">
        <f t="shared" si="133"/>
        <v>1186.3091262231901</v>
      </c>
    </row>
    <row r="281" spans="2:41" x14ac:dyDescent="0.25">
      <c r="B281" s="3">
        <f t="shared" si="138"/>
        <v>44182</v>
      </c>
      <c r="C281" s="1">
        <f t="shared" si="138"/>
        <v>280</v>
      </c>
      <c r="D281" s="63">
        <v>100482</v>
      </c>
      <c r="E281" s="14">
        <f t="shared" si="137"/>
        <v>202</v>
      </c>
      <c r="G281" s="13">
        <f t="shared" si="111"/>
        <v>1012</v>
      </c>
      <c r="H281" s="13">
        <f t="shared" si="112"/>
        <v>1136</v>
      </c>
      <c r="I281">
        <f t="shared" si="118"/>
        <v>1875.1468814962502</v>
      </c>
      <c r="J281">
        <f t="shared" si="134"/>
        <v>48772.438976529207</v>
      </c>
      <c r="K281">
        <f t="shared" si="119"/>
        <v>50647.585858025457</v>
      </c>
      <c r="L281">
        <f t="shared" si="110"/>
        <v>118</v>
      </c>
      <c r="M281">
        <f t="shared" si="115"/>
        <v>49834.414141974543</v>
      </c>
      <c r="N281">
        <f t="shared" si="124"/>
        <v>5566.0104363940691</v>
      </c>
      <c r="O281">
        <f t="shared" si="121"/>
        <v>56213.596294419527</v>
      </c>
      <c r="P281">
        <f t="shared" si="125"/>
        <v>77.595775068890362</v>
      </c>
      <c r="Q281">
        <f t="shared" si="135"/>
        <v>74</v>
      </c>
      <c r="R281">
        <f t="shared" si="107"/>
        <v>44268.403705580473</v>
      </c>
      <c r="S281">
        <f t="shared" si="136"/>
        <v>41973.991884172174</v>
      </c>
      <c r="T281">
        <f t="shared" si="120"/>
        <v>98187.588178591701</v>
      </c>
      <c r="U281">
        <f t="shared" si="126"/>
        <v>1154.2279197788739</v>
      </c>
      <c r="Y281">
        <f t="shared" si="122"/>
        <v>98187.588178591701</v>
      </c>
      <c r="Z281">
        <f t="shared" si="127"/>
        <v>1154.2279197788739</v>
      </c>
      <c r="AD281">
        <f t="shared" si="128"/>
        <v>98187.588178591701</v>
      </c>
      <c r="AE281">
        <f t="shared" si="129"/>
        <v>1154.2279197788739</v>
      </c>
      <c r="AI281">
        <f t="shared" si="130"/>
        <v>98187.588178591701</v>
      </c>
      <c r="AJ281">
        <f t="shared" si="131"/>
        <v>1154.2279197788739</v>
      </c>
      <c r="AN281">
        <f t="shared" si="132"/>
        <v>98187.588178591701</v>
      </c>
      <c r="AO281">
        <f t="shared" si="133"/>
        <v>1154.2279197788739</v>
      </c>
    </row>
    <row r="282" spans="2:41" x14ac:dyDescent="0.25">
      <c r="B282" s="3">
        <f t="shared" si="138"/>
        <v>44183</v>
      </c>
      <c r="C282" s="1">
        <f t="shared" si="138"/>
        <v>281</v>
      </c>
      <c r="D282" s="65">
        <v>101470</v>
      </c>
      <c r="E282" s="14">
        <f t="shared" si="137"/>
        <v>203</v>
      </c>
      <c r="G282" s="13">
        <f t="shared" si="111"/>
        <v>988</v>
      </c>
      <c r="H282" s="13">
        <f t="shared" si="112"/>
        <v>1074.1428571428571</v>
      </c>
      <c r="I282">
        <f t="shared" si="118"/>
        <v>1875.9080085829789</v>
      </c>
      <c r="J282">
        <f t="shared" si="134"/>
        <v>48842.180582196146</v>
      </c>
      <c r="K282">
        <f t="shared" si="119"/>
        <v>50718.088590779123</v>
      </c>
      <c r="L282">
        <f t="shared" si="110"/>
        <v>119</v>
      </c>
      <c r="M282">
        <f t="shared" si="115"/>
        <v>50751.911409220877</v>
      </c>
      <c r="N282">
        <f t="shared" si="124"/>
        <v>5572.0791312256197</v>
      </c>
      <c r="O282">
        <f t="shared" si="121"/>
        <v>56290.167722004742</v>
      </c>
      <c r="P282">
        <f t="shared" si="125"/>
        <v>76.571427585215133</v>
      </c>
      <c r="Q282">
        <f t="shared" si="135"/>
        <v>75</v>
      </c>
      <c r="R282">
        <f t="shared" si="107"/>
        <v>45179.832277995258</v>
      </c>
      <c r="S282">
        <f t="shared" si="136"/>
        <v>43019.179314028239</v>
      </c>
      <c r="T282">
        <f t="shared" si="120"/>
        <v>99309.347036032981</v>
      </c>
      <c r="U282">
        <f t="shared" si="126"/>
        <v>1121.7588574412803</v>
      </c>
      <c r="Y282">
        <f t="shared" si="122"/>
        <v>99309.347036032981</v>
      </c>
      <c r="Z282">
        <f t="shared" si="127"/>
        <v>1121.7588574412803</v>
      </c>
      <c r="AD282">
        <f t="shared" si="128"/>
        <v>99309.347036032981</v>
      </c>
      <c r="AE282">
        <f t="shared" si="129"/>
        <v>1121.7588574412803</v>
      </c>
      <c r="AI282">
        <f t="shared" si="130"/>
        <v>99309.347036032981</v>
      </c>
      <c r="AJ282">
        <f t="shared" si="131"/>
        <v>1121.7588574412803</v>
      </c>
      <c r="AN282">
        <f t="shared" si="132"/>
        <v>99309.347036032981</v>
      </c>
      <c r="AO282">
        <f t="shared" si="133"/>
        <v>1121.7588574412803</v>
      </c>
    </row>
    <row r="283" spans="2:41" x14ac:dyDescent="0.25">
      <c r="B283" s="3">
        <f t="shared" si="138"/>
        <v>44184</v>
      </c>
      <c r="C283" s="1">
        <f t="shared" si="138"/>
        <v>282</v>
      </c>
      <c r="D283" s="66">
        <v>102309</v>
      </c>
      <c r="E283" s="14">
        <f t="shared" si="137"/>
        <v>204</v>
      </c>
      <c r="G283" s="13">
        <f t="shared" si="111"/>
        <v>839</v>
      </c>
      <c r="H283" s="13">
        <f t="shared" si="112"/>
        <v>1000.2857142857143</v>
      </c>
      <c r="I283">
        <f t="shared" si="118"/>
        <v>1876.661643217242</v>
      </c>
      <c r="J283">
        <f t="shared" si="134"/>
        <v>48911.062490346943</v>
      </c>
      <c r="K283">
        <f t="shared" si="119"/>
        <v>50787.724133564188</v>
      </c>
      <c r="L283">
        <f t="shared" ref="L283:L346" si="139">L282+1</f>
        <v>120</v>
      </c>
      <c r="M283">
        <f t="shared" si="115"/>
        <v>51521.275866435812</v>
      </c>
      <c r="N283">
        <f t="shared" si="124"/>
        <v>5578.0087974100434</v>
      </c>
      <c r="O283">
        <f t="shared" si="121"/>
        <v>56365.732930974234</v>
      </c>
      <c r="P283">
        <f t="shared" si="125"/>
        <v>75.565208969492232</v>
      </c>
      <c r="Q283">
        <f t="shared" si="135"/>
        <v>76</v>
      </c>
      <c r="R283">
        <f t="shared" si="107"/>
        <v>45943.267069025766</v>
      </c>
      <c r="S283">
        <f t="shared" si="136"/>
        <v>44032.70243020721</v>
      </c>
      <c r="T283">
        <f t="shared" si="120"/>
        <v>100398.43536118144</v>
      </c>
      <c r="U283">
        <f t="shared" si="126"/>
        <v>1089.0883251484629</v>
      </c>
      <c r="Y283">
        <f t="shared" si="122"/>
        <v>100398.43536118144</v>
      </c>
      <c r="Z283">
        <f t="shared" si="127"/>
        <v>1089.0883251484629</v>
      </c>
      <c r="AD283">
        <f t="shared" si="128"/>
        <v>100398.43536118144</v>
      </c>
      <c r="AE283">
        <f t="shared" si="129"/>
        <v>1089.0883251484629</v>
      </c>
      <c r="AI283">
        <f t="shared" si="130"/>
        <v>100398.43536118144</v>
      </c>
      <c r="AJ283">
        <f t="shared" si="131"/>
        <v>1089.0883251484629</v>
      </c>
      <c r="AN283">
        <f t="shared" si="132"/>
        <v>100398.43536118144</v>
      </c>
      <c r="AO283">
        <f t="shared" si="133"/>
        <v>1089.0883251484629</v>
      </c>
    </row>
    <row r="284" spans="2:41" x14ac:dyDescent="0.25">
      <c r="B284" s="3">
        <f t="shared" si="138"/>
        <v>44185</v>
      </c>
      <c r="C284" s="1">
        <f t="shared" si="138"/>
        <v>283</v>
      </c>
      <c r="D284" s="67">
        <v>103079</v>
      </c>
      <c r="E284" s="14">
        <f t="shared" si="137"/>
        <v>205</v>
      </c>
      <c r="G284" s="13">
        <f t="shared" ref="G284:G304" si="140">D284-D283</f>
        <v>770</v>
      </c>
      <c r="H284" s="13">
        <f t="shared" ref="H284:H304" si="141">AVERAGE(G278:G284)</f>
        <v>979.85714285714289</v>
      </c>
      <c r="I284">
        <f t="shared" si="118"/>
        <v>1877.4078823132202</v>
      </c>
      <c r="J284">
        <f t="shared" si="134"/>
        <v>48979.098161293499</v>
      </c>
      <c r="K284">
        <f t="shared" si="119"/>
        <v>50856.506043606722</v>
      </c>
      <c r="L284">
        <f t="shared" si="139"/>
        <v>121</v>
      </c>
      <c r="M284">
        <f t="shared" si="115"/>
        <v>52222.493956393278</v>
      </c>
      <c r="N284">
        <f t="shared" si="124"/>
        <v>5583.8035937397772</v>
      </c>
      <c r="O284">
        <f t="shared" si="121"/>
        <v>56440.309637346501</v>
      </c>
      <c r="P284">
        <f t="shared" si="125"/>
        <v>74.576706372266926</v>
      </c>
      <c r="Q284">
        <f t="shared" si="135"/>
        <v>77</v>
      </c>
      <c r="R284">
        <f t="shared" si="107"/>
        <v>46638.690362653499</v>
      </c>
      <c r="S284">
        <f t="shared" si="136"/>
        <v>45014.508703813473</v>
      </c>
      <c r="T284">
        <f t="shared" si="120"/>
        <v>101454.81834115997</v>
      </c>
      <c r="U284">
        <f t="shared" si="126"/>
        <v>1056.3829799785308</v>
      </c>
      <c r="Y284">
        <f t="shared" si="122"/>
        <v>101454.81834115997</v>
      </c>
      <c r="Z284">
        <f t="shared" si="127"/>
        <v>1056.3829799785308</v>
      </c>
      <c r="AD284">
        <f t="shared" si="128"/>
        <v>101454.81834115997</v>
      </c>
      <c r="AE284">
        <f t="shared" si="129"/>
        <v>1056.3829799785308</v>
      </c>
      <c r="AI284">
        <f t="shared" si="130"/>
        <v>101454.81834115997</v>
      </c>
      <c r="AJ284">
        <f t="shared" si="131"/>
        <v>1056.3829799785308</v>
      </c>
      <c r="AN284">
        <f t="shared" si="132"/>
        <v>101454.81834115997</v>
      </c>
      <c r="AO284">
        <f t="shared" si="133"/>
        <v>1056.3829799785308</v>
      </c>
    </row>
    <row r="285" spans="2:41" x14ac:dyDescent="0.25">
      <c r="B285" s="3">
        <f t="shared" si="138"/>
        <v>44186</v>
      </c>
      <c r="C285" s="1">
        <f t="shared" si="138"/>
        <v>284</v>
      </c>
      <c r="D285" s="67">
        <v>103925</v>
      </c>
      <c r="E285" s="14">
        <f t="shared" si="137"/>
        <v>206</v>
      </c>
      <c r="G285" s="13">
        <f t="shared" si="140"/>
        <v>846</v>
      </c>
      <c r="H285" s="13">
        <f t="shared" si="141"/>
        <v>977.28571428571433</v>
      </c>
      <c r="I285">
        <f t="shared" si="118"/>
        <v>1878.1468212450081</v>
      </c>
      <c r="J285">
        <f t="shared" si="134"/>
        <v>49046.300807856365</v>
      </c>
      <c r="K285">
        <f t="shared" si="119"/>
        <v>50924.447629101371</v>
      </c>
      <c r="L285">
        <f t="shared" si="139"/>
        <v>122</v>
      </c>
      <c r="M285">
        <f t="shared" si="115"/>
        <v>53000.552370898629</v>
      </c>
      <c r="N285">
        <f t="shared" si="124"/>
        <v>5589.4675271396463</v>
      </c>
      <c r="O285">
        <f t="shared" si="121"/>
        <v>56513.915156241019</v>
      </c>
      <c r="P285">
        <f t="shared" si="125"/>
        <v>73.605518894517445</v>
      </c>
      <c r="Q285">
        <f t="shared" si="135"/>
        <v>78</v>
      </c>
      <c r="R285">
        <f t="shared" si="107"/>
        <v>47411.084843758981</v>
      </c>
      <c r="S285">
        <f t="shared" si="136"/>
        <v>45964.693730282554</v>
      </c>
      <c r="T285">
        <f t="shared" si="120"/>
        <v>102478.60888652358</v>
      </c>
      <c r="U285">
        <f t="shared" si="126"/>
        <v>1023.7905453636049</v>
      </c>
      <c r="Y285">
        <f t="shared" si="122"/>
        <v>102478.60888652358</v>
      </c>
      <c r="Z285">
        <f t="shared" si="127"/>
        <v>1023.7905453636049</v>
      </c>
      <c r="AD285">
        <f t="shared" si="128"/>
        <v>102478.60888652358</v>
      </c>
      <c r="AE285">
        <f t="shared" si="129"/>
        <v>1023.7905453636049</v>
      </c>
      <c r="AI285">
        <f t="shared" si="130"/>
        <v>102478.60888652358</v>
      </c>
      <c r="AJ285">
        <f t="shared" si="131"/>
        <v>1023.7905453636049</v>
      </c>
      <c r="AN285">
        <f t="shared" si="132"/>
        <v>102478.60888652358</v>
      </c>
      <c r="AO285">
        <f t="shared" si="133"/>
        <v>1023.7905453636049</v>
      </c>
    </row>
    <row r="286" spans="2:41" x14ac:dyDescent="0.25">
      <c r="B286" s="3">
        <f t="shared" si="138"/>
        <v>44187</v>
      </c>
      <c r="C286" s="1">
        <f t="shared" si="138"/>
        <v>285</v>
      </c>
      <c r="D286" s="67">
        <v>104746</v>
      </c>
      <c r="E286" s="14">
        <f t="shared" si="137"/>
        <v>207</v>
      </c>
      <c r="G286" s="13">
        <f t="shared" si="140"/>
        <v>821</v>
      </c>
      <c r="H286" s="13">
        <f t="shared" si="141"/>
        <v>980.42857142857144</v>
      </c>
      <c r="I286">
        <f t="shared" si="118"/>
        <v>1878.8785538754132</v>
      </c>
      <c r="J286">
        <f t="shared" si="134"/>
        <v>49112.683400368216</v>
      </c>
      <c r="K286">
        <f t="shared" si="119"/>
        <v>50991.561954243632</v>
      </c>
      <c r="L286">
        <f t="shared" si="139"/>
        <v>123</v>
      </c>
      <c r="M286">
        <f t="shared" si="115"/>
        <v>53754.438045756368</v>
      </c>
      <c r="N286">
        <f t="shared" si="124"/>
        <v>5595.0044591494307</v>
      </c>
      <c r="O286">
        <f t="shared" si="121"/>
        <v>56586.566413393062</v>
      </c>
      <c r="P286">
        <f t="shared" si="125"/>
        <v>72.651257152043399</v>
      </c>
      <c r="Q286">
        <f t="shared" ref="Q286:Q349" si="142">Q285+1</f>
        <v>79</v>
      </c>
      <c r="R286">
        <f t="shared" si="107"/>
        <v>48159.433586606938</v>
      </c>
      <c r="S286">
        <f t="shared" si="136"/>
        <v>46883.483253461847</v>
      </c>
      <c r="T286">
        <f t="shared" si="120"/>
        <v>103470.0496668549</v>
      </c>
      <c r="U286">
        <f t="shared" si="126"/>
        <v>991.44078033132246</v>
      </c>
      <c r="Y286">
        <f t="shared" si="122"/>
        <v>103470.0496668549</v>
      </c>
      <c r="Z286">
        <f t="shared" si="127"/>
        <v>991.44078033132246</v>
      </c>
      <c r="AD286">
        <f t="shared" si="128"/>
        <v>103470.0496668549</v>
      </c>
      <c r="AE286">
        <f t="shared" si="129"/>
        <v>991.44078033132246</v>
      </c>
      <c r="AI286">
        <f t="shared" si="130"/>
        <v>103470.0496668549</v>
      </c>
      <c r="AJ286">
        <f t="shared" si="131"/>
        <v>991.44078033132246</v>
      </c>
      <c r="AN286">
        <f t="shared" si="132"/>
        <v>103470.0496668549</v>
      </c>
      <c r="AO286">
        <f t="shared" si="133"/>
        <v>991.44078033132246</v>
      </c>
    </row>
    <row r="287" spans="2:41" x14ac:dyDescent="0.25">
      <c r="B287" s="3">
        <f t="shared" si="138"/>
        <v>44188</v>
      </c>
      <c r="C287" s="1">
        <f t="shared" si="138"/>
        <v>286</v>
      </c>
      <c r="D287" s="67">
        <v>105495</v>
      </c>
      <c r="E287" s="14">
        <f t="shared" si="137"/>
        <v>208</v>
      </c>
      <c r="G287" s="13">
        <f t="shared" si="140"/>
        <v>749</v>
      </c>
      <c r="H287" s="13">
        <f t="shared" si="141"/>
        <v>860.71428571428567</v>
      </c>
      <c r="I287">
        <f t="shared" si="118"/>
        <v>1879.6031725841335</v>
      </c>
      <c r="J287">
        <f t="shared" si="134"/>
        <v>49178.258671574964</v>
      </c>
      <c r="K287">
        <f t="shared" si="119"/>
        <v>51057.861844159095</v>
      </c>
      <c r="L287">
        <f t="shared" si="139"/>
        <v>124</v>
      </c>
      <c r="M287">
        <f t="shared" si="115"/>
        <v>54437.138155840905</v>
      </c>
      <c r="N287">
        <f t="shared" si="124"/>
        <v>5600.4181120929579</v>
      </c>
      <c r="O287">
        <f t="shared" si="121"/>
        <v>56658.279956252052</v>
      </c>
      <c r="P287">
        <f t="shared" si="125"/>
        <v>71.713542858989967</v>
      </c>
      <c r="Q287">
        <f t="shared" si="142"/>
        <v>80</v>
      </c>
      <c r="R287">
        <f t="shared" si="107"/>
        <v>48836.720043747948</v>
      </c>
      <c r="S287">
        <f t="shared" si="136"/>
        <v>47771.216280391323</v>
      </c>
      <c r="T287">
        <f t="shared" si="120"/>
        <v>104429.49623664338</v>
      </c>
      <c r="U287">
        <f t="shared" si="126"/>
        <v>959.44656978847343</v>
      </c>
      <c r="Y287">
        <f t="shared" si="122"/>
        <v>104429.49623664338</v>
      </c>
      <c r="Z287">
        <f t="shared" si="127"/>
        <v>959.44656978847343</v>
      </c>
      <c r="AD287">
        <f t="shared" si="128"/>
        <v>104429.49623664338</v>
      </c>
      <c r="AE287">
        <f t="shared" si="129"/>
        <v>959.44656978847343</v>
      </c>
      <c r="AI287">
        <f t="shared" si="130"/>
        <v>104429.49623664338</v>
      </c>
      <c r="AJ287">
        <f t="shared" si="131"/>
        <v>959.44656978847343</v>
      </c>
      <c r="AN287">
        <f t="shared" si="132"/>
        <v>104429.49623664338</v>
      </c>
      <c r="AO287">
        <f t="shared" si="133"/>
        <v>959.44656978847343</v>
      </c>
    </row>
    <row r="288" spans="2:41" x14ac:dyDescent="0.25">
      <c r="B288" s="3">
        <f t="shared" si="138"/>
        <v>44189</v>
      </c>
      <c r="C288" s="1">
        <f t="shared" si="138"/>
        <v>287</v>
      </c>
      <c r="D288" s="67">
        <v>107517</v>
      </c>
      <c r="E288" s="14">
        <f t="shared" si="137"/>
        <v>209</v>
      </c>
      <c r="G288" s="13">
        <f t="shared" si="140"/>
        <v>2022</v>
      </c>
      <c r="H288" s="13">
        <f t="shared" si="141"/>
        <v>1005</v>
      </c>
      <c r="I288">
        <f t="shared" si="118"/>
        <v>1880.3207682953421</v>
      </c>
      <c r="J288">
        <f t="shared" si="134"/>
        <v>49243.039121436479</v>
      </c>
      <c r="K288">
        <f t="shared" si="119"/>
        <v>51123.359889731822</v>
      </c>
      <c r="L288">
        <f t="shared" si="139"/>
        <v>125</v>
      </c>
      <c r="M288">
        <f t="shared" si="115"/>
        <v>56393.640110268178</v>
      </c>
      <c r="N288">
        <f t="shared" si="124"/>
        <v>5605.7120749504938</v>
      </c>
      <c r="O288">
        <f t="shared" si="121"/>
        <v>56729.071964682313</v>
      </c>
      <c r="P288">
        <f t="shared" si="125"/>
        <v>70.792008430260466</v>
      </c>
      <c r="Q288">
        <f t="shared" si="142"/>
        <v>81</v>
      </c>
      <c r="R288">
        <f t="shared" si="107"/>
        <v>50787.928035317687</v>
      </c>
      <c r="S288">
        <f t="shared" si="136"/>
        <v>48628.329362888966</v>
      </c>
      <c r="T288">
        <f t="shared" si="120"/>
        <v>105357.40132757128</v>
      </c>
      <c r="U288">
        <f t="shared" si="126"/>
        <v>927.90509092790307</v>
      </c>
      <c r="Y288">
        <f t="shared" si="122"/>
        <v>105357.40132757128</v>
      </c>
      <c r="Z288">
        <f t="shared" si="127"/>
        <v>927.90509092790307</v>
      </c>
      <c r="AD288">
        <f t="shared" si="128"/>
        <v>105357.40132757128</v>
      </c>
      <c r="AE288">
        <f t="shared" si="129"/>
        <v>927.90509092790307</v>
      </c>
      <c r="AI288">
        <f t="shared" si="130"/>
        <v>105357.40132757128</v>
      </c>
      <c r="AJ288">
        <f t="shared" si="131"/>
        <v>927.90509092790307</v>
      </c>
      <c r="AN288">
        <f t="shared" si="132"/>
        <v>105357.40132757128</v>
      </c>
      <c r="AO288">
        <f t="shared" si="133"/>
        <v>927.90509092790307</v>
      </c>
    </row>
    <row r="289" spans="2:41" x14ac:dyDescent="0.25">
      <c r="B289" s="3">
        <f t="shared" si="138"/>
        <v>44190</v>
      </c>
      <c r="C289" s="1">
        <f t="shared" si="138"/>
        <v>288</v>
      </c>
      <c r="D289" s="67">
        <v>108307</v>
      </c>
      <c r="E289" s="14">
        <f t="shared" si="137"/>
        <v>210</v>
      </c>
      <c r="G289" s="13">
        <f t="shared" si="140"/>
        <v>790</v>
      </c>
      <c r="H289" s="13">
        <f t="shared" si="141"/>
        <v>976.71428571428567</v>
      </c>
      <c r="I289">
        <f t="shared" si="118"/>
        <v>1881.03143050468</v>
      </c>
      <c r="J289">
        <f t="shared" si="134"/>
        <v>49307.037021828466</v>
      </c>
      <c r="K289">
        <f t="shared" si="119"/>
        <v>51188.068452333144</v>
      </c>
      <c r="L289">
        <f t="shared" si="139"/>
        <v>126</v>
      </c>
      <c r="M289">
        <f t="shared" si="115"/>
        <v>57118.931547666856</v>
      </c>
      <c r="N289">
        <f t="shared" si="124"/>
        <v>5610.8898089501718</v>
      </c>
      <c r="O289">
        <f t="shared" si="121"/>
        <v>56798.958261283318</v>
      </c>
      <c r="P289">
        <f t="shared" si="125"/>
        <v>69.886296601005597</v>
      </c>
      <c r="Q289">
        <f t="shared" si="142"/>
        <v>82</v>
      </c>
      <c r="R289">
        <f t="shared" si="107"/>
        <v>51508.041738716682</v>
      </c>
      <c r="S289">
        <f t="shared" si="136"/>
        <v>49455.342084717107</v>
      </c>
      <c r="T289">
        <f t="shared" si="120"/>
        <v>106254.30034600043</v>
      </c>
      <c r="U289">
        <f t="shared" si="126"/>
        <v>896.89901842914696</v>
      </c>
      <c r="Y289">
        <f t="shared" si="122"/>
        <v>106254.30034600043</v>
      </c>
      <c r="Z289">
        <f t="shared" si="127"/>
        <v>896.89901842914696</v>
      </c>
      <c r="AD289">
        <f t="shared" si="128"/>
        <v>106254.30034600043</v>
      </c>
      <c r="AE289">
        <f t="shared" si="129"/>
        <v>896.89901842914696</v>
      </c>
      <c r="AI289">
        <f t="shared" si="130"/>
        <v>106254.30034600043</v>
      </c>
      <c r="AJ289">
        <f t="shared" si="131"/>
        <v>896.89901842914696</v>
      </c>
      <c r="AN289">
        <f t="shared" si="132"/>
        <v>106254.30034600043</v>
      </c>
      <c r="AO289">
        <f t="shared" si="133"/>
        <v>896.89901842914696</v>
      </c>
    </row>
    <row r="290" spans="2:41" x14ac:dyDescent="0.25">
      <c r="B290" s="3">
        <f t="shared" si="138"/>
        <v>44191</v>
      </c>
      <c r="C290" s="1">
        <f t="shared" si="138"/>
        <v>289</v>
      </c>
      <c r="D290" s="67">
        <v>108307</v>
      </c>
      <c r="E290" s="14">
        <f t="shared" si="137"/>
        <v>211</v>
      </c>
      <c r="G290" s="13">
        <f t="shared" si="140"/>
        <v>0</v>
      </c>
      <c r="H290" s="13">
        <f t="shared" si="141"/>
        <v>856.85714285714289</v>
      </c>
      <c r="I290">
        <f t="shared" si="118"/>
        <v>1881.7352473056867</v>
      </c>
      <c r="J290">
        <f t="shared" si="134"/>
        <v>49370.264421147462</v>
      </c>
      <c r="K290">
        <f t="shared" si="119"/>
        <v>51251.999668453151</v>
      </c>
      <c r="L290">
        <f t="shared" si="139"/>
        <v>127</v>
      </c>
      <c r="M290">
        <f t="shared" si="115"/>
        <v>57055.000331546849</v>
      </c>
      <c r="N290">
        <f t="shared" si="124"/>
        <v>5615.9546528933688</v>
      </c>
      <c r="O290">
        <f t="shared" si="121"/>
        <v>56867.954321346522</v>
      </c>
      <c r="P290">
        <f t="shared" si="125"/>
        <v>68.996060063203913</v>
      </c>
      <c r="Q290">
        <f t="shared" si="142"/>
        <v>83</v>
      </c>
      <c r="R290">
        <f t="shared" si="107"/>
        <v>51439.045678653478</v>
      </c>
      <c r="S290">
        <f t="shared" si="136"/>
        <v>50252.843762725897</v>
      </c>
      <c r="T290">
        <f t="shared" si="120"/>
        <v>107120.79808407242</v>
      </c>
      <c r="U290">
        <f t="shared" si="126"/>
        <v>866.49773807199381</v>
      </c>
      <c r="Y290">
        <f t="shared" si="122"/>
        <v>107120.79808407242</v>
      </c>
      <c r="Z290">
        <f t="shared" si="127"/>
        <v>866.49773807199381</v>
      </c>
      <c r="AD290">
        <f t="shared" si="128"/>
        <v>107120.79808407242</v>
      </c>
      <c r="AE290">
        <f t="shared" si="129"/>
        <v>866.49773807199381</v>
      </c>
      <c r="AI290">
        <f t="shared" si="130"/>
        <v>107120.79808407242</v>
      </c>
      <c r="AJ290">
        <f t="shared" si="131"/>
        <v>866.49773807199381</v>
      </c>
      <c r="AN290">
        <f t="shared" si="132"/>
        <v>107120.79808407242</v>
      </c>
      <c r="AO290">
        <f t="shared" si="133"/>
        <v>866.49773807199381</v>
      </c>
    </row>
    <row r="291" spans="2:41" x14ac:dyDescent="0.25">
      <c r="B291" s="3">
        <f t="shared" si="138"/>
        <v>44192</v>
      </c>
      <c r="C291" s="1">
        <f t="shared" si="138"/>
        <v>290</v>
      </c>
      <c r="D291" s="67">
        <v>108307</v>
      </c>
      <c r="E291" s="14">
        <f t="shared" si="137"/>
        <v>212</v>
      </c>
      <c r="G291" s="13">
        <f t="shared" si="140"/>
        <v>0</v>
      </c>
      <c r="H291" s="13">
        <f t="shared" si="141"/>
        <v>746.85714285714289</v>
      </c>
      <c r="I291">
        <f t="shared" si="118"/>
        <v>1882.4323054156587</v>
      </c>
      <c r="J291">
        <f t="shared" si="134"/>
        <v>49432.733148820371</v>
      </c>
      <c r="K291">
        <f t="shared" si="119"/>
        <v>51315.165454236027</v>
      </c>
      <c r="L291">
        <f t="shared" si="139"/>
        <v>128</v>
      </c>
      <c r="M291">
        <f t="shared" si="115"/>
        <v>56991.834545763973</v>
      </c>
      <c r="N291">
        <f t="shared" si="124"/>
        <v>5620.9098282280111</v>
      </c>
      <c r="O291">
        <f t="shared" si="121"/>
        <v>56936.075282464037</v>
      </c>
      <c r="P291">
        <f t="shared" si="125"/>
        <v>68.120961117514526</v>
      </c>
      <c r="Q291">
        <f t="shared" si="142"/>
        <v>84</v>
      </c>
      <c r="R291">
        <f t="shared" ref="R291:R320" si="143">ABS(O291-$D291)</f>
        <v>51370.924717535963</v>
      </c>
      <c r="S291">
        <f t="shared" si="136"/>
        <v>51021.481346217457</v>
      </c>
      <c r="T291">
        <f t="shared" si="120"/>
        <v>107957.55662868149</v>
      </c>
      <c r="U291">
        <f t="shared" si="126"/>
        <v>836.75854460906703</v>
      </c>
      <c r="Y291">
        <f t="shared" si="122"/>
        <v>107957.55662868149</v>
      </c>
      <c r="Z291">
        <f t="shared" si="127"/>
        <v>836.75854460906703</v>
      </c>
      <c r="AD291">
        <f t="shared" si="128"/>
        <v>107957.55662868149</v>
      </c>
      <c r="AE291">
        <f t="shared" si="129"/>
        <v>836.75854460906703</v>
      </c>
      <c r="AI291">
        <f t="shared" si="130"/>
        <v>107957.55662868149</v>
      </c>
      <c r="AJ291">
        <f t="shared" si="131"/>
        <v>836.75854460906703</v>
      </c>
      <c r="AN291">
        <f t="shared" si="132"/>
        <v>107957.55662868149</v>
      </c>
      <c r="AO291">
        <f t="shared" si="133"/>
        <v>836.75854460906703</v>
      </c>
    </row>
    <row r="292" spans="2:41" x14ac:dyDescent="0.25">
      <c r="B292" s="3">
        <f t="shared" ref="B292:C296" si="144">B291+1</f>
        <v>44193</v>
      </c>
      <c r="C292" s="1">
        <f t="shared" si="144"/>
        <v>291</v>
      </c>
      <c r="D292" s="67">
        <v>109079</v>
      </c>
      <c r="E292" s="14">
        <f t="shared" si="137"/>
        <v>213</v>
      </c>
      <c r="G292" s="13">
        <f t="shared" si="140"/>
        <v>772</v>
      </c>
      <c r="H292" s="13">
        <f t="shared" si="141"/>
        <v>736.28571428571433</v>
      </c>
      <c r="I292">
        <f t="shared" si="118"/>
        <v>1883.1226902009789</v>
      </c>
      <c r="J292">
        <f t="shared" si="134"/>
        <v>49494.454819720442</v>
      </c>
      <c r="K292">
        <f t="shared" si="119"/>
        <v>51377.577509921422</v>
      </c>
      <c r="L292">
        <f t="shared" si="139"/>
        <v>129</v>
      </c>
      <c r="M292">
        <f t="shared" si="115"/>
        <v>57701.422490078578</v>
      </c>
      <c r="N292">
        <f t="shared" si="124"/>
        <v>5625.7584438830663</v>
      </c>
      <c r="O292">
        <f t="shared" si="121"/>
        <v>57003.33595380449</v>
      </c>
      <c r="P292">
        <f t="shared" si="125"/>
        <v>67.260671340452973</v>
      </c>
      <c r="Q292">
        <f t="shared" si="142"/>
        <v>85</v>
      </c>
      <c r="R292">
        <f t="shared" si="143"/>
        <v>52075.66404619551</v>
      </c>
      <c r="S292">
        <f t="shared" si="136"/>
        <v>51761.948480090003</v>
      </c>
      <c r="T292">
        <f t="shared" si="120"/>
        <v>108765.2844338945</v>
      </c>
      <c r="U292">
        <f t="shared" si="126"/>
        <v>807.7278052130132</v>
      </c>
      <c r="Y292">
        <f t="shared" si="122"/>
        <v>108765.2844338945</v>
      </c>
      <c r="Z292">
        <f t="shared" si="127"/>
        <v>807.7278052130132</v>
      </c>
      <c r="AD292">
        <f t="shared" si="128"/>
        <v>108765.2844338945</v>
      </c>
      <c r="AE292">
        <f t="shared" si="129"/>
        <v>807.7278052130132</v>
      </c>
      <c r="AI292">
        <f t="shared" si="130"/>
        <v>108765.2844338945</v>
      </c>
      <c r="AJ292">
        <f t="shared" si="131"/>
        <v>807.7278052130132</v>
      </c>
      <c r="AN292">
        <f t="shared" si="132"/>
        <v>108765.2844338945</v>
      </c>
      <c r="AO292">
        <f t="shared" si="133"/>
        <v>807.7278052130132</v>
      </c>
    </row>
    <row r="293" spans="2:41" x14ac:dyDescent="0.25">
      <c r="B293" s="3">
        <f t="shared" si="144"/>
        <v>44194</v>
      </c>
      <c r="C293" s="1">
        <f t="shared" si="144"/>
        <v>292</v>
      </c>
      <c r="D293" s="67">
        <v>109079</v>
      </c>
      <c r="E293" s="14">
        <f t="shared" si="137"/>
        <v>214</v>
      </c>
      <c r="G293" s="13">
        <f t="shared" si="140"/>
        <v>0</v>
      </c>
      <c r="H293" s="13">
        <f t="shared" si="141"/>
        <v>619</v>
      </c>
      <c r="I293">
        <f t="shared" si="118"/>
        <v>1883.8064857019035</v>
      </c>
      <c r="J293">
        <f t="shared" si="134"/>
        <v>49555.440838491391</v>
      </c>
      <c r="K293">
        <f t="shared" si="119"/>
        <v>51439.247324193297</v>
      </c>
      <c r="L293">
        <f t="shared" si="139"/>
        <v>130</v>
      </c>
      <c r="M293">
        <f t="shared" si="115"/>
        <v>57639.752675806703</v>
      </c>
      <c r="N293">
        <f t="shared" si="124"/>
        <v>5630.5035008766663</v>
      </c>
      <c r="O293">
        <f t="shared" si="121"/>
        <v>57069.750825069961</v>
      </c>
      <c r="P293">
        <f t="shared" si="125"/>
        <v>66.414871265471447</v>
      </c>
      <c r="Q293">
        <f t="shared" si="142"/>
        <v>86</v>
      </c>
      <c r="R293">
        <f t="shared" si="143"/>
        <v>52009.249174930039</v>
      </c>
      <c r="S293">
        <f t="shared" si="136"/>
        <v>52474.975683356963</v>
      </c>
      <c r="T293">
        <f t="shared" si="120"/>
        <v>109544.72650842692</v>
      </c>
      <c r="U293">
        <f t="shared" si="126"/>
        <v>779.44207453241688</v>
      </c>
      <c r="Y293">
        <f t="shared" si="122"/>
        <v>109544.72650842692</v>
      </c>
      <c r="Z293">
        <f t="shared" si="127"/>
        <v>779.44207453241688</v>
      </c>
      <c r="AD293">
        <f t="shared" si="128"/>
        <v>109544.72650842692</v>
      </c>
      <c r="AE293">
        <f t="shared" si="129"/>
        <v>779.44207453241688</v>
      </c>
      <c r="AI293">
        <f t="shared" si="130"/>
        <v>109544.72650842692</v>
      </c>
      <c r="AJ293">
        <f t="shared" si="131"/>
        <v>779.44207453241688</v>
      </c>
      <c r="AN293">
        <f t="shared" si="132"/>
        <v>109544.72650842692</v>
      </c>
      <c r="AO293">
        <f t="shared" si="133"/>
        <v>779.44207453241688</v>
      </c>
    </row>
    <row r="294" spans="2:41" x14ac:dyDescent="0.25">
      <c r="B294" s="3">
        <f t="shared" si="144"/>
        <v>44195</v>
      </c>
      <c r="C294" s="1">
        <f t="shared" si="144"/>
        <v>293</v>
      </c>
      <c r="D294" s="67">
        <v>109896</v>
      </c>
      <c r="E294" s="14">
        <f t="shared" si="137"/>
        <v>215</v>
      </c>
      <c r="G294" s="13">
        <f t="shared" si="140"/>
        <v>817</v>
      </c>
      <c r="H294" s="13">
        <f t="shared" si="141"/>
        <v>628.71428571428567</v>
      </c>
      <c r="I294">
        <f t="shared" si="118"/>
        <v>1884.4837746568314</v>
      </c>
      <c r="J294">
        <f t="shared" si="134"/>
        <v>49615.702403781288</v>
      </c>
      <c r="K294">
        <f t="shared" si="119"/>
        <v>51500.186178438118</v>
      </c>
      <c r="L294">
        <f t="shared" si="139"/>
        <v>131</v>
      </c>
      <c r="M294">
        <f t="shared" si="115"/>
        <v>58395.813821561882</v>
      </c>
      <c r="N294">
        <f t="shared" si="124"/>
        <v>5635.1478967096164</v>
      </c>
      <c r="O294">
        <f t="shared" si="121"/>
        <v>57135.334075147737</v>
      </c>
      <c r="P294">
        <f t="shared" si="125"/>
        <v>65.583250077776029</v>
      </c>
      <c r="Q294">
        <f t="shared" si="142"/>
        <v>87</v>
      </c>
      <c r="R294">
        <f t="shared" si="143"/>
        <v>52760.665924852263</v>
      </c>
      <c r="S294">
        <f t="shared" si="136"/>
        <v>53161.321584674362</v>
      </c>
      <c r="T294">
        <f t="shared" si="120"/>
        <v>110296.65565982211</v>
      </c>
      <c r="U294">
        <f t="shared" si="126"/>
        <v>751.92915139519027</v>
      </c>
      <c r="Y294">
        <f t="shared" si="122"/>
        <v>110296.65565982211</v>
      </c>
      <c r="Z294">
        <f t="shared" si="127"/>
        <v>751.92915139519027</v>
      </c>
      <c r="AD294">
        <f t="shared" si="128"/>
        <v>110296.65565982211</v>
      </c>
      <c r="AE294">
        <f t="shared" si="129"/>
        <v>751.92915139519027</v>
      </c>
      <c r="AI294">
        <f t="shared" si="130"/>
        <v>110296.65565982211</v>
      </c>
      <c r="AJ294">
        <f t="shared" si="131"/>
        <v>751.92915139519027</v>
      </c>
      <c r="AN294">
        <f t="shared" si="132"/>
        <v>110296.65565982211</v>
      </c>
      <c r="AO294">
        <f t="shared" si="133"/>
        <v>751.92915139519027</v>
      </c>
    </row>
    <row r="295" spans="2:41" x14ac:dyDescent="0.25">
      <c r="B295" s="3">
        <f t="shared" si="144"/>
        <v>44196</v>
      </c>
      <c r="C295" s="1">
        <f t="shared" si="144"/>
        <v>294</v>
      </c>
      <c r="D295" s="67">
        <v>111693</v>
      </c>
      <c r="E295" s="14">
        <f t="shared" si="137"/>
        <v>216</v>
      </c>
      <c r="G295" s="13">
        <f t="shared" si="140"/>
        <v>1797</v>
      </c>
      <c r="H295" s="13">
        <f t="shared" si="141"/>
        <v>596.57142857142856</v>
      </c>
      <c r="I295">
        <f t="shared" si="118"/>
        <v>1885.1546385260669</v>
      </c>
      <c r="J295">
        <f t="shared" si="134"/>
        <v>49675.250512387996</v>
      </c>
      <c r="K295">
        <f t="shared" si="119"/>
        <v>51560.405150914063</v>
      </c>
      <c r="L295">
        <f t="shared" si="139"/>
        <v>132</v>
      </c>
      <c r="M295">
        <f t="shared" si="115"/>
        <v>60132.594849085937</v>
      </c>
      <c r="N295">
        <f t="shared" si="124"/>
        <v>5639.6944295554022</v>
      </c>
      <c r="O295">
        <f t="shared" si="121"/>
        <v>57200.099580469468</v>
      </c>
      <c r="P295">
        <f t="shared" si="125"/>
        <v>64.765505321731325</v>
      </c>
      <c r="Q295">
        <f t="shared" si="142"/>
        <v>88</v>
      </c>
      <c r="R295">
        <f t="shared" si="143"/>
        <v>54492.900419530532</v>
      </c>
      <c r="S295">
        <f t="shared" si="136"/>
        <v>53821.765149885985</v>
      </c>
      <c r="T295">
        <f t="shared" si="120"/>
        <v>111021.86473035545</v>
      </c>
      <c r="U295">
        <f t="shared" si="126"/>
        <v>725.2090705333394</v>
      </c>
      <c r="Y295">
        <f t="shared" si="122"/>
        <v>111021.86473035545</v>
      </c>
      <c r="Z295">
        <f t="shared" si="127"/>
        <v>725.2090705333394</v>
      </c>
      <c r="AD295">
        <f t="shared" si="128"/>
        <v>111021.86473035545</v>
      </c>
      <c r="AE295">
        <f t="shared" si="129"/>
        <v>725.2090705333394</v>
      </c>
      <c r="AI295">
        <f t="shared" si="130"/>
        <v>111021.86473035545</v>
      </c>
      <c r="AJ295">
        <f t="shared" si="131"/>
        <v>725.2090705333394</v>
      </c>
      <c r="AN295">
        <f t="shared" si="132"/>
        <v>111021.86473035545</v>
      </c>
      <c r="AO295">
        <f t="shared" si="133"/>
        <v>725.2090705333394</v>
      </c>
    </row>
    <row r="296" spans="2:41" x14ac:dyDescent="0.25">
      <c r="B296" s="3">
        <f t="shared" si="144"/>
        <v>44197</v>
      </c>
      <c r="C296" s="1">
        <f t="shared" si="144"/>
        <v>295</v>
      </c>
      <c r="D296" s="67">
        <v>111693</v>
      </c>
      <c r="E296" s="14">
        <f t="shared" si="137"/>
        <v>217</v>
      </c>
      <c r="G296" s="13">
        <f t="shared" si="140"/>
        <v>0</v>
      </c>
      <c r="H296" s="13">
        <f t="shared" si="141"/>
        <v>483.71428571428572</v>
      </c>
      <c r="I296">
        <f t="shared" si="118"/>
        <v>1885.8191575150875</v>
      </c>
      <c r="J296">
        <f t="shared" si="134"/>
        <v>49734.095963317748</v>
      </c>
      <c r="K296">
        <f t="shared" si="119"/>
        <v>51619.915120832833</v>
      </c>
      <c r="L296">
        <f t="shared" si="139"/>
        <v>133</v>
      </c>
      <c r="M296">
        <f t="shared" si="115"/>
        <v>60073.084879167167</v>
      </c>
      <c r="N296">
        <f t="shared" si="124"/>
        <v>5644.1458022571715</v>
      </c>
      <c r="O296">
        <f t="shared" si="121"/>
        <v>57264.060923090001</v>
      </c>
      <c r="P296">
        <f t="shared" si="125"/>
        <v>63.961342620532378</v>
      </c>
      <c r="Q296">
        <f t="shared" si="142"/>
        <v>89</v>
      </c>
      <c r="R296">
        <f t="shared" si="143"/>
        <v>54428.939076909999</v>
      </c>
      <c r="S296">
        <f t="shared" si="136"/>
        <v>54457.098832711832</v>
      </c>
      <c r="T296">
        <f t="shared" si="120"/>
        <v>111721.15975580184</v>
      </c>
      <c r="U296">
        <f t="shared" si="126"/>
        <v>699.29502544639399</v>
      </c>
      <c r="V296">
        <v>1</v>
      </c>
      <c r="W296">
        <v>0</v>
      </c>
      <c r="X296">
        <f>BL$2/((1+(($V296/(BL$5))/BL$3)^-BL$4)^2)</f>
        <v>1.2824243552400611E-4</v>
      </c>
      <c r="Y296">
        <f t="shared" si="122"/>
        <v>111721.15988404427</v>
      </c>
      <c r="Z296">
        <f t="shared" si="127"/>
        <v>699.29515368882858</v>
      </c>
      <c r="AD296">
        <f t="shared" si="128"/>
        <v>111721.15988404427</v>
      </c>
      <c r="AE296">
        <f t="shared" si="129"/>
        <v>699.29515368882858</v>
      </c>
      <c r="AI296">
        <f t="shared" si="130"/>
        <v>111721.15988404427</v>
      </c>
      <c r="AJ296">
        <f t="shared" si="131"/>
        <v>699.29515368882858</v>
      </c>
      <c r="AN296">
        <f t="shared" si="132"/>
        <v>111721.15988404427</v>
      </c>
      <c r="AO296">
        <f t="shared" si="133"/>
        <v>699.29515368882858</v>
      </c>
    </row>
    <row r="297" spans="2:41" x14ac:dyDescent="0.25">
      <c r="B297" s="3">
        <f t="shared" ref="B297:C297" si="145">B296+1</f>
        <v>44198</v>
      </c>
      <c r="C297" s="47">
        <f t="shared" si="145"/>
        <v>296</v>
      </c>
      <c r="D297" s="67">
        <v>112419</v>
      </c>
      <c r="E297" s="14">
        <f t="shared" si="137"/>
        <v>218</v>
      </c>
      <c r="G297" s="13">
        <f t="shared" si="140"/>
        <v>726</v>
      </c>
      <c r="H297" s="13">
        <f t="shared" si="141"/>
        <v>587.42857142857144</v>
      </c>
      <c r="I297">
        <f t="shared" ref="I297:I360" si="146">BG$2/((1+(($C297/(BG$5))/BG$3)^-BG$4)^2)</f>
        <v>1886.4774105973268</v>
      </c>
      <c r="J297">
        <f t="shared" ref="J297:J360" si="147">BI$2/((1+(($E297/(BI$5))/BI$3)^-BI$4)^2)</f>
        <v>49792.249361758542</v>
      </c>
      <c r="K297">
        <f t="shared" ref="K297:K360" si="148">I297+J297</f>
        <v>51678.726772355869</v>
      </c>
      <c r="L297">
        <f t="shared" si="139"/>
        <v>134</v>
      </c>
      <c r="M297">
        <f t="shared" si="115"/>
        <v>60740.273227644131</v>
      </c>
      <c r="N297">
        <f t="shared" ref="N297:N360" si="149">BJ$2/((1+(($L297/(BJ$5))/BJ$3)^-BJ$4)^2)</f>
        <v>5648.5046261415409</v>
      </c>
      <c r="O297">
        <f t="shared" ref="O297:O360" si="150">K297+N297</f>
        <v>57327.23139849741</v>
      </c>
      <c r="P297">
        <f t="shared" ref="P297:P360" si="151">O297-O296</f>
        <v>63.170475407408958</v>
      </c>
      <c r="Q297">
        <f t="shared" si="142"/>
        <v>90</v>
      </c>
      <c r="R297">
        <f t="shared" si="143"/>
        <v>55091.76860150259</v>
      </c>
      <c r="S297">
        <f t="shared" ref="S297:S360" si="152">BK$2/((1+(($Q297/(BK$5))/BK$3)^-BK$4)^2)</f>
        <v>55068.122578023569</v>
      </c>
      <c r="T297">
        <f t="shared" ref="T297:T360" si="153">O297+S297</f>
        <v>112395.35397652097</v>
      </c>
      <c r="U297">
        <f t="shared" ref="U297:U360" si="154">T297-T296</f>
        <v>674.19422071913141</v>
      </c>
      <c r="V297">
        <f>V296+1</f>
        <v>2</v>
      </c>
      <c r="W297">
        <v>1</v>
      </c>
      <c r="X297">
        <f t="shared" ref="X297:X360" si="155">BL$2/((1+(($V297/(BL$5))/BL$3)^-BL$4)^2)</f>
        <v>1.0802405741697453E-2</v>
      </c>
      <c r="Y297">
        <f t="shared" si="122"/>
        <v>112395.36477892671</v>
      </c>
      <c r="Z297">
        <f t="shared" si="127"/>
        <v>674.20489488243766</v>
      </c>
      <c r="AD297">
        <f t="shared" si="128"/>
        <v>112395.36477892671</v>
      </c>
      <c r="AE297">
        <f t="shared" si="129"/>
        <v>674.20489488243766</v>
      </c>
      <c r="AI297">
        <f t="shared" si="130"/>
        <v>112395.36477892671</v>
      </c>
      <c r="AJ297">
        <f t="shared" si="131"/>
        <v>674.20489488243766</v>
      </c>
      <c r="AN297">
        <f t="shared" si="132"/>
        <v>112395.36477892671</v>
      </c>
      <c r="AO297">
        <f t="shared" si="133"/>
        <v>674.20489488243766</v>
      </c>
    </row>
    <row r="298" spans="2:41" x14ac:dyDescent="0.25">
      <c r="B298" s="3">
        <f t="shared" ref="B298:C298" si="156">B297+1</f>
        <v>44199</v>
      </c>
      <c r="C298" s="47">
        <f t="shared" si="156"/>
        <v>297</v>
      </c>
      <c r="D298" s="67">
        <v>112419</v>
      </c>
      <c r="E298" s="14">
        <f t="shared" si="137"/>
        <v>219</v>
      </c>
      <c r="G298" s="13">
        <f t="shared" si="140"/>
        <v>0</v>
      </c>
      <c r="H298" s="13">
        <f t="shared" si="141"/>
        <v>587.42857142857144</v>
      </c>
      <c r="I298">
        <f t="shared" si="146"/>
        <v>1887.1294755364825</v>
      </c>
      <c r="J298">
        <f t="shared" si="147"/>
        <v>49849.72112296999</v>
      </c>
      <c r="K298">
        <f t="shared" si="148"/>
        <v>51736.850598506469</v>
      </c>
      <c r="L298">
        <f t="shared" si="139"/>
        <v>135</v>
      </c>
      <c r="M298">
        <f t="shared" si="115"/>
        <v>60682.149401493531</v>
      </c>
      <c r="N298">
        <f t="shared" si="149"/>
        <v>5652.7734246586151</v>
      </c>
      <c r="O298">
        <f t="shared" si="150"/>
        <v>57389.624023165088</v>
      </c>
      <c r="P298">
        <f t="shared" si="151"/>
        <v>62.392624667678319</v>
      </c>
      <c r="Q298">
        <f t="shared" si="142"/>
        <v>91</v>
      </c>
      <c r="R298">
        <f t="shared" si="143"/>
        <v>55029.375976834912</v>
      </c>
      <c r="S298">
        <f t="shared" si="152"/>
        <v>55655.63860720821</v>
      </c>
      <c r="T298">
        <f t="shared" si="153"/>
        <v>113045.2626303733</v>
      </c>
      <c r="U298">
        <f t="shared" si="154"/>
        <v>649.9086538523261</v>
      </c>
      <c r="V298">
        <v>3</v>
      </c>
      <c r="W298">
        <v>2</v>
      </c>
      <c r="X298">
        <f t="shared" si="155"/>
        <v>0.14362160396460713</v>
      </c>
      <c r="Y298">
        <f t="shared" si="122"/>
        <v>113045.40625197726</v>
      </c>
      <c r="Z298">
        <f t="shared" si="127"/>
        <v>650.04147305054357</v>
      </c>
      <c r="AD298">
        <f t="shared" si="128"/>
        <v>113045.40625197726</v>
      </c>
      <c r="AE298">
        <f t="shared" si="129"/>
        <v>650.04147305054357</v>
      </c>
      <c r="AI298">
        <f t="shared" si="130"/>
        <v>113045.40625197726</v>
      </c>
      <c r="AJ298">
        <f t="shared" si="131"/>
        <v>650.04147305054357</v>
      </c>
      <c r="AN298">
        <f t="shared" si="132"/>
        <v>113045.40625197726</v>
      </c>
      <c r="AO298">
        <f t="shared" si="133"/>
        <v>650.04147305054357</v>
      </c>
    </row>
    <row r="299" spans="2:41" x14ac:dyDescent="0.25">
      <c r="B299" s="3">
        <f t="shared" ref="B299:C299" si="157">B298+1</f>
        <v>44200</v>
      </c>
      <c r="C299" s="47">
        <f t="shared" si="157"/>
        <v>298</v>
      </c>
      <c r="D299" s="67">
        <v>112419</v>
      </c>
      <c r="E299" s="14">
        <f t="shared" si="137"/>
        <v>220</v>
      </c>
      <c r="G299" s="13">
        <f t="shared" si="140"/>
        <v>0</v>
      </c>
      <c r="H299" s="13">
        <f t="shared" si="141"/>
        <v>477.14285714285717</v>
      </c>
      <c r="I299">
        <f t="shared" si="146"/>
        <v>1887.7754289083684</v>
      </c>
      <c r="J299">
        <f t="shared" si="147"/>
        <v>49906.521476091533</v>
      </c>
      <c r="K299">
        <f t="shared" si="148"/>
        <v>51794.296904999901</v>
      </c>
      <c r="L299">
        <f t="shared" si="139"/>
        <v>136</v>
      </c>
      <c r="M299">
        <f t="shared" si="115"/>
        <v>60624.703095000099</v>
      </c>
      <c r="N299">
        <f t="shared" si="149"/>
        <v>5656.9546368569845</v>
      </c>
      <c r="O299">
        <f t="shared" si="150"/>
        <v>57451.251541856887</v>
      </c>
      <c r="P299">
        <f t="shared" si="151"/>
        <v>61.627518691799196</v>
      </c>
      <c r="Q299">
        <f t="shared" si="142"/>
        <v>92</v>
      </c>
      <c r="R299">
        <f t="shared" si="143"/>
        <v>54967.748458143113</v>
      </c>
      <c r="S299">
        <f t="shared" si="152"/>
        <v>56220.446916519097</v>
      </c>
      <c r="T299">
        <f t="shared" si="153"/>
        <v>113671.69845837599</v>
      </c>
      <c r="U299">
        <f t="shared" si="154"/>
        <v>626.4358280026936</v>
      </c>
      <c r="V299">
        <f t="shared" ref="V299:V362" si="158">V298+1</f>
        <v>4</v>
      </c>
      <c r="W299">
        <v>5</v>
      </c>
      <c r="X299">
        <f t="shared" si="155"/>
        <v>0.89133133375948626</v>
      </c>
      <c r="Y299">
        <f t="shared" si="122"/>
        <v>113672.58978970975</v>
      </c>
      <c r="Z299">
        <f t="shared" si="127"/>
        <v>627.18353773248964</v>
      </c>
      <c r="AD299">
        <f t="shared" si="128"/>
        <v>113672.58978970975</v>
      </c>
      <c r="AE299">
        <f t="shared" si="129"/>
        <v>627.18353773248964</v>
      </c>
      <c r="AI299">
        <f t="shared" si="130"/>
        <v>113672.58978970975</v>
      </c>
      <c r="AJ299">
        <f t="shared" si="131"/>
        <v>627.18353773248964</v>
      </c>
      <c r="AN299">
        <f t="shared" si="132"/>
        <v>113672.58978970975</v>
      </c>
      <c r="AO299">
        <f t="shared" si="133"/>
        <v>627.18353773248964</v>
      </c>
    </row>
    <row r="300" spans="2:41" x14ac:dyDescent="0.25">
      <c r="B300" s="3">
        <f t="shared" ref="B300:C300" si="159">B299+1</f>
        <v>44201</v>
      </c>
      <c r="C300" s="47">
        <f t="shared" si="159"/>
        <v>299</v>
      </c>
      <c r="D300" s="67">
        <v>113163</v>
      </c>
      <c r="E300" s="14">
        <f t="shared" si="137"/>
        <v>221</v>
      </c>
      <c r="G300" s="13">
        <f t="shared" si="140"/>
        <v>744</v>
      </c>
      <c r="H300" s="13">
        <f t="shared" si="141"/>
        <v>583.42857142857144</v>
      </c>
      <c r="I300">
        <f t="shared" si="146"/>
        <v>1888.4153461223059</v>
      </c>
      <c r="J300">
        <f t="shared" si="147"/>
        <v>49962.660467869951</v>
      </c>
      <c r="K300">
        <f t="shared" si="148"/>
        <v>51851.075813992255</v>
      </c>
      <c r="L300">
        <f t="shared" si="139"/>
        <v>137</v>
      </c>
      <c r="M300">
        <f t="shared" si="115"/>
        <v>61311.924186007745</v>
      </c>
      <c r="N300">
        <f t="shared" si="149"/>
        <v>5661.0506207020571</v>
      </c>
      <c r="O300">
        <f t="shared" si="150"/>
        <v>57512.126434694314</v>
      </c>
      <c r="P300">
        <f t="shared" si="151"/>
        <v>60.87489283742616</v>
      </c>
      <c r="Q300">
        <f t="shared" si="142"/>
        <v>93</v>
      </c>
      <c r="R300">
        <f t="shared" si="143"/>
        <v>55650.873565305686</v>
      </c>
      <c r="S300">
        <f t="shared" si="152"/>
        <v>56763.341421709389</v>
      </c>
      <c r="T300">
        <f t="shared" si="153"/>
        <v>114275.4678564037</v>
      </c>
      <c r="U300">
        <f t="shared" si="154"/>
        <v>603.76939802771085</v>
      </c>
      <c r="V300">
        <f t="shared" si="158"/>
        <v>5</v>
      </c>
      <c r="W300">
        <v>10</v>
      </c>
      <c r="X300">
        <f t="shared" si="155"/>
        <v>3.6193330958496643</v>
      </c>
      <c r="Y300">
        <f t="shared" si="122"/>
        <v>114279.08718949955</v>
      </c>
      <c r="Z300">
        <f t="shared" si="127"/>
        <v>606.49739978980506</v>
      </c>
      <c r="AD300">
        <f t="shared" si="128"/>
        <v>114279.08718949955</v>
      </c>
      <c r="AE300">
        <f t="shared" si="129"/>
        <v>606.49739978980506</v>
      </c>
      <c r="AI300">
        <f t="shared" si="130"/>
        <v>114279.08718949955</v>
      </c>
      <c r="AJ300">
        <f t="shared" si="131"/>
        <v>606.49739978980506</v>
      </c>
      <c r="AN300">
        <f t="shared" si="132"/>
        <v>114279.08718949955</v>
      </c>
      <c r="AO300">
        <f t="shared" si="133"/>
        <v>606.49739978980506</v>
      </c>
    </row>
    <row r="301" spans="2:41" x14ac:dyDescent="0.25">
      <c r="B301" s="3">
        <f t="shared" ref="B301:C301" si="160">B300+1</f>
        <v>44202</v>
      </c>
      <c r="C301" s="47">
        <f t="shared" si="160"/>
        <v>300</v>
      </c>
      <c r="D301" s="68">
        <v>113956</v>
      </c>
      <c r="E301" s="14">
        <f t="shared" si="137"/>
        <v>222</v>
      </c>
      <c r="G301" s="13">
        <f t="shared" si="140"/>
        <v>793</v>
      </c>
      <c r="H301" s="13">
        <f t="shared" si="141"/>
        <v>580</v>
      </c>
      <c r="I301">
        <f t="shared" si="146"/>
        <v>1889.0493014420858</v>
      </c>
      <c r="J301">
        <f t="shared" si="147"/>
        <v>50018.147966308599</v>
      </c>
      <c r="K301">
        <f t="shared" si="148"/>
        <v>51907.197267750686</v>
      </c>
      <c r="L301">
        <f t="shared" si="139"/>
        <v>138</v>
      </c>
      <c r="M301">
        <f t="shared" si="115"/>
        <v>62048.802732249314</v>
      </c>
      <c r="N301">
        <f t="shared" si="149"/>
        <v>5665.0636562455911</v>
      </c>
      <c r="O301">
        <f t="shared" si="150"/>
        <v>57572.260923996277</v>
      </c>
      <c r="P301">
        <f t="shared" si="151"/>
        <v>60.134489301963185</v>
      </c>
      <c r="Q301">
        <f t="shared" si="142"/>
        <v>94</v>
      </c>
      <c r="R301">
        <f t="shared" si="143"/>
        <v>56383.739076003723</v>
      </c>
      <c r="S301">
        <f t="shared" si="152"/>
        <v>57285.106685362814</v>
      </c>
      <c r="T301">
        <f t="shared" si="153"/>
        <v>114857.36760935909</v>
      </c>
      <c r="U301">
        <f t="shared" si="154"/>
        <v>581.89975295538898</v>
      </c>
      <c r="V301">
        <f t="shared" si="158"/>
        <v>6</v>
      </c>
      <c r="W301">
        <v>20</v>
      </c>
      <c r="X301">
        <f t="shared" si="155"/>
        <v>11.159173492877708</v>
      </c>
      <c r="Y301">
        <f t="shared" si="122"/>
        <v>114868.52678285197</v>
      </c>
      <c r="Z301">
        <f t="shared" si="127"/>
        <v>589.43959335242107</v>
      </c>
      <c r="AD301">
        <f t="shared" si="128"/>
        <v>114868.52678285197</v>
      </c>
      <c r="AE301">
        <f t="shared" si="129"/>
        <v>589.43959335242107</v>
      </c>
      <c r="AI301">
        <f t="shared" si="130"/>
        <v>114868.52678285197</v>
      </c>
      <c r="AJ301">
        <f t="shared" si="131"/>
        <v>589.43959335242107</v>
      </c>
      <c r="AN301">
        <f t="shared" si="132"/>
        <v>114868.52678285197</v>
      </c>
      <c r="AO301">
        <f t="shared" si="133"/>
        <v>589.43959335242107</v>
      </c>
    </row>
    <row r="302" spans="2:41" x14ac:dyDescent="0.25">
      <c r="B302" s="3">
        <f t="shared" ref="B302:C302" si="161">B301+1</f>
        <v>44203</v>
      </c>
      <c r="C302" s="47">
        <f t="shared" si="161"/>
        <v>301</v>
      </c>
      <c r="D302" s="68">
        <v>114760</v>
      </c>
      <c r="E302" s="14">
        <f t="shared" si="137"/>
        <v>223</v>
      </c>
      <c r="G302" s="13">
        <f t="shared" si="140"/>
        <v>804</v>
      </c>
      <c r="H302" s="13">
        <f t="shared" si="141"/>
        <v>438.14285714285717</v>
      </c>
      <c r="I302">
        <f t="shared" si="146"/>
        <v>1889.6773680064878</v>
      </c>
      <c r="J302">
        <f t="shared" si="147"/>
        <v>50072.993664239264</v>
      </c>
      <c r="K302">
        <f t="shared" si="148"/>
        <v>51962.671032245751</v>
      </c>
      <c r="L302">
        <f t="shared" si="139"/>
        <v>139</v>
      </c>
      <c r="M302">
        <f t="shared" si="115"/>
        <v>62797.328967754249</v>
      </c>
      <c r="N302">
        <f t="shared" si="149"/>
        <v>5668.9959486538482</v>
      </c>
      <c r="O302">
        <f t="shared" si="150"/>
        <v>57631.666980899601</v>
      </c>
      <c r="P302">
        <f t="shared" si="151"/>
        <v>59.406056903324497</v>
      </c>
      <c r="Q302">
        <f t="shared" si="142"/>
        <v>95</v>
      </c>
      <c r="R302">
        <f t="shared" si="143"/>
        <v>57128.333019100399</v>
      </c>
      <c r="S302">
        <f t="shared" si="152"/>
        <v>57786.51516693992</v>
      </c>
      <c r="T302">
        <f t="shared" si="153"/>
        <v>115418.18214783951</v>
      </c>
      <c r="U302">
        <f t="shared" si="154"/>
        <v>560.81453848042293</v>
      </c>
      <c r="V302">
        <f t="shared" si="158"/>
        <v>7</v>
      </c>
      <c r="W302">
        <v>50</v>
      </c>
      <c r="X302">
        <f t="shared" si="155"/>
        <v>28.255174867358466</v>
      </c>
      <c r="Y302">
        <f t="shared" si="122"/>
        <v>115446.43732270687</v>
      </c>
      <c r="Z302">
        <f t="shared" si="127"/>
        <v>577.91053985489998</v>
      </c>
      <c r="AD302">
        <f t="shared" si="128"/>
        <v>115446.43732270687</v>
      </c>
      <c r="AE302">
        <f t="shared" si="129"/>
        <v>577.91053985489998</v>
      </c>
      <c r="AI302">
        <f t="shared" si="130"/>
        <v>115446.43732270687</v>
      </c>
      <c r="AJ302">
        <f t="shared" si="131"/>
        <v>577.91053985489998</v>
      </c>
      <c r="AN302">
        <f t="shared" si="132"/>
        <v>115446.43732270687</v>
      </c>
      <c r="AO302">
        <f t="shared" si="133"/>
        <v>577.91053985489998</v>
      </c>
    </row>
    <row r="303" spans="2:41" x14ac:dyDescent="0.25">
      <c r="B303" s="3">
        <f t="shared" ref="B303:C303" si="162">B302+1</f>
        <v>44204</v>
      </c>
      <c r="C303" s="47">
        <f t="shared" si="162"/>
        <v>302</v>
      </c>
      <c r="D303" s="69">
        <v>115546</v>
      </c>
      <c r="E303" s="14">
        <f t="shared" si="137"/>
        <v>224</v>
      </c>
      <c r="G303" s="13">
        <f t="shared" si="140"/>
        <v>786</v>
      </c>
      <c r="H303" s="13">
        <f t="shared" si="141"/>
        <v>550.42857142857144</v>
      </c>
      <c r="I303">
        <f t="shared" si="146"/>
        <v>1890.2996178493897</v>
      </c>
      <c r="J303">
        <f t="shared" si="147"/>
        <v>50127.207082818648</v>
      </c>
      <c r="K303">
        <f t="shared" si="148"/>
        <v>52017.50670066804</v>
      </c>
      <c r="L303">
        <f t="shared" si="139"/>
        <v>140</v>
      </c>
      <c r="M303">
        <f t="shared" si="115"/>
        <v>63528.49329933196</v>
      </c>
      <c r="N303">
        <f t="shared" si="149"/>
        <v>5672.849631101426</v>
      </c>
      <c r="O303">
        <f t="shared" si="150"/>
        <v>57690.356331769464</v>
      </c>
      <c r="P303">
        <f t="shared" si="151"/>
        <v>58.689350869863119</v>
      </c>
      <c r="Q303">
        <f t="shared" si="142"/>
        <v>96</v>
      </c>
      <c r="R303">
        <f t="shared" si="143"/>
        <v>57855.643668230536</v>
      </c>
      <c r="S303">
        <f t="shared" si="152"/>
        <v>58268.324939464917</v>
      </c>
      <c r="T303">
        <f t="shared" si="153"/>
        <v>115958.68127123438</v>
      </c>
      <c r="U303">
        <f t="shared" si="154"/>
        <v>540.49912339486764</v>
      </c>
      <c r="V303">
        <f t="shared" si="158"/>
        <v>8</v>
      </c>
      <c r="W303">
        <v>100</v>
      </c>
      <c r="X303">
        <f t="shared" si="155"/>
        <v>61.539403366400883</v>
      </c>
      <c r="Y303">
        <f t="shared" si="122"/>
        <v>116020.22067460079</v>
      </c>
      <c r="Z303">
        <f t="shared" si="127"/>
        <v>573.7833518939151</v>
      </c>
      <c r="AD303">
        <f t="shared" si="128"/>
        <v>116020.22067460079</v>
      </c>
      <c r="AE303">
        <f t="shared" si="129"/>
        <v>573.7833518939151</v>
      </c>
      <c r="AI303">
        <f t="shared" si="130"/>
        <v>116020.22067460079</v>
      </c>
      <c r="AJ303">
        <f t="shared" si="131"/>
        <v>573.7833518939151</v>
      </c>
      <c r="AN303">
        <f t="shared" si="132"/>
        <v>116020.22067460079</v>
      </c>
      <c r="AO303">
        <f t="shared" si="133"/>
        <v>573.7833518939151</v>
      </c>
    </row>
    <row r="304" spans="2:41" x14ac:dyDescent="0.25">
      <c r="B304" s="3">
        <f t="shared" ref="B304:C304" si="163">B303+1</f>
        <v>44205</v>
      </c>
      <c r="C304" s="47">
        <f t="shared" si="163"/>
        <v>303</v>
      </c>
      <c r="D304" s="70">
        <v>116190</v>
      </c>
      <c r="E304" s="14">
        <f t="shared" si="137"/>
        <v>225</v>
      </c>
      <c r="G304" s="13">
        <f t="shared" si="140"/>
        <v>644</v>
      </c>
      <c r="H304" s="13">
        <f t="shared" si="141"/>
        <v>538.71428571428567</v>
      </c>
      <c r="I304">
        <f t="shared" si="146"/>
        <v>1890.9161219194575</v>
      </c>
      <c r="J304">
        <f t="shared" si="147"/>
        <v>50180.797574950804</v>
      </c>
      <c r="K304">
        <f t="shared" si="148"/>
        <v>52071.713696870262</v>
      </c>
      <c r="L304">
        <f t="shared" si="139"/>
        <v>141</v>
      </c>
      <c r="M304">
        <f t="shared" si="115"/>
        <v>64118.286303129738</v>
      </c>
      <c r="N304">
        <f t="shared" si="149"/>
        <v>5676.6267675373929</v>
      </c>
      <c r="O304">
        <f t="shared" si="150"/>
        <v>57748.340464407651</v>
      </c>
      <c r="P304">
        <f t="shared" si="151"/>
        <v>57.984132638186566</v>
      </c>
      <c r="Q304">
        <f t="shared" si="142"/>
        <v>97</v>
      </c>
      <c r="R304">
        <f t="shared" si="143"/>
        <v>58441.659535592349</v>
      </c>
      <c r="S304">
        <f t="shared" si="152"/>
        <v>58731.277820834708</v>
      </c>
      <c r="T304">
        <f t="shared" si="153"/>
        <v>116479.61828524235</v>
      </c>
      <c r="U304">
        <f t="shared" si="154"/>
        <v>520.93701400796999</v>
      </c>
      <c r="V304">
        <f t="shared" si="158"/>
        <v>9</v>
      </c>
      <c r="W304">
        <v>200</v>
      </c>
      <c r="X304">
        <f t="shared" si="155"/>
        <v>118.79616863751629</v>
      </c>
      <c r="Y304">
        <f t="shared" si="122"/>
        <v>116598.41445387987</v>
      </c>
      <c r="Z304">
        <f t="shared" si="127"/>
        <v>578.19377927908499</v>
      </c>
      <c r="AD304">
        <f t="shared" si="128"/>
        <v>116598.41445387987</v>
      </c>
      <c r="AE304">
        <f t="shared" si="129"/>
        <v>578.19377927908499</v>
      </c>
      <c r="AI304">
        <f t="shared" si="130"/>
        <v>116598.41445387987</v>
      </c>
      <c r="AJ304">
        <f t="shared" si="131"/>
        <v>578.19377927908499</v>
      </c>
      <c r="AN304">
        <f t="shared" si="132"/>
        <v>116598.41445387987</v>
      </c>
      <c r="AO304">
        <f t="shared" si="133"/>
        <v>578.19377927908499</v>
      </c>
    </row>
    <row r="305" spans="2:41" x14ac:dyDescent="0.25">
      <c r="B305" s="3">
        <f t="shared" ref="B305:C305" si="164">B304+1</f>
        <v>44206</v>
      </c>
      <c r="C305" s="47">
        <f t="shared" si="164"/>
        <v>304</v>
      </c>
      <c r="D305" s="71">
        <v>117301</v>
      </c>
      <c r="E305" s="14">
        <f t="shared" si="137"/>
        <v>226</v>
      </c>
      <c r="G305" s="13">
        <f t="shared" ref="G305:G334" si="165">D305-D304</f>
        <v>1111</v>
      </c>
      <c r="H305" s="13">
        <f t="shared" ref="H305:H334" si="166">AVERAGE(G299:G305)</f>
        <v>697.42857142857144</v>
      </c>
      <c r="I305">
        <f t="shared" si="146"/>
        <v>1891.5269500994391</v>
      </c>
      <c r="J305">
        <f t="shared" si="147"/>
        <v>50233.774328636944</v>
      </c>
      <c r="K305">
        <f t="shared" si="148"/>
        <v>52125.301278736384</v>
      </c>
      <c r="L305">
        <f t="shared" si="139"/>
        <v>142</v>
      </c>
      <c r="M305">
        <f t="shared" si="115"/>
        <v>65175.698721263616</v>
      </c>
      <c r="N305">
        <f t="shared" si="149"/>
        <v>5680.3293553300146</v>
      </c>
      <c r="O305">
        <f t="shared" si="150"/>
        <v>57805.630634066401</v>
      </c>
      <c r="P305">
        <f t="shared" si="151"/>
        <v>57.290169658750528</v>
      </c>
      <c r="Q305">
        <f t="shared" si="142"/>
        <v>98</v>
      </c>
      <c r="R305">
        <f t="shared" si="143"/>
        <v>59495.369365933599</v>
      </c>
      <c r="S305">
        <f t="shared" si="152"/>
        <v>59176.09787182328</v>
      </c>
      <c r="T305">
        <f t="shared" si="153"/>
        <v>116981.72850588968</v>
      </c>
      <c r="U305">
        <f t="shared" si="154"/>
        <v>502.1102206473297</v>
      </c>
      <c r="V305">
        <f t="shared" si="158"/>
        <v>10</v>
      </c>
      <c r="W305">
        <v>250</v>
      </c>
      <c r="X305">
        <f t="shared" si="155"/>
        <v>207.55304824185333</v>
      </c>
      <c r="Y305">
        <f t="shared" si="122"/>
        <v>117189.28155413154</v>
      </c>
      <c r="Z305">
        <f t="shared" si="127"/>
        <v>590.86710025166394</v>
      </c>
      <c r="AD305">
        <f t="shared" si="128"/>
        <v>117189.28155413154</v>
      </c>
      <c r="AE305">
        <f t="shared" si="129"/>
        <v>590.86710025166394</v>
      </c>
      <c r="AI305">
        <f t="shared" si="130"/>
        <v>117189.28155413154</v>
      </c>
      <c r="AJ305">
        <f t="shared" si="131"/>
        <v>590.86710025166394</v>
      </c>
      <c r="AN305">
        <f t="shared" si="132"/>
        <v>117189.28155413154</v>
      </c>
      <c r="AO305">
        <f t="shared" si="133"/>
        <v>590.86710025166394</v>
      </c>
    </row>
    <row r="306" spans="2:41" x14ac:dyDescent="0.25">
      <c r="B306" s="3">
        <f t="shared" ref="B306:C306" si="167">B305+1</f>
        <v>44207</v>
      </c>
      <c r="C306" s="47">
        <f t="shared" si="167"/>
        <v>305</v>
      </c>
      <c r="D306" s="71">
        <v>117301</v>
      </c>
      <c r="E306" s="14">
        <f t="shared" si="137"/>
        <v>227</v>
      </c>
      <c r="G306" s="13">
        <f t="shared" si="165"/>
        <v>0</v>
      </c>
      <c r="H306" s="13">
        <f t="shared" si="166"/>
        <v>697.42857142857144</v>
      </c>
      <c r="I306">
        <f t="shared" si="146"/>
        <v>1892.1321712250619</v>
      </c>
      <c r="J306">
        <f t="shared" si="147"/>
        <v>50286.146370254406</v>
      </c>
      <c r="K306">
        <f t="shared" si="148"/>
        <v>52178.278541479471</v>
      </c>
      <c r="L306">
        <f t="shared" si="139"/>
        <v>143</v>
      </c>
      <c r="M306">
        <f t="shared" si="115"/>
        <v>65122.721458520529</v>
      </c>
      <c r="N306">
        <f t="shared" si="149"/>
        <v>5683.9593277960448</v>
      </c>
      <c r="O306">
        <f t="shared" si="150"/>
        <v>57862.237869275516</v>
      </c>
      <c r="P306">
        <f t="shared" si="151"/>
        <v>56.607235209114151</v>
      </c>
      <c r="Q306">
        <f t="shared" si="142"/>
        <v>99</v>
      </c>
      <c r="R306">
        <f t="shared" si="143"/>
        <v>59438.762130724484</v>
      </c>
      <c r="S306">
        <f t="shared" si="152"/>
        <v>59603.490216891245</v>
      </c>
      <c r="T306">
        <f t="shared" si="153"/>
        <v>117465.72808616675</v>
      </c>
      <c r="U306">
        <f t="shared" si="154"/>
        <v>483.9995802770718</v>
      </c>
      <c r="V306">
        <f t="shared" si="158"/>
        <v>11</v>
      </c>
      <c r="W306">
        <v>300</v>
      </c>
      <c r="X306">
        <f t="shared" si="155"/>
        <v>333.3833885818737</v>
      </c>
      <c r="Y306">
        <f t="shared" si="122"/>
        <v>117799.11147474863</v>
      </c>
      <c r="Z306">
        <f t="shared" si="127"/>
        <v>609.82992061709228</v>
      </c>
      <c r="AD306">
        <f t="shared" si="128"/>
        <v>117799.11147474863</v>
      </c>
      <c r="AE306">
        <f t="shared" si="129"/>
        <v>609.82992061709228</v>
      </c>
      <c r="AI306">
        <f t="shared" si="130"/>
        <v>117799.11147474863</v>
      </c>
      <c r="AJ306">
        <f t="shared" si="131"/>
        <v>609.82992061709228</v>
      </c>
      <c r="AN306">
        <f t="shared" si="132"/>
        <v>117799.11147474863</v>
      </c>
      <c r="AO306">
        <f t="shared" si="133"/>
        <v>609.82992061709228</v>
      </c>
    </row>
    <row r="307" spans="2:41" x14ac:dyDescent="0.25">
      <c r="B307" s="3">
        <f t="shared" ref="B307:C307" si="168">B306+1</f>
        <v>44208</v>
      </c>
      <c r="C307" s="47">
        <f t="shared" si="168"/>
        <v>306</v>
      </c>
      <c r="D307" s="71">
        <v>118044</v>
      </c>
      <c r="E307" s="14">
        <f t="shared" si="137"/>
        <v>228</v>
      </c>
      <c r="G307" s="13">
        <f t="shared" si="165"/>
        <v>743</v>
      </c>
      <c r="H307" s="13">
        <f t="shared" si="166"/>
        <v>697.28571428571433</v>
      </c>
      <c r="I307">
        <f t="shared" si="146"/>
        <v>1892.7318531035494</v>
      </c>
      <c r="J307">
        <f t="shared" si="147"/>
        <v>50337.92256776592</v>
      </c>
      <c r="K307">
        <f t="shared" si="148"/>
        <v>52230.654420869469</v>
      </c>
      <c r="L307">
        <f t="shared" si="139"/>
        <v>144</v>
      </c>
      <c r="M307">
        <f t="shared" si="115"/>
        <v>65813.345579130531</v>
      </c>
      <c r="N307">
        <f t="shared" si="149"/>
        <v>5687.5185566201844</v>
      </c>
      <c r="O307">
        <f t="shared" si="150"/>
        <v>57918.172977489652</v>
      </c>
      <c r="P307">
        <f t="shared" si="151"/>
        <v>55.935108214136562</v>
      </c>
      <c r="Q307">
        <f t="shared" si="142"/>
        <v>100</v>
      </c>
      <c r="R307">
        <f t="shared" si="143"/>
        <v>60125.827022510348</v>
      </c>
      <c r="S307">
        <f t="shared" si="152"/>
        <v>60014.140147826212</v>
      </c>
      <c r="T307">
        <f t="shared" si="153"/>
        <v>117932.31312531586</v>
      </c>
      <c r="U307">
        <f t="shared" si="154"/>
        <v>466.58503914911125</v>
      </c>
      <c r="V307">
        <f t="shared" si="158"/>
        <v>12</v>
      </c>
      <c r="W307">
        <v>380</v>
      </c>
      <c r="X307">
        <f t="shared" si="155"/>
        <v>498.50789835578826</v>
      </c>
      <c r="Y307">
        <f t="shared" si="122"/>
        <v>118430.82102367165</v>
      </c>
      <c r="Z307">
        <f t="shared" si="127"/>
        <v>631.70954892302689</v>
      </c>
      <c r="AD307">
        <f t="shared" si="128"/>
        <v>118430.82102367165</v>
      </c>
      <c r="AE307">
        <f t="shared" si="129"/>
        <v>631.70954892302689</v>
      </c>
      <c r="AI307">
        <f t="shared" si="130"/>
        <v>118430.82102367165</v>
      </c>
      <c r="AJ307">
        <f t="shared" si="131"/>
        <v>631.70954892302689</v>
      </c>
      <c r="AN307">
        <f t="shared" si="132"/>
        <v>118430.82102367165</v>
      </c>
      <c r="AO307">
        <f t="shared" si="133"/>
        <v>631.70954892302689</v>
      </c>
    </row>
    <row r="308" spans="2:41" x14ac:dyDescent="0.25">
      <c r="B308" s="3">
        <f t="shared" ref="B308:C308" si="169">B307+1</f>
        <v>44209</v>
      </c>
      <c r="C308" s="47">
        <f t="shared" si="169"/>
        <v>307</v>
      </c>
      <c r="D308" s="71">
        <v>118846</v>
      </c>
      <c r="E308" s="14">
        <f t="shared" si="137"/>
        <v>229</v>
      </c>
      <c r="G308" s="13">
        <f t="shared" si="165"/>
        <v>802</v>
      </c>
      <c r="H308" s="13">
        <f t="shared" si="166"/>
        <v>698.57142857142856</v>
      </c>
      <c r="I308">
        <f t="shared" si="146"/>
        <v>1893.32606253176</v>
      </c>
      <c r="J308">
        <f t="shared" si="147"/>
        <v>50389.11163386095</v>
      </c>
      <c r="K308">
        <f t="shared" si="148"/>
        <v>52282.437696392713</v>
      </c>
      <c r="L308">
        <f t="shared" si="139"/>
        <v>145</v>
      </c>
      <c r="M308">
        <f t="shared" si="115"/>
        <v>66563.562303607294</v>
      </c>
      <c r="N308">
        <f t="shared" si="149"/>
        <v>5691.0088541700534</v>
      </c>
      <c r="O308">
        <f t="shared" si="150"/>
        <v>57973.446550562767</v>
      </c>
      <c r="P308">
        <f t="shared" si="151"/>
        <v>55.273573073114676</v>
      </c>
      <c r="Q308">
        <f t="shared" si="142"/>
        <v>101</v>
      </c>
      <c r="R308">
        <f t="shared" si="143"/>
        <v>60872.553449437233</v>
      </c>
      <c r="S308">
        <f t="shared" si="152"/>
        <v>60408.712473985055</v>
      </c>
      <c r="T308">
        <f t="shared" si="153"/>
        <v>118382.15902454781</v>
      </c>
      <c r="U308">
        <f t="shared" si="154"/>
        <v>449.84589923195017</v>
      </c>
      <c r="V308">
        <f t="shared" si="158"/>
        <v>13</v>
      </c>
      <c r="W308">
        <f t="shared" ref="W308:W355" si="170">ABS(T308-D308)</f>
        <v>463.84097545218538</v>
      </c>
      <c r="X308">
        <f t="shared" si="155"/>
        <v>701.18925027228215</v>
      </c>
      <c r="Y308">
        <f t="shared" si="122"/>
        <v>119083.34827482009</v>
      </c>
      <c r="Z308">
        <f t="shared" si="127"/>
        <v>652.52725114843633</v>
      </c>
      <c r="AD308">
        <f t="shared" si="128"/>
        <v>119083.34827482009</v>
      </c>
      <c r="AE308">
        <f t="shared" si="129"/>
        <v>652.52725114843633</v>
      </c>
      <c r="AI308">
        <f t="shared" si="130"/>
        <v>119083.34827482009</v>
      </c>
      <c r="AJ308">
        <f t="shared" si="131"/>
        <v>652.52725114843633</v>
      </c>
      <c r="AN308">
        <f t="shared" si="132"/>
        <v>119083.34827482009</v>
      </c>
      <c r="AO308">
        <f t="shared" si="133"/>
        <v>652.52725114843633</v>
      </c>
    </row>
    <row r="309" spans="2:41" x14ac:dyDescent="0.25">
      <c r="B309" s="3">
        <f t="shared" ref="B309:C309" si="171">B308+1</f>
        <v>44210</v>
      </c>
      <c r="C309" s="47">
        <f t="shared" si="171"/>
        <v>308</v>
      </c>
      <c r="D309" s="71">
        <v>119722</v>
      </c>
      <c r="E309" s="14">
        <f t="shared" si="137"/>
        <v>230</v>
      </c>
      <c r="G309" s="13">
        <f t="shared" si="165"/>
        <v>876</v>
      </c>
      <c r="H309" s="13">
        <f t="shared" si="166"/>
        <v>708.85714285714289</v>
      </c>
      <c r="I309">
        <f t="shared" si="146"/>
        <v>1893.914865313963</v>
      </c>
      <c r="J309">
        <f t="shared" si="147"/>
        <v>50439.722129030211</v>
      </c>
      <c r="K309">
        <f t="shared" si="148"/>
        <v>52333.636994344175</v>
      </c>
      <c r="L309">
        <f t="shared" si="139"/>
        <v>146</v>
      </c>
      <c r="M309">
        <f t="shared" si="115"/>
        <v>67388.363005655818</v>
      </c>
      <c r="N309">
        <f t="shared" si="149"/>
        <v>5694.4319757116946</v>
      </c>
      <c r="O309">
        <f t="shared" si="150"/>
        <v>58028.068970055872</v>
      </c>
      <c r="P309">
        <f t="shared" si="151"/>
        <v>54.622419493105554</v>
      </c>
      <c r="Q309">
        <f t="shared" si="142"/>
        <v>102</v>
      </c>
      <c r="R309">
        <f t="shared" si="143"/>
        <v>61693.931029944128</v>
      </c>
      <c r="S309">
        <f t="shared" si="152"/>
        <v>60787.851086455114</v>
      </c>
      <c r="T309">
        <f t="shared" si="153"/>
        <v>118815.92005651098</v>
      </c>
      <c r="U309">
        <f t="shared" si="154"/>
        <v>433.76103196316399</v>
      </c>
      <c r="V309">
        <f t="shared" si="158"/>
        <v>14</v>
      </c>
      <c r="W309">
        <f t="shared" si="170"/>
        <v>906.07994348902139</v>
      </c>
      <c r="X309">
        <f t="shared" si="155"/>
        <v>936.07448398951078</v>
      </c>
      <c r="Y309">
        <f t="shared" si="122"/>
        <v>119751.99454050048</v>
      </c>
      <c r="Z309">
        <f t="shared" si="127"/>
        <v>668.64626568039239</v>
      </c>
      <c r="AD309">
        <f t="shared" si="128"/>
        <v>119751.99454050048</v>
      </c>
      <c r="AE309">
        <f t="shared" si="129"/>
        <v>668.64626568039239</v>
      </c>
      <c r="AI309">
        <f t="shared" si="130"/>
        <v>119751.99454050048</v>
      </c>
      <c r="AJ309">
        <f t="shared" si="131"/>
        <v>668.64626568039239</v>
      </c>
      <c r="AN309">
        <f t="shared" si="132"/>
        <v>119751.99454050048</v>
      </c>
      <c r="AO309">
        <f t="shared" si="133"/>
        <v>668.64626568039239</v>
      </c>
    </row>
    <row r="310" spans="2:41" x14ac:dyDescent="0.25">
      <c r="B310" s="3">
        <f t="shared" ref="B310:C310" si="172">B309+1</f>
        <v>44211</v>
      </c>
      <c r="C310" s="47">
        <f t="shared" si="172"/>
        <v>309</v>
      </c>
      <c r="D310" s="71">
        <v>120529</v>
      </c>
      <c r="E310" s="14">
        <f t="shared" si="137"/>
        <v>231</v>
      </c>
      <c r="G310" s="13">
        <f t="shared" si="165"/>
        <v>807</v>
      </c>
      <c r="H310" s="13">
        <f t="shared" si="166"/>
        <v>711.85714285714289</v>
      </c>
      <c r="I310">
        <f t="shared" si="146"/>
        <v>1894.4983262792523</v>
      </c>
      <c r="J310">
        <f t="shared" si="147"/>
        <v>50489.762464574938</v>
      </c>
      <c r="K310">
        <f t="shared" si="148"/>
        <v>52384.26079085419</v>
      </c>
      <c r="L310">
        <f t="shared" si="139"/>
        <v>147</v>
      </c>
      <c r="M310">
        <f t="shared" si="115"/>
        <v>68144.739209145802</v>
      </c>
      <c r="N310">
        <f t="shared" si="149"/>
        <v>5697.7896215304281</v>
      </c>
      <c r="O310">
        <f t="shared" si="150"/>
        <v>58082.050412384619</v>
      </c>
      <c r="P310">
        <f t="shared" si="151"/>
        <v>53.981442328746198</v>
      </c>
      <c r="Q310">
        <f t="shared" si="142"/>
        <v>103</v>
      </c>
      <c r="R310">
        <f t="shared" si="143"/>
        <v>62446.949587615381</v>
      </c>
      <c r="S310">
        <f t="shared" si="152"/>
        <v>61152.178706773353</v>
      </c>
      <c r="T310">
        <f t="shared" si="153"/>
        <v>119234.22911915797</v>
      </c>
      <c r="U310">
        <f t="shared" si="154"/>
        <v>418.30906264699297</v>
      </c>
      <c r="V310">
        <f t="shared" si="158"/>
        <v>15</v>
      </c>
      <c r="W310">
        <f t="shared" si="170"/>
        <v>1294.7708808420284</v>
      </c>
      <c r="X310">
        <f t="shared" si="155"/>
        <v>1195.2677891753203</v>
      </c>
      <c r="Y310">
        <f t="shared" si="122"/>
        <v>120429.4969083333</v>
      </c>
      <c r="Z310">
        <f t="shared" si="127"/>
        <v>677.50236783281434</v>
      </c>
      <c r="AD310">
        <f t="shared" si="128"/>
        <v>120429.4969083333</v>
      </c>
      <c r="AE310">
        <f t="shared" si="129"/>
        <v>677.50236783281434</v>
      </c>
      <c r="AI310">
        <f t="shared" si="130"/>
        <v>120429.4969083333</v>
      </c>
      <c r="AJ310">
        <f t="shared" si="131"/>
        <v>677.50236783281434</v>
      </c>
      <c r="AN310">
        <f t="shared" si="132"/>
        <v>120429.4969083333</v>
      </c>
      <c r="AO310">
        <f t="shared" si="133"/>
        <v>677.50236783281434</v>
      </c>
    </row>
    <row r="311" spans="2:41" x14ac:dyDescent="0.25">
      <c r="B311" s="3">
        <f t="shared" ref="B311:C311" si="173">B310+1</f>
        <v>44212</v>
      </c>
      <c r="C311" s="47">
        <f t="shared" si="173"/>
        <v>310</v>
      </c>
      <c r="D311" s="71">
        <v>121368</v>
      </c>
      <c r="E311" s="14">
        <f t="shared" si="137"/>
        <v>232</v>
      </c>
      <c r="G311" s="13">
        <f t="shared" si="165"/>
        <v>839</v>
      </c>
      <c r="H311" s="13">
        <f t="shared" si="166"/>
        <v>739.71428571428567</v>
      </c>
      <c r="I311">
        <f t="shared" si="146"/>
        <v>1895.076509298613</v>
      </c>
      <c r="J311">
        <f t="shared" si="147"/>
        <v>50539.240905552288</v>
      </c>
      <c r="K311">
        <f t="shared" si="148"/>
        <v>52434.317414850899</v>
      </c>
      <c r="L311">
        <f t="shared" si="139"/>
        <v>148</v>
      </c>
      <c r="M311">
        <f t="shared" si="115"/>
        <v>68933.682585149101</v>
      </c>
      <c r="N311">
        <f t="shared" si="149"/>
        <v>5701.083438961562</v>
      </c>
      <c r="O311">
        <f t="shared" si="150"/>
        <v>58135.400853812462</v>
      </c>
      <c r="P311">
        <f t="shared" si="151"/>
        <v>53.35044142784318</v>
      </c>
      <c r="Q311">
        <f t="shared" si="142"/>
        <v>104</v>
      </c>
      <c r="R311">
        <f t="shared" si="143"/>
        <v>63232.599146187538</v>
      </c>
      <c r="S311">
        <f t="shared" si="152"/>
        <v>61502.296793932386</v>
      </c>
      <c r="T311">
        <f t="shared" si="153"/>
        <v>119637.69764774485</v>
      </c>
      <c r="U311">
        <f t="shared" si="154"/>
        <v>403.46852858687635</v>
      </c>
      <c r="V311">
        <f t="shared" si="158"/>
        <v>16</v>
      </c>
      <c r="W311">
        <f t="shared" si="170"/>
        <v>1730.3023522551521</v>
      </c>
      <c r="X311">
        <f t="shared" si="155"/>
        <v>1469.7104075302102</v>
      </c>
      <c r="Y311">
        <f t="shared" si="122"/>
        <v>121107.40805527505</v>
      </c>
      <c r="Z311">
        <f t="shared" si="127"/>
        <v>677.91114694175485</v>
      </c>
      <c r="AD311">
        <f t="shared" si="128"/>
        <v>121107.40805527505</v>
      </c>
      <c r="AE311">
        <f t="shared" si="129"/>
        <v>677.91114694175485</v>
      </c>
      <c r="AI311">
        <f t="shared" si="130"/>
        <v>121107.40805527505</v>
      </c>
      <c r="AJ311">
        <f t="shared" si="131"/>
        <v>677.91114694175485</v>
      </c>
      <c r="AN311">
        <f t="shared" si="132"/>
        <v>121107.40805527505</v>
      </c>
      <c r="AO311">
        <f t="shared" si="133"/>
        <v>677.91114694175485</v>
      </c>
    </row>
    <row r="312" spans="2:41" x14ac:dyDescent="0.25">
      <c r="B312" s="3">
        <f t="shared" ref="B312:C312" si="174">B311+1</f>
        <v>44213</v>
      </c>
      <c r="C312" s="47">
        <f t="shared" si="174"/>
        <v>311</v>
      </c>
      <c r="D312" s="72">
        <v>122154</v>
      </c>
      <c r="E312" s="14">
        <f t="shared" si="137"/>
        <v>233</v>
      </c>
      <c r="G312" s="13">
        <f t="shared" si="165"/>
        <v>786</v>
      </c>
      <c r="H312" s="13">
        <f t="shared" si="166"/>
        <v>693.28571428571433</v>
      </c>
      <c r="I312">
        <f t="shared" si="146"/>
        <v>1895.6494773016459</v>
      </c>
      <c r="J312">
        <f t="shared" si="147"/>
        <v>50588.165573658225</v>
      </c>
      <c r="K312">
        <f t="shared" si="148"/>
        <v>52483.815050959871</v>
      </c>
      <c r="L312">
        <f t="shared" si="139"/>
        <v>149</v>
      </c>
      <c r="M312">
        <f t="shared" ref="M312:M320" si="175">ABS(K312-D312)</f>
        <v>69670.184949040122</v>
      </c>
      <c r="N312">
        <f t="shared" si="149"/>
        <v>5704.3150243352102</v>
      </c>
      <c r="O312">
        <f t="shared" si="150"/>
        <v>58188.130075295077</v>
      </c>
      <c r="P312">
        <f t="shared" si="151"/>
        <v>52.729221482615685</v>
      </c>
      <c r="Q312">
        <f t="shared" si="142"/>
        <v>105</v>
      </c>
      <c r="R312">
        <f t="shared" si="143"/>
        <v>63965.869924704923</v>
      </c>
      <c r="S312">
        <f t="shared" si="152"/>
        <v>61838.785586256228</v>
      </c>
      <c r="T312">
        <f t="shared" si="153"/>
        <v>120026.91566155131</v>
      </c>
      <c r="U312">
        <f t="shared" si="154"/>
        <v>389.21801380645775</v>
      </c>
      <c r="V312">
        <f t="shared" si="158"/>
        <v>17</v>
      </c>
      <c r="W312">
        <f t="shared" si="170"/>
        <v>2127.0843384486943</v>
      </c>
      <c r="X312">
        <f t="shared" si="155"/>
        <v>1750.4598244845527</v>
      </c>
      <c r="Y312">
        <f t="shared" si="122"/>
        <v>121777.37548603586</v>
      </c>
      <c r="Z312">
        <f t="shared" si="127"/>
        <v>669.96743076080747</v>
      </c>
      <c r="AD312">
        <f t="shared" si="128"/>
        <v>121777.37548603586</v>
      </c>
      <c r="AE312">
        <f t="shared" si="129"/>
        <v>669.96743076080747</v>
      </c>
      <c r="AI312">
        <f t="shared" si="130"/>
        <v>121777.37548603586</v>
      </c>
      <c r="AJ312">
        <f t="shared" si="131"/>
        <v>669.96743076080747</v>
      </c>
      <c r="AN312">
        <f t="shared" si="132"/>
        <v>121777.37548603586</v>
      </c>
      <c r="AO312">
        <f t="shared" si="133"/>
        <v>669.96743076080747</v>
      </c>
    </row>
    <row r="313" spans="2:41" x14ac:dyDescent="0.25">
      <c r="B313" s="3">
        <f t="shared" ref="B313:C313" si="176">B312+1</f>
        <v>44214</v>
      </c>
      <c r="C313" s="47">
        <f t="shared" si="176"/>
        <v>312</v>
      </c>
      <c r="D313" s="72">
        <v>122154</v>
      </c>
      <c r="E313" s="14">
        <f t="shared" si="137"/>
        <v>234</v>
      </c>
      <c r="G313" s="13">
        <f t="shared" si="165"/>
        <v>0</v>
      </c>
      <c r="H313" s="13">
        <f t="shared" si="166"/>
        <v>693.28571428571433</v>
      </c>
      <c r="I313">
        <f t="shared" si="146"/>
        <v>1896.2172922929553</v>
      </c>
      <c r="J313">
        <f t="shared" si="147"/>
        <v>50636.544450049063</v>
      </c>
      <c r="K313">
        <f t="shared" si="148"/>
        <v>52532.761742342016</v>
      </c>
      <c r="L313">
        <f t="shared" si="139"/>
        <v>150</v>
      </c>
      <c r="M313">
        <f t="shared" si="175"/>
        <v>69621.238257657984</v>
      </c>
      <c r="N313">
        <f t="shared" si="149"/>
        <v>5707.4859248393541</v>
      </c>
      <c r="O313">
        <f t="shared" si="150"/>
        <v>58240.247667181371</v>
      </c>
      <c r="P313">
        <f t="shared" si="151"/>
        <v>52.117591886293667</v>
      </c>
      <c r="Q313">
        <f t="shared" si="142"/>
        <v>106</v>
      </c>
      <c r="R313">
        <f t="shared" si="143"/>
        <v>63913.752332818629</v>
      </c>
      <c r="S313">
        <f t="shared" si="152"/>
        <v>62162.20425734805</v>
      </c>
      <c r="T313">
        <f t="shared" si="153"/>
        <v>120402.45192452942</v>
      </c>
      <c r="U313">
        <f t="shared" si="154"/>
        <v>375.5362629781157</v>
      </c>
      <c r="V313">
        <f t="shared" si="158"/>
        <v>18</v>
      </c>
      <c r="W313">
        <f t="shared" si="170"/>
        <v>1751.5480754705786</v>
      </c>
      <c r="X313">
        <f t="shared" si="155"/>
        <v>2029.61754569555</v>
      </c>
      <c r="Y313">
        <f t="shared" si="122"/>
        <v>122432.06947022497</v>
      </c>
      <c r="Z313">
        <f t="shared" si="127"/>
        <v>654.69398418911442</v>
      </c>
      <c r="AD313">
        <f t="shared" si="128"/>
        <v>122432.06947022497</v>
      </c>
      <c r="AE313">
        <f t="shared" si="129"/>
        <v>654.69398418911442</v>
      </c>
      <c r="AI313">
        <f t="shared" si="130"/>
        <v>122432.06947022497</v>
      </c>
      <c r="AJ313">
        <f t="shared" si="131"/>
        <v>654.69398418911442</v>
      </c>
      <c r="AN313">
        <f t="shared" si="132"/>
        <v>122432.06947022497</v>
      </c>
      <c r="AO313">
        <f t="shared" si="133"/>
        <v>654.69398418911442</v>
      </c>
    </row>
    <row r="314" spans="2:41" x14ac:dyDescent="0.25">
      <c r="B314" s="3">
        <f t="shared" ref="B314:C314" si="177">B313+1</f>
        <v>44215</v>
      </c>
      <c r="C314" s="47">
        <f t="shared" si="177"/>
        <v>313</v>
      </c>
      <c r="D314" s="72">
        <v>122998</v>
      </c>
      <c r="E314" s="14">
        <f t="shared" si="137"/>
        <v>235</v>
      </c>
      <c r="G314" s="13">
        <f t="shared" si="165"/>
        <v>844</v>
      </c>
      <c r="H314" s="13">
        <f t="shared" si="166"/>
        <v>707.71428571428567</v>
      </c>
      <c r="I314">
        <f t="shared" si="146"/>
        <v>1896.7800153682115</v>
      </c>
      <c r="J314">
        <f t="shared" si="147"/>
        <v>50684.38537810315</v>
      </c>
      <c r="K314">
        <f t="shared" si="148"/>
        <v>52581.165393471361</v>
      </c>
      <c r="L314">
        <f t="shared" si="139"/>
        <v>151</v>
      </c>
      <c r="M314">
        <f t="shared" si="175"/>
        <v>70416.834606528631</v>
      </c>
      <c r="N314">
        <f t="shared" si="149"/>
        <v>5710.5976403049517</v>
      </c>
      <c r="O314">
        <f t="shared" si="150"/>
        <v>58291.763033776311</v>
      </c>
      <c r="P314">
        <f t="shared" si="151"/>
        <v>51.515366594940133</v>
      </c>
      <c r="Q314">
        <f t="shared" si="142"/>
        <v>107</v>
      </c>
      <c r="R314">
        <f t="shared" si="143"/>
        <v>64706.236966223689</v>
      </c>
      <c r="S314">
        <f t="shared" si="152"/>
        <v>62473.09116770394</v>
      </c>
      <c r="T314">
        <f t="shared" si="153"/>
        <v>120764.85420148025</v>
      </c>
      <c r="U314">
        <f t="shared" si="154"/>
        <v>362.40227695083013</v>
      </c>
      <c r="V314">
        <f t="shared" si="158"/>
        <v>19</v>
      </c>
      <c r="W314">
        <f t="shared" si="170"/>
        <v>2233.1457985197485</v>
      </c>
      <c r="X314">
        <f t="shared" si="155"/>
        <v>2300.8357597694594</v>
      </c>
      <c r="Y314">
        <f t="shared" si="122"/>
        <v>123065.68996124971</v>
      </c>
      <c r="Z314">
        <f t="shared" si="127"/>
        <v>633.62049102473247</v>
      </c>
      <c r="AD314">
        <f t="shared" si="128"/>
        <v>123065.68996124971</v>
      </c>
      <c r="AE314">
        <f t="shared" si="129"/>
        <v>633.62049102473247</v>
      </c>
      <c r="AI314">
        <f t="shared" si="130"/>
        <v>123065.68996124971</v>
      </c>
      <c r="AJ314">
        <f t="shared" si="131"/>
        <v>633.62049102473247</v>
      </c>
      <c r="AN314">
        <f t="shared" si="132"/>
        <v>123065.68996124971</v>
      </c>
      <c r="AO314">
        <f t="shared" si="133"/>
        <v>633.62049102473247</v>
      </c>
    </row>
    <row r="315" spans="2:41" x14ac:dyDescent="0.25">
      <c r="B315" s="3">
        <f t="shared" ref="B315:C315" si="178">B314+1</f>
        <v>44216</v>
      </c>
      <c r="C315" s="47">
        <f t="shared" si="178"/>
        <v>314</v>
      </c>
      <c r="D315" s="72">
        <v>123701</v>
      </c>
      <c r="E315" s="14">
        <f t="shared" si="137"/>
        <v>236</v>
      </c>
      <c r="G315" s="13">
        <f t="shared" si="165"/>
        <v>703</v>
      </c>
      <c r="H315" s="13">
        <f t="shared" si="166"/>
        <v>693.57142857142856</v>
      </c>
      <c r="I315">
        <f t="shared" si="146"/>
        <v>1897.3377067298914</v>
      </c>
      <c r="J315">
        <f t="shared" si="147"/>
        <v>50731.696066124015</v>
      </c>
      <c r="K315">
        <f t="shared" si="148"/>
        <v>52629.033772853909</v>
      </c>
      <c r="L315">
        <f t="shared" si="139"/>
        <v>152</v>
      </c>
      <c r="M315">
        <f t="shared" si="175"/>
        <v>71071.966227146098</v>
      </c>
      <c r="N315">
        <f t="shared" si="149"/>
        <v>5713.6516249167353</v>
      </c>
      <c r="O315">
        <f t="shared" si="150"/>
        <v>58342.685397770641</v>
      </c>
      <c r="P315">
        <f t="shared" si="151"/>
        <v>50.922363994330226</v>
      </c>
      <c r="Q315">
        <f t="shared" si="142"/>
        <v>108</v>
      </c>
      <c r="R315">
        <f t="shared" si="143"/>
        <v>65358.314602229359</v>
      </c>
      <c r="S315">
        <f t="shared" si="152"/>
        <v>62771.964195761029</v>
      </c>
      <c r="T315">
        <f t="shared" si="153"/>
        <v>121114.64959353168</v>
      </c>
      <c r="U315">
        <f t="shared" si="154"/>
        <v>349.79539205142646</v>
      </c>
      <c r="V315">
        <f t="shared" si="158"/>
        <v>20</v>
      </c>
      <c r="W315">
        <f t="shared" si="170"/>
        <v>2586.350406468322</v>
      </c>
      <c r="X315">
        <f t="shared" si="155"/>
        <v>2559.4607560210388</v>
      </c>
      <c r="Y315">
        <f t="shared" si="122"/>
        <v>123674.11034955272</v>
      </c>
      <c r="Z315">
        <f t="shared" si="127"/>
        <v>608.42038830301317</v>
      </c>
      <c r="AD315">
        <f t="shared" si="128"/>
        <v>123674.11034955272</v>
      </c>
      <c r="AE315">
        <f t="shared" si="129"/>
        <v>608.42038830301317</v>
      </c>
      <c r="AI315">
        <f t="shared" si="130"/>
        <v>123674.11034955272</v>
      </c>
      <c r="AJ315">
        <f t="shared" si="131"/>
        <v>608.42038830301317</v>
      </c>
      <c r="AN315">
        <f t="shared" si="132"/>
        <v>123674.11034955272</v>
      </c>
      <c r="AO315">
        <f t="shared" si="133"/>
        <v>608.42038830301317</v>
      </c>
    </row>
    <row r="316" spans="2:41" x14ac:dyDescent="0.25">
      <c r="B316" s="3">
        <f t="shared" ref="B316:C316" si="179">B315+1</f>
        <v>44217</v>
      </c>
      <c r="C316" s="47">
        <f t="shared" si="179"/>
        <v>315</v>
      </c>
      <c r="D316" s="73">
        <v>124197</v>
      </c>
      <c r="E316" s="14">
        <f t="shared" si="137"/>
        <v>237</v>
      </c>
      <c r="G316" s="13">
        <f t="shared" si="165"/>
        <v>496</v>
      </c>
      <c r="H316" s="13">
        <f t="shared" si="166"/>
        <v>639.28571428571433</v>
      </c>
      <c r="I316">
        <f t="shared" si="146"/>
        <v>1897.8904257027104</v>
      </c>
      <c r="J316">
        <f t="shared" si="147"/>
        <v>50778.484089985926</v>
      </c>
      <c r="K316">
        <f t="shared" si="148"/>
        <v>52676.374515688636</v>
      </c>
      <c r="L316">
        <f t="shared" si="139"/>
        <v>153</v>
      </c>
      <c r="M316">
        <f t="shared" si="175"/>
        <v>71520.625484311371</v>
      </c>
      <c r="N316">
        <f t="shared" si="149"/>
        <v>5716.6492888532102</v>
      </c>
      <c r="O316">
        <f t="shared" si="150"/>
        <v>58393.023804541845</v>
      </c>
      <c r="P316">
        <f t="shared" si="151"/>
        <v>50.338406771203154</v>
      </c>
      <c r="Q316">
        <f t="shared" si="142"/>
        <v>109</v>
      </c>
      <c r="R316">
        <f t="shared" si="143"/>
        <v>65803.976195458148</v>
      </c>
      <c r="S316">
        <f t="shared" si="152"/>
        <v>63059.321134113961</v>
      </c>
      <c r="T316">
        <f t="shared" si="153"/>
        <v>121452.34493865581</v>
      </c>
      <c r="U316">
        <f t="shared" si="154"/>
        <v>337.69534512412793</v>
      </c>
      <c r="V316">
        <f t="shared" si="158"/>
        <v>21</v>
      </c>
      <c r="W316">
        <f t="shared" si="170"/>
        <v>2744.6550613441941</v>
      </c>
      <c r="X316">
        <f t="shared" si="155"/>
        <v>2802.4263268396749</v>
      </c>
      <c r="Y316">
        <f t="shared" si="122"/>
        <v>124254.77126549548</v>
      </c>
      <c r="Z316">
        <f t="shared" si="127"/>
        <v>580.66091594276077</v>
      </c>
      <c r="AD316">
        <f t="shared" si="128"/>
        <v>124254.77126549548</v>
      </c>
      <c r="AE316">
        <f t="shared" si="129"/>
        <v>580.66091594276077</v>
      </c>
      <c r="AI316">
        <f t="shared" si="130"/>
        <v>124254.77126549548</v>
      </c>
      <c r="AJ316">
        <f t="shared" si="131"/>
        <v>580.66091594276077</v>
      </c>
      <c r="AN316">
        <f t="shared" si="132"/>
        <v>124254.77126549548</v>
      </c>
      <c r="AO316">
        <f t="shared" si="133"/>
        <v>580.66091594276077</v>
      </c>
    </row>
    <row r="317" spans="2:41" x14ac:dyDescent="0.25">
      <c r="B317" s="3">
        <f t="shared" ref="B317:C317" si="180">B316+1</f>
        <v>44218</v>
      </c>
      <c r="C317" s="47">
        <f t="shared" si="180"/>
        <v>316</v>
      </c>
      <c r="D317" s="74">
        <v>124603</v>
      </c>
      <c r="E317" s="14">
        <f t="shared" si="137"/>
        <v>238</v>
      </c>
      <c r="G317" s="13">
        <f t="shared" si="165"/>
        <v>406</v>
      </c>
      <c r="H317" s="13">
        <f t="shared" si="166"/>
        <v>582</v>
      </c>
      <c r="I317">
        <f t="shared" si="146"/>
        <v>1898.4382307487474</v>
      </c>
      <c r="J317">
        <f t="shared" si="147"/>
        <v>50824.756895723498</v>
      </c>
      <c r="K317">
        <f t="shared" si="148"/>
        <v>52723.195126472245</v>
      </c>
      <c r="L317">
        <f t="shared" si="139"/>
        <v>154</v>
      </c>
      <c r="M317">
        <f t="shared" si="175"/>
        <v>71879.804873527755</v>
      </c>
      <c r="N317">
        <f t="shared" si="149"/>
        <v>5719.5919998591116</v>
      </c>
      <c r="O317">
        <f t="shared" si="150"/>
        <v>58442.787126331357</v>
      </c>
      <c r="P317">
        <f t="shared" si="151"/>
        <v>49.763321789512702</v>
      </c>
      <c r="Q317">
        <f t="shared" si="142"/>
        <v>110</v>
      </c>
      <c r="R317">
        <f t="shared" si="143"/>
        <v>66160.212873668643</v>
      </c>
      <c r="S317">
        <f t="shared" si="152"/>
        <v>63335.640138408307</v>
      </c>
      <c r="T317">
        <f t="shared" si="153"/>
        <v>121778.42726473967</v>
      </c>
      <c r="U317">
        <f t="shared" si="154"/>
        <v>326.08232608386606</v>
      </c>
      <c r="V317">
        <f t="shared" si="158"/>
        <v>22</v>
      </c>
      <c r="W317">
        <f t="shared" si="170"/>
        <v>2824.572735260328</v>
      </c>
      <c r="X317">
        <f t="shared" si="155"/>
        <v>3028.0114449985858</v>
      </c>
      <c r="Y317">
        <f t="shared" si="122"/>
        <v>124806.43870973826</v>
      </c>
      <c r="Z317">
        <f t="shared" si="127"/>
        <v>551.66744424277567</v>
      </c>
      <c r="AD317">
        <f t="shared" si="128"/>
        <v>124806.43870973826</v>
      </c>
      <c r="AE317">
        <f t="shared" si="129"/>
        <v>551.66744424277567</v>
      </c>
      <c r="AI317">
        <f t="shared" si="130"/>
        <v>124806.43870973826</v>
      </c>
      <c r="AJ317">
        <f t="shared" si="131"/>
        <v>551.66744424277567</v>
      </c>
      <c r="AN317">
        <f t="shared" si="132"/>
        <v>124806.43870973826</v>
      </c>
      <c r="AO317">
        <f t="shared" si="133"/>
        <v>551.66744424277567</v>
      </c>
    </row>
    <row r="318" spans="2:41" x14ac:dyDescent="0.25">
      <c r="B318" s="3">
        <f t="shared" ref="B318:C318" si="181">B317+1</f>
        <v>44219</v>
      </c>
      <c r="C318" s="47">
        <f t="shared" si="181"/>
        <v>317</v>
      </c>
      <c r="D318" s="75">
        <v>125044</v>
      </c>
      <c r="E318" s="14">
        <f t="shared" si="137"/>
        <v>239</v>
      </c>
      <c r="G318" s="13">
        <f t="shared" si="165"/>
        <v>441</v>
      </c>
      <c r="H318" s="13">
        <f t="shared" si="166"/>
        <v>525.14285714285711</v>
      </c>
      <c r="I318">
        <f t="shared" si="146"/>
        <v>1898.981179482264</v>
      </c>
      <c r="J318">
        <f t="shared" si="147"/>
        <v>50870.521802066301</v>
      </c>
      <c r="K318">
        <f t="shared" si="148"/>
        <v>52769.502981548569</v>
      </c>
      <c r="L318">
        <f t="shared" si="139"/>
        <v>155</v>
      </c>
      <c r="M318">
        <f t="shared" si="175"/>
        <v>72274.497018451424</v>
      </c>
      <c r="N318">
        <f t="shared" si="149"/>
        <v>5722.48108475342</v>
      </c>
      <c r="O318">
        <f t="shared" si="150"/>
        <v>58491.984066301986</v>
      </c>
      <c r="P318">
        <f t="shared" si="151"/>
        <v>49.196939970628591</v>
      </c>
      <c r="Q318">
        <f t="shared" si="142"/>
        <v>111</v>
      </c>
      <c r="R318">
        <f t="shared" si="143"/>
        <v>66552.015933698014</v>
      </c>
      <c r="S318">
        <f t="shared" si="152"/>
        <v>63601.380218010083</v>
      </c>
      <c r="T318">
        <f t="shared" si="153"/>
        <v>122093.36428431206</v>
      </c>
      <c r="U318">
        <f t="shared" si="154"/>
        <v>314.93701957238954</v>
      </c>
      <c r="V318">
        <f t="shared" si="158"/>
        <v>23</v>
      </c>
      <c r="W318">
        <f t="shared" si="170"/>
        <v>2950.6357156879385</v>
      </c>
      <c r="X318">
        <f t="shared" si="155"/>
        <v>3235.5505046398707</v>
      </c>
      <c r="Y318">
        <f t="shared" si="122"/>
        <v>125328.91478895194</v>
      </c>
      <c r="Z318">
        <f t="shared" si="127"/>
        <v>522.47607921368035</v>
      </c>
      <c r="AD318">
        <f t="shared" si="128"/>
        <v>125328.91478895194</v>
      </c>
      <c r="AE318">
        <f t="shared" si="129"/>
        <v>522.47607921368035</v>
      </c>
      <c r="AI318">
        <f t="shared" si="130"/>
        <v>125328.91478895194</v>
      </c>
      <c r="AJ318">
        <f t="shared" si="131"/>
        <v>522.47607921368035</v>
      </c>
      <c r="AN318">
        <f t="shared" si="132"/>
        <v>125328.91478895194</v>
      </c>
      <c r="AO318">
        <f t="shared" si="133"/>
        <v>522.47607921368035</v>
      </c>
    </row>
    <row r="319" spans="2:41" x14ac:dyDescent="0.25">
      <c r="B319" s="3">
        <f t="shared" ref="B319:C319" si="182">B318+1</f>
        <v>44220</v>
      </c>
      <c r="C319" s="47">
        <f t="shared" si="182"/>
        <v>318</v>
      </c>
      <c r="D319" s="76">
        <v>125634</v>
      </c>
      <c r="E319" s="14">
        <f t="shared" si="137"/>
        <v>240</v>
      </c>
      <c r="G319" s="13">
        <f t="shared" si="165"/>
        <v>590</v>
      </c>
      <c r="H319" s="13">
        <f t="shared" si="166"/>
        <v>497.14285714285717</v>
      </c>
      <c r="I319">
        <f t="shared" si="146"/>
        <v>1899.5193286842466</v>
      </c>
      <c r="J319">
        <f t="shared" si="147"/>
        <v>50915.786002919667</v>
      </c>
      <c r="K319">
        <f t="shared" si="148"/>
        <v>52815.305331603915</v>
      </c>
      <c r="L319">
        <f t="shared" si="139"/>
        <v>156</v>
      </c>
      <c r="M319">
        <f t="shared" si="175"/>
        <v>72818.694668396085</v>
      </c>
      <c r="N319">
        <f t="shared" si="149"/>
        <v>5725.3178308759379</v>
      </c>
      <c r="O319">
        <f t="shared" si="150"/>
        <v>58540.623162479853</v>
      </c>
      <c r="P319">
        <f t="shared" si="151"/>
        <v>48.639096177867032</v>
      </c>
      <c r="Q319">
        <f t="shared" si="142"/>
        <v>112</v>
      </c>
      <c r="R319">
        <f t="shared" si="143"/>
        <v>67093.376837520147</v>
      </c>
      <c r="S319">
        <f t="shared" si="152"/>
        <v>63856.981758976413</v>
      </c>
      <c r="T319">
        <f t="shared" si="153"/>
        <v>122397.60492145627</v>
      </c>
      <c r="U319">
        <f t="shared" si="154"/>
        <v>304.24063714420481</v>
      </c>
      <c r="V319">
        <f t="shared" si="158"/>
        <v>24</v>
      </c>
      <c r="W319">
        <f t="shared" si="170"/>
        <v>3236.3950785437337</v>
      </c>
      <c r="X319">
        <f t="shared" si="155"/>
        <v>3425.1523243060064</v>
      </c>
      <c r="Y319">
        <f t="shared" si="122"/>
        <v>125822.75724576227</v>
      </c>
      <c r="Z319">
        <f t="shared" si="127"/>
        <v>493.84245681033644</v>
      </c>
      <c r="AD319">
        <f t="shared" si="128"/>
        <v>125822.75724576227</v>
      </c>
      <c r="AE319">
        <f t="shared" si="129"/>
        <v>493.84245681033644</v>
      </c>
      <c r="AI319">
        <f t="shared" si="130"/>
        <v>125822.75724576227</v>
      </c>
      <c r="AJ319">
        <f t="shared" si="131"/>
        <v>493.84245681033644</v>
      </c>
      <c r="AN319">
        <f t="shared" si="132"/>
        <v>125822.75724576227</v>
      </c>
      <c r="AO319">
        <f t="shared" si="133"/>
        <v>493.84245681033644</v>
      </c>
    </row>
    <row r="320" spans="2:41" x14ac:dyDescent="0.25">
      <c r="B320" s="3">
        <f t="shared" ref="B320:C320" si="183">B319+1</f>
        <v>44221</v>
      </c>
      <c r="C320" s="47">
        <f t="shared" si="183"/>
        <v>319</v>
      </c>
      <c r="D320" s="76">
        <v>125634</v>
      </c>
      <c r="E320" s="14">
        <f t="shared" si="137"/>
        <v>241</v>
      </c>
      <c r="G320" s="13">
        <f t="shared" si="165"/>
        <v>0</v>
      </c>
      <c r="H320" s="13">
        <f t="shared" si="166"/>
        <v>497.14285714285717</v>
      </c>
      <c r="I320">
        <f t="shared" si="146"/>
        <v>1900.0527343166432</v>
      </c>
      <c r="J320">
        <f t="shared" si="147"/>
        <v>50960.55656979292</v>
      </c>
      <c r="K320">
        <f t="shared" si="148"/>
        <v>52860.609304109559</v>
      </c>
      <c r="L320">
        <f t="shared" si="139"/>
        <v>157</v>
      </c>
      <c r="M320">
        <f t="shared" si="175"/>
        <v>72773.390695890441</v>
      </c>
      <c r="N320">
        <f t="shared" si="149"/>
        <v>5728.1034874752086</v>
      </c>
      <c r="O320">
        <f t="shared" si="150"/>
        <v>58588.712791584767</v>
      </c>
      <c r="P320">
        <f t="shared" si="151"/>
        <v>48.089629104913911</v>
      </c>
      <c r="Q320">
        <f t="shared" si="142"/>
        <v>113</v>
      </c>
      <c r="R320">
        <f t="shared" si="143"/>
        <v>67045.287208415233</v>
      </c>
      <c r="S320">
        <f t="shared" si="152"/>
        <v>64102.867071123968</v>
      </c>
      <c r="T320">
        <f t="shared" si="153"/>
        <v>122691.57986270874</v>
      </c>
      <c r="U320">
        <f t="shared" si="154"/>
        <v>293.97494125246885</v>
      </c>
      <c r="V320">
        <f t="shared" si="158"/>
        <v>25</v>
      </c>
      <c r="W320">
        <f t="shared" si="170"/>
        <v>2942.4201372912648</v>
      </c>
      <c r="X320">
        <f t="shared" si="155"/>
        <v>3597.4569636923115</v>
      </c>
      <c r="Y320">
        <f t="shared" si="122"/>
        <v>126289.03682640105</v>
      </c>
      <c r="Z320">
        <f t="shared" si="127"/>
        <v>466.27958063877304</v>
      </c>
      <c r="AA320">
        <v>1</v>
      </c>
      <c r="AB320">
        <v>0</v>
      </c>
      <c r="AC320">
        <f t="shared" ref="AC320:AC325" si="184">BM$2/((1+(($AA320/(BM$5))/BM$3)^-BM$4)^2)</f>
        <v>1.7846409894743617E-2</v>
      </c>
      <c r="AD320">
        <f t="shared" si="128"/>
        <v>126289.05467281095</v>
      </c>
      <c r="AE320">
        <f t="shared" si="129"/>
        <v>466.29742704867385</v>
      </c>
      <c r="AI320">
        <f t="shared" si="130"/>
        <v>126289.05467281095</v>
      </c>
      <c r="AJ320">
        <f t="shared" si="131"/>
        <v>466.29742704867385</v>
      </c>
      <c r="AN320">
        <f t="shared" si="132"/>
        <v>126289.05467281095</v>
      </c>
      <c r="AO320">
        <f t="shared" si="133"/>
        <v>466.29742704867385</v>
      </c>
    </row>
    <row r="321" spans="2:41" x14ac:dyDescent="0.25">
      <c r="B321" s="3">
        <f t="shared" ref="B321:C321" si="185">B320+1</f>
        <v>44222</v>
      </c>
      <c r="C321" s="47">
        <f t="shared" si="185"/>
        <v>320</v>
      </c>
      <c r="D321" s="76">
        <v>126090</v>
      </c>
      <c r="E321" s="14">
        <f t="shared" si="137"/>
        <v>242</v>
      </c>
      <c r="G321" s="13">
        <f t="shared" si="165"/>
        <v>456</v>
      </c>
      <c r="H321" s="13">
        <f t="shared" si="166"/>
        <v>441.71428571428572</v>
      </c>
      <c r="I321">
        <f t="shared" si="146"/>
        <v>1900.5814515363418</v>
      </c>
      <c r="J321">
        <f t="shared" si="147"/>
        <v>51004.840454176381</v>
      </c>
      <c r="K321">
        <f t="shared" si="148"/>
        <v>52905.421905712719</v>
      </c>
      <c r="L321">
        <f t="shared" si="139"/>
        <v>158</v>
      </c>
      <c r="N321">
        <f t="shared" si="149"/>
        <v>5730.8392670404501</v>
      </c>
      <c r="O321">
        <f t="shared" si="150"/>
        <v>58636.261172753169</v>
      </c>
      <c r="P321">
        <f t="shared" si="151"/>
        <v>47.548381168402557</v>
      </c>
      <c r="Q321">
        <f t="shared" si="142"/>
        <v>114</v>
      </c>
      <c r="S321">
        <f t="shared" si="152"/>
        <v>64339.440952122459</v>
      </c>
      <c r="T321">
        <f t="shared" si="153"/>
        <v>122975.70212487562</v>
      </c>
      <c r="U321">
        <f t="shared" si="154"/>
        <v>284.12226216688578</v>
      </c>
      <c r="V321">
        <f t="shared" si="158"/>
        <v>26</v>
      </c>
      <c r="W321">
        <f t="shared" si="170"/>
        <v>3114.2978751243791</v>
      </c>
      <c r="X321">
        <f t="shared" si="155"/>
        <v>3753.4406311615771</v>
      </c>
      <c r="Y321">
        <f t="shared" si="122"/>
        <v>126729.1427560372</v>
      </c>
      <c r="Z321">
        <f t="shared" si="127"/>
        <v>440.10592963614909</v>
      </c>
      <c r="AA321">
        <f>AA320+1</f>
        <v>2</v>
      </c>
      <c r="AB321">
        <v>1</v>
      </c>
      <c r="AC321">
        <f t="shared" si="184"/>
        <v>0.26538160033554498</v>
      </c>
      <c r="AD321">
        <f t="shared" si="128"/>
        <v>126729.40813763753</v>
      </c>
      <c r="AE321">
        <f t="shared" si="129"/>
        <v>440.35346482657769</v>
      </c>
      <c r="AI321">
        <f t="shared" si="130"/>
        <v>126729.40813763753</v>
      </c>
      <c r="AJ321">
        <f t="shared" si="131"/>
        <v>440.35346482657769</v>
      </c>
      <c r="AN321">
        <f t="shared" si="132"/>
        <v>126729.40813763753</v>
      </c>
      <c r="AO321">
        <f t="shared" si="133"/>
        <v>440.35346482657769</v>
      </c>
    </row>
    <row r="322" spans="2:41" x14ac:dyDescent="0.25">
      <c r="B322" s="3">
        <f t="shared" ref="B322:C322" si="186">B321+1</f>
        <v>44223</v>
      </c>
      <c r="C322" s="47">
        <f t="shared" si="186"/>
        <v>321</v>
      </c>
      <c r="D322" s="76">
        <v>126493</v>
      </c>
      <c r="E322" s="14">
        <f t="shared" si="137"/>
        <v>243</v>
      </c>
      <c r="G322" s="13">
        <f t="shared" si="165"/>
        <v>403</v>
      </c>
      <c r="H322" s="13">
        <f t="shared" si="166"/>
        <v>398.85714285714283</v>
      </c>
      <c r="I322">
        <f t="shared" si="146"/>
        <v>1901.105534708855</v>
      </c>
      <c r="J322">
        <f t="shared" si="147"/>
        <v>51048.644489867693</v>
      </c>
      <c r="K322">
        <f t="shared" si="148"/>
        <v>52949.750024576548</v>
      </c>
      <c r="L322">
        <f t="shared" si="139"/>
        <v>159</v>
      </c>
      <c r="N322">
        <f t="shared" si="149"/>
        <v>5733.526346580049</v>
      </c>
      <c r="O322">
        <f t="shared" si="150"/>
        <v>58683.276371156593</v>
      </c>
      <c r="P322">
        <f t="shared" si="151"/>
        <v>47.01519840342371</v>
      </c>
      <c r="Q322">
        <f t="shared" si="142"/>
        <v>115</v>
      </c>
      <c r="S322">
        <f t="shared" si="152"/>
        <v>64567.091262544818</v>
      </c>
      <c r="T322">
        <f t="shared" si="153"/>
        <v>123250.36763370142</v>
      </c>
      <c r="U322">
        <f t="shared" si="154"/>
        <v>274.66550882579759</v>
      </c>
      <c r="V322">
        <f t="shared" si="158"/>
        <v>27</v>
      </c>
      <c r="W322">
        <f t="shared" si="170"/>
        <v>3242.6323662985815</v>
      </c>
      <c r="X322">
        <f t="shared" si="155"/>
        <v>3894.2679211907966</v>
      </c>
      <c r="Y322">
        <f t="shared" si="122"/>
        <v>127144.63555489221</v>
      </c>
      <c r="Z322">
        <f t="shared" si="127"/>
        <v>415.49279885501892</v>
      </c>
      <c r="AA322">
        <f t="shared" ref="AA322:AA327" si="187">AA321+1</f>
        <v>3</v>
      </c>
      <c r="AB322">
        <v>2</v>
      </c>
      <c r="AC322">
        <f t="shared" si="184"/>
        <v>1.281961919963116</v>
      </c>
      <c r="AD322">
        <f t="shared" si="128"/>
        <v>127145.91751681217</v>
      </c>
      <c r="AE322">
        <f t="shared" si="129"/>
        <v>416.50937917464762</v>
      </c>
      <c r="AI322">
        <f t="shared" si="130"/>
        <v>127145.91751681217</v>
      </c>
      <c r="AJ322">
        <f t="shared" si="131"/>
        <v>416.50937917464762</v>
      </c>
      <c r="AN322">
        <f t="shared" si="132"/>
        <v>127145.91751681217</v>
      </c>
      <c r="AO322">
        <f t="shared" si="133"/>
        <v>416.50937917464762</v>
      </c>
    </row>
    <row r="323" spans="2:41" x14ac:dyDescent="0.25">
      <c r="B323" s="3">
        <f t="shared" ref="B323:C323" si="188">B322+1</f>
        <v>44224</v>
      </c>
      <c r="C323" s="47">
        <f t="shared" si="188"/>
        <v>322</v>
      </c>
      <c r="D323" s="77">
        <v>126940</v>
      </c>
      <c r="E323" s="14">
        <f t="shared" si="137"/>
        <v>244</v>
      </c>
      <c r="G323" s="13">
        <f t="shared" si="165"/>
        <v>447</v>
      </c>
      <c r="H323" s="13">
        <f t="shared" si="166"/>
        <v>391.85714285714283</v>
      </c>
      <c r="I323">
        <f t="shared" si="146"/>
        <v>1901.6250374217541</v>
      </c>
      <c r="J323">
        <f t="shared" si="147"/>
        <v>51091.975395249188</v>
      </c>
      <c r="K323">
        <f t="shared" si="148"/>
        <v>52993.600432670944</v>
      </c>
      <c r="L323">
        <f t="shared" si="139"/>
        <v>160</v>
      </c>
      <c r="N323">
        <f t="shared" si="149"/>
        <v>5736.1658688490033</v>
      </c>
      <c r="O323">
        <f t="shared" si="150"/>
        <v>58729.766301519951</v>
      </c>
      <c r="P323">
        <f t="shared" si="151"/>
        <v>46.489930363357416</v>
      </c>
      <c r="Q323">
        <f t="shared" si="142"/>
        <v>116</v>
      </c>
      <c r="S323">
        <f t="shared" si="152"/>
        <v>64786.189506692361</v>
      </c>
      <c r="T323">
        <f t="shared" si="153"/>
        <v>123515.95580821231</v>
      </c>
      <c r="U323">
        <f t="shared" si="154"/>
        <v>265.58817451089271</v>
      </c>
      <c r="V323">
        <f t="shared" si="158"/>
        <v>28</v>
      </c>
      <c r="W323">
        <f t="shared" si="170"/>
        <v>3424.0441917876888</v>
      </c>
      <c r="X323">
        <f t="shared" si="155"/>
        <v>4021.1852511685452</v>
      </c>
      <c r="Y323">
        <f t="shared" ref="Y323:Y386" si="189">X323+T323</f>
        <v>127537.14105938085</v>
      </c>
      <c r="Z323">
        <f t="shared" si="127"/>
        <v>392.50550448863942</v>
      </c>
      <c r="AA323">
        <f t="shared" si="187"/>
        <v>4</v>
      </c>
      <c r="AB323">
        <v>5</v>
      </c>
      <c r="AC323">
        <f t="shared" si="184"/>
        <v>3.9026701577178127</v>
      </c>
      <c r="AD323">
        <f t="shared" si="128"/>
        <v>127541.04372953858</v>
      </c>
      <c r="AE323">
        <f t="shared" si="129"/>
        <v>395.12621272640536</v>
      </c>
      <c r="AI323">
        <f t="shared" si="130"/>
        <v>127541.04372953858</v>
      </c>
      <c r="AJ323">
        <f t="shared" si="131"/>
        <v>395.12621272640536</v>
      </c>
      <c r="AN323">
        <f t="shared" si="132"/>
        <v>127541.04372953858</v>
      </c>
      <c r="AO323">
        <f t="shared" si="133"/>
        <v>395.12621272640536</v>
      </c>
    </row>
    <row r="324" spans="2:41" x14ac:dyDescent="0.25">
      <c r="B324" s="3">
        <f t="shared" ref="B324:C324" si="190">B323+1</f>
        <v>44225</v>
      </c>
      <c r="C324" s="47">
        <f t="shared" si="190"/>
        <v>323</v>
      </c>
      <c r="D324" s="78">
        <v>127418</v>
      </c>
      <c r="E324" s="14">
        <f t="shared" si="137"/>
        <v>245</v>
      </c>
      <c r="G324" s="13">
        <f t="shared" si="165"/>
        <v>478</v>
      </c>
      <c r="H324" s="13">
        <f t="shared" si="166"/>
        <v>402.14285714285717</v>
      </c>
      <c r="I324">
        <f t="shared" si="146"/>
        <v>1902.1400124978304</v>
      </c>
      <c r="J324">
        <f t="shared" si="147"/>
        <v>51134.839775517103</v>
      </c>
      <c r="K324">
        <f t="shared" si="148"/>
        <v>53036.979788014934</v>
      </c>
      <c r="L324">
        <f t="shared" si="139"/>
        <v>161</v>
      </c>
      <c r="N324">
        <f t="shared" si="149"/>
        <v>5738.7589435276186</v>
      </c>
      <c r="O324">
        <f t="shared" si="150"/>
        <v>58775.738731542551</v>
      </c>
      <c r="P324">
        <f t="shared" si="151"/>
        <v>45.972430022600747</v>
      </c>
      <c r="Q324">
        <f t="shared" si="142"/>
        <v>117</v>
      </c>
      <c r="S324">
        <f t="shared" si="152"/>
        <v>64997.091414797695</v>
      </c>
      <c r="T324">
        <f t="shared" si="153"/>
        <v>123772.83014634025</v>
      </c>
      <c r="U324">
        <f t="shared" si="154"/>
        <v>256.87433812793461</v>
      </c>
      <c r="V324">
        <f t="shared" si="158"/>
        <v>29</v>
      </c>
      <c r="W324">
        <f t="shared" si="170"/>
        <v>3645.1698536597542</v>
      </c>
      <c r="X324">
        <f t="shared" si="155"/>
        <v>4135.4475622544451</v>
      </c>
      <c r="Y324">
        <f t="shared" si="189"/>
        <v>127908.27770859469</v>
      </c>
      <c r="Z324">
        <f t="shared" ref="Z324:Z387" si="191">Y324-Y323</f>
        <v>371.13664921383315</v>
      </c>
      <c r="AA324">
        <f t="shared" si="187"/>
        <v>5</v>
      </c>
      <c r="AB324">
        <v>10</v>
      </c>
      <c r="AC324">
        <f t="shared" si="184"/>
        <v>9.2159893709157252</v>
      </c>
      <c r="AD324">
        <f t="shared" ref="AD324:AD387" si="192">AC324+Y324</f>
        <v>127917.4936979656</v>
      </c>
      <c r="AE324">
        <f t="shared" ref="AE324:AE387" si="193">AD324-AD323</f>
        <v>376.44996842702676</v>
      </c>
      <c r="AI324">
        <f t="shared" ref="AI324:AI387" si="194">AH324+AD324</f>
        <v>127917.4936979656</v>
      </c>
      <c r="AJ324">
        <f t="shared" ref="AJ324:AJ387" si="195">AI324-AI323</f>
        <v>376.44996842702676</v>
      </c>
      <c r="AN324">
        <f t="shared" ref="AN324:AN387" si="196">AM324+AI324</f>
        <v>127917.4936979656</v>
      </c>
      <c r="AO324">
        <f t="shared" ref="AO324:AO387" si="197">AN324-AN323</f>
        <v>376.44996842702676</v>
      </c>
    </row>
    <row r="325" spans="2:41" x14ac:dyDescent="0.25">
      <c r="B325" s="3">
        <f t="shared" ref="B325:C325" si="198">B324+1</f>
        <v>44226</v>
      </c>
      <c r="C325" s="47">
        <f t="shared" si="198"/>
        <v>324</v>
      </c>
      <c r="D325" s="78">
        <v>127909</v>
      </c>
      <c r="E325" s="14">
        <f t="shared" si="137"/>
        <v>246</v>
      </c>
      <c r="G325" s="13">
        <f t="shared" si="165"/>
        <v>491</v>
      </c>
      <c r="H325" s="13">
        <f t="shared" si="166"/>
        <v>409.28571428571428</v>
      </c>
      <c r="I325">
        <f t="shared" si="146"/>
        <v>1902.6505120080076</v>
      </c>
      <c r="J325">
        <f t="shared" si="147"/>
        <v>51177.244124863508</v>
      </c>
      <c r="K325">
        <f t="shared" si="148"/>
        <v>53079.894636871519</v>
      </c>
      <c r="L325">
        <f t="shared" si="139"/>
        <v>162</v>
      </c>
      <c r="N325">
        <f t="shared" si="149"/>
        <v>5741.3066483536395</v>
      </c>
      <c r="O325">
        <f t="shared" si="150"/>
        <v>58821.201285225157</v>
      </c>
      <c r="P325">
        <f t="shared" si="151"/>
        <v>45.462553682606085</v>
      </c>
      <c r="Q325">
        <f t="shared" si="142"/>
        <v>118</v>
      </c>
      <c r="S325">
        <f t="shared" si="152"/>
        <v>65200.13752289585</v>
      </c>
      <c r="T325">
        <f t="shared" si="153"/>
        <v>124021.33880812101</v>
      </c>
      <c r="U325">
        <f t="shared" si="154"/>
        <v>248.50866178076831</v>
      </c>
      <c r="V325">
        <f t="shared" si="158"/>
        <v>30</v>
      </c>
      <c r="W325">
        <f t="shared" si="170"/>
        <v>3887.6611918789858</v>
      </c>
      <c r="X325">
        <f t="shared" si="155"/>
        <v>4238.2704950371344</v>
      </c>
      <c r="Y325">
        <f t="shared" si="189"/>
        <v>128259.60930315815</v>
      </c>
      <c r="Z325">
        <f t="shared" si="191"/>
        <v>351.33159456346766</v>
      </c>
      <c r="AA325">
        <f t="shared" si="187"/>
        <v>6</v>
      </c>
      <c r="AB325">
        <v>20</v>
      </c>
      <c r="AC325">
        <f t="shared" si="184"/>
        <v>18.518803591595848</v>
      </c>
      <c r="AD325">
        <f t="shared" si="192"/>
        <v>128278.12810674975</v>
      </c>
      <c r="AE325">
        <f t="shared" si="193"/>
        <v>360.63440878414258</v>
      </c>
      <c r="AI325">
        <f t="shared" si="194"/>
        <v>128278.12810674975</v>
      </c>
      <c r="AJ325">
        <f t="shared" si="195"/>
        <v>360.63440878414258</v>
      </c>
      <c r="AN325">
        <f t="shared" si="196"/>
        <v>128278.12810674975</v>
      </c>
      <c r="AO325">
        <f t="shared" si="197"/>
        <v>360.63440878414258</v>
      </c>
    </row>
    <row r="326" spans="2:41" x14ac:dyDescent="0.25">
      <c r="B326" s="3">
        <f t="shared" ref="B326:C326" si="199">B325+1</f>
        <v>44227</v>
      </c>
      <c r="C326" s="47">
        <f t="shared" si="199"/>
        <v>325</v>
      </c>
      <c r="D326" s="78">
        <v>128714</v>
      </c>
      <c r="E326" s="14">
        <f t="shared" si="137"/>
        <v>247</v>
      </c>
      <c r="G326" s="13">
        <f t="shared" si="165"/>
        <v>805</v>
      </c>
      <c r="H326" s="13">
        <f t="shared" si="166"/>
        <v>440</v>
      </c>
      <c r="I326">
        <f t="shared" si="146"/>
        <v>1903.1565872840015</v>
      </c>
      <c r="J326">
        <f t="shared" si="147"/>
        <v>51219.194828612395</v>
      </c>
      <c r="K326">
        <f t="shared" si="148"/>
        <v>53122.351415896395</v>
      </c>
      <c r="L326">
        <f t="shared" si="139"/>
        <v>163</v>
      </c>
      <c r="N326">
        <f t="shared" si="149"/>
        <v>5743.8100302098583</v>
      </c>
      <c r="O326">
        <f t="shared" si="150"/>
        <v>58866.161446106256</v>
      </c>
      <c r="P326">
        <f t="shared" si="151"/>
        <v>44.960160881099</v>
      </c>
      <c r="Q326">
        <f t="shared" si="142"/>
        <v>119</v>
      </c>
      <c r="S326">
        <f t="shared" si="152"/>
        <v>65395.653747260338</v>
      </c>
      <c r="T326">
        <f t="shared" si="153"/>
        <v>124261.81519336659</v>
      </c>
      <c r="U326">
        <f t="shared" si="154"/>
        <v>240.47638524557988</v>
      </c>
      <c r="V326">
        <f t="shared" si="158"/>
        <v>31</v>
      </c>
      <c r="W326">
        <f t="shared" si="170"/>
        <v>4452.184806633406</v>
      </c>
      <c r="X326">
        <f t="shared" si="155"/>
        <v>4330.8012870606444</v>
      </c>
      <c r="Y326">
        <f t="shared" si="189"/>
        <v>128592.61648042724</v>
      </c>
      <c r="Z326">
        <f t="shared" si="191"/>
        <v>333.00717726908624</v>
      </c>
      <c r="AA326">
        <f t="shared" si="187"/>
        <v>7</v>
      </c>
      <c r="AB326">
        <v>30</v>
      </c>
      <c r="AC326">
        <f>BM$2/((1+(($AA326/(BM$5))/BM$3)^-BM$4)^2)</f>
        <v>33.268309653593931</v>
      </c>
      <c r="AD326">
        <f t="shared" si="192"/>
        <v>128625.88479008083</v>
      </c>
      <c r="AE326">
        <f t="shared" si="193"/>
        <v>347.75668333108479</v>
      </c>
      <c r="AI326">
        <f t="shared" si="194"/>
        <v>128625.88479008083</v>
      </c>
      <c r="AJ326">
        <f t="shared" si="195"/>
        <v>347.75668333108479</v>
      </c>
      <c r="AN326">
        <f t="shared" si="196"/>
        <v>128625.88479008083</v>
      </c>
      <c r="AO326">
        <f t="shared" si="197"/>
        <v>347.75668333108479</v>
      </c>
    </row>
    <row r="327" spans="2:41" x14ac:dyDescent="0.25">
      <c r="B327" s="3">
        <f t="shared" ref="B327:C327" si="200">B326+1</f>
        <v>44228</v>
      </c>
      <c r="C327" s="47">
        <f t="shared" si="200"/>
        <v>326</v>
      </c>
      <c r="D327" s="78">
        <v>128714</v>
      </c>
      <c r="E327" s="14">
        <f t="shared" si="137"/>
        <v>248</v>
      </c>
      <c r="G327" s="13">
        <f t="shared" si="165"/>
        <v>0</v>
      </c>
      <c r="H327" s="13">
        <f t="shared" si="166"/>
        <v>440</v>
      </c>
      <c r="I327">
        <f t="shared" si="146"/>
        <v>1903.658288930731</v>
      </c>
      <c r="J327">
        <f t="shared" si="147"/>
        <v>51260.698165310627</v>
      </c>
      <c r="K327">
        <f t="shared" si="148"/>
        <v>53164.356454241359</v>
      </c>
      <c r="L327">
        <f t="shared" si="139"/>
        <v>164</v>
      </c>
      <c r="N327">
        <f t="shared" si="149"/>
        <v>5746.2701061691805</v>
      </c>
      <c r="O327">
        <f t="shared" si="150"/>
        <v>58910.626560410543</v>
      </c>
      <c r="P327">
        <f t="shared" si="151"/>
        <v>44.465114304286544</v>
      </c>
      <c r="Q327">
        <f t="shared" si="142"/>
        <v>120</v>
      </c>
      <c r="S327">
        <f t="shared" si="152"/>
        <v>65583.951950828952</v>
      </c>
      <c r="T327">
        <f t="shared" si="153"/>
        <v>124494.5785112395</v>
      </c>
      <c r="U327">
        <f t="shared" si="154"/>
        <v>232.7633178729011</v>
      </c>
      <c r="V327">
        <f t="shared" si="158"/>
        <v>32</v>
      </c>
      <c r="W327">
        <f t="shared" si="170"/>
        <v>4219.4214887605049</v>
      </c>
      <c r="X327">
        <f t="shared" si="155"/>
        <v>4414.1029485062791</v>
      </c>
      <c r="Y327">
        <f t="shared" si="189"/>
        <v>128908.68145974577</v>
      </c>
      <c r="Z327">
        <f t="shared" si="191"/>
        <v>316.06497931852937</v>
      </c>
      <c r="AA327">
        <f t="shared" si="187"/>
        <v>8</v>
      </c>
      <c r="AB327">
        <v>45</v>
      </c>
      <c r="AC327">
        <f t="shared" ref="AC327:AC390" si="201">BM$2/((1+(($AA327/(BM$5))/BM$3)^-BM$4)^2)</f>
        <v>55.031977429226465</v>
      </c>
      <c r="AD327">
        <f t="shared" si="192"/>
        <v>128963.713437175</v>
      </c>
      <c r="AE327">
        <f t="shared" si="193"/>
        <v>337.82864709416754</v>
      </c>
      <c r="AI327">
        <f t="shared" si="194"/>
        <v>128963.713437175</v>
      </c>
      <c r="AJ327">
        <f t="shared" si="195"/>
        <v>337.82864709416754</v>
      </c>
      <c r="AN327">
        <f t="shared" si="196"/>
        <v>128963.713437175</v>
      </c>
      <c r="AO327">
        <f t="shared" si="197"/>
        <v>337.82864709416754</v>
      </c>
    </row>
    <row r="328" spans="2:41" x14ac:dyDescent="0.25">
      <c r="B328" s="3">
        <f t="shared" ref="B328:C328" si="202">B327+1</f>
        <v>44229</v>
      </c>
      <c r="C328" s="47">
        <f t="shared" si="202"/>
        <v>327</v>
      </c>
      <c r="D328" s="79">
        <v>129153</v>
      </c>
      <c r="E328" s="14">
        <f t="shared" si="137"/>
        <v>249</v>
      </c>
      <c r="G328" s="13">
        <f t="shared" si="165"/>
        <v>439</v>
      </c>
      <c r="H328" s="13">
        <f t="shared" si="166"/>
        <v>437.57142857142856</v>
      </c>
      <c r="I328">
        <f t="shared" si="146"/>
        <v>1904.1556668384992</v>
      </c>
      <c r="J328">
        <f t="shared" si="147"/>
        <v>51301.760308774756</v>
      </c>
      <c r="K328">
        <f t="shared" si="148"/>
        <v>53205.915975613258</v>
      </c>
      <c r="L328">
        <f t="shared" si="139"/>
        <v>165</v>
      </c>
      <c r="N328">
        <f t="shared" si="149"/>
        <v>5748.6878644990302</v>
      </c>
      <c r="O328">
        <f t="shared" si="150"/>
        <v>58954.603840112286</v>
      </c>
      <c r="P328">
        <f t="shared" si="151"/>
        <v>43.9772797017431</v>
      </c>
      <c r="Q328">
        <f t="shared" si="142"/>
        <v>121</v>
      </c>
      <c r="S328">
        <f t="shared" si="152"/>
        <v>65765.330499507152</v>
      </c>
      <c r="T328">
        <f t="shared" si="153"/>
        <v>124719.93433961945</v>
      </c>
      <c r="U328">
        <f t="shared" si="154"/>
        <v>225.35582837995025</v>
      </c>
      <c r="V328">
        <f t="shared" si="158"/>
        <v>33</v>
      </c>
      <c r="W328">
        <f t="shared" si="170"/>
        <v>4433.0656603805546</v>
      </c>
      <c r="X328">
        <f t="shared" si="155"/>
        <v>4489.1475372801915</v>
      </c>
      <c r="Y328">
        <f t="shared" si="189"/>
        <v>129209.08187689964</v>
      </c>
      <c r="Z328">
        <f t="shared" si="191"/>
        <v>300.40041715386906</v>
      </c>
      <c r="AA328">
        <f t="shared" ref="AA328:AA392" si="203">AA327+1</f>
        <v>9</v>
      </c>
      <c r="AB328">
        <f t="shared" ref="AB328:AB336" si="204">ABS(Y328-D328)</f>
        <v>56.08187689963961</v>
      </c>
      <c r="AC328">
        <f t="shared" si="201"/>
        <v>85.437124956043178</v>
      </c>
      <c r="AD328">
        <f t="shared" si="192"/>
        <v>129294.51900185569</v>
      </c>
      <c r="AE328">
        <f t="shared" si="193"/>
        <v>330.80556468068971</v>
      </c>
      <c r="AI328">
        <f t="shared" si="194"/>
        <v>129294.51900185569</v>
      </c>
      <c r="AJ328">
        <f t="shared" si="195"/>
        <v>330.80556468068971</v>
      </c>
      <c r="AN328">
        <f t="shared" si="196"/>
        <v>129294.51900185569</v>
      </c>
      <c r="AO328">
        <f t="shared" si="197"/>
        <v>330.80556468068971</v>
      </c>
    </row>
    <row r="329" spans="2:41" x14ac:dyDescent="0.25">
      <c r="B329" s="3">
        <f t="shared" ref="B329:C329" si="205">B328+1</f>
        <v>44230</v>
      </c>
      <c r="C329" s="47">
        <f t="shared" si="205"/>
        <v>328</v>
      </c>
      <c r="D329" s="80">
        <v>129630</v>
      </c>
      <c r="E329" s="14">
        <f t="shared" si="137"/>
        <v>250</v>
      </c>
      <c r="G329" s="13">
        <f t="shared" si="165"/>
        <v>477</v>
      </c>
      <c r="H329" s="13">
        <f t="shared" si="166"/>
        <v>448.14285714285717</v>
      </c>
      <c r="I329">
        <f t="shared" si="146"/>
        <v>1904.6487701949306</v>
      </c>
      <c r="J329">
        <f t="shared" si="147"/>
        <v>51342.387330094833</v>
      </c>
      <c r="K329">
        <f t="shared" si="148"/>
        <v>53247.036100289763</v>
      </c>
      <c r="L329">
        <f t="shared" si="139"/>
        <v>166</v>
      </c>
      <c r="N329">
        <f t="shared" si="149"/>
        <v>5751.0642656268601</v>
      </c>
      <c r="O329">
        <f t="shared" si="150"/>
        <v>58998.100365916624</v>
      </c>
      <c r="P329">
        <f t="shared" si="151"/>
        <v>43.49652580433758</v>
      </c>
      <c r="Q329">
        <f t="shared" si="142"/>
        <v>122</v>
      </c>
      <c r="S329">
        <f t="shared" si="152"/>
        <v>65940.074806637509</v>
      </c>
      <c r="T329">
        <f t="shared" si="153"/>
        <v>124938.17517255413</v>
      </c>
      <c r="U329">
        <f t="shared" si="154"/>
        <v>218.24083293467993</v>
      </c>
      <c r="V329">
        <f t="shared" si="158"/>
        <v>34</v>
      </c>
      <c r="W329">
        <f t="shared" si="170"/>
        <v>4691.8248274458747</v>
      </c>
      <c r="X329">
        <f t="shared" si="155"/>
        <v>4556.8154400649582</v>
      </c>
      <c r="Y329">
        <f t="shared" si="189"/>
        <v>129494.99061261909</v>
      </c>
      <c r="Z329">
        <f t="shared" si="191"/>
        <v>285.90873571945122</v>
      </c>
      <c r="AA329">
        <f t="shared" si="203"/>
        <v>10</v>
      </c>
      <c r="AB329">
        <f t="shared" si="204"/>
        <v>135.00938738090917</v>
      </c>
      <c r="AC329">
        <f t="shared" si="201"/>
        <v>126.12175090605457</v>
      </c>
      <c r="AD329">
        <f t="shared" si="192"/>
        <v>129621.11236352514</v>
      </c>
      <c r="AE329">
        <f t="shared" si="193"/>
        <v>326.59336166945286</v>
      </c>
      <c r="AI329">
        <f t="shared" si="194"/>
        <v>129621.11236352514</v>
      </c>
      <c r="AJ329">
        <f t="shared" si="195"/>
        <v>326.59336166945286</v>
      </c>
      <c r="AN329">
        <f t="shared" si="196"/>
        <v>129621.11236352514</v>
      </c>
      <c r="AO329">
        <f t="shared" si="197"/>
        <v>326.59336166945286</v>
      </c>
    </row>
    <row r="330" spans="2:41" x14ac:dyDescent="0.25">
      <c r="B330" s="3">
        <f t="shared" ref="B330:C330" si="206">B329+1</f>
        <v>44231</v>
      </c>
      <c r="C330" s="47">
        <f t="shared" si="206"/>
        <v>329</v>
      </c>
      <c r="D330" s="80">
        <v>130115</v>
      </c>
      <c r="E330" s="14">
        <f t="shared" si="137"/>
        <v>251</v>
      </c>
      <c r="G330" s="13">
        <f t="shared" si="165"/>
        <v>485</v>
      </c>
      <c r="H330" s="13">
        <f t="shared" si="166"/>
        <v>453.57142857142856</v>
      </c>
      <c r="I330">
        <f t="shared" si="146"/>
        <v>1905.1376474966839</v>
      </c>
      <c r="J330">
        <f t="shared" si="147"/>
        <v>51382.585199596149</v>
      </c>
      <c r="K330">
        <f t="shared" si="148"/>
        <v>53287.722847092831</v>
      </c>
      <c r="L330">
        <f t="shared" si="139"/>
        <v>167</v>
      </c>
      <c r="N330">
        <f t="shared" si="149"/>
        <v>5753.4002430684477</v>
      </c>
      <c r="O330">
        <f t="shared" si="150"/>
        <v>59041.12309016128</v>
      </c>
      <c r="P330">
        <f t="shared" si="151"/>
        <v>43.022724244656274</v>
      </c>
      <c r="Q330">
        <f t="shared" si="142"/>
        <v>123</v>
      </c>
      <c r="S330">
        <f t="shared" si="152"/>
        <v>66108.457864274329</v>
      </c>
      <c r="T330">
        <f t="shared" si="153"/>
        <v>125149.5809544356</v>
      </c>
      <c r="U330">
        <f t="shared" si="154"/>
        <v>211.40578188147629</v>
      </c>
      <c r="V330">
        <f t="shared" si="158"/>
        <v>35</v>
      </c>
      <c r="W330">
        <f t="shared" si="170"/>
        <v>4965.4190455643984</v>
      </c>
      <c r="X330">
        <f t="shared" si="155"/>
        <v>4617.8984355379589</v>
      </c>
      <c r="Y330">
        <f t="shared" si="189"/>
        <v>129767.47938997357</v>
      </c>
      <c r="Z330">
        <f t="shared" si="191"/>
        <v>272.48877735447604</v>
      </c>
      <c r="AA330">
        <f t="shared" si="203"/>
        <v>11</v>
      </c>
      <c r="AB330">
        <f t="shared" si="204"/>
        <v>347.52061002643313</v>
      </c>
      <c r="AC330">
        <f t="shared" si="201"/>
        <v>178.68816618041765</v>
      </c>
      <c r="AD330">
        <f t="shared" si="192"/>
        <v>129946.16755615399</v>
      </c>
      <c r="AE330">
        <f t="shared" si="193"/>
        <v>325.05519262884627</v>
      </c>
      <c r="AI330">
        <f t="shared" si="194"/>
        <v>129946.16755615399</v>
      </c>
      <c r="AJ330">
        <f t="shared" si="195"/>
        <v>325.05519262884627</v>
      </c>
      <c r="AN330">
        <f t="shared" si="196"/>
        <v>129946.16755615399</v>
      </c>
      <c r="AO330">
        <f t="shared" si="197"/>
        <v>325.05519262884627</v>
      </c>
    </row>
    <row r="331" spans="2:41" x14ac:dyDescent="0.25">
      <c r="B331" s="3">
        <f t="shared" ref="B331:C331" si="207">B330+1</f>
        <v>44232</v>
      </c>
      <c r="C331" s="47">
        <f t="shared" si="207"/>
        <v>330</v>
      </c>
      <c r="D331" s="81">
        <v>130532</v>
      </c>
      <c r="E331" s="14">
        <f t="shared" si="137"/>
        <v>252</v>
      </c>
      <c r="G331" s="13">
        <f t="shared" si="165"/>
        <v>417</v>
      </c>
      <c r="H331" s="13">
        <f t="shared" si="166"/>
        <v>444.85714285714283</v>
      </c>
      <c r="I331">
        <f t="shared" si="146"/>
        <v>1905.6223465609432</v>
      </c>
      <c r="J331">
        <f t="shared" si="147"/>
        <v>51422.359788759604</v>
      </c>
      <c r="K331">
        <f t="shared" si="148"/>
        <v>53327.982135320548</v>
      </c>
      <c r="L331">
        <f t="shared" si="139"/>
        <v>168</v>
      </c>
      <c r="N331">
        <f t="shared" si="149"/>
        <v>5755.696704320635</v>
      </c>
      <c r="O331">
        <f t="shared" si="150"/>
        <v>59083.678839641187</v>
      </c>
      <c r="P331">
        <f t="shared" si="151"/>
        <v>42.555749479906808</v>
      </c>
      <c r="Q331">
        <f t="shared" si="142"/>
        <v>124</v>
      </c>
      <c r="S331">
        <f t="shared" si="152"/>
        <v>66270.74076020233</v>
      </c>
      <c r="T331">
        <f t="shared" si="153"/>
        <v>125354.41959984352</v>
      </c>
      <c r="U331">
        <f t="shared" si="154"/>
        <v>204.83864540791546</v>
      </c>
      <c r="V331">
        <f t="shared" si="158"/>
        <v>36</v>
      </c>
      <c r="W331">
        <f t="shared" si="170"/>
        <v>5177.5804001564829</v>
      </c>
      <c r="X331">
        <f t="shared" si="155"/>
        <v>4673.1049821493216</v>
      </c>
      <c r="Y331">
        <f t="shared" si="189"/>
        <v>130027.52458199284</v>
      </c>
      <c r="Z331">
        <f t="shared" si="191"/>
        <v>260.04519201927178</v>
      </c>
      <c r="AA331">
        <f t="shared" si="203"/>
        <v>12</v>
      </c>
      <c r="AB331">
        <f t="shared" si="204"/>
        <v>504.47541800716135</v>
      </c>
      <c r="AC331">
        <f t="shared" si="201"/>
        <v>244.66075958149995</v>
      </c>
      <c r="AD331">
        <f t="shared" si="192"/>
        <v>130272.18534157434</v>
      </c>
      <c r="AE331">
        <f t="shared" si="193"/>
        <v>326.01778542035026</v>
      </c>
      <c r="AI331">
        <f t="shared" si="194"/>
        <v>130272.18534157434</v>
      </c>
      <c r="AJ331">
        <f t="shared" si="195"/>
        <v>326.01778542035026</v>
      </c>
      <c r="AN331">
        <f t="shared" si="196"/>
        <v>130272.18534157434</v>
      </c>
      <c r="AO331">
        <f t="shared" si="197"/>
        <v>326.01778542035026</v>
      </c>
    </row>
    <row r="332" spans="2:41" x14ac:dyDescent="0.25">
      <c r="B332" s="3">
        <f t="shared" ref="B332:C332" si="208">B331+1</f>
        <v>44233</v>
      </c>
      <c r="C332" s="47">
        <f t="shared" si="208"/>
        <v>331</v>
      </c>
      <c r="D332" s="81">
        <v>130911</v>
      </c>
      <c r="E332" s="14">
        <f t="shared" si="137"/>
        <v>253</v>
      </c>
      <c r="G332" s="13">
        <f t="shared" si="165"/>
        <v>379</v>
      </c>
      <c r="H332" s="13">
        <f t="shared" si="166"/>
        <v>428.85714285714283</v>
      </c>
      <c r="I332">
        <f t="shared" si="146"/>
        <v>1906.1029145366792</v>
      </c>
      <c r="J332">
        <f t="shared" si="147"/>
        <v>51461.716872101781</v>
      </c>
      <c r="K332">
        <f t="shared" si="148"/>
        <v>53367.819786638458</v>
      </c>
      <c r="L332">
        <f t="shared" si="139"/>
        <v>169</v>
      </c>
      <c r="N332">
        <f t="shared" si="149"/>
        <v>5757.9545317199891</v>
      </c>
      <c r="O332">
        <f t="shared" si="150"/>
        <v>59125.774318358446</v>
      </c>
      <c r="P332">
        <f t="shared" si="151"/>
        <v>42.095478717259539</v>
      </c>
      <c r="Q332">
        <f t="shared" si="142"/>
        <v>125</v>
      </c>
      <c r="S332">
        <f t="shared" si="152"/>
        <v>66427.173179899983</v>
      </c>
      <c r="T332">
        <f t="shared" si="153"/>
        <v>125552.94749825844</v>
      </c>
      <c r="U332">
        <f t="shared" si="154"/>
        <v>198.52789841491904</v>
      </c>
      <c r="V332">
        <f t="shared" si="158"/>
        <v>37</v>
      </c>
      <c r="W332">
        <f t="shared" si="170"/>
        <v>5358.0525017415639</v>
      </c>
      <c r="X332">
        <f t="shared" si="155"/>
        <v>4723.0666669222746</v>
      </c>
      <c r="Y332">
        <f t="shared" si="189"/>
        <v>130276.01416518071</v>
      </c>
      <c r="Z332">
        <f t="shared" si="191"/>
        <v>248.48958318786754</v>
      </c>
      <c r="AA332">
        <f t="shared" si="203"/>
        <v>13</v>
      </c>
      <c r="AB332">
        <f t="shared" si="204"/>
        <v>634.98583481929381</v>
      </c>
      <c r="AC332">
        <f t="shared" si="201"/>
        <v>325.44896141139799</v>
      </c>
      <c r="AD332">
        <f t="shared" si="192"/>
        <v>130601.46312659211</v>
      </c>
      <c r="AE332">
        <f t="shared" si="193"/>
        <v>329.27778501776629</v>
      </c>
      <c r="AI332">
        <f t="shared" si="194"/>
        <v>130601.46312659211</v>
      </c>
      <c r="AJ332">
        <f t="shared" si="195"/>
        <v>329.27778501776629</v>
      </c>
      <c r="AN332">
        <f t="shared" si="196"/>
        <v>130601.46312659211</v>
      </c>
      <c r="AO332">
        <f t="shared" si="197"/>
        <v>329.27778501776629</v>
      </c>
    </row>
    <row r="333" spans="2:41" x14ac:dyDescent="0.25">
      <c r="B333" s="3">
        <f t="shared" ref="B333:C333" si="209">B332+1</f>
        <v>44234</v>
      </c>
      <c r="C333" s="47">
        <f t="shared" si="209"/>
        <v>332</v>
      </c>
      <c r="D333" s="81">
        <v>131359</v>
      </c>
      <c r="E333" s="14">
        <f t="shared" si="137"/>
        <v>254</v>
      </c>
      <c r="G333" s="13">
        <f t="shared" si="165"/>
        <v>448</v>
      </c>
      <c r="H333" s="13">
        <f t="shared" si="166"/>
        <v>377.85714285714283</v>
      </c>
      <c r="I333">
        <f t="shared" si="146"/>
        <v>1906.5793979157106</v>
      </c>
      <c r="J333">
        <f t="shared" si="147"/>
        <v>51500.662129015771</v>
      </c>
      <c r="K333">
        <f t="shared" si="148"/>
        <v>53407.241526931481</v>
      </c>
      <c r="L333">
        <f t="shared" si="139"/>
        <v>170</v>
      </c>
      <c r="N333">
        <f t="shared" si="149"/>
        <v>5760.1745832688875</v>
      </c>
      <c r="O333">
        <f t="shared" si="150"/>
        <v>59167.416110200371</v>
      </c>
      <c r="P333">
        <f t="shared" si="151"/>
        <v>41.641791841924714</v>
      </c>
      <c r="Q333">
        <f t="shared" si="142"/>
        <v>126</v>
      </c>
      <c r="S333">
        <f t="shared" si="152"/>
        <v>66577.99389286949</v>
      </c>
      <c r="T333">
        <f t="shared" si="153"/>
        <v>125745.41000306986</v>
      </c>
      <c r="U333">
        <f t="shared" si="154"/>
        <v>192.46250481142488</v>
      </c>
      <c r="V333">
        <f t="shared" si="158"/>
        <v>38</v>
      </c>
      <c r="W333">
        <f t="shared" si="170"/>
        <v>5613.589996930139</v>
      </c>
      <c r="X333">
        <f t="shared" si="155"/>
        <v>4768.3451090507688</v>
      </c>
      <c r="Y333">
        <f t="shared" si="189"/>
        <v>130513.75511212063</v>
      </c>
      <c r="Z333">
        <f t="shared" si="191"/>
        <v>237.74094693992811</v>
      </c>
      <c r="AA333">
        <f t="shared" si="203"/>
        <v>14</v>
      </c>
      <c r="AB333">
        <f t="shared" si="204"/>
        <v>845.24488787936571</v>
      </c>
      <c r="AC333">
        <f t="shared" si="201"/>
        <v>422.31616491601892</v>
      </c>
      <c r="AD333">
        <f t="shared" si="192"/>
        <v>130936.07127703665</v>
      </c>
      <c r="AE333">
        <f t="shared" si="193"/>
        <v>334.60815044454648</v>
      </c>
      <c r="AI333">
        <f t="shared" si="194"/>
        <v>130936.07127703665</v>
      </c>
      <c r="AJ333">
        <f t="shared" si="195"/>
        <v>334.60815044454648</v>
      </c>
      <c r="AN333">
        <f t="shared" si="196"/>
        <v>130936.07127703665</v>
      </c>
      <c r="AO333">
        <f t="shared" si="197"/>
        <v>334.60815044454648</v>
      </c>
    </row>
    <row r="334" spans="2:41" x14ac:dyDescent="0.25">
      <c r="B334" s="3">
        <f t="shared" ref="B334:C334" si="210">B333+1</f>
        <v>44235</v>
      </c>
      <c r="C334" s="47">
        <f t="shared" si="210"/>
        <v>333</v>
      </c>
      <c r="D334" s="81">
        <v>131359</v>
      </c>
      <c r="E334" s="14">
        <f t="shared" si="137"/>
        <v>255</v>
      </c>
      <c r="G334" s="13">
        <f t="shared" si="165"/>
        <v>0</v>
      </c>
      <c r="H334" s="13">
        <f t="shared" si="166"/>
        <v>377.85714285714283</v>
      </c>
      <c r="I334">
        <f t="shared" si="146"/>
        <v>1907.0518425435425</v>
      </c>
      <c r="J334">
        <f t="shared" si="147"/>
        <v>51539.201145573286</v>
      </c>
      <c r="K334">
        <f t="shared" si="148"/>
        <v>53446.25298811683</v>
      </c>
      <c r="L334">
        <f t="shared" si="139"/>
        <v>171</v>
      </c>
      <c r="N334">
        <f t="shared" si="149"/>
        <v>5762.3576934303983</v>
      </c>
      <c r="O334">
        <f t="shared" si="150"/>
        <v>59208.61068154723</v>
      </c>
      <c r="P334">
        <f t="shared" si="151"/>
        <v>41.194571346859448</v>
      </c>
      <c r="Q334">
        <f t="shared" si="142"/>
        <v>127</v>
      </c>
      <c r="S334">
        <f t="shared" si="152"/>
        <v>66723.431222948289</v>
      </c>
      <c r="T334">
        <f t="shared" si="153"/>
        <v>125932.04190449552</v>
      </c>
      <c r="U334">
        <f t="shared" si="154"/>
        <v>186.63190142565873</v>
      </c>
      <c r="V334">
        <f t="shared" si="158"/>
        <v>39</v>
      </c>
      <c r="W334">
        <f t="shared" si="170"/>
        <v>5426.9580955044803</v>
      </c>
      <c r="X334">
        <f t="shared" si="155"/>
        <v>4809.4388650764949</v>
      </c>
      <c r="Y334">
        <f t="shared" si="189"/>
        <v>130741.48076957201</v>
      </c>
      <c r="Z334">
        <f t="shared" si="191"/>
        <v>227.72565745137399</v>
      </c>
      <c r="AA334">
        <f t="shared" si="203"/>
        <v>15</v>
      </c>
      <c r="AB334">
        <v>795.19347176660813</v>
      </c>
      <c r="AC334">
        <f t="shared" si="201"/>
        <v>536.35505436363451</v>
      </c>
      <c r="AD334">
        <f t="shared" si="192"/>
        <v>131277.83582393563</v>
      </c>
      <c r="AE334">
        <f t="shared" si="193"/>
        <v>341.76454689897946</v>
      </c>
      <c r="AI334">
        <f t="shared" si="194"/>
        <v>131277.83582393563</v>
      </c>
      <c r="AJ334">
        <f t="shared" si="195"/>
        <v>341.76454689897946</v>
      </c>
      <c r="AN334">
        <f t="shared" si="196"/>
        <v>131277.83582393563</v>
      </c>
      <c r="AO334">
        <f t="shared" si="197"/>
        <v>341.76454689897946</v>
      </c>
    </row>
    <row r="335" spans="2:41" x14ac:dyDescent="0.25">
      <c r="B335" s="3">
        <f t="shared" ref="B335:C335" si="211">B334+1</f>
        <v>44236</v>
      </c>
      <c r="C335" s="47">
        <f t="shared" si="211"/>
        <v>334</v>
      </c>
      <c r="D335">
        <v>131705</v>
      </c>
      <c r="E335" s="14">
        <f t="shared" si="137"/>
        <v>256</v>
      </c>
      <c r="G335" s="13">
        <f t="shared" ref="G335:G349" si="212">D335-D334</f>
        <v>346</v>
      </c>
      <c r="H335" s="13">
        <f t="shared" ref="H335:H349" si="213">AVERAGE(G329:G335)</f>
        <v>364.57142857142856</v>
      </c>
      <c r="I335">
        <f t="shared" si="146"/>
        <v>1907.5202936300057</v>
      </c>
      <c r="J335">
        <f t="shared" si="147"/>
        <v>51577.3394162892</v>
      </c>
      <c r="K335">
        <f t="shared" si="148"/>
        <v>53484.859709919205</v>
      </c>
      <c r="L335">
        <f t="shared" si="139"/>
        <v>172</v>
      </c>
      <c r="N335">
        <f t="shared" si="149"/>
        <v>5764.5046738932979</v>
      </c>
      <c r="O335">
        <f t="shared" si="150"/>
        <v>59249.364383812499</v>
      </c>
      <c r="P335">
        <f t="shared" si="151"/>
        <v>40.753702265268657</v>
      </c>
      <c r="Q335">
        <f t="shared" si="142"/>
        <v>128</v>
      </c>
      <c r="S335">
        <f t="shared" si="152"/>
        <v>66863.703502377452</v>
      </c>
      <c r="T335">
        <f t="shared" si="153"/>
        <v>126113.06788618995</v>
      </c>
      <c r="U335">
        <f t="shared" si="154"/>
        <v>181.02598169443081</v>
      </c>
      <c r="V335">
        <f t="shared" si="158"/>
        <v>40</v>
      </c>
      <c r="W335">
        <f t="shared" si="170"/>
        <v>5591.9321138100495</v>
      </c>
      <c r="X335">
        <f t="shared" si="155"/>
        <v>4846.7900581561953</v>
      </c>
      <c r="Y335">
        <f t="shared" si="189"/>
        <v>130959.85794434615</v>
      </c>
      <c r="Z335">
        <f t="shared" si="191"/>
        <v>218.37717477414117</v>
      </c>
      <c r="AA335">
        <f t="shared" si="203"/>
        <v>16</v>
      </c>
      <c r="AB335">
        <f>(AB334+AB336)/2</f>
        <v>841.34996632986076</v>
      </c>
      <c r="AC335">
        <f t="shared" si="201"/>
        <v>668.46949098423158</v>
      </c>
      <c r="AD335">
        <f t="shared" si="192"/>
        <v>131628.32743533037</v>
      </c>
      <c r="AE335">
        <f t="shared" si="193"/>
        <v>350.49161139474018</v>
      </c>
      <c r="AI335">
        <f t="shared" si="194"/>
        <v>131628.32743533037</v>
      </c>
      <c r="AJ335">
        <f t="shared" si="195"/>
        <v>350.49161139474018</v>
      </c>
      <c r="AN335">
        <f t="shared" si="196"/>
        <v>131628.32743533037</v>
      </c>
      <c r="AO335">
        <f t="shared" si="197"/>
        <v>350.49161139474018</v>
      </c>
    </row>
    <row r="336" spans="2:41" x14ac:dyDescent="0.25">
      <c r="B336" s="3">
        <f t="shared" ref="B336:C336" si="214">B335+1</f>
        <v>44237</v>
      </c>
      <c r="C336" s="47">
        <f t="shared" si="214"/>
        <v>335</v>
      </c>
      <c r="D336">
        <v>132057</v>
      </c>
      <c r="E336" s="14">
        <f t="shared" si="137"/>
        <v>257</v>
      </c>
      <c r="G336" s="13">
        <f t="shared" si="212"/>
        <v>352</v>
      </c>
      <c r="H336" s="13">
        <f t="shared" si="213"/>
        <v>346.71428571428572</v>
      </c>
      <c r="I336">
        <f t="shared" si="146"/>
        <v>1907.9847957596958</v>
      </c>
      <c r="J336">
        <f t="shared" si="147"/>
        <v>51615.082345849019</v>
      </c>
      <c r="K336">
        <f t="shared" si="148"/>
        <v>53523.067141608713</v>
      </c>
      <c r="L336">
        <f t="shared" si="139"/>
        <v>173</v>
      </c>
      <c r="N336">
        <f t="shared" si="149"/>
        <v>5766.6163143084659</v>
      </c>
      <c r="O336">
        <f t="shared" si="150"/>
        <v>59289.683455917177</v>
      </c>
      <c r="P336">
        <f t="shared" si="151"/>
        <v>40.319072104677616</v>
      </c>
      <c r="Q336">
        <f t="shared" si="142"/>
        <v>129</v>
      </c>
      <c r="S336">
        <f t="shared" si="152"/>
        <v>66999.019509541016</v>
      </c>
      <c r="T336">
        <f t="shared" si="153"/>
        <v>126288.70296545819</v>
      </c>
      <c r="U336">
        <f t="shared" si="154"/>
        <v>175.63507926823513</v>
      </c>
      <c r="V336">
        <f t="shared" si="158"/>
        <v>41</v>
      </c>
      <c r="W336">
        <f t="shared" si="170"/>
        <v>5768.2970345418144</v>
      </c>
      <c r="X336">
        <f t="shared" si="155"/>
        <v>4880.7905736486973</v>
      </c>
      <c r="Y336">
        <f t="shared" si="189"/>
        <v>131169.49353910689</v>
      </c>
      <c r="Z336">
        <f t="shared" si="191"/>
        <v>209.63559476073715</v>
      </c>
      <c r="AA336">
        <f t="shared" si="203"/>
        <v>17</v>
      </c>
      <c r="AB336">
        <f t="shared" si="204"/>
        <v>887.5064608931134</v>
      </c>
      <c r="AC336">
        <f t="shared" si="201"/>
        <v>819.36283994087853</v>
      </c>
      <c r="AD336">
        <f t="shared" si="192"/>
        <v>131988.85637904776</v>
      </c>
      <c r="AE336">
        <f t="shared" si="193"/>
        <v>360.52894371739239</v>
      </c>
      <c r="AF336">
        <v>1</v>
      </c>
      <c r="AG336">
        <v>0</v>
      </c>
      <c r="AH336">
        <f t="shared" ref="AH336:AH337" si="215">BN$2/((1+(($AF336/(BN$5))/BN$3)^-BN$4)^2)</f>
        <v>3.1072300311421611E-2</v>
      </c>
      <c r="AI336">
        <f t="shared" si="194"/>
        <v>131988.88745134807</v>
      </c>
      <c r="AJ336">
        <f t="shared" si="195"/>
        <v>360.56001601769822</v>
      </c>
      <c r="AN336">
        <f t="shared" si="196"/>
        <v>131988.88745134807</v>
      </c>
      <c r="AO336">
        <f t="shared" si="197"/>
        <v>360.56001601769822</v>
      </c>
    </row>
    <row r="337" spans="2:41" x14ac:dyDescent="0.25">
      <c r="B337" s="3">
        <f t="shared" ref="B337:C337" si="216">B336+1</f>
        <v>44238</v>
      </c>
      <c r="C337" s="47">
        <f t="shared" si="216"/>
        <v>336</v>
      </c>
      <c r="D337">
        <v>132462</v>
      </c>
      <c r="E337" s="14">
        <f t="shared" si="137"/>
        <v>258</v>
      </c>
      <c r="G337" s="13">
        <f t="shared" si="212"/>
        <v>405</v>
      </c>
      <c r="H337" s="13">
        <f t="shared" si="213"/>
        <v>335.28571428571428</v>
      </c>
      <c r="I337">
        <f t="shared" si="146"/>
        <v>1908.4453929022088</v>
      </c>
      <c r="J337">
        <f t="shared" si="147"/>
        <v>51652.435250800627</v>
      </c>
      <c r="K337">
        <f t="shared" si="148"/>
        <v>53560.880643702832</v>
      </c>
      <c r="L337">
        <f t="shared" si="139"/>
        <v>174</v>
      </c>
      <c r="N337">
        <f t="shared" si="149"/>
        <v>5768.6933829978971</v>
      </c>
      <c r="O337">
        <f t="shared" si="150"/>
        <v>59329.574026700728</v>
      </c>
      <c r="P337">
        <f t="shared" si="151"/>
        <v>39.890570783551084</v>
      </c>
      <c r="Q337">
        <f t="shared" si="142"/>
        <v>130</v>
      </c>
      <c r="S337">
        <f t="shared" si="152"/>
        <v>67129.578890405886</v>
      </c>
      <c r="T337">
        <f t="shared" si="153"/>
        <v>126459.15291710661</v>
      </c>
      <c r="U337">
        <f t="shared" si="154"/>
        <v>170.44995164842112</v>
      </c>
      <c r="V337">
        <f t="shared" si="158"/>
        <v>42</v>
      </c>
      <c r="W337">
        <f t="shared" si="170"/>
        <v>6002.8470828933932</v>
      </c>
      <c r="X337">
        <f t="shared" si="155"/>
        <v>4911.7877430908202</v>
      </c>
      <c r="Y337">
        <f t="shared" si="189"/>
        <v>131370.94066019743</v>
      </c>
      <c r="Z337">
        <f t="shared" si="191"/>
        <v>201.44712109054672</v>
      </c>
      <c r="AA337">
        <f t="shared" si="203"/>
        <v>18</v>
      </c>
      <c r="AB337">
        <f>ABS(Y337-D337)</f>
        <v>1091.0593398025667</v>
      </c>
      <c r="AC337">
        <f t="shared" si="201"/>
        <v>989.53239404934402</v>
      </c>
      <c r="AD337">
        <f t="shared" si="192"/>
        <v>132360.47305424677</v>
      </c>
      <c r="AE337">
        <f t="shared" si="193"/>
        <v>371.61667519900948</v>
      </c>
      <c r="AF337">
        <f t="shared" ref="AF337:AF400" si="217">AF336+1</f>
        <v>2</v>
      </c>
      <c r="AG337">
        <v>1</v>
      </c>
      <c r="AH337">
        <f t="shared" si="215"/>
        <v>0.49443141876819069</v>
      </c>
      <c r="AI337">
        <f t="shared" si="194"/>
        <v>132360.96748566555</v>
      </c>
      <c r="AJ337">
        <f t="shared" si="195"/>
        <v>372.08003431747784</v>
      </c>
      <c r="AN337">
        <f t="shared" si="196"/>
        <v>132360.96748566555</v>
      </c>
      <c r="AO337">
        <f t="shared" si="197"/>
        <v>372.08003431747784</v>
      </c>
    </row>
    <row r="338" spans="2:41" x14ac:dyDescent="0.25">
      <c r="B338" s="3">
        <f t="shared" ref="B338:C338" si="218">B337+1</f>
        <v>44239</v>
      </c>
      <c r="C338" s="47">
        <f t="shared" si="218"/>
        <v>337</v>
      </c>
      <c r="D338">
        <v>132879</v>
      </c>
      <c r="E338" s="14">
        <f t="shared" si="137"/>
        <v>259</v>
      </c>
      <c r="G338" s="13">
        <f t="shared" si="212"/>
        <v>417</v>
      </c>
      <c r="H338" s="13">
        <f t="shared" si="213"/>
        <v>335.28571428571428</v>
      </c>
      <c r="I338">
        <f t="shared" si="146"/>
        <v>1908.902128422191</v>
      </c>
      <c r="J338">
        <f t="shared" si="147"/>
        <v>51689.403361210432</v>
      </c>
      <c r="K338">
        <f t="shared" si="148"/>
        <v>53598.305489632621</v>
      </c>
      <c r="L338">
        <f t="shared" si="139"/>
        <v>175</v>
      </c>
      <c r="N338">
        <f t="shared" si="149"/>
        <v>5770.7366276374387</v>
      </c>
      <c r="O338">
        <f t="shared" si="150"/>
        <v>59369.042117270059</v>
      </c>
      <c r="P338">
        <f t="shared" si="151"/>
        <v>39.468090569331252</v>
      </c>
      <c r="Q338">
        <f t="shared" si="142"/>
        <v>131</v>
      </c>
      <c r="S338">
        <f t="shared" si="152"/>
        <v>67255.572563787631</v>
      </c>
      <c r="T338">
        <f t="shared" si="153"/>
        <v>126624.61468105769</v>
      </c>
      <c r="U338">
        <f t="shared" si="154"/>
        <v>165.46176395108341</v>
      </c>
      <c r="V338">
        <f t="shared" si="158"/>
        <v>43</v>
      </c>
      <c r="W338">
        <f t="shared" si="170"/>
        <v>6254.3853189423098</v>
      </c>
      <c r="X338">
        <f t="shared" si="155"/>
        <v>4940.0894905133628</v>
      </c>
      <c r="Y338">
        <f t="shared" si="189"/>
        <v>131564.70417157107</v>
      </c>
      <c r="Z338">
        <f t="shared" si="191"/>
        <v>193.76351137363235</v>
      </c>
      <c r="AA338">
        <f t="shared" si="203"/>
        <v>19</v>
      </c>
      <c r="AB338">
        <f t="shared" ref="AB338:AB355" si="219">ABS(Y338-D338)</f>
        <v>1314.2958284289343</v>
      </c>
      <c r="AC338">
        <f t="shared" si="201"/>
        <v>1179.2693695544262</v>
      </c>
      <c r="AD338">
        <f t="shared" si="192"/>
        <v>132743.97354112548</v>
      </c>
      <c r="AE338">
        <f t="shared" si="193"/>
        <v>383.50048687870731</v>
      </c>
      <c r="AF338">
        <f t="shared" si="217"/>
        <v>3</v>
      </c>
      <c r="AG338">
        <v>2</v>
      </c>
      <c r="AH338">
        <f>BN$2/((1+(($AF338/(BN$5))/BN$3)^-BN$4)^2)</f>
        <v>2.4803144316044072</v>
      </c>
      <c r="AI338">
        <f t="shared" si="194"/>
        <v>132746.45385555708</v>
      </c>
      <c r="AJ338">
        <f t="shared" si="195"/>
        <v>385.48636989152874</v>
      </c>
      <c r="AN338">
        <f t="shared" si="196"/>
        <v>132746.45385555708</v>
      </c>
      <c r="AO338">
        <f t="shared" si="197"/>
        <v>385.48636989152874</v>
      </c>
    </row>
    <row r="339" spans="2:41" x14ac:dyDescent="0.25">
      <c r="B339" s="3">
        <f t="shared" ref="B339:C339" si="220">B338+1</f>
        <v>44240</v>
      </c>
      <c r="C339" s="47">
        <f t="shared" si="220"/>
        <v>338</v>
      </c>
      <c r="D339">
        <v>133317</v>
      </c>
      <c r="E339" s="14">
        <f t="shared" ref="E339:E402" si="221">E338+1</f>
        <v>260</v>
      </c>
      <c r="G339" s="13">
        <f t="shared" si="212"/>
        <v>438</v>
      </c>
      <c r="H339" s="13">
        <f t="shared" si="213"/>
        <v>343.71428571428572</v>
      </c>
      <c r="I339">
        <f t="shared" si="146"/>
        <v>1909.3550450891951</v>
      </c>
      <c r="J339">
        <f t="shared" si="147"/>
        <v>51725.991822285374</v>
      </c>
      <c r="K339">
        <f t="shared" si="148"/>
        <v>53635.346867374567</v>
      </c>
      <c r="L339">
        <f t="shared" si="139"/>
        <v>176</v>
      </c>
      <c r="N339">
        <f t="shared" si="149"/>
        <v>5772.7467759143901</v>
      </c>
      <c r="O339">
        <f t="shared" si="150"/>
        <v>59408.093643288958</v>
      </c>
      <c r="P339">
        <f t="shared" si="151"/>
        <v>39.051526018898585</v>
      </c>
      <c r="Q339">
        <f t="shared" si="142"/>
        <v>132</v>
      </c>
      <c r="S339">
        <f t="shared" si="152"/>
        <v>67377.183110648941</v>
      </c>
      <c r="T339">
        <f t="shared" si="153"/>
        <v>126785.2767539379</v>
      </c>
      <c r="U339">
        <f t="shared" si="154"/>
        <v>160.66207288020814</v>
      </c>
      <c r="V339">
        <f t="shared" si="158"/>
        <v>44</v>
      </c>
      <c r="W339">
        <f t="shared" si="170"/>
        <v>6531.7232460621017</v>
      </c>
      <c r="X339">
        <f t="shared" si="155"/>
        <v>4965.9689476137746</v>
      </c>
      <c r="Y339">
        <f t="shared" si="189"/>
        <v>131751.24570155167</v>
      </c>
      <c r="Z339">
        <f t="shared" si="191"/>
        <v>186.54152998060454</v>
      </c>
      <c r="AA339">
        <f t="shared" si="203"/>
        <v>20</v>
      </c>
      <c r="AB339">
        <f t="shared" si="219"/>
        <v>1565.7542984483298</v>
      </c>
      <c r="AC339">
        <f t="shared" si="201"/>
        <v>1388.6638181775284</v>
      </c>
      <c r="AD339">
        <f t="shared" si="192"/>
        <v>133139.9095197292</v>
      </c>
      <c r="AE339">
        <f t="shared" si="193"/>
        <v>395.93597860372392</v>
      </c>
      <c r="AF339">
        <f t="shared" si="217"/>
        <v>4</v>
      </c>
      <c r="AG339">
        <v>5</v>
      </c>
      <c r="AH339">
        <f t="shared" ref="AH339:AH391" si="222">BN$2/((1+(($AF339/(BN$5))/BN$3)^-BN$4)^2)</f>
        <v>7.7400151512049336</v>
      </c>
      <c r="AI339">
        <f t="shared" si="194"/>
        <v>133147.64953488042</v>
      </c>
      <c r="AJ339">
        <f t="shared" si="195"/>
        <v>401.1956793233403</v>
      </c>
      <c r="AN339">
        <f t="shared" si="196"/>
        <v>133147.64953488042</v>
      </c>
      <c r="AO339">
        <f t="shared" si="197"/>
        <v>401.1956793233403</v>
      </c>
    </row>
    <row r="340" spans="2:41" x14ac:dyDescent="0.25">
      <c r="B340" s="3">
        <f t="shared" ref="B340:C340" si="223">B339+1</f>
        <v>44241</v>
      </c>
      <c r="C340" s="47">
        <f t="shared" si="223"/>
        <v>339</v>
      </c>
      <c r="D340">
        <v>133317</v>
      </c>
      <c r="E340" s="14">
        <f t="shared" si="221"/>
        <v>261</v>
      </c>
      <c r="G340" s="13">
        <f t="shared" si="212"/>
        <v>0</v>
      </c>
      <c r="H340" s="13">
        <f t="shared" si="213"/>
        <v>279.71428571428572</v>
      </c>
      <c r="I340">
        <f t="shared" si="146"/>
        <v>1909.8041850873556</v>
      </c>
      <c r="J340">
        <f t="shared" si="147"/>
        <v>51762.205695960962</v>
      </c>
      <c r="K340">
        <f t="shared" si="148"/>
        <v>53672.009881048318</v>
      </c>
      <c r="L340">
        <f t="shared" si="139"/>
        <v>177</v>
      </c>
      <c r="N340">
        <f t="shared" si="149"/>
        <v>5774.7245361609603</v>
      </c>
      <c r="O340">
        <f t="shared" si="150"/>
        <v>59446.734417209278</v>
      </c>
      <c r="P340">
        <f t="shared" si="151"/>
        <v>38.640773920320498</v>
      </c>
      <c r="Q340">
        <f t="shared" si="142"/>
        <v>133</v>
      </c>
      <c r="S340">
        <f t="shared" si="152"/>
        <v>67494.585147701873</v>
      </c>
      <c r="T340">
        <f t="shared" si="153"/>
        <v>126941.31956491116</v>
      </c>
      <c r="U340">
        <f t="shared" si="154"/>
        <v>156.0428109732602</v>
      </c>
      <c r="V340">
        <f t="shared" si="158"/>
        <v>45</v>
      </c>
      <c r="W340">
        <f t="shared" si="170"/>
        <v>6375.6804350888415</v>
      </c>
      <c r="X340">
        <f t="shared" si="155"/>
        <v>4989.6685637193004</v>
      </c>
      <c r="Y340">
        <f t="shared" si="189"/>
        <v>131930.98812863044</v>
      </c>
      <c r="Z340">
        <f t="shared" si="191"/>
        <v>179.7424270787742</v>
      </c>
      <c r="AA340">
        <f t="shared" si="203"/>
        <v>21</v>
      </c>
      <c r="AB340">
        <f t="shared" si="219"/>
        <v>1386.0118713695556</v>
      </c>
      <c r="AC340">
        <f t="shared" si="201"/>
        <v>1617.6137166315789</v>
      </c>
      <c r="AD340">
        <f t="shared" si="192"/>
        <v>133548.60184526202</v>
      </c>
      <c r="AE340">
        <f t="shared" si="193"/>
        <v>408.69232553281472</v>
      </c>
      <c r="AF340">
        <f t="shared" si="217"/>
        <v>5</v>
      </c>
      <c r="AG340">
        <v>20</v>
      </c>
      <c r="AH340">
        <f t="shared" si="222"/>
        <v>18.592424955439025</v>
      </c>
      <c r="AI340">
        <f t="shared" si="194"/>
        <v>133567.19427021747</v>
      </c>
      <c r="AJ340">
        <f t="shared" si="195"/>
        <v>419.54473533705459</v>
      </c>
      <c r="AN340">
        <f t="shared" si="196"/>
        <v>133567.19427021747</v>
      </c>
      <c r="AO340">
        <f t="shared" si="197"/>
        <v>419.54473533705459</v>
      </c>
    </row>
    <row r="341" spans="2:41" x14ac:dyDescent="0.25">
      <c r="B341" s="3">
        <f t="shared" ref="B341:C341" si="224">B340+1</f>
        <v>44242</v>
      </c>
      <c r="C341" s="47">
        <f t="shared" si="224"/>
        <v>340</v>
      </c>
      <c r="D341">
        <v>133926</v>
      </c>
      <c r="E341" s="14">
        <f t="shared" si="221"/>
        <v>262</v>
      </c>
      <c r="G341" s="13">
        <f t="shared" si="212"/>
        <v>609</v>
      </c>
      <c r="H341" s="13">
        <f t="shared" si="213"/>
        <v>366.71428571428572</v>
      </c>
      <c r="I341">
        <f t="shared" si="146"/>
        <v>1910.24959002488</v>
      </c>
      <c r="J341">
        <f t="shared" si="147"/>
        <v>51798.049962456404</v>
      </c>
      <c r="K341">
        <f t="shared" si="148"/>
        <v>53708.299552481287</v>
      </c>
      <c r="L341">
        <f t="shared" si="139"/>
        <v>178</v>
      </c>
      <c r="N341">
        <f t="shared" si="149"/>
        <v>5776.6705979646358</v>
      </c>
      <c r="O341">
        <f t="shared" si="150"/>
        <v>59484.970150445923</v>
      </c>
      <c r="P341">
        <f t="shared" si="151"/>
        <v>38.235733236644592</v>
      </c>
      <c r="Q341">
        <f t="shared" si="142"/>
        <v>134</v>
      </c>
      <c r="S341">
        <f t="shared" si="152"/>
        <v>67607.94568563925</v>
      </c>
      <c r="T341">
        <f t="shared" si="153"/>
        <v>127092.91583608517</v>
      </c>
      <c r="U341">
        <f t="shared" si="154"/>
        <v>151.59627117401396</v>
      </c>
      <c r="V341">
        <f t="shared" si="158"/>
        <v>46</v>
      </c>
      <c r="W341">
        <f t="shared" si="170"/>
        <v>6833.0841639148275</v>
      </c>
      <c r="X341">
        <f t="shared" si="155"/>
        <v>5011.4037470898957</v>
      </c>
      <c r="Y341">
        <f t="shared" si="189"/>
        <v>132104.31958317506</v>
      </c>
      <c r="Z341">
        <f t="shared" si="191"/>
        <v>173.33145454461919</v>
      </c>
      <c r="AA341">
        <f t="shared" si="203"/>
        <v>22</v>
      </c>
      <c r="AB341">
        <f t="shared" si="219"/>
        <v>1821.6804168249364</v>
      </c>
      <c r="AC341">
        <f t="shared" si="201"/>
        <v>1865.8374559117347</v>
      </c>
      <c r="AD341">
        <f t="shared" si="192"/>
        <v>133970.1570390868</v>
      </c>
      <c r="AE341">
        <f t="shared" si="193"/>
        <v>421.55519382478087</v>
      </c>
      <c r="AF341">
        <f t="shared" si="217"/>
        <v>6</v>
      </c>
      <c r="AG341">
        <f t="shared" ref="AG341:AG420" si="225">ABS(AD341-D341)</f>
        <v>44.157039086800069</v>
      </c>
      <c r="AH341">
        <f t="shared" si="222"/>
        <v>37.803007999999998</v>
      </c>
      <c r="AI341">
        <f t="shared" si="194"/>
        <v>134007.96004708679</v>
      </c>
      <c r="AJ341">
        <f t="shared" si="195"/>
        <v>440.76577686931705</v>
      </c>
      <c r="AN341">
        <f t="shared" si="196"/>
        <v>134007.96004708679</v>
      </c>
      <c r="AO341">
        <f t="shared" si="197"/>
        <v>440.76577686931705</v>
      </c>
    </row>
    <row r="342" spans="2:41" x14ac:dyDescent="0.25">
      <c r="B342" s="3">
        <f t="shared" ref="B342:C342" si="226">B341+1</f>
        <v>44243</v>
      </c>
      <c r="C342" s="47">
        <f t="shared" si="226"/>
        <v>341</v>
      </c>
      <c r="D342">
        <v>134277</v>
      </c>
      <c r="E342" s="14">
        <f t="shared" si="221"/>
        <v>263</v>
      </c>
      <c r="G342" s="13">
        <f t="shared" si="212"/>
        <v>351</v>
      </c>
      <c r="H342" s="13">
        <f t="shared" si="213"/>
        <v>367.42857142857144</v>
      </c>
      <c r="I342">
        <f t="shared" si="146"/>
        <v>1910.6913009433661</v>
      </c>
      <c r="J342">
        <f t="shared" si="147"/>
        <v>51833.529521797675</v>
      </c>
      <c r="K342">
        <f t="shared" si="148"/>
        <v>53744.220822741037</v>
      </c>
      <c r="L342">
        <f t="shared" si="139"/>
        <v>179</v>
      </c>
      <c r="N342">
        <f t="shared" si="149"/>
        <v>5778.5856327563615</v>
      </c>
      <c r="O342">
        <f t="shared" si="150"/>
        <v>59522.806455497397</v>
      </c>
      <c r="P342">
        <f t="shared" si="151"/>
        <v>37.836305051474483</v>
      </c>
      <c r="Q342">
        <f t="shared" si="142"/>
        <v>135</v>
      </c>
      <c r="S342">
        <f t="shared" si="152"/>
        <v>67717.424472361716</v>
      </c>
      <c r="T342">
        <f t="shared" si="153"/>
        <v>127240.23092785911</v>
      </c>
      <c r="U342">
        <f t="shared" si="154"/>
        <v>147.31509177394037</v>
      </c>
      <c r="V342">
        <f t="shared" si="158"/>
        <v>47</v>
      </c>
      <c r="W342">
        <f t="shared" si="170"/>
        <v>7036.7690721408871</v>
      </c>
      <c r="X342">
        <f t="shared" si="155"/>
        <v>5031.3660789526311</v>
      </c>
      <c r="Y342">
        <f t="shared" si="189"/>
        <v>132271.59700681173</v>
      </c>
      <c r="Z342">
        <f t="shared" si="191"/>
        <v>167.27742363666766</v>
      </c>
      <c r="AA342">
        <f t="shared" si="203"/>
        <v>23</v>
      </c>
      <c r="AB342">
        <f t="shared" si="219"/>
        <v>2005.4029931882687</v>
      </c>
      <c r="AC342">
        <f t="shared" si="201"/>
        <v>2132.8889520954735</v>
      </c>
      <c r="AD342">
        <f t="shared" si="192"/>
        <v>134404.4859589072</v>
      </c>
      <c r="AE342">
        <f t="shared" si="193"/>
        <v>434.32891982040019</v>
      </c>
      <c r="AF342">
        <f t="shared" si="217"/>
        <v>7</v>
      </c>
      <c r="AG342">
        <f t="shared" si="225"/>
        <v>127.48595890720026</v>
      </c>
      <c r="AH342">
        <f t="shared" si="222"/>
        <v>68.443788010291541</v>
      </c>
      <c r="AI342">
        <f t="shared" si="194"/>
        <v>134472.92974691748</v>
      </c>
      <c r="AJ342">
        <f t="shared" si="195"/>
        <v>464.96969983068993</v>
      </c>
      <c r="AN342">
        <f t="shared" si="196"/>
        <v>134472.92974691748</v>
      </c>
      <c r="AO342">
        <f t="shared" si="197"/>
        <v>464.96969983068993</v>
      </c>
    </row>
    <row r="343" spans="2:41" x14ac:dyDescent="0.25">
      <c r="B343" s="3">
        <f t="shared" ref="B343:C343" si="227">B342+1</f>
        <v>44244</v>
      </c>
      <c r="C343" s="47">
        <f t="shared" si="227"/>
        <v>342</v>
      </c>
      <c r="D343">
        <v>134651</v>
      </c>
      <c r="E343" s="14">
        <f t="shared" si="221"/>
        <v>264</v>
      </c>
      <c r="G343" s="13">
        <f t="shared" si="212"/>
        <v>374</v>
      </c>
      <c r="H343" s="13">
        <f t="shared" si="213"/>
        <v>370.57142857142856</v>
      </c>
      <c r="I343">
        <f t="shared" si="146"/>
        <v>1911.1293583269428</v>
      </c>
      <c r="J343">
        <f t="shared" si="147"/>
        <v>51868.649195308833</v>
      </c>
      <c r="K343">
        <f t="shared" si="148"/>
        <v>53779.778553635777</v>
      </c>
      <c r="L343">
        <f t="shared" si="139"/>
        <v>180</v>
      </c>
      <c r="N343">
        <f t="shared" si="149"/>
        <v>5780.4702943774746</v>
      </c>
      <c r="O343">
        <f t="shared" si="150"/>
        <v>59560.248848013252</v>
      </c>
      <c r="P343">
        <f t="shared" si="151"/>
        <v>37.442392515855317</v>
      </c>
      <c r="Q343">
        <f t="shared" si="142"/>
        <v>136</v>
      </c>
      <c r="S343">
        <f t="shared" si="152"/>
        <v>67823.174321601473</v>
      </c>
      <c r="T343">
        <f t="shared" si="153"/>
        <v>127383.42316961472</v>
      </c>
      <c r="U343">
        <f t="shared" si="154"/>
        <v>143.19224175560521</v>
      </c>
      <c r="V343">
        <f t="shared" si="158"/>
        <v>48</v>
      </c>
      <c r="W343">
        <f t="shared" si="170"/>
        <v>7267.5768303852819</v>
      </c>
      <c r="X343">
        <f t="shared" si="155"/>
        <v>5049.7261428143938</v>
      </c>
      <c r="Y343">
        <f t="shared" si="189"/>
        <v>132433.1493124291</v>
      </c>
      <c r="Z343">
        <f t="shared" si="191"/>
        <v>161.55230561736971</v>
      </c>
      <c r="AA343">
        <f t="shared" si="203"/>
        <v>24</v>
      </c>
      <c r="AB343">
        <f t="shared" si="219"/>
        <v>2217.850687570899</v>
      </c>
      <c r="AC343">
        <f t="shared" si="201"/>
        <v>2418.1746312220871</v>
      </c>
      <c r="AD343">
        <f t="shared" si="192"/>
        <v>134851.32394365119</v>
      </c>
      <c r="AE343">
        <f t="shared" si="193"/>
        <v>446.83798474399373</v>
      </c>
      <c r="AF343">
        <f t="shared" si="217"/>
        <v>8</v>
      </c>
      <c r="AG343">
        <f t="shared" si="225"/>
        <v>200.32394365119399</v>
      </c>
      <c r="AH343">
        <f t="shared" si="222"/>
        <v>113.74380044064698</v>
      </c>
      <c r="AI343">
        <f t="shared" si="194"/>
        <v>134965.06774409185</v>
      </c>
      <c r="AJ343">
        <f t="shared" si="195"/>
        <v>492.1379971743736</v>
      </c>
      <c r="AN343">
        <f t="shared" si="196"/>
        <v>134965.06774409185</v>
      </c>
      <c r="AO343">
        <f t="shared" si="197"/>
        <v>492.1379971743736</v>
      </c>
    </row>
    <row r="344" spans="2:41" x14ac:dyDescent="0.25">
      <c r="B344" s="3">
        <f t="shared" ref="B344:C344" si="228">B343+1</f>
        <v>44245</v>
      </c>
      <c r="C344" s="47">
        <f t="shared" si="228"/>
        <v>343</v>
      </c>
      <c r="D344">
        <v>135088</v>
      </c>
      <c r="E344" s="14">
        <f t="shared" si="221"/>
        <v>265</v>
      </c>
      <c r="G344" s="13">
        <f t="shared" si="212"/>
        <v>437</v>
      </c>
      <c r="H344" s="13">
        <f t="shared" si="213"/>
        <v>375.14285714285717</v>
      </c>
      <c r="I344">
        <f t="shared" si="146"/>
        <v>1911.5638021112411</v>
      </c>
      <c r="J344">
        <f t="shared" si="147"/>
        <v>51903.413727072664</v>
      </c>
      <c r="K344">
        <f t="shared" si="148"/>
        <v>53814.977529183903</v>
      </c>
      <c r="L344">
        <f t="shared" si="139"/>
        <v>181</v>
      </c>
      <c r="N344">
        <f t="shared" si="149"/>
        <v>5782.3252196262347</v>
      </c>
      <c r="O344">
        <f t="shared" si="150"/>
        <v>59597.302748810136</v>
      </c>
      <c r="P344">
        <f t="shared" si="151"/>
        <v>37.053900796883681</v>
      </c>
      <c r="Q344">
        <f t="shared" si="142"/>
        <v>137</v>
      </c>
      <c r="S344">
        <f t="shared" si="152"/>
        <v>67925.341427367297</v>
      </c>
      <c r="T344">
        <f t="shared" si="153"/>
        <v>127522.64417617743</v>
      </c>
      <c r="U344">
        <f t="shared" si="154"/>
        <v>139.22100656271505</v>
      </c>
      <c r="V344">
        <f t="shared" si="158"/>
        <v>49</v>
      </c>
      <c r="W344">
        <f t="shared" si="170"/>
        <v>7565.3558238225669</v>
      </c>
      <c r="X344">
        <f t="shared" si="155"/>
        <v>5066.6360104877804</v>
      </c>
      <c r="Y344">
        <f t="shared" si="189"/>
        <v>132589.28018666522</v>
      </c>
      <c r="Z344">
        <f t="shared" si="191"/>
        <v>156.13087423611432</v>
      </c>
      <c r="AA344">
        <f t="shared" si="203"/>
        <v>25</v>
      </c>
      <c r="AB344">
        <f t="shared" si="219"/>
        <v>2498.7198133347847</v>
      </c>
      <c r="AC344">
        <f t="shared" si="201"/>
        <v>2720.9715957748685</v>
      </c>
      <c r="AD344">
        <f t="shared" si="192"/>
        <v>135310.25178244009</v>
      </c>
      <c r="AE344">
        <f t="shared" si="193"/>
        <v>458.92783878889168</v>
      </c>
      <c r="AF344">
        <f t="shared" si="217"/>
        <v>9</v>
      </c>
      <c r="AG344">
        <f t="shared" si="225"/>
        <v>222.25178244008566</v>
      </c>
      <c r="AH344">
        <f t="shared" si="222"/>
        <v>176.93946745562124</v>
      </c>
      <c r="AI344">
        <f t="shared" si="194"/>
        <v>135487.1912498957</v>
      </c>
      <c r="AJ344">
        <f t="shared" si="195"/>
        <v>522.12350580384373</v>
      </c>
      <c r="AN344">
        <f t="shared" si="196"/>
        <v>135487.1912498957</v>
      </c>
      <c r="AO344">
        <f t="shared" si="197"/>
        <v>522.12350580384373</v>
      </c>
    </row>
    <row r="345" spans="2:41" x14ac:dyDescent="0.25">
      <c r="B345" s="3">
        <f t="shared" ref="B345:C345" si="229">B344+1</f>
        <v>44246</v>
      </c>
      <c r="C345" s="47">
        <f t="shared" si="229"/>
        <v>344</v>
      </c>
      <c r="D345">
        <v>135498</v>
      </c>
      <c r="E345" s="14">
        <f t="shared" si="221"/>
        <v>266</v>
      </c>
      <c r="G345" s="13">
        <f t="shared" si="212"/>
        <v>410</v>
      </c>
      <c r="H345" s="13">
        <f t="shared" si="213"/>
        <v>374.14285714285717</v>
      </c>
      <c r="I345">
        <f t="shared" si="146"/>
        <v>1911.9946716922059</v>
      </c>
      <c r="J345">
        <f t="shared" si="147"/>
        <v>51937.827785361071</v>
      </c>
      <c r="K345">
        <f t="shared" si="148"/>
        <v>53849.822457053277</v>
      </c>
      <c r="L345">
        <f t="shared" si="139"/>
        <v>182</v>
      </c>
      <c r="N345">
        <f t="shared" si="149"/>
        <v>5784.1510287847959</v>
      </c>
      <c r="O345">
        <f t="shared" si="150"/>
        <v>59633.973485838069</v>
      </c>
      <c r="P345">
        <f t="shared" si="151"/>
        <v>36.670737027932773</v>
      </c>
      <c r="Q345">
        <f t="shared" si="142"/>
        <v>138</v>
      </c>
      <c r="S345">
        <f t="shared" si="152"/>
        <v>68024.06566465483</v>
      </c>
      <c r="T345">
        <f t="shared" si="153"/>
        <v>127658.0391504929</v>
      </c>
      <c r="U345">
        <f t="shared" si="154"/>
        <v>135.39497431546624</v>
      </c>
      <c r="V345">
        <f t="shared" si="158"/>
        <v>50</v>
      </c>
      <c r="W345">
        <f t="shared" si="170"/>
        <v>7839.9608495071006</v>
      </c>
      <c r="X345">
        <f t="shared" si="155"/>
        <v>5082.2314238401723</v>
      </c>
      <c r="Y345">
        <f t="shared" si="189"/>
        <v>132740.27057433306</v>
      </c>
      <c r="Z345">
        <f t="shared" si="191"/>
        <v>150.99038766784361</v>
      </c>
      <c r="AA345">
        <f t="shared" si="203"/>
        <v>26</v>
      </c>
      <c r="AB345">
        <f t="shared" si="219"/>
        <v>2757.7294256669411</v>
      </c>
      <c r="AC345">
        <f t="shared" si="201"/>
        <v>3040.4463522306</v>
      </c>
      <c r="AD345">
        <f t="shared" si="192"/>
        <v>135780.71692656365</v>
      </c>
      <c r="AE345">
        <f t="shared" si="193"/>
        <v>470.46514412356191</v>
      </c>
      <c r="AF345">
        <f t="shared" si="217"/>
        <v>10</v>
      </c>
      <c r="AG345">
        <f t="shared" si="225"/>
        <v>282.71692656364758</v>
      </c>
      <c r="AH345">
        <f t="shared" si="222"/>
        <v>261.13356171408651</v>
      </c>
      <c r="AI345">
        <f t="shared" si="194"/>
        <v>136041.85048827773</v>
      </c>
      <c r="AJ345">
        <f t="shared" si="195"/>
        <v>554.65923838203889</v>
      </c>
      <c r="AN345">
        <f t="shared" si="196"/>
        <v>136041.85048827773</v>
      </c>
      <c r="AO345">
        <f t="shared" si="197"/>
        <v>554.65923838203889</v>
      </c>
    </row>
    <row r="346" spans="2:41" x14ac:dyDescent="0.25">
      <c r="B346" s="3">
        <f t="shared" ref="B346:C346" si="230">B345+1</f>
        <v>44247</v>
      </c>
      <c r="C346" s="47">
        <f t="shared" si="230"/>
        <v>345</v>
      </c>
      <c r="D346">
        <v>136030</v>
      </c>
      <c r="E346" s="14">
        <f t="shared" si="221"/>
        <v>267</v>
      </c>
      <c r="G346" s="13">
        <f t="shared" si="212"/>
        <v>532</v>
      </c>
      <c r="H346" s="13">
        <f t="shared" si="213"/>
        <v>387.57142857142856</v>
      </c>
      <c r="I346">
        <f t="shared" si="146"/>
        <v>1912.4220059347351</v>
      </c>
      <c r="J346">
        <f t="shared" si="147"/>
        <v>51971.895964036055</v>
      </c>
      <c r="K346">
        <f t="shared" si="148"/>
        <v>53884.317969970791</v>
      </c>
      <c r="L346">
        <f t="shared" si="139"/>
        <v>183</v>
      </c>
      <c r="N346">
        <f t="shared" si="149"/>
        <v>5785.948326127399</v>
      </c>
      <c r="O346">
        <f t="shared" si="150"/>
        <v>59670.266296098191</v>
      </c>
      <c r="P346">
        <f t="shared" si="151"/>
        <v>36.292810260121769</v>
      </c>
      <c r="Q346">
        <f t="shared" si="142"/>
        <v>139</v>
      </c>
      <c r="S346">
        <f t="shared" si="152"/>
        <v>68119.480876877598</v>
      </c>
      <c r="T346">
        <f t="shared" si="153"/>
        <v>127789.7471729758</v>
      </c>
      <c r="U346">
        <f t="shared" si="154"/>
        <v>131.70802248289692</v>
      </c>
      <c r="V346">
        <f t="shared" si="158"/>
        <v>51</v>
      </c>
      <c r="W346">
        <f t="shared" si="170"/>
        <v>8240.2528270242037</v>
      </c>
      <c r="X346">
        <f t="shared" si="155"/>
        <v>5096.6337081687707</v>
      </c>
      <c r="Y346">
        <f t="shared" si="189"/>
        <v>132886.38088114458</v>
      </c>
      <c r="Z346">
        <f t="shared" si="191"/>
        <v>146.11030681151897</v>
      </c>
      <c r="AA346">
        <f t="shared" si="203"/>
        <v>27</v>
      </c>
      <c r="AB346">
        <f t="shared" si="219"/>
        <v>3143.6191188554221</v>
      </c>
      <c r="AC346">
        <f t="shared" si="201"/>
        <v>3375.6735615205243</v>
      </c>
      <c r="AD346">
        <f t="shared" si="192"/>
        <v>136262.0544426651</v>
      </c>
      <c r="AE346">
        <f t="shared" si="193"/>
        <v>481.33751610145555</v>
      </c>
      <c r="AF346">
        <f t="shared" si="217"/>
        <v>11</v>
      </c>
      <c r="AG346">
        <f>(AG345+AG347)/2</f>
        <v>358.60481874008838</v>
      </c>
      <c r="AH346">
        <f t="shared" si="222"/>
        <v>369.17</v>
      </c>
      <c r="AI346">
        <f t="shared" si="194"/>
        <v>136631.22444266512</v>
      </c>
      <c r="AJ346">
        <f t="shared" si="195"/>
        <v>589.37395438738167</v>
      </c>
      <c r="AN346">
        <f t="shared" si="196"/>
        <v>136631.22444266512</v>
      </c>
      <c r="AO346">
        <f t="shared" si="197"/>
        <v>589.37395438738167</v>
      </c>
    </row>
    <row r="347" spans="2:41" x14ac:dyDescent="0.25">
      <c r="B347" s="3">
        <f t="shared" ref="B347:C347" si="231">B346+1</f>
        <v>44248</v>
      </c>
      <c r="C347" s="47">
        <f t="shared" si="231"/>
        <v>346</v>
      </c>
      <c r="D347">
        <v>137188</v>
      </c>
      <c r="E347" s="14">
        <f t="shared" si="221"/>
        <v>268</v>
      </c>
      <c r="G347" s="13">
        <f t="shared" si="212"/>
        <v>1158</v>
      </c>
      <c r="H347" s="13">
        <f t="shared" si="213"/>
        <v>553</v>
      </c>
      <c r="I347">
        <f t="shared" si="146"/>
        <v>1912.8458431811632</v>
      </c>
      <c r="J347">
        <f t="shared" si="147"/>
        <v>52005.622783921928</v>
      </c>
      <c r="K347">
        <f t="shared" si="148"/>
        <v>53918.468627103095</v>
      </c>
      <c r="L347">
        <f t="shared" ref="L347:L410" si="232">L346+1</f>
        <v>184</v>
      </c>
      <c r="N347">
        <f t="shared" si="149"/>
        <v>5787.7177004105424</v>
      </c>
      <c r="O347">
        <f t="shared" si="150"/>
        <v>59706.186327513635</v>
      </c>
      <c r="P347">
        <f t="shared" si="151"/>
        <v>35.9200314154441</v>
      </c>
      <c r="Q347">
        <f t="shared" si="142"/>
        <v>140</v>
      </c>
      <c r="S347">
        <f t="shared" si="152"/>
        <v>68211.715150482414</v>
      </c>
      <c r="T347">
        <f t="shared" si="153"/>
        <v>127917.90147799606</v>
      </c>
      <c r="U347">
        <f t="shared" si="154"/>
        <v>128.15430502025993</v>
      </c>
      <c r="V347">
        <f t="shared" si="158"/>
        <v>52</v>
      </c>
      <c r="W347">
        <f t="shared" si="170"/>
        <v>9270.0985220039438</v>
      </c>
      <c r="X347">
        <f t="shared" si="155"/>
        <v>5109.9514497227101</v>
      </c>
      <c r="Y347">
        <f t="shared" si="189"/>
        <v>133027.85292771878</v>
      </c>
      <c r="Z347">
        <f t="shared" si="191"/>
        <v>141.47204657419934</v>
      </c>
      <c r="AA347">
        <f t="shared" si="203"/>
        <v>28</v>
      </c>
      <c r="AB347">
        <f t="shared" si="219"/>
        <v>4160.1470722812228</v>
      </c>
      <c r="AC347">
        <f t="shared" si="201"/>
        <v>3725.6543613646927</v>
      </c>
      <c r="AD347">
        <f t="shared" si="192"/>
        <v>136753.50728908347</v>
      </c>
      <c r="AE347">
        <f t="shared" si="193"/>
        <v>491.4528464183677</v>
      </c>
      <c r="AF347">
        <f t="shared" si="217"/>
        <v>12</v>
      </c>
      <c r="AG347">
        <f t="shared" si="225"/>
        <v>434.49271091652918</v>
      </c>
      <c r="AH347">
        <f t="shared" si="222"/>
        <v>503.52986307208693</v>
      </c>
      <c r="AI347">
        <f t="shared" si="194"/>
        <v>137257.03715215556</v>
      </c>
      <c r="AJ347">
        <f t="shared" si="195"/>
        <v>625.81270949044847</v>
      </c>
      <c r="AN347">
        <f t="shared" si="196"/>
        <v>137257.03715215556</v>
      </c>
      <c r="AO347">
        <f t="shared" si="197"/>
        <v>625.81270949044847</v>
      </c>
    </row>
    <row r="348" spans="2:41" x14ac:dyDescent="0.25">
      <c r="B348" s="3">
        <f t="shared" ref="B348:C348" si="233">B347+1</f>
        <v>44249</v>
      </c>
      <c r="C348" s="47">
        <f t="shared" si="233"/>
        <v>347</v>
      </c>
      <c r="D348">
        <v>137188</v>
      </c>
      <c r="E348" s="14">
        <f t="shared" si="221"/>
        <v>269</v>
      </c>
      <c r="G348" s="13">
        <f t="shared" si="212"/>
        <v>0</v>
      </c>
      <c r="H348" s="13">
        <f t="shared" si="213"/>
        <v>466</v>
      </c>
      <c r="I348">
        <f t="shared" si="146"/>
        <v>1913.2662212595956</v>
      </c>
      <c r="J348">
        <f t="shared" si="147"/>
        <v>52039.012694149198</v>
      </c>
      <c r="K348">
        <f t="shared" si="148"/>
        <v>53952.278915408795</v>
      </c>
      <c r="L348">
        <f t="shared" si="232"/>
        <v>185</v>
      </c>
      <c r="N348">
        <f t="shared" si="149"/>
        <v>5789.4597253458533</v>
      </c>
      <c r="O348">
        <f t="shared" si="150"/>
        <v>59741.738640754651</v>
      </c>
      <c r="P348">
        <f t="shared" si="151"/>
        <v>35.552313241016236</v>
      </c>
      <c r="Q348">
        <f t="shared" si="142"/>
        <v>141</v>
      </c>
      <c r="S348">
        <f t="shared" si="152"/>
        <v>68300.891077215201</v>
      </c>
      <c r="T348">
        <f t="shared" si="153"/>
        <v>128042.62971796986</v>
      </c>
      <c r="U348">
        <f t="shared" si="154"/>
        <v>124.72823997380328</v>
      </c>
      <c r="V348">
        <f t="shared" si="158"/>
        <v>53</v>
      </c>
      <c r="W348">
        <f t="shared" si="170"/>
        <v>9145.3702820301405</v>
      </c>
      <c r="X348">
        <f t="shared" si="155"/>
        <v>5122.2819664938925</v>
      </c>
      <c r="Y348">
        <f t="shared" si="189"/>
        <v>133164.91168446376</v>
      </c>
      <c r="Z348">
        <f t="shared" si="191"/>
        <v>137.05875674498384</v>
      </c>
      <c r="AA348">
        <f t="shared" si="203"/>
        <v>29</v>
      </c>
      <c r="AB348">
        <f t="shared" si="219"/>
        <v>4023.088315536239</v>
      </c>
      <c r="AC348">
        <f t="shared" si="201"/>
        <v>4089.3338965934504</v>
      </c>
      <c r="AD348">
        <f t="shared" si="192"/>
        <v>137254.24558105721</v>
      </c>
      <c r="AE348">
        <f t="shared" si="193"/>
        <v>500.73829197374289</v>
      </c>
      <c r="AF348">
        <f t="shared" si="217"/>
        <v>13</v>
      </c>
      <c r="AG348">
        <f t="shared" si="225"/>
        <v>66.245581057213712</v>
      </c>
      <c r="AH348">
        <f t="shared" si="222"/>
        <v>666.25200434232033</v>
      </c>
      <c r="AI348">
        <f t="shared" si="194"/>
        <v>137920.49758539954</v>
      </c>
      <c r="AJ348">
        <f t="shared" si="195"/>
        <v>663.4604332439776</v>
      </c>
      <c r="AN348">
        <f t="shared" si="196"/>
        <v>137920.49758539954</v>
      </c>
      <c r="AO348">
        <f t="shared" si="197"/>
        <v>663.4604332439776</v>
      </c>
    </row>
    <row r="349" spans="2:41" x14ac:dyDescent="0.25">
      <c r="B349" s="3">
        <f t="shared" ref="B349:C349" si="234">B348+1</f>
        <v>44250</v>
      </c>
      <c r="C349" s="47">
        <f t="shared" si="234"/>
        <v>348</v>
      </c>
      <c r="D349">
        <v>138022</v>
      </c>
      <c r="E349" s="14">
        <f t="shared" si="221"/>
        <v>270</v>
      </c>
      <c r="G349" s="13">
        <f t="shared" si="212"/>
        <v>834</v>
      </c>
      <c r="H349" s="13">
        <f t="shared" si="213"/>
        <v>535</v>
      </c>
      <c r="I349">
        <f t="shared" si="146"/>
        <v>1913.6831774920781</v>
      </c>
      <c r="J349">
        <f t="shared" si="147"/>
        <v>52072.070073470873</v>
      </c>
      <c r="K349">
        <f t="shared" si="148"/>
        <v>53985.753250962953</v>
      </c>
      <c r="L349">
        <f t="shared" si="232"/>
        <v>186</v>
      </c>
      <c r="N349">
        <f t="shared" si="149"/>
        <v>5791.1749600563544</v>
      </c>
      <c r="O349">
        <f t="shared" si="150"/>
        <v>59776.928211019309</v>
      </c>
      <c r="P349">
        <f t="shared" si="151"/>
        <v>35.189570264657959</v>
      </c>
      <c r="Q349">
        <f t="shared" si="142"/>
        <v>142</v>
      </c>
      <c r="S349">
        <f t="shared" si="152"/>
        <v>68387.126004504113</v>
      </c>
      <c r="T349">
        <f t="shared" si="153"/>
        <v>128164.05421552341</v>
      </c>
      <c r="U349">
        <f t="shared" si="154"/>
        <v>121.42449755355483</v>
      </c>
      <c r="V349">
        <f t="shared" si="158"/>
        <v>54</v>
      </c>
      <c r="W349">
        <f t="shared" si="170"/>
        <v>9857.9457844765857</v>
      </c>
      <c r="X349">
        <f t="shared" si="155"/>
        <v>5133.7125981349109</v>
      </c>
      <c r="Y349">
        <f t="shared" si="189"/>
        <v>133297.76681365832</v>
      </c>
      <c r="Z349">
        <f t="shared" si="191"/>
        <v>132.85512919456232</v>
      </c>
      <c r="AA349">
        <f t="shared" si="203"/>
        <v>30</v>
      </c>
      <c r="AB349">
        <f t="shared" si="219"/>
        <v>4724.2331863416766</v>
      </c>
      <c r="AC349">
        <f t="shared" si="201"/>
        <v>4465.617777087421</v>
      </c>
      <c r="AD349">
        <f t="shared" si="192"/>
        <v>137763.38459074576</v>
      </c>
      <c r="AE349">
        <f t="shared" si="193"/>
        <v>509.13900968854432</v>
      </c>
      <c r="AF349">
        <f t="shared" si="217"/>
        <v>14</v>
      </c>
      <c r="AG349">
        <f t="shared" si="225"/>
        <v>258.61540925424197</v>
      </c>
      <c r="AH349">
        <f t="shared" si="222"/>
        <v>858.87960271919349</v>
      </c>
      <c r="AI349">
        <f t="shared" si="194"/>
        <v>138622.26419346494</v>
      </c>
      <c r="AJ349">
        <f t="shared" si="195"/>
        <v>701.76660806540167</v>
      </c>
      <c r="AN349">
        <f t="shared" si="196"/>
        <v>138622.26419346494</v>
      </c>
      <c r="AO349">
        <f t="shared" si="197"/>
        <v>701.76660806540167</v>
      </c>
    </row>
    <row r="350" spans="2:41" x14ac:dyDescent="0.25">
      <c r="B350" s="3">
        <f t="shared" ref="B350:C350" si="235">B349+1</f>
        <v>44251</v>
      </c>
      <c r="C350" s="47">
        <f t="shared" si="235"/>
        <v>349</v>
      </c>
      <c r="D350">
        <v>138725</v>
      </c>
      <c r="E350" s="14">
        <f t="shared" si="221"/>
        <v>271</v>
      </c>
      <c r="G350" s="13">
        <f t="shared" ref="G350:G486" si="236">D350-D349</f>
        <v>703</v>
      </c>
      <c r="H350" s="13">
        <f t="shared" ref="H350:H486" si="237">AVERAGE(G344:G350)</f>
        <v>582</v>
      </c>
      <c r="I350">
        <f t="shared" si="146"/>
        <v>1914.0967487026276</v>
      </c>
      <c r="J350">
        <f t="shared" si="147"/>
        <v>52104.799231552061</v>
      </c>
      <c r="K350">
        <f t="shared" si="148"/>
        <v>54018.895980254689</v>
      </c>
      <c r="L350">
        <f t="shared" si="232"/>
        <v>187</v>
      </c>
      <c r="N350">
        <f t="shared" si="149"/>
        <v>5792.8639495167599</v>
      </c>
      <c r="O350">
        <f t="shared" si="150"/>
        <v>59811.759929771448</v>
      </c>
      <c r="P350">
        <f t="shared" si="151"/>
        <v>34.831718752138841</v>
      </c>
      <c r="Q350">
        <f t="shared" ref="Q350:Q413" si="238">Q349+1</f>
        <v>143</v>
      </c>
      <c r="S350">
        <f t="shared" si="152"/>
        <v>68470.532274422076</v>
      </c>
      <c r="T350">
        <f t="shared" si="153"/>
        <v>128282.29220419352</v>
      </c>
      <c r="U350">
        <f t="shared" si="154"/>
        <v>118.23798867010919</v>
      </c>
      <c r="V350">
        <f t="shared" si="158"/>
        <v>55</v>
      </c>
      <c r="W350">
        <f t="shared" si="170"/>
        <v>10442.707795806476</v>
      </c>
      <c r="X350">
        <f t="shared" si="155"/>
        <v>5144.3218378215834</v>
      </c>
      <c r="Y350">
        <f t="shared" si="189"/>
        <v>133426.61404201511</v>
      </c>
      <c r="Z350">
        <f t="shared" si="191"/>
        <v>128.84722835678258</v>
      </c>
      <c r="AA350">
        <f t="shared" si="203"/>
        <v>31</v>
      </c>
      <c r="AB350">
        <f t="shared" si="219"/>
        <v>5298.385957984894</v>
      </c>
      <c r="AC350">
        <f t="shared" si="201"/>
        <v>4853.3872601809881</v>
      </c>
      <c r="AD350">
        <f t="shared" si="192"/>
        <v>138280.00130219609</v>
      </c>
      <c r="AE350">
        <f t="shared" si="193"/>
        <v>516.61671145033324</v>
      </c>
      <c r="AF350">
        <f t="shared" si="217"/>
        <v>15</v>
      </c>
      <c r="AG350">
        <f t="shared" si="225"/>
        <v>444.99869780390873</v>
      </c>
      <c r="AH350">
        <f t="shared" si="222"/>
        <v>1082.4322105460683</v>
      </c>
      <c r="AI350">
        <f t="shared" si="194"/>
        <v>139362.43351274217</v>
      </c>
      <c r="AJ350">
        <f t="shared" si="195"/>
        <v>740.1693192772218</v>
      </c>
      <c r="AN350">
        <f t="shared" si="196"/>
        <v>139362.43351274217</v>
      </c>
      <c r="AO350">
        <f t="shared" si="197"/>
        <v>740.1693192772218</v>
      </c>
    </row>
    <row r="351" spans="2:41" x14ac:dyDescent="0.25">
      <c r="B351" s="3">
        <f t="shared" ref="B351:C351" si="239">B350+1</f>
        <v>44252</v>
      </c>
      <c r="C351" s="47">
        <f t="shared" si="239"/>
        <v>350</v>
      </c>
      <c r="D351">
        <v>139341</v>
      </c>
      <c r="E351" s="14">
        <f t="shared" si="221"/>
        <v>272</v>
      </c>
      <c r="G351" s="13">
        <f t="shared" si="236"/>
        <v>616</v>
      </c>
      <c r="H351" s="13">
        <f t="shared" si="237"/>
        <v>607.57142857142856</v>
      </c>
      <c r="I351">
        <f t="shared" si="146"/>
        <v>1914.5069712251081</v>
      </c>
      <c r="J351">
        <f t="shared" si="147"/>
        <v>52137.204410232829</v>
      </c>
      <c r="K351">
        <f t="shared" si="148"/>
        <v>54051.711381457935</v>
      </c>
      <c r="L351">
        <f t="shared" si="232"/>
        <v>188</v>
      </c>
      <c r="N351">
        <f t="shared" si="149"/>
        <v>5794.5272249784575</v>
      </c>
      <c r="O351">
        <f t="shared" si="150"/>
        <v>59846.238606436396</v>
      </c>
      <c r="P351">
        <f t="shared" si="151"/>
        <v>34.47867666494858</v>
      </c>
      <c r="Q351">
        <f t="shared" si="238"/>
        <v>144</v>
      </c>
      <c r="S351">
        <f t="shared" si="152"/>
        <v>68551.217451686738</v>
      </c>
      <c r="T351">
        <f t="shared" si="153"/>
        <v>128397.45605812313</v>
      </c>
      <c r="U351">
        <f t="shared" si="154"/>
        <v>115.16385392961092</v>
      </c>
      <c r="V351">
        <f t="shared" si="158"/>
        <v>56</v>
      </c>
      <c r="W351">
        <f t="shared" si="170"/>
        <v>10943.543941876866</v>
      </c>
      <c r="X351">
        <f t="shared" si="155"/>
        <v>5154.1803261009472</v>
      </c>
      <c r="Y351">
        <f t="shared" si="189"/>
        <v>133551.63638422408</v>
      </c>
      <c r="Z351">
        <f t="shared" si="191"/>
        <v>125.02234220897662</v>
      </c>
      <c r="AA351">
        <f t="shared" si="203"/>
        <v>32</v>
      </c>
      <c r="AB351">
        <f t="shared" si="219"/>
        <v>5789.3636157759174</v>
      </c>
      <c r="AC351">
        <f t="shared" si="201"/>
        <v>5251.5130235192391</v>
      </c>
      <c r="AD351">
        <f t="shared" si="192"/>
        <v>138803.14940774333</v>
      </c>
      <c r="AE351">
        <f t="shared" si="193"/>
        <v>523.14810554723954</v>
      </c>
      <c r="AF351">
        <f t="shared" si="217"/>
        <v>16</v>
      </c>
      <c r="AG351">
        <f t="shared" si="225"/>
        <v>537.85059225666919</v>
      </c>
      <c r="AH351">
        <f t="shared" si="222"/>
        <v>1337.401369245865</v>
      </c>
      <c r="AI351">
        <f t="shared" si="194"/>
        <v>140140.5507769892</v>
      </c>
      <c r="AJ351">
        <f t="shared" si="195"/>
        <v>778.11726424703375</v>
      </c>
      <c r="AN351">
        <f t="shared" si="196"/>
        <v>140140.5507769892</v>
      </c>
      <c r="AO351">
        <f t="shared" si="197"/>
        <v>778.11726424703375</v>
      </c>
    </row>
    <row r="352" spans="2:41" x14ac:dyDescent="0.25">
      <c r="B352" s="3">
        <f t="shared" ref="B352:C352" si="240">B351+1</f>
        <v>44253</v>
      </c>
      <c r="C352" s="47">
        <f t="shared" si="240"/>
        <v>351</v>
      </c>
      <c r="D352">
        <v>140260</v>
      </c>
      <c r="E352" s="14">
        <f t="shared" si="221"/>
        <v>273</v>
      </c>
      <c r="G352" s="13">
        <f t="shared" si="236"/>
        <v>919</v>
      </c>
      <c r="H352" s="13">
        <f t="shared" si="237"/>
        <v>680.28571428571433</v>
      </c>
      <c r="I352">
        <f t="shared" si="146"/>
        <v>1914.9138809109693</v>
      </c>
      <c r="J352">
        <f t="shared" si="147"/>
        <v>52169.28978476562</v>
      </c>
      <c r="K352">
        <f t="shared" si="148"/>
        <v>54084.203665676592</v>
      </c>
      <c r="L352">
        <f t="shared" si="232"/>
        <v>189</v>
      </c>
      <c r="N352">
        <f t="shared" si="149"/>
        <v>5796.1653043797869</v>
      </c>
      <c r="O352">
        <f t="shared" si="150"/>
        <v>59880.368970056377</v>
      </c>
      <c r="P352">
        <f t="shared" si="151"/>
        <v>34.130363619980926</v>
      </c>
      <c r="Q352">
        <f t="shared" si="238"/>
        <v>145</v>
      </c>
      <c r="S352">
        <f t="shared" si="152"/>
        <v>68629.284541147179</v>
      </c>
      <c r="T352">
        <f t="shared" si="153"/>
        <v>128509.65351120356</v>
      </c>
      <c r="U352">
        <f t="shared" si="154"/>
        <v>112.19745308042911</v>
      </c>
      <c r="V352">
        <f t="shared" si="158"/>
        <v>57</v>
      </c>
      <c r="W352">
        <f t="shared" si="170"/>
        <v>11750.346488796436</v>
      </c>
      <c r="X352">
        <f t="shared" si="155"/>
        <v>5163.3517242662892</v>
      </c>
      <c r="Y352">
        <f t="shared" si="189"/>
        <v>133673.00523546984</v>
      </c>
      <c r="Z352">
        <f t="shared" si="191"/>
        <v>121.36885124575929</v>
      </c>
      <c r="AA352">
        <f t="shared" si="203"/>
        <v>33</v>
      </c>
      <c r="AB352">
        <f t="shared" si="219"/>
        <v>6586.9947645301581</v>
      </c>
      <c r="AC352">
        <f t="shared" si="201"/>
        <v>5658.8674544482665</v>
      </c>
      <c r="AD352">
        <f t="shared" si="192"/>
        <v>139331.87268991812</v>
      </c>
      <c r="AE352">
        <f t="shared" si="193"/>
        <v>528.72328217478935</v>
      </c>
      <c r="AF352">
        <f t="shared" si="217"/>
        <v>17</v>
      </c>
      <c r="AG352">
        <f t="shared" si="225"/>
        <v>928.12731008187984</v>
      </c>
      <c r="AH352">
        <f t="shared" si="222"/>
        <v>1623.7667793293326</v>
      </c>
      <c r="AI352">
        <f t="shared" si="194"/>
        <v>140955.63946924746</v>
      </c>
      <c r="AJ352">
        <f t="shared" si="195"/>
        <v>815.08869225825765</v>
      </c>
      <c r="AN352">
        <f t="shared" si="196"/>
        <v>140955.63946924746</v>
      </c>
      <c r="AO352">
        <f t="shared" si="197"/>
        <v>815.08869225825765</v>
      </c>
    </row>
    <row r="353" spans="2:41" x14ac:dyDescent="0.25">
      <c r="B353" s="3">
        <f t="shared" ref="B353:C353" si="241">B352+1</f>
        <v>44254</v>
      </c>
      <c r="C353" s="47">
        <f t="shared" si="241"/>
        <v>352</v>
      </c>
      <c r="D353">
        <v>141089</v>
      </c>
      <c r="E353" s="14">
        <f t="shared" si="221"/>
        <v>274</v>
      </c>
      <c r="G353" s="13">
        <f t="shared" si="236"/>
        <v>829</v>
      </c>
      <c r="H353" s="13">
        <f t="shared" si="237"/>
        <v>722.71428571428567</v>
      </c>
      <c r="I353">
        <f t="shared" si="146"/>
        <v>1915.3175131368398</v>
      </c>
      <c r="J353">
        <f t="shared" si="147"/>
        <v>52201.05946502716</v>
      </c>
      <c r="K353">
        <f t="shared" si="148"/>
        <v>54116.376978164</v>
      </c>
      <c r="L353">
        <f t="shared" si="232"/>
        <v>190</v>
      </c>
      <c r="N353">
        <f t="shared" si="149"/>
        <v>5797.7786927421375</v>
      </c>
      <c r="O353">
        <f t="shared" si="150"/>
        <v>59914.155670906141</v>
      </c>
      <c r="P353">
        <f t="shared" si="151"/>
        <v>33.786700849763292</v>
      </c>
      <c r="Q353">
        <f t="shared" si="238"/>
        <v>146</v>
      </c>
      <c r="S353">
        <f t="shared" si="152"/>
        <v>68704.832195198134</v>
      </c>
      <c r="T353">
        <f t="shared" si="153"/>
        <v>128618.98786610427</v>
      </c>
      <c r="U353">
        <f t="shared" si="154"/>
        <v>109.33435490071133</v>
      </c>
      <c r="V353">
        <f t="shared" si="158"/>
        <v>58</v>
      </c>
      <c r="W353">
        <f t="shared" si="170"/>
        <v>12470.012133895725</v>
      </c>
      <c r="X353">
        <f t="shared" si="155"/>
        <v>5171.8934825747701</v>
      </c>
      <c r="Y353">
        <f t="shared" si="189"/>
        <v>133790.88134867905</v>
      </c>
      <c r="Z353">
        <f t="shared" si="191"/>
        <v>117.87611320920405</v>
      </c>
      <c r="AA353">
        <f t="shared" si="203"/>
        <v>34</v>
      </c>
      <c r="AB353">
        <f t="shared" si="219"/>
        <v>7298.1186513209541</v>
      </c>
      <c r="AC353">
        <f t="shared" si="201"/>
        <v>6074.3354327064299</v>
      </c>
      <c r="AD353">
        <f t="shared" si="192"/>
        <v>139865.21678138548</v>
      </c>
      <c r="AE353">
        <f t="shared" si="193"/>
        <v>533.34409146735561</v>
      </c>
      <c r="AF353">
        <f t="shared" si="217"/>
        <v>18</v>
      </c>
      <c r="AG353">
        <f t="shared" si="225"/>
        <v>1223.7832186145242</v>
      </c>
      <c r="AH353">
        <f t="shared" si="222"/>
        <v>1941.0293318187346</v>
      </c>
      <c r="AI353">
        <f t="shared" si="194"/>
        <v>141806.24611320422</v>
      </c>
      <c r="AJ353">
        <f t="shared" si="195"/>
        <v>850.60664395676577</v>
      </c>
      <c r="AN353">
        <f t="shared" si="196"/>
        <v>141806.24611320422</v>
      </c>
      <c r="AO353">
        <f t="shared" si="197"/>
        <v>850.60664395676577</v>
      </c>
    </row>
    <row r="354" spans="2:41" x14ac:dyDescent="0.25">
      <c r="B354" s="3">
        <f t="shared" ref="B354:C354" si="242">B353+1</f>
        <v>44255</v>
      </c>
      <c r="C354" s="47">
        <f t="shared" si="242"/>
        <v>353</v>
      </c>
      <c r="D354">
        <v>142786</v>
      </c>
      <c r="E354" s="14">
        <f t="shared" si="221"/>
        <v>275</v>
      </c>
      <c r="G354" s="13">
        <f t="shared" si="236"/>
        <v>1697</v>
      </c>
      <c r="H354" s="13">
        <f t="shared" si="237"/>
        <v>799.71428571428567</v>
      </c>
      <c r="I354">
        <f t="shared" si="146"/>
        <v>1915.7179028119883</v>
      </c>
      <c r="J354">
        <f t="shared" si="147"/>
        <v>52232.517496705936</v>
      </c>
      <c r="K354">
        <f t="shared" si="148"/>
        <v>54148.235399517922</v>
      </c>
      <c r="L354">
        <f t="shared" si="232"/>
        <v>191</v>
      </c>
      <c r="N354">
        <f t="shared" si="149"/>
        <v>5799.3678825524821</v>
      </c>
      <c r="O354">
        <f t="shared" si="150"/>
        <v>59947.603282070406</v>
      </c>
      <c r="P354">
        <f t="shared" si="151"/>
        <v>33.447611164265254</v>
      </c>
      <c r="Q354">
        <f t="shared" si="238"/>
        <v>147</v>
      </c>
      <c r="S354">
        <f t="shared" si="152"/>
        <v>68777.954911551045</v>
      </c>
      <c r="T354">
        <f t="shared" si="153"/>
        <v>128725.55819362146</v>
      </c>
      <c r="U354">
        <f t="shared" si="154"/>
        <v>106.57032751718361</v>
      </c>
      <c r="V354">
        <f t="shared" si="158"/>
        <v>59</v>
      </c>
      <c r="W354">
        <f t="shared" si="170"/>
        <v>14060.441806378542</v>
      </c>
      <c r="X354">
        <f t="shared" si="155"/>
        <v>5179.8575166557903</v>
      </c>
      <c r="Y354">
        <f t="shared" si="189"/>
        <v>133905.41571027724</v>
      </c>
      <c r="Z354">
        <f t="shared" si="191"/>
        <v>114.5343615981983</v>
      </c>
      <c r="AA354">
        <f t="shared" si="203"/>
        <v>35</v>
      </c>
      <c r="AB354">
        <f t="shared" si="219"/>
        <v>8880.5842897227558</v>
      </c>
      <c r="AC354">
        <f t="shared" si="201"/>
        <v>6496.8236246180159</v>
      </c>
      <c r="AD354">
        <f t="shared" si="192"/>
        <v>140402.23933489525</v>
      </c>
      <c r="AE354">
        <f t="shared" si="193"/>
        <v>537.02255350977066</v>
      </c>
      <c r="AF354">
        <f t="shared" si="217"/>
        <v>19</v>
      </c>
      <c r="AG354">
        <f t="shared" si="225"/>
        <v>2383.7606651047536</v>
      </c>
      <c r="AH354">
        <f t="shared" si="222"/>
        <v>2288.2570068965524</v>
      </c>
      <c r="AI354">
        <f t="shared" si="194"/>
        <v>142690.49634179179</v>
      </c>
      <c r="AJ354">
        <f t="shared" si="195"/>
        <v>884.25022858756711</v>
      </c>
      <c r="AN354">
        <f t="shared" si="196"/>
        <v>142690.49634179179</v>
      </c>
      <c r="AO354">
        <f t="shared" si="197"/>
        <v>884.25022858756711</v>
      </c>
    </row>
    <row r="355" spans="2:41" x14ac:dyDescent="0.25">
      <c r="B355" s="3">
        <f t="shared" ref="B355:C355" si="243">B354+1</f>
        <v>44256</v>
      </c>
      <c r="C355" s="47">
        <f t="shared" si="243"/>
        <v>354</v>
      </c>
      <c r="D355">
        <v>142786</v>
      </c>
      <c r="E355" s="14">
        <f t="shared" si="221"/>
        <v>276</v>
      </c>
      <c r="G355" s="13">
        <f t="shared" si="236"/>
        <v>0</v>
      </c>
      <c r="H355" s="13">
        <f t="shared" si="237"/>
        <v>799.71428571428567</v>
      </c>
      <c r="I355">
        <f t="shared" si="146"/>
        <v>1916.1150843856435</v>
      </c>
      <c r="J355">
        <f t="shared" si="147"/>
        <v>52263.66786246546</v>
      </c>
      <c r="K355">
        <f t="shared" si="148"/>
        <v>54179.782946851104</v>
      </c>
      <c r="L355">
        <f t="shared" si="232"/>
        <v>192</v>
      </c>
      <c r="N355">
        <f t="shared" si="149"/>
        <v>5800.9333541328197</v>
      </c>
      <c r="O355">
        <f t="shared" si="150"/>
        <v>59980.716300983928</v>
      </c>
      <c r="P355">
        <f t="shared" si="151"/>
        <v>33.113018913521955</v>
      </c>
      <c r="Q355">
        <f t="shared" si="238"/>
        <v>148</v>
      </c>
      <c r="S355">
        <f t="shared" si="152"/>
        <v>68848.7432217811</v>
      </c>
      <c r="T355">
        <f t="shared" si="153"/>
        <v>128829.45952276503</v>
      </c>
      <c r="U355">
        <f t="shared" si="154"/>
        <v>103.90132914356946</v>
      </c>
      <c r="V355">
        <f t="shared" si="158"/>
        <v>60</v>
      </c>
      <c r="W355">
        <f t="shared" si="170"/>
        <v>13956.540477234972</v>
      </c>
      <c r="X355">
        <f t="shared" si="155"/>
        <v>5187.2908037296111</v>
      </c>
      <c r="Y355">
        <f t="shared" si="189"/>
        <v>134016.75032649463</v>
      </c>
      <c r="Z355">
        <f t="shared" si="191"/>
        <v>111.33461621738388</v>
      </c>
      <c r="AA355">
        <f t="shared" si="203"/>
        <v>36</v>
      </c>
      <c r="AB355">
        <f t="shared" si="219"/>
        <v>8769.2496735053719</v>
      </c>
      <c r="AC355">
        <f t="shared" si="201"/>
        <v>6925.2683396828934</v>
      </c>
      <c r="AD355">
        <f t="shared" si="192"/>
        <v>140942.01866617752</v>
      </c>
      <c r="AE355">
        <f t="shared" si="193"/>
        <v>539.77933128227596</v>
      </c>
      <c r="AF355">
        <f t="shared" si="217"/>
        <v>20</v>
      </c>
      <c r="AG355">
        <f t="shared" si="225"/>
        <v>1843.9813338224776</v>
      </c>
      <c r="AH355">
        <f t="shared" si="222"/>
        <v>2664.1396658098502</v>
      </c>
      <c r="AI355">
        <f t="shared" si="194"/>
        <v>143606.15833198736</v>
      </c>
      <c r="AJ355">
        <f t="shared" si="195"/>
        <v>915.66199019557098</v>
      </c>
      <c r="AN355">
        <f t="shared" si="196"/>
        <v>143606.15833198736</v>
      </c>
      <c r="AO355">
        <f t="shared" si="197"/>
        <v>915.66199019557098</v>
      </c>
    </row>
    <row r="356" spans="2:41" x14ac:dyDescent="0.25">
      <c r="B356" s="3">
        <f t="shared" ref="B356:C356" si="244">B355+1</f>
        <v>44257</v>
      </c>
      <c r="C356" s="47">
        <f t="shared" si="244"/>
        <v>355</v>
      </c>
      <c r="D356">
        <v>143663</v>
      </c>
      <c r="E356" s="14">
        <f t="shared" si="221"/>
        <v>277</v>
      </c>
      <c r="G356" s="13">
        <f t="shared" si="236"/>
        <v>877</v>
      </c>
      <c r="H356" s="13">
        <f t="shared" si="237"/>
        <v>805.85714285714289</v>
      </c>
      <c r="I356">
        <f t="shared" si="146"/>
        <v>1916.509091854185</v>
      </c>
      <c r="J356">
        <f t="shared" si="147"/>
        <v>52294.514483083818</v>
      </c>
      <c r="K356">
        <f t="shared" si="148"/>
        <v>54211.023574938001</v>
      </c>
      <c r="L356">
        <f t="shared" si="232"/>
        <v>193</v>
      </c>
      <c r="N356">
        <f t="shared" si="149"/>
        <v>5802.4755759970703</v>
      </c>
      <c r="O356">
        <f t="shared" si="150"/>
        <v>60013.499150935073</v>
      </c>
      <c r="P356">
        <f t="shared" si="151"/>
        <v>32.782849951145181</v>
      </c>
      <c r="Q356">
        <f t="shared" si="238"/>
        <v>149</v>
      </c>
      <c r="S356">
        <f t="shared" si="152"/>
        <v>68917.283871055828</v>
      </c>
      <c r="T356">
        <f t="shared" si="153"/>
        <v>128930.78302199091</v>
      </c>
      <c r="U356">
        <f t="shared" si="154"/>
        <v>101.32349922588037</v>
      </c>
      <c r="V356">
        <f t="shared" si="158"/>
        <v>61</v>
      </c>
      <c r="X356">
        <f t="shared" si="155"/>
        <v>5194.2359087433433</v>
      </c>
      <c r="Y356">
        <f t="shared" si="189"/>
        <v>134125.01893073425</v>
      </c>
      <c r="Z356">
        <f t="shared" si="191"/>
        <v>108.26860423962353</v>
      </c>
      <c r="AA356">
        <f t="shared" si="203"/>
        <v>37</v>
      </c>
      <c r="AC356">
        <f t="shared" si="201"/>
        <v>7358.642025164655</v>
      </c>
      <c r="AD356">
        <f t="shared" si="192"/>
        <v>141483.6609558989</v>
      </c>
      <c r="AE356">
        <f t="shared" si="193"/>
        <v>541.64228972137789</v>
      </c>
      <c r="AF356">
        <f t="shared" si="217"/>
        <v>21</v>
      </c>
      <c r="AG356">
        <f t="shared" si="225"/>
        <v>2179.3390441010997</v>
      </c>
      <c r="AH356">
        <f t="shared" si="222"/>
        <v>3067.049031141868</v>
      </c>
      <c r="AI356">
        <f t="shared" si="194"/>
        <v>144550.70998704075</v>
      </c>
      <c r="AJ356">
        <f t="shared" si="195"/>
        <v>944.55165505339392</v>
      </c>
      <c r="AN356">
        <f t="shared" si="196"/>
        <v>144550.70998704075</v>
      </c>
      <c r="AO356">
        <f t="shared" si="197"/>
        <v>944.55165505339392</v>
      </c>
    </row>
    <row r="357" spans="2:41" x14ac:dyDescent="0.25">
      <c r="B357" s="3">
        <f t="shared" ref="B357:C357" si="245">B356+1</f>
        <v>44258</v>
      </c>
      <c r="C357" s="47">
        <f t="shared" si="245"/>
        <v>356</v>
      </c>
      <c r="D357">
        <v>144555</v>
      </c>
      <c r="E357" s="14">
        <f t="shared" si="221"/>
        <v>278</v>
      </c>
      <c r="G357" s="13">
        <f t="shared" si="236"/>
        <v>892</v>
      </c>
      <c r="H357" s="13">
        <f t="shared" si="237"/>
        <v>832.85714285714289</v>
      </c>
      <c r="I357">
        <f t="shared" si="146"/>
        <v>1916.8999587682049</v>
      </c>
      <c r="J357">
        <f t="shared" si="147"/>
        <v>52325.061218570372</v>
      </c>
      <c r="K357">
        <f t="shared" si="148"/>
        <v>54241.961177338577</v>
      </c>
      <c r="L357">
        <f t="shared" si="232"/>
        <v>194</v>
      </c>
      <c r="N357">
        <f t="shared" si="149"/>
        <v>5803.9950051958776</v>
      </c>
      <c r="O357">
        <f t="shared" si="150"/>
        <v>60045.956182534457</v>
      </c>
      <c r="P357">
        <f t="shared" si="151"/>
        <v>32.457031599384209</v>
      </c>
      <c r="Q357">
        <f t="shared" si="238"/>
        <v>150</v>
      </c>
      <c r="S357">
        <f t="shared" si="152"/>
        <v>68983.659989438602</v>
      </c>
      <c r="T357">
        <f t="shared" si="153"/>
        <v>129029.61617197306</v>
      </c>
      <c r="U357">
        <f t="shared" si="154"/>
        <v>98.833149982150644</v>
      </c>
      <c r="V357">
        <f t="shared" si="158"/>
        <v>62</v>
      </c>
      <c r="X357">
        <f t="shared" si="155"/>
        <v>5200.7314492126434</v>
      </c>
      <c r="Y357">
        <f t="shared" si="189"/>
        <v>134230.34762118571</v>
      </c>
      <c r="Z357">
        <f t="shared" si="191"/>
        <v>105.32869045145344</v>
      </c>
      <c r="AA357">
        <f t="shared" si="203"/>
        <v>38</v>
      </c>
      <c r="AC357">
        <f t="shared" si="201"/>
        <v>7795.9584919094623</v>
      </c>
      <c r="AD357">
        <f t="shared" si="192"/>
        <v>142026.30611309517</v>
      </c>
      <c r="AE357">
        <f t="shared" si="193"/>
        <v>542.64515719626797</v>
      </c>
      <c r="AF357">
        <f t="shared" si="217"/>
        <v>22</v>
      </c>
      <c r="AG357">
        <f t="shared" si="225"/>
        <v>2528.6938869048317</v>
      </c>
      <c r="AH357">
        <f t="shared" si="222"/>
        <v>3495.1005917159764</v>
      </c>
      <c r="AI357">
        <f t="shared" si="194"/>
        <v>145521.40670481115</v>
      </c>
      <c r="AJ357">
        <f t="shared" si="195"/>
        <v>970.69671777039184</v>
      </c>
      <c r="AN357">
        <f t="shared" si="196"/>
        <v>145521.40670481115</v>
      </c>
      <c r="AO357">
        <f t="shared" si="197"/>
        <v>970.69671777039184</v>
      </c>
    </row>
    <row r="358" spans="2:41" x14ac:dyDescent="0.25">
      <c r="B358" s="3">
        <f t="shared" ref="B358:C358" si="246">B357+1</f>
        <v>44259</v>
      </c>
      <c r="C358" s="47">
        <f t="shared" si="246"/>
        <v>357</v>
      </c>
      <c r="D358">
        <v>145528</v>
      </c>
      <c r="E358" s="14">
        <f t="shared" si="221"/>
        <v>279</v>
      </c>
      <c r="G358" s="13">
        <f t="shared" si="236"/>
        <v>973</v>
      </c>
      <c r="H358" s="13">
        <f t="shared" si="237"/>
        <v>883.85714285714289</v>
      </c>
      <c r="I358">
        <f t="shared" si="146"/>
        <v>1917.2877182394457</v>
      </c>
      <c r="J358">
        <f t="shared" si="147"/>
        <v>52355.311869259749</v>
      </c>
      <c r="K358">
        <f t="shared" si="148"/>
        <v>54272.599587499193</v>
      </c>
      <c r="L358">
        <f t="shared" si="232"/>
        <v>195</v>
      </c>
      <c r="N358">
        <f t="shared" si="149"/>
        <v>5805.4920876498063</v>
      </c>
      <c r="O358">
        <f t="shared" si="150"/>
        <v>60078.091675149</v>
      </c>
      <c r="P358">
        <f t="shared" si="151"/>
        <v>32.135492614543182</v>
      </c>
      <c r="Q358">
        <f t="shared" si="238"/>
        <v>151</v>
      </c>
      <c r="S358">
        <f t="shared" si="152"/>
        <v>69047.951255147462</v>
      </c>
      <c r="T358">
        <f t="shared" si="153"/>
        <v>129126.04293029646</v>
      </c>
      <c r="U358">
        <f t="shared" si="154"/>
        <v>96.426758323403192</v>
      </c>
      <c r="V358">
        <f t="shared" si="158"/>
        <v>63</v>
      </c>
      <c r="X358">
        <f t="shared" si="155"/>
        <v>5206.8125064100459</v>
      </c>
      <c r="Y358">
        <f t="shared" si="189"/>
        <v>134332.85543670651</v>
      </c>
      <c r="Z358">
        <f t="shared" si="191"/>
        <v>102.50781552080298</v>
      </c>
      <c r="AA358">
        <f t="shared" si="203"/>
        <v>39</v>
      </c>
      <c r="AC358">
        <f t="shared" si="201"/>
        <v>8236.2769761498967</v>
      </c>
      <c r="AD358">
        <f t="shared" si="192"/>
        <v>142569.13241285642</v>
      </c>
      <c r="AE358">
        <f t="shared" si="193"/>
        <v>542.82629976124736</v>
      </c>
      <c r="AF358">
        <f t="shared" si="217"/>
        <v>23</v>
      </c>
      <c r="AG358">
        <f t="shared" si="225"/>
        <v>2958.8675871435844</v>
      </c>
      <c r="AH358">
        <f t="shared" si="222"/>
        <v>3946.2147094415268</v>
      </c>
      <c r="AI358">
        <f t="shared" si="194"/>
        <v>146515.34712229794</v>
      </c>
      <c r="AJ358">
        <f t="shared" si="195"/>
        <v>993.94041748679592</v>
      </c>
      <c r="AN358">
        <f t="shared" si="196"/>
        <v>146515.34712229794</v>
      </c>
      <c r="AO358">
        <f t="shared" si="197"/>
        <v>993.94041748679592</v>
      </c>
    </row>
    <row r="359" spans="2:41" x14ac:dyDescent="0.25">
      <c r="B359" s="3">
        <f t="shared" ref="B359:C359" si="247">B358+1</f>
        <v>44260</v>
      </c>
      <c r="C359" s="47">
        <f t="shared" si="247"/>
        <v>358</v>
      </c>
      <c r="D359">
        <v>146510</v>
      </c>
      <c r="E359" s="14">
        <f t="shared" si="221"/>
        <v>280</v>
      </c>
      <c r="G359" s="13">
        <f t="shared" si="236"/>
        <v>982</v>
      </c>
      <c r="H359" s="13">
        <f t="shared" si="237"/>
        <v>892.85714285714289</v>
      </c>
      <c r="I359">
        <f t="shared" si="146"/>
        <v>1917.6724029476052</v>
      </c>
      <c r="J359">
        <f t="shared" si="147"/>
        <v>52385.270176883758</v>
      </c>
      <c r="K359">
        <f t="shared" si="148"/>
        <v>54302.94257983136</v>
      </c>
      <c r="L359">
        <f t="shared" si="232"/>
        <v>196</v>
      </c>
      <c r="N359">
        <f t="shared" si="149"/>
        <v>5806.967258471338</v>
      </c>
      <c r="O359">
        <f t="shared" si="150"/>
        <v>60109.909838302701</v>
      </c>
      <c r="P359">
        <f t="shared" si="151"/>
        <v>31.81816315370088</v>
      </c>
      <c r="Q359">
        <f t="shared" si="238"/>
        <v>152</v>
      </c>
      <c r="S359">
        <f t="shared" si="152"/>
        <v>69110.234050135419</v>
      </c>
      <c r="T359">
        <f t="shared" si="153"/>
        <v>129220.14388843812</v>
      </c>
      <c r="U359">
        <f t="shared" si="154"/>
        <v>94.100958141658339</v>
      </c>
      <c r="V359">
        <f t="shared" si="158"/>
        <v>64</v>
      </c>
      <c r="X359">
        <f t="shared" si="155"/>
        <v>5212.5109895445075</v>
      </c>
      <c r="Y359">
        <f t="shared" si="189"/>
        <v>134432.65487798263</v>
      </c>
      <c r="Z359">
        <f t="shared" si="191"/>
        <v>99.799441276118159</v>
      </c>
      <c r="AA359">
        <f t="shared" si="203"/>
        <v>40</v>
      </c>
      <c r="AC359">
        <f t="shared" si="201"/>
        <v>8678.7051484373751</v>
      </c>
      <c r="AD359">
        <f t="shared" si="192"/>
        <v>143111.36002642001</v>
      </c>
      <c r="AE359">
        <f t="shared" si="193"/>
        <v>542.22761356359115</v>
      </c>
      <c r="AF359">
        <f t="shared" si="217"/>
        <v>24</v>
      </c>
      <c r="AG359">
        <f t="shared" si="225"/>
        <v>3398.6399735799932</v>
      </c>
      <c r="AH359">
        <f t="shared" si="222"/>
        <v>4418.1747845142436</v>
      </c>
      <c r="AI359">
        <f t="shared" si="194"/>
        <v>147529.53481093424</v>
      </c>
      <c r="AJ359">
        <f t="shared" si="195"/>
        <v>1014.1876886363025</v>
      </c>
      <c r="AN359">
        <f t="shared" si="196"/>
        <v>147529.53481093424</v>
      </c>
      <c r="AO359">
        <f t="shared" si="197"/>
        <v>1014.1876886363025</v>
      </c>
    </row>
    <row r="360" spans="2:41" x14ac:dyDescent="0.25">
      <c r="B360" s="3">
        <f t="shared" ref="B360:C360" si="248">B359+1</f>
        <v>44261</v>
      </c>
      <c r="C360" s="47">
        <f t="shared" si="248"/>
        <v>359</v>
      </c>
      <c r="D360">
        <v>147345</v>
      </c>
      <c r="E360" s="14">
        <f t="shared" si="221"/>
        <v>281</v>
      </c>
      <c r="G360" s="13">
        <f t="shared" si="236"/>
        <v>835</v>
      </c>
      <c r="H360" s="13">
        <f t="shared" si="237"/>
        <v>893.71428571428567</v>
      </c>
      <c r="I360">
        <f t="shared" si="146"/>
        <v>1918.0540451470265</v>
      </c>
      <c r="J360">
        <f t="shared" si="147"/>
        <v>52414.939825621739</v>
      </c>
      <c r="K360">
        <f t="shared" si="148"/>
        <v>54332.993870768769</v>
      </c>
      <c r="L360">
        <f t="shared" si="232"/>
        <v>197</v>
      </c>
      <c r="N360">
        <f t="shared" si="149"/>
        <v>5808.4209422761414</v>
      </c>
      <c r="O360">
        <f t="shared" si="150"/>
        <v>60141.41481304491</v>
      </c>
      <c r="P360">
        <f t="shared" si="151"/>
        <v>31.504974742209015</v>
      </c>
      <c r="Q360">
        <f t="shared" si="238"/>
        <v>153</v>
      </c>
      <c r="S360">
        <f t="shared" si="152"/>
        <v>69170.581608345747</v>
      </c>
      <c r="T360">
        <f t="shared" si="153"/>
        <v>129311.99642139065</v>
      </c>
      <c r="U360">
        <f t="shared" si="154"/>
        <v>91.852532952529145</v>
      </c>
      <c r="V360">
        <f t="shared" si="158"/>
        <v>65</v>
      </c>
      <c r="X360">
        <f t="shared" si="155"/>
        <v>5217.8559587122563</v>
      </c>
      <c r="Y360">
        <f t="shared" si="189"/>
        <v>134529.85238010291</v>
      </c>
      <c r="Z360">
        <f t="shared" si="191"/>
        <v>97.19750212028157</v>
      </c>
      <c r="AA360">
        <f t="shared" si="203"/>
        <v>41</v>
      </c>
      <c r="AC360">
        <f t="shared" si="201"/>
        <v>9122.401183039583</v>
      </c>
      <c r="AD360">
        <f t="shared" si="192"/>
        <v>143652.2535631425</v>
      </c>
      <c r="AE360">
        <f t="shared" si="193"/>
        <v>540.89353672249126</v>
      </c>
      <c r="AF360">
        <f t="shared" si="217"/>
        <v>25</v>
      </c>
      <c r="AG360">
        <f t="shared" si="225"/>
        <v>3692.746436857502</v>
      </c>
      <c r="AH360">
        <f t="shared" si="222"/>
        <v>4908.6809039838035</v>
      </c>
      <c r="AI360">
        <f t="shared" si="194"/>
        <v>148560.9344671263</v>
      </c>
      <c r="AJ360">
        <f t="shared" si="195"/>
        <v>1031.3996561920503</v>
      </c>
      <c r="AN360">
        <f t="shared" si="196"/>
        <v>148560.9344671263</v>
      </c>
      <c r="AO360">
        <f t="shared" si="197"/>
        <v>1031.3996561920503</v>
      </c>
    </row>
    <row r="361" spans="2:41" x14ac:dyDescent="0.25">
      <c r="B361" s="3">
        <f t="shared" ref="B361:C361" si="249">B360+1</f>
        <v>44262</v>
      </c>
      <c r="C361" s="47">
        <f t="shared" si="249"/>
        <v>360</v>
      </c>
      <c r="D361">
        <v>149459</v>
      </c>
      <c r="E361" s="14">
        <f t="shared" si="221"/>
        <v>282</v>
      </c>
      <c r="G361" s="13">
        <f t="shared" si="236"/>
        <v>2114</v>
      </c>
      <c r="H361" s="13">
        <f t="shared" si="237"/>
        <v>953.28571428571433</v>
      </c>
      <c r="I361">
        <f t="shared" ref="I361:I391" si="250">BG$2/((1+(($C361/(BG$5))/BG$3)^-BG$4)^2)</f>
        <v>1918.4326766732697</v>
      </c>
      <c r="J361">
        <f t="shared" ref="J361:J391" si="251">BI$2/((1+(($E361/(BI$5))/BI$3)^-BI$4)^2)</f>
        <v>52444.324443129852</v>
      </c>
      <c r="K361">
        <f t="shared" ref="K361:K391" si="252">I361+J361</f>
        <v>54362.757119803122</v>
      </c>
      <c r="L361">
        <f t="shared" si="232"/>
        <v>198</v>
      </c>
      <c r="N361">
        <f t="shared" ref="N361:N391" si="253">BJ$2/((1+(($L361/(BJ$5))/BJ$3)^-BJ$4)^2)</f>
        <v>5809.8535534839721</v>
      </c>
      <c r="O361">
        <f t="shared" ref="O361:O391" si="254">K361+N361</f>
        <v>60172.610673287098</v>
      </c>
      <c r="P361">
        <f t="shared" ref="P361:P391" si="255">O361-O360</f>
        <v>31.195860242187337</v>
      </c>
      <c r="Q361">
        <f t="shared" si="238"/>
        <v>154</v>
      </c>
      <c r="S361">
        <f t="shared" ref="S361:S391" si="256">BK$2/((1+(($Q361/(BK$5))/BK$3)^-BK$4)^2)</f>
        <v>69229.064156981665</v>
      </c>
      <c r="T361">
        <f t="shared" ref="T361:T391" si="257">O361+S361</f>
        <v>129401.67483026876</v>
      </c>
      <c r="U361">
        <f t="shared" ref="U361:U391" si="258">T361-T360</f>
        <v>89.67840887811326</v>
      </c>
      <c r="V361">
        <f t="shared" si="158"/>
        <v>66</v>
      </c>
      <c r="X361">
        <f t="shared" ref="X361:X391" si="259">BL$2/((1+(($V361/(BL$5))/BL$3)^-BL$4)^2)</f>
        <v>5222.8739116498982</v>
      </c>
      <c r="Y361">
        <f t="shared" si="189"/>
        <v>134624.54874191867</v>
      </c>
      <c r="Z361">
        <f t="shared" si="191"/>
        <v>94.696361815760611</v>
      </c>
      <c r="AA361">
        <f t="shared" si="203"/>
        <v>42</v>
      </c>
      <c r="AC361">
        <f t="shared" si="201"/>
        <v>9566.5750000000007</v>
      </c>
      <c r="AD361">
        <f t="shared" si="192"/>
        <v>144191.12374191868</v>
      </c>
      <c r="AE361">
        <f t="shared" si="193"/>
        <v>538.870178776182</v>
      </c>
      <c r="AF361">
        <f t="shared" si="217"/>
        <v>26</v>
      </c>
      <c r="AG361">
        <v>4212.2090657994268</v>
      </c>
      <c r="AH361">
        <f t="shared" si="222"/>
        <v>5415.3979221404543</v>
      </c>
      <c r="AI361">
        <f t="shared" si="194"/>
        <v>149606.52166405914</v>
      </c>
      <c r="AJ361">
        <f t="shared" si="195"/>
        <v>1045.5871969328437</v>
      </c>
      <c r="AN361">
        <f t="shared" si="196"/>
        <v>149606.52166405914</v>
      </c>
      <c r="AO361">
        <f t="shared" si="197"/>
        <v>1045.5871969328437</v>
      </c>
    </row>
    <row r="362" spans="2:41" x14ac:dyDescent="0.25">
      <c r="B362" s="3">
        <f t="shared" ref="B362:C362" si="260">B361+1</f>
        <v>44263</v>
      </c>
      <c r="C362" s="47">
        <f t="shared" si="260"/>
        <v>361</v>
      </c>
      <c r="D362">
        <v>149459</v>
      </c>
      <c r="E362" s="14">
        <f t="shared" si="221"/>
        <v>283</v>
      </c>
      <c r="G362" s="13">
        <f t="shared" si="236"/>
        <v>0</v>
      </c>
      <c r="H362" s="13">
        <f t="shared" si="237"/>
        <v>953.28571428571433</v>
      </c>
      <c r="I362">
        <f t="shared" si="250"/>
        <v>1918.8083289495628</v>
      </c>
      <c r="J362">
        <f t="shared" si="251"/>
        <v>52473.4276015496</v>
      </c>
      <c r="K362">
        <f t="shared" si="252"/>
        <v>54392.235930499162</v>
      </c>
      <c r="L362">
        <f t="shared" si="232"/>
        <v>199</v>
      </c>
      <c r="N362">
        <f t="shared" si="253"/>
        <v>5811.2654966096361</v>
      </c>
      <c r="O362">
        <f t="shared" si="254"/>
        <v>60203.5014271088</v>
      </c>
      <c r="P362">
        <f t="shared" si="255"/>
        <v>30.890753821702674</v>
      </c>
      <c r="Q362">
        <f t="shared" si="238"/>
        <v>155</v>
      </c>
      <c r="S362">
        <f t="shared" si="256"/>
        <v>69285.749051116669</v>
      </c>
      <c r="T362">
        <f t="shared" si="257"/>
        <v>129489.25047822547</v>
      </c>
      <c r="U362">
        <f t="shared" si="258"/>
        <v>87.575647956706234</v>
      </c>
      <c r="V362">
        <f t="shared" si="158"/>
        <v>67</v>
      </c>
      <c r="X362">
        <f t="shared" si="259"/>
        <v>5227.5890386713672</v>
      </c>
      <c r="Y362">
        <f t="shared" si="189"/>
        <v>134716.83951689684</v>
      </c>
      <c r="Z362">
        <f t="shared" si="191"/>
        <v>92.290774978173431</v>
      </c>
      <c r="AA362">
        <f t="shared" si="203"/>
        <v>43</v>
      </c>
      <c r="AC362">
        <f t="shared" si="201"/>
        <v>10010.488788361805</v>
      </c>
      <c r="AD362">
        <f t="shared" si="192"/>
        <v>144727.32830525865</v>
      </c>
      <c r="AE362">
        <f t="shared" si="193"/>
        <v>536.20456333996844</v>
      </c>
      <c r="AF362">
        <f t="shared" si="217"/>
        <v>27</v>
      </c>
      <c r="AG362">
        <f t="shared" si="225"/>
        <v>4731.6716947413515</v>
      </c>
      <c r="AH362">
        <f t="shared" si="222"/>
        <v>5935.9973777080704</v>
      </c>
      <c r="AI362">
        <f t="shared" si="194"/>
        <v>150663.32568296671</v>
      </c>
      <c r="AJ362">
        <f t="shared" si="195"/>
        <v>1056.8040189075691</v>
      </c>
      <c r="AN362">
        <f t="shared" si="196"/>
        <v>150663.32568296671</v>
      </c>
      <c r="AO362">
        <f t="shared" si="197"/>
        <v>1056.8040189075691</v>
      </c>
    </row>
    <row r="363" spans="2:41" x14ac:dyDescent="0.25">
      <c r="B363" s="3">
        <f t="shared" ref="B363:C363" si="261">B362+1</f>
        <v>44264</v>
      </c>
      <c r="C363" s="47">
        <f t="shared" si="261"/>
        <v>362</v>
      </c>
      <c r="D363">
        <v>150564</v>
      </c>
      <c r="E363" s="14">
        <f t="shared" si="221"/>
        <v>284</v>
      </c>
      <c r="G363" s="13">
        <f t="shared" si="236"/>
        <v>1105</v>
      </c>
      <c r="H363" s="13">
        <f t="shared" si="237"/>
        <v>985.85714285714289</v>
      </c>
      <c r="I363">
        <f t="shared" si="250"/>
        <v>1919.1810329931377</v>
      </c>
      <c r="J363">
        <f t="shared" si="251"/>
        <v>52502.252818496228</v>
      </c>
      <c r="K363">
        <f t="shared" si="252"/>
        <v>54421.433851489368</v>
      </c>
      <c r="L363">
        <f t="shared" si="232"/>
        <v>200</v>
      </c>
      <c r="N363">
        <f t="shared" si="253"/>
        <v>5812.6571665443425</v>
      </c>
      <c r="O363">
        <f t="shared" si="254"/>
        <v>60234.091018033709</v>
      </c>
      <c r="P363">
        <f t="shared" si="255"/>
        <v>30.589590924908407</v>
      </c>
      <c r="Q363">
        <f t="shared" si="238"/>
        <v>156</v>
      </c>
      <c r="S363">
        <f t="shared" si="256"/>
        <v>69340.700901958073</v>
      </c>
      <c r="T363">
        <f t="shared" si="257"/>
        <v>129574.79191999178</v>
      </c>
      <c r="U363">
        <f t="shared" si="258"/>
        <v>85.541441766312346</v>
      </c>
      <c r="V363">
        <f t="shared" ref="V363:V426" si="262">V362+1</f>
        <v>68</v>
      </c>
      <c r="X363">
        <f t="shared" si="259"/>
        <v>5232.0234496079001</v>
      </c>
      <c r="Y363">
        <f t="shared" si="189"/>
        <v>134806.81536959967</v>
      </c>
      <c r="Z363">
        <f t="shared" si="191"/>
        <v>89.975852702831617</v>
      </c>
      <c r="AA363">
        <f t="shared" si="203"/>
        <v>44</v>
      </c>
      <c r="AC363">
        <f t="shared" si="201"/>
        <v>10453.456913485876</v>
      </c>
      <c r="AD363">
        <f t="shared" si="192"/>
        <v>145260.27228308556</v>
      </c>
      <c r="AE363">
        <f t="shared" si="193"/>
        <v>532.94397782691522</v>
      </c>
      <c r="AF363">
        <f t="shared" si="217"/>
        <v>28</v>
      </c>
      <c r="AG363">
        <f t="shared" si="225"/>
        <v>5303.7277169144363</v>
      </c>
      <c r="AH363">
        <f t="shared" si="222"/>
        <v>6468.1930316701591</v>
      </c>
      <c r="AI363">
        <f t="shared" si="194"/>
        <v>151728.46531475571</v>
      </c>
      <c r="AJ363">
        <f t="shared" si="195"/>
        <v>1065.139631789003</v>
      </c>
      <c r="AN363">
        <f t="shared" si="196"/>
        <v>151728.46531475571</v>
      </c>
      <c r="AO363">
        <f t="shared" si="197"/>
        <v>1065.139631789003</v>
      </c>
    </row>
    <row r="364" spans="2:41" x14ac:dyDescent="0.25">
      <c r="B364" s="3">
        <f t="shared" ref="B364:C364" si="263">B363+1</f>
        <v>44265</v>
      </c>
      <c r="C364" s="47">
        <f t="shared" si="263"/>
        <v>363</v>
      </c>
      <c r="D364">
        <v>151838</v>
      </c>
      <c r="E364" s="14">
        <f t="shared" si="221"/>
        <v>285</v>
      </c>
      <c r="G364" s="13">
        <f t="shared" si="236"/>
        <v>1274</v>
      </c>
      <c r="H364" s="13">
        <f t="shared" si="237"/>
        <v>1040.4285714285713</v>
      </c>
      <c r="I364">
        <f t="shared" si="250"/>
        <v>1919.5508194214574</v>
      </c>
      <c r="J364">
        <f t="shared" si="251"/>
        <v>52530.803558027241</v>
      </c>
      <c r="K364">
        <f t="shared" si="252"/>
        <v>54450.354377448697</v>
      </c>
      <c r="L364">
        <f t="shared" si="232"/>
        <v>201</v>
      </c>
      <c r="N364">
        <f t="shared" si="253"/>
        <v>5814.0289488278413</v>
      </c>
      <c r="O364">
        <f t="shared" si="254"/>
        <v>60264.38332627654</v>
      </c>
      <c r="P364">
        <f t="shared" si="255"/>
        <v>30.292308242831496</v>
      </c>
      <c r="Q364">
        <f t="shared" si="238"/>
        <v>157</v>
      </c>
      <c r="S364">
        <f t="shared" si="256"/>
        <v>69393.981699064301</v>
      </c>
      <c r="T364">
        <f t="shared" si="257"/>
        <v>129658.36502534084</v>
      </c>
      <c r="U364">
        <f t="shared" si="258"/>
        <v>83.573105349059915</v>
      </c>
      <c r="V364">
        <f t="shared" si="262"/>
        <v>69</v>
      </c>
      <c r="X364">
        <f t="shared" si="259"/>
        <v>5236.1973760827714</v>
      </c>
      <c r="Y364">
        <f t="shared" si="189"/>
        <v>134894.56240142361</v>
      </c>
      <c r="Z364">
        <f t="shared" si="191"/>
        <v>87.747031823935686</v>
      </c>
      <c r="AA364">
        <f t="shared" si="203"/>
        <v>45</v>
      </c>
      <c r="AC364">
        <f t="shared" si="201"/>
        <v>10894.845304521148</v>
      </c>
      <c r="AD364">
        <f t="shared" si="192"/>
        <v>145789.40770594476</v>
      </c>
      <c r="AE364">
        <f t="shared" si="193"/>
        <v>529.13542285919539</v>
      </c>
      <c r="AF364">
        <f t="shared" si="217"/>
        <v>29</v>
      </c>
      <c r="AG364">
        <f t="shared" si="225"/>
        <v>6048.5922940552409</v>
      </c>
      <c r="AH364">
        <f t="shared" si="222"/>
        <v>7009.7701084592863</v>
      </c>
      <c r="AI364">
        <f t="shared" si="194"/>
        <v>152799.17781440404</v>
      </c>
      <c r="AJ364">
        <f t="shared" si="195"/>
        <v>1070.7124996483326</v>
      </c>
      <c r="AN364">
        <f t="shared" si="196"/>
        <v>152799.17781440404</v>
      </c>
      <c r="AO364">
        <f t="shared" si="197"/>
        <v>1070.7124996483326</v>
      </c>
    </row>
    <row r="365" spans="2:41" x14ac:dyDescent="0.25">
      <c r="B365" s="3">
        <f t="shared" ref="B365:C365" si="264">B364+1</f>
        <v>44266</v>
      </c>
      <c r="C365" s="47">
        <f t="shared" si="264"/>
        <v>364</v>
      </c>
      <c r="D365">
        <v>153193</v>
      </c>
      <c r="E365" s="14">
        <f t="shared" si="221"/>
        <v>286</v>
      </c>
      <c r="G365" s="13">
        <f t="shared" si="236"/>
        <v>1355</v>
      </c>
      <c r="H365" s="13">
        <f t="shared" si="237"/>
        <v>1095</v>
      </c>
      <c r="I365">
        <f t="shared" si="250"/>
        <v>1919.9177184583311</v>
      </c>
      <c r="J365">
        <f t="shared" si="251"/>
        <v>52559.083231591831</v>
      </c>
      <c r="K365">
        <f t="shared" si="252"/>
        <v>54479.000950050162</v>
      </c>
      <c r="L365">
        <f t="shared" si="232"/>
        <v>202</v>
      </c>
      <c r="N365">
        <f t="shared" si="253"/>
        <v>5815.3812199116746</v>
      </c>
      <c r="O365">
        <f t="shared" si="254"/>
        <v>60294.382169961835</v>
      </c>
      <c r="P365">
        <f t="shared" si="255"/>
        <v>29.99884368529456</v>
      </c>
      <c r="Q365">
        <f t="shared" si="238"/>
        <v>158</v>
      </c>
      <c r="S365">
        <f t="shared" si="256"/>
        <v>69445.650926802031</v>
      </c>
      <c r="T365">
        <f t="shared" si="257"/>
        <v>129740.03309676386</v>
      </c>
      <c r="U365">
        <f t="shared" si="258"/>
        <v>81.668071423016954</v>
      </c>
      <c r="V365">
        <f t="shared" si="262"/>
        <v>70</v>
      </c>
      <c r="X365">
        <f t="shared" si="259"/>
        <v>5240.1293520300815</v>
      </c>
      <c r="Y365">
        <f t="shared" si="189"/>
        <v>134980.16244879394</v>
      </c>
      <c r="Z365">
        <f t="shared" si="191"/>
        <v>85.600047370331595</v>
      </c>
      <c r="AA365">
        <f t="shared" si="203"/>
        <v>46</v>
      </c>
      <c r="AC365">
        <f t="shared" si="201"/>
        <v>11334.070410396049</v>
      </c>
      <c r="AD365">
        <f t="shared" si="192"/>
        <v>146314.23285919</v>
      </c>
      <c r="AE365">
        <f t="shared" si="193"/>
        <v>524.82515324524138</v>
      </c>
      <c r="AF365">
        <f t="shared" si="217"/>
        <v>30</v>
      </c>
      <c r="AG365">
        <f t="shared" si="225"/>
        <v>6878.7671408099995</v>
      </c>
      <c r="AH365">
        <f t="shared" si="222"/>
        <v>7558.6085460985641</v>
      </c>
      <c r="AI365">
        <f t="shared" si="194"/>
        <v>153872.84140528858</v>
      </c>
      <c r="AJ365">
        <f t="shared" si="195"/>
        <v>1073.6635908845346</v>
      </c>
      <c r="AN365">
        <f t="shared" si="196"/>
        <v>153872.84140528858</v>
      </c>
      <c r="AO365">
        <f t="shared" si="197"/>
        <v>1073.6635908845346</v>
      </c>
    </row>
    <row r="366" spans="2:41" x14ac:dyDescent="0.25">
      <c r="B366" s="3">
        <f t="shared" ref="B366:C366" si="265">B365+1</f>
        <v>44267</v>
      </c>
      <c r="C366" s="47">
        <f t="shared" si="265"/>
        <v>365</v>
      </c>
      <c r="D366">
        <v>154718</v>
      </c>
      <c r="E366" s="14">
        <f t="shared" si="221"/>
        <v>287</v>
      </c>
      <c r="G366" s="13">
        <f t="shared" si="236"/>
        <v>1525</v>
      </c>
      <c r="H366" s="13">
        <f t="shared" si="237"/>
        <v>1172.5714285714287</v>
      </c>
      <c r="I366">
        <f t="shared" si="250"/>
        <v>1920.2817599399225</v>
      </c>
      <c r="J366">
        <f t="shared" si="251"/>
        <v>52587.095198961011</v>
      </c>
      <c r="K366">
        <f t="shared" si="252"/>
        <v>54507.376958900932</v>
      </c>
      <c r="L366">
        <f t="shared" si="232"/>
        <v>203</v>
      </c>
      <c r="N366">
        <f t="shared" si="253"/>
        <v>5816.7143474138684</v>
      </c>
      <c r="O366">
        <f t="shared" si="254"/>
        <v>60324.091306314804</v>
      </c>
      <c r="P366">
        <f t="shared" si="255"/>
        <v>29.709136352968926</v>
      </c>
      <c r="Q366">
        <f t="shared" si="238"/>
        <v>159</v>
      </c>
      <c r="S366">
        <f t="shared" si="256"/>
        <v>69495.765675318573</v>
      </c>
      <c r="T366">
        <f t="shared" si="257"/>
        <v>129819.85698163338</v>
      </c>
      <c r="U366">
        <f t="shared" si="258"/>
        <v>79.823884869518224</v>
      </c>
      <c r="V366">
        <f t="shared" si="262"/>
        <v>71</v>
      </c>
      <c r="X366">
        <f t="shared" si="259"/>
        <v>5243.8363750004482</v>
      </c>
      <c r="Y366">
        <f t="shared" si="189"/>
        <v>135063.69335663383</v>
      </c>
      <c r="Z366">
        <f t="shared" si="191"/>
        <v>83.530907839885913</v>
      </c>
      <c r="AA366">
        <f t="shared" si="203"/>
        <v>47</v>
      </c>
      <c r="AC366">
        <f t="shared" si="201"/>
        <v>11770.597804585315</v>
      </c>
      <c r="AD366">
        <f t="shared" si="192"/>
        <v>146834.29116121915</v>
      </c>
      <c r="AE366">
        <f t="shared" si="193"/>
        <v>520.0583020291524</v>
      </c>
      <c r="AF366">
        <f t="shared" si="217"/>
        <v>31</v>
      </c>
      <c r="AG366">
        <f t="shared" si="225"/>
        <v>7883.7088387808471</v>
      </c>
      <c r="AH366">
        <f t="shared" si="222"/>
        <v>8112.7007155264746</v>
      </c>
      <c r="AI366">
        <f t="shared" si="194"/>
        <v>154946.99187674563</v>
      </c>
      <c r="AJ366">
        <f t="shared" si="195"/>
        <v>1074.1504714570474</v>
      </c>
      <c r="AN366">
        <f t="shared" si="196"/>
        <v>154946.99187674563</v>
      </c>
      <c r="AO366">
        <f t="shared" si="197"/>
        <v>1074.1504714570474</v>
      </c>
    </row>
    <row r="367" spans="2:41" x14ac:dyDescent="0.25">
      <c r="B367" s="3">
        <f t="shared" ref="B367:C367" si="266">B366+1</f>
        <v>44268</v>
      </c>
      <c r="C367" s="47">
        <f t="shared" si="266"/>
        <v>366</v>
      </c>
      <c r="D367">
        <v>155980</v>
      </c>
      <c r="E367" s="14">
        <f t="shared" si="221"/>
        <v>288</v>
      </c>
      <c r="G367" s="13">
        <f t="shared" si="236"/>
        <v>1262</v>
      </c>
      <c r="H367" s="13">
        <f t="shared" si="237"/>
        <v>1233.5714285714287</v>
      </c>
      <c r="I367">
        <f t="shared" si="250"/>
        <v>1920.6429733206501</v>
      </c>
      <c r="J367">
        <f t="shared" si="251"/>
        <v>52614.842769139606</v>
      </c>
      <c r="K367">
        <f t="shared" si="252"/>
        <v>54535.48574246026</v>
      </c>
      <c r="L367">
        <f t="shared" si="232"/>
        <v>204</v>
      </c>
      <c r="N367">
        <f t="shared" si="253"/>
        <v>5818.0286903653669</v>
      </c>
      <c r="O367">
        <f t="shared" si="254"/>
        <v>60353.514432825628</v>
      </c>
      <c r="P367">
        <f t="shared" si="255"/>
        <v>29.423126510824659</v>
      </c>
      <c r="Q367">
        <f t="shared" si="238"/>
        <v>160</v>
      </c>
      <c r="S367">
        <f t="shared" si="256"/>
        <v>69544.38074629163</v>
      </c>
      <c r="T367">
        <f t="shared" si="257"/>
        <v>129897.89517911726</v>
      </c>
      <c r="U367">
        <f t="shared" si="258"/>
        <v>78.038197483881959</v>
      </c>
      <c r="V367">
        <f t="shared" si="262"/>
        <v>72</v>
      </c>
      <c r="X367">
        <f t="shared" si="259"/>
        <v>5247.334050478642</v>
      </c>
      <c r="Y367">
        <f t="shared" si="189"/>
        <v>135145.22922959589</v>
      </c>
      <c r="Z367">
        <f t="shared" si="191"/>
        <v>81.535872962063877</v>
      </c>
      <c r="AA367">
        <f t="shared" si="203"/>
        <v>48</v>
      </c>
      <c r="AC367">
        <f t="shared" si="201"/>
        <v>12203.940510676171</v>
      </c>
      <c r="AD367">
        <f t="shared" si="192"/>
        <v>147349.16974027207</v>
      </c>
      <c r="AE367">
        <f t="shared" si="193"/>
        <v>514.87857905292185</v>
      </c>
      <c r="AF367">
        <f t="shared" si="217"/>
        <v>32</v>
      </c>
      <c r="AG367">
        <f t="shared" si="225"/>
        <v>8630.8302597279253</v>
      </c>
      <c r="AH367">
        <f t="shared" si="222"/>
        <v>8670.1641657160762</v>
      </c>
      <c r="AI367">
        <f t="shared" si="194"/>
        <v>156019.33390598814</v>
      </c>
      <c r="AJ367">
        <f t="shared" si="195"/>
        <v>1072.3420292425144</v>
      </c>
      <c r="AN367">
        <f t="shared" si="196"/>
        <v>156019.33390598814</v>
      </c>
      <c r="AO367">
        <f t="shared" si="197"/>
        <v>1072.3420292425144</v>
      </c>
    </row>
    <row r="368" spans="2:41" x14ac:dyDescent="0.25">
      <c r="B368" s="3">
        <f t="shared" ref="B368:C368" si="267">B367+1</f>
        <v>44269</v>
      </c>
      <c r="C368" s="47">
        <f t="shared" si="267"/>
        <v>367</v>
      </c>
      <c r="D368">
        <v>158737</v>
      </c>
      <c r="E368" s="14">
        <f t="shared" si="221"/>
        <v>289</v>
      </c>
      <c r="G368" s="13">
        <f t="shared" si="236"/>
        <v>2757</v>
      </c>
      <c r="H368" s="13">
        <f t="shared" si="237"/>
        <v>1325.4285714285713</v>
      </c>
      <c r="I368">
        <f t="shared" si="250"/>
        <v>1921.0013876789867</v>
      </c>
      <c r="J368">
        <f t="shared" si="251"/>
        <v>52642.329201259934</v>
      </c>
      <c r="K368">
        <f t="shared" si="252"/>
        <v>54563.330588938923</v>
      </c>
      <c r="L368">
        <f t="shared" si="232"/>
        <v>205</v>
      </c>
      <c r="N368">
        <f t="shared" si="253"/>
        <v>5819.3245994485496</v>
      </c>
      <c r="O368">
        <f t="shared" si="254"/>
        <v>60382.655188387471</v>
      </c>
      <c r="P368">
        <f t="shared" si="255"/>
        <v>29.140755561842525</v>
      </c>
      <c r="Q368">
        <f t="shared" si="238"/>
        <v>161</v>
      </c>
      <c r="S368">
        <f t="shared" si="256"/>
        <v>69591.548753706971</v>
      </c>
      <c r="T368">
        <f t="shared" si="257"/>
        <v>129974.20394209443</v>
      </c>
      <c r="U368">
        <f t="shared" si="258"/>
        <v>76.308762977176229</v>
      </c>
      <c r="V368">
        <f t="shared" si="262"/>
        <v>73</v>
      </c>
      <c r="X368">
        <f t="shared" si="259"/>
        <v>5250.6367211620645</v>
      </c>
      <c r="Y368">
        <f t="shared" si="189"/>
        <v>135224.8406632565</v>
      </c>
      <c r="Z368">
        <f t="shared" si="191"/>
        <v>79.61143366061151</v>
      </c>
      <c r="AA368">
        <f t="shared" si="203"/>
        <v>49</v>
      </c>
      <c r="AC368">
        <f t="shared" si="201"/>
        <v>12633.657112651908</v>
      </c>
      <c r="AD368">
        <f t="shared" si="192"/>
        <v>147858.49777590841</v>
      </c>
      <c r="AE368">
        <f t="shared" si="193"/>
        <v>509.32803563633934</v>
      </c>
      <c r="AF368">
        <f t="shared" si="217"/>
        <v>33</v>
      </c>
      <c r="AG368">
        <f t="shared" si="225"/>
        <v>10878.502224091586</v>
      </c>
      <c r="AH368">
        <f t="shared" si="222"/>
        <v>9229.25</v>
      </c>
      <c r="AI368">
        <f t="shared" si="194"/>
        <v>157087.74777590841</v>
      </c>
      <c r="AJ368">
        <f t="shared" si="195"/>
        <v>1068.413869920274</v>
      </c>
      <c r="AN368">
        <f t="shared" si="196"/>
        <v>157087.74777590841</v>
      </c>
      <c r="AO368">
        <f t="shared" si="197"/>
        <v>1068.413869920274</v>
      </c>
    </row>
    <row r="369" spans="2:41" x14ac:dyDescent="0.25">
      <c r="B369" s="3">
        <f t="shared" ref="B369:C369" si="268">B368+1</f>
        <v>44270</v>
      </c>
      <c r="C369" s="47">
        <f t="shared" si="268"/>
        <v>368</v>
      </c>
      <c r="D369">
        <v>158737</v>
      </c>
      <c r="E369" s="14">
        <f t="shared" si="221"/>
        <v>290</v>
      </c>
      <c r="G369" s="13">
        <f t="shared" si="236"/>
        <v>0</v>
      </c>
      <c r="H369" s="13">
        <f t="shared" si="237"/>
        <v>1325.4285714285713</v>
      </c>
      <c r="I369">
        <f t="shared" si="250"/>
        <v>1921.3570317231552</v>
      </c>
      <c r="J369">
        <f t="shared" si="251"/>
        <v>52669.557705457875</v>
      </c>
      <c r="K369">
        <f t="shared" si="252"/>
        <v>54590.914737181032</v>
      </c>
      <c r="L369">
        <f t="shared" si="232"/>
        <v>206</v>
      </c>
      <c r="N369">
        <f t="shared" si="253"/>
        <v>5820.6024172280704</v>
      </c>
      <c r="O369">
        <f t="shared" si="254"/>
        <v>60411.517154409099</v>
      </c>
      <c r="P369">
        <f t="shared" si="255"/>
        <v>28.861966021628177</v>
      </c>
      <c r="Q369">
        <f t="shared" si="238"/>
        <v>162</v>
      </c>
      <c r="S369">
        <f t="shared" si="256"/>
        <v>69637.320219903762</v>
      </c>
      <c r="T369">
        <f t="shared" si="257"/>
        <v>130048.83737431286</v>
      </c>
      <c r="U369">
        <f t="shared" si="258"/>
        <v>74.633432218426606</v>
      </c>
      <c r="V369">
        <f t="shared" si="262"/>
        <v>74</v>
      </c>
      <c r="X369">
        <f t="shared" si="259"/>
        <v>5253.757582909122</v>
      </c>
      <c r="Y369">
        <f t="shared" si="189"/>
        <v>135302.594957222</v>
      </c>
      <c r="Z369">
        <f t="shared" si="191"/>
        <v>77.75429396549589</v>
      </c>
      <c r="AA369">
        <f t="shared" si="203"/>
        <v>50</v>
      </c>
      <c r="AC369">
        <f t="shared" si="201"/>
        <v>13059.34970600654</v>
      </c>
      <c r="AD369">
        <f t="shared" si="192"/>
        <v>148361.94466322853</v>
      </c>
      <c r="AE369">
        <f t="shared" si="193"/>
        <v>503.44688732011127</v>
      </c>
      <c r="AF369">
        <f t="shared" si="217"/>
        <v>34</v>
      </c>
      <c r="AG369">
        <f t="shared" si="225"/>
        <v>10375.055336771475</v>
      </c>
      <c r="AH369">
        <f t="shared" si="222"/>
        <v>9788.3475006572389</v>
      </c>
      <c r="AI369">
        <f t="shared" si="194"/>
        <v>158150.29216388575</v>
      </c>
      <c r="AJ369">
        <f t="shared" si="195"/>
        <v>1062.5443879773375</v>
      </c>
      <c r="AN369">
        <f t="shared" si="196"/>
        <v>158150.29216388575</v>
      </c>
      <c r="AO369">
        <f t="shared" si="197"/>
        <v>1062.5443879773375</v>
      </c>
    </row>
    <row r="370" spans="2:41" x14ac:dyDescent="0.25">
      <c r="B370" s="3">
        <f t="shared" ref="B370:C370" si="269">B369+1</f>
        <v>44271</v>
      </c>
      <c r="C370" s="47">
        <f t="shared" si="269"/>
        <v>369</v>
      </c>
      <c r="D370">
        <v>159950</v>
      </c>
      <c r="E370" s="14">
        <f t="shared" si="221"/>
        <v>291</v>
      </c>
      <c r="G370" s="13">
        <f t="shared" si="236"/>
        <v>1213</v>
      </c>
      <c r="H370" s="13">
        <f t="shared" si="237"/>
        <v>1340.8571428571429</v>
      </c>
      <c r="I370">
        <f t="shared" si="250"/>
        <v>1921.7099337967293</v>
      </c>
      <c r="J370">
        <f t="shared" si="251"/>
        <v>52696.53144373143</v>
      </c>
      <c r="K370">
        <f t="shared" si="252"/>
        <v>54618.24137752816</v>
      </c>
      <c r="L370">
        <f t="shared" si="232"/>
        <v>207</v>
      </c>
      <c r="N370">
        <f t="shared" si="253"/>
        <v>5821.8624783743353</v>
      </c>
      <c r="O370">
        <f t="shared" si="254"/>
        <v>60440.103855902496</v>
      </c>
      <c r="P370">
        <f t="shared" si="255"/>
        <v>28.586701493397413</v>
      </c>
      <c r="Q370">
        <f t="shared" si="238"/>
        <v>163</v>
      </c>
      <c r="S370">
        <f t="shared" si="256"/>
        <v>69681.743667115268</v>
      </c>
      <c r="T370">
        <f t="shared" si="257"/>
        <v>130121.84752301776</v>
      </c>
      <c r="U370">
        <f t="shared" si="258"/>
        <v>73.010148704895983</v>
      </c>
      <c r="V370">
        <f t="shared" si="262"/>
        <v>75</v>
      </c>
      <c r="X370">
        <f t="shared" si="259"/>
        <v>5256.7087888578362</v>
      </c>
      <c r="Y370">
        <f t="shared" si="189"/>
        <v>135378.55631187558</v>
      </c>
      <c r="Z370">
        <f t="shared" si="191"/>
        <v>75.96135465358384</v>
      </c>
      <c r="AA370">
        <f t="shared" si="203"/>
        <v>51</v>
      </c>
      <c r="AC370">
        <f t="shared" si="201"/>
        <v>13480.661738427294</v>
      </c>
      <c r="AD370">
        <f t="shared" si="192"/>
        <v>148859.21805030288</v>
      </c>
      <c r="AE370">
        <f t="shared" si="193"/>
        <v>497.2733870743541</v>
      </c>
      <c r="AF370">
        <f t="shared" si="217"/>
        <v>35</v>
      </c>
      <c r="AG370">
        <f t="shared" si="225"/>
        <v>11090.781949697121</v>
      </c>
      <c r="AH370">
        <f t="shared" si="222"/>
        <v>10345.985602835395</v>
      </c>
      <c r="AI370">
        <f t="shared" si="194"/>
        <v>159205.20365313828</v>
      </c>
      <c r="AJ370">
        <f t="shared" si="195"/>
        <v>1054.9114892525249</v>
      </c>
      <c r="AN370">
        <f t="shared" si="196"/>
        <v>159205.20365313828</v>
      </c>
      <c r="AO370">
        <f t="shared" si="197"/>
        <v>1054.9114892525249</v>
      </c>
    </row>
    <row r="371" spans="2:41" x14ac:dyDescent="0.25">
      <c r="B371" s="3">
        <f t="shared" ref="B371:C371" si="270">B370+1</f>
        <v>44272</v>
      </c>
      <c r="C371" s="47">
        <f t="shared" si="270"/>
        <v>370</v>
      </c>
      <c r="D371">
        <v>161053</v>
      </c>
      <c r="E371" s="14">
        <f t="shared" si="221"/>
        <v>292</v>
      </c>
      <c r="G371" s="13">
        <f t="shared" si="236"/>
        <v>1103</v>
      </c>
      <c r="H371" s="13">
        <f t="shared" si="237"/>
        <v>1316.4285714285713</v>
      </c>
      <c r="I371">
        <f t="shared" si="250"/>
        <v>1922.0601218841277</v>
      </c>
      <c r="J371">
        <f t="shared" si="251"/>
        <v>52723.253530782655</v>
      </c>
      <c r="K371">
        <f t="shared" si="252"/>
        <v>54645.31365266678</v>
      </c>
      <c r="L371">
        <f t="shared" si="232"/>
        <v>208</v>
      </c>
      <c r="N371">
        <f t="shared" si="253"/>
        <v>5823.1051098798744</v>
      </c>
      <c r="O371">
        <f t="shared" si="254"/>
        <v>60468.418762546658</v>
      </c>
      <c r="P371">
        <f t="shared" si="255"/>
        <v>28.314906644161965</v>
      </c>
      <c r="Q371">
        <f t="shared" si="238"/>
        <v>164</v>
      </c>
      <c r="S371">
        <f t="shared" si="256"/>
        <v>69724.865704723299</v>
      </c>
      <c r="T371">
        <f t="shared" si="257"/>
        <v>130193.28446726996</v>
      </c>
      <c r="U371">
        <f t="shared" si="258"/>
        <v>71.436944252200192</v>
      </c>
      <c r="V371">
        <f t="shared" si="262"/>
        <v>76</v>
      </c>
      <c r="X371">
        <f t="shared" si="259"/>
        <v>5259.5015430334115</v>
      </c>
      <c r="Y371">
        <f t="shared" si="189"/>
        <v>135452.78601030336</v>
      </c>
      <c r="Z371">
        <f t="shared" si="191"/>
        <v>74.229698427778203</v>
      </c>
      <c r="AA371">
        <f t="shared" si="203"/>
        <v>52</v>
      </c>
      <c r="AC371">
        <f t="shared" si="201"/>
        <v>13897.275781916142</v>
      </c>
      <c r="AD371">
        <f t="shared" si="192"/>
        <v>149350.06179221949</v>
      </c>
      <c r="AE371">
        <f t="shared" si="193"/>
        <v>490.84374191661482</v>
      </c>
      <c r="AF371">
        <f t="shared" si="217"/>
        <v>36</v>
      </c>
      <c r="AG371">
        <f t="shared" si="225"/>
        <v>11702.938207780506</v>
      </c>
      <c r="AH371">
        <f t="shared" si="222"/>
        <v>10900.831783552865</v>
      </c>
      <c r="AI371">
        <f t="shared" si="194"/>
        <v>160250.89357577235</v>
      </c>
      <c r="AJ371">
        <f t="shared" si="195"/>
        <v>1045.6899226340756</v>
      </c>
      <c r="AN371">
        <f t="shared" si="196"/>
        <v>160250.89357577235</v>
      </c>
      <c r="AO371">
        <f t="shared" si="197"/>
        <v>1045.6899226340756</v>
      </c>
    </row>
    <row r="372" spans="2:41" x14ac:dyDescent="0.25">
      <c r="B372" s="3">
        <f t="shared" ref="B372:C372" si="271">B371+1</f>
        <v>44273</v>
      </c>
      <c r="C372" s="47">
        <f t="shared" si="271"/>
        <v>371</v>
      </c>
      <c r="D372">
        <v>161967</v>
      </c>
      <c r="E372" s="14">
        <f t="shared" si="221"/>
        <v>293</v>
      </c>
      <c r="G372" s="13">
        <f t="shared" si="236"/>
        <v>914</v>
      </c>
      <c r="H372" s="13">
        <f t="shared" si="237"/>
        <v>1253.4285714285713</v>
      </c>
      <c r="I372">
        <f t="shared" si="250"/>
        <v>1922.4076236160217</v>
      </c>
      <c r="J372">
        <f t="shared" si="251"/>
        <v>52749.727034842603</v>
      </c>
      <c r="K372">
        <f t="shared" si="252"/>
        <v>54672.134658458628</v>
      </c>
      <c r="L372">
        <f t="shared" si="232"/>
        <v>209</v>
      </c>
      <c r="N372">
        <f t="shared" si="253"/>
        <v>5824.3306312688392</v>
      </c>
      <c r="O372">
        <f t="shared" si="254"/>
        <v>60496.465289727465</v>
      </c>
      <c r="P372">
        <f t="shared" si="255"/>
        <v>28.046527180806152</v>
      </c>
      <c r="Q372">
        <f t="shared" si="238"/>
        <v>165</v>
      </c>
      <c r="S372">
        <f t="shared" si="256"/>
        <v>69766.731112433059</v>
      </c>
      <c r="T372">
        <f t="shared" si="257"/>
        <v>130263.19640216052</v>
      </c>
      <c r="U372">
        <f t="shared" si="258"/>
        <v>69.911934890566044</v>
      </c>
      <c r="V372">
        <f t="shared" si="262"/>
        <v>77</v>
      </c>
      <c r="X372">
        <f t="shared" si="259"/>
        <v>5262.1461846051179</v>
      </c>
      <c r="Y372">
        <f t="shared" si="189"/>
        <v>135525.34258676565</v>
      </c>
      <c r="Z372">
        <f t="shared" si="191"/>
        <v>72.556576462287921</v>
      </c>
      <c r="AA372">
        <f t="shared" si="203"/>
        <v>53</v>
      </c>
      <c r="AC372">
        <f t="shared" si="201"/>
        <v>14308.911271915751</v>
      </c>
      <c r="AD372">
        <f t="shared" si="192"/>
        <v>149834.25385868139</v>
      </c>
      <c r="AE372">
        <f t="shared" si="193"/>
        <v>484.19206646189559</v>
      </c>
      <c r="AF372">
        <f t="shared" si="217"/>
        <v>37</v>
      </c>
      <c r="AG372">
        <f t="shared" si="225"/>
        <v>12132.74614131861</v>
      </c>
      <c r="AH372">
        <f t="shared" si="222"/>
        <v>11451.688883743223</v>
      </c>
      <c r="AI372">
        <f t="shared" si="194"/>
        <v>161285.94274242461</v>
      </c>
      <c r="AJ372">
        <f t="shared" si="195"/>
        <v>1035.0491666522576</v>
      </c>
      <c r="AN372">
        <f t="shared" si="196"/>
        <v>161285.94274242461</v>
      </c>
      <c r="AO372">
        <f t="shared" si="197"/>
        <v>1035.0491666522576</v>
      </c>
    </row>
    <row r="373" spans="2:41" x14ac:dyDescent="0.25">
      <c r="B373" s="3">
        <f t="shared" ref="B373:C373" si="272">B372+1</f>
        <v>44274</v>
      </c>
      <c r="C373" s="47">
        <f t="shared" si="272"/>
        <v>372</v>
      </c>
      <c r="D373">
        <v>162870</v>
      </c>
      <c r="E373" s="14">
        <f t="shared" si="221"/>
        <v>294</v>
      </c>
      <c r="G373" s="13">
        <f t="shared" si="236"/>
        <v>903</v>
      </c>
      <c r="H373" s="13">
        <f t="shared" si="237"/>
        <v>1164.5714285714287</v>
      </c>
      <c r="I373">
        <f t="shared" si="250"/>
        <v>1922.7524662746455</v>
      </c>
      <c r="J373">
        <f t="shared" si="251"/>
        <v>52775.95497848044</v>
      </c>
      <c r="K373">
        <f t="shared" si="252"/>
        <v>54698.707444755084</v>
      </c>
      <c r="L373">
        <f t="shared" si="232"/>
        <v>210</v>
      </c>
      <c r="N373">
        <f t="shared" si="253"/>
        <v>5825.5393547999274</v>
      </c>
      <c r="O373">
        <f t="shared" si="254"/>
        <v>60524.246799555011</v>
      </c>
      <c r="P373">
        <f t="shared" si="255"/>
        <v>27.78150982754596</v>
      </c>
      <c r="Q373">
        <f t="shared" si="238"/>
        <v>166</v>
      </c>
      <c r="S373">
        <f t="shared" si="256"/>
        <v>69807.382919567041</v>
      </c>
      <c r="T373">
        <f t="shared" si="257"/>
        <v>130331.62971912205</v>
      </c>
      <c r="U373">
        <f t="shared" si="258"/>
        <v>68.433316961527453</v>
      </c>
      <c r="V373">
        <f t="shared" si="262"/>
        <v>78</v>
      </c>
      <c r="X373">
        <f t="shared" si="259"/>
        <v>5264.6522638147517</v>
      </c>
      <c r="Y373">
        <f t="shared" si="189"/>
        <v>135596.28198293681</v>
      </c>
      <c r="Z373">
        <f t="shared" si="191"/>
        <v>70.939396171161206</v>
      </c>
      <c r="AA373">
        <f t="shared" si="203"/>
        <v>54</v>
      </c>
      <c r="AC373">
        <f t="shared" si="201"/>
        <v>14715.322243281598</v>
      </c>
      <c r="AD373">
        <f t="shared" si="192"/>
        <v>150311.60422621842</v>
      </c>
      <c r="AE373">
        <f t="shared" si="193"/>
        <v>477.35036753703025</v>
      </c>
      <c r="AF373">
        <f t="shared" si="217"/>
        <v>38</v>
      </c>
      <c r="AG373">
        <f t="shared" si="225"/>
        <v>12558.39577378158</v>
      </c>
      <c r="AH373">
        <f t="shared" si="222"/>
        <v>11997.490326583689</v>
      </c>
      <c r="AI373">
        <f t="shared" si="194"/>
        <v>162309.0945528021</v>
      </c>
      <c r="AJ373">
        <f t="shared" si="195"/>
        <v>1023.151810377487</v>
      </c>
      <c r="AN373">
        <f t="shared" si="196"/>
        <v>162309.0945528021</v>
      </c>
      <c r="AO373">
        <f t="shared" si="197"/>
        <v>1023.151810377487</v>
      </c>
    </row>
    <row r="374" spans="2:41" x14ac:dyDescent="0.25">
      <c r="B374" s="3">
        <f t="shared" ref="B374:C374" si="273">B373+1</f>
        <v>44275</v>
      </c>
      <c r="C374" s="47">
        <f t="shared" si="273"/>
        <v>373</v>
      </c>
      <c r="D374">
        <v>163675</v>
      </c>
      <c r="E374" s="14">
        <f t="shared" si="221"/>
        <v>295</v>
      </c>
      <c r="G374" s="13">
        <f t="shared" si="236"/>
        <v>805</v>
      </c>
      <c r="H374" s="13">
        <f t="shared" si="237"/>
        <v>1099.2857142857142</v>
      </c>
      <c r="I374">
        <f t="shared" si="250"/>
        <v>1923.094676799014</v>
      </c>
      <c r="J374">
        <f t="shared" si="251"/>
        <v>52801.940339396351</v>
      </c>
      <c r="K374">
        <f t="shared" si="252"/>
        <v>54725.035016195368</v>
      </c>
      <c r="L374">
        <f t="shared" si="232"/>
        <v>211</v>
      </c>
      <c r="N374">
        <f t="shared" si="253"/>
        <v>5826.7315856629048</v>
      </c>
      <c r="O374">
        <f t="shared" si="254"/>
        <v>60551.766601858275</v>
      </c>
      <c r="P374">
        <f t="shared" si="255"/>
        <v>27.519802303264441</v>
      </c>
      <c r="Q374">
        <f t="shared" si="238"/>
        <v>167</v>
      </c>
      <c r="S374">
        <f t="shared" si="256"/>
        <v>69846.86248066515</v>
      </c>
      <c r="T374">
        <f t="shared" si="257"/>
        <v>130398.62908252343</v>
      </c>
      <c r="U374">
        <f t="shared" si="258"/>
        <v>66.999363401380833</v>
      </c>
      <c r="V374">
        <f t="shared" si="262"/>
        <v>79</v>
      </c>
      <c r="X374">
        <f t="shared" si="259"/>
        <v>5267.0286104783036</v>
      </c>
      <c r="Y374">
        <f t="shared" si="189"/>
        <v>135665.65769300173</v>
      </c>
      <c r="Z374">
        <f t="shared" si="191"/>
        <v>69.375710064923624</v>
      </c>
      <c r="AA374">
        <f t="shared" si="203"/>
        <v>55</v>
      </c>
      <c r="AC374">
        <f t="shared" si="201"/>
        <v>15116.295087801687</v>
      </c>
      <c r="AD374">
        <f t="shared" si="192"/>
        <v>150781.95278080343</v>
      </c>
      <c r="AE374">
        <f t="shared" si="193"/>
        <v>470.34855458501261</v>
      </c>
      <c r="AF374">
        <f t="shared" si="217"/>
        <v>39</v>
      </c>
      <c r="AG374">
        <f t="shared" si="225"/>
        <v>12893.047219196567</v>
      </c>
      <c r="AH374">
        <f t="shared" si="222"/>
        <v>12537.294137931036</v>
      </c>
      <c r="AI374">
        <f t="shared" si="194"/>
        <v>163319.24691873445</v>
      </c>
      <c r="AJ374">
        <f t="shared" si="195"/>
        <v>1010.1523659323575</v>
      </c>
      <c r="AN374">
        <f t="shared" si="196"/>
        <v>163319.24691873445</v>
      </c>
      <c r="AO374">
        <f t="shared" si="197"/>
        <v>1010.1523659323575</v>
      </c>
    </row>
    <row r="375" spans="2:41" x14ac:dyDescent="0.25">
      <c r="B375" s="3">
        <f t="shared" ref="B375:C375" si="274">B374+1</f>
        <v>44276</v>
      </c>
      <c r="C375" s="47">
        <f t="shared" si="274"/>
        <v>374</v>
      </c>
      <c r="D375">
        <v>164499</v>
      </c>
      <c r="E375" s="14">
        <f t="shared" si="221"/>
        <v>296</v>
      </c>
      <c r="G375" s="13">
        <f t="shared" si="236"/>
        <v>824</v>
      </c>
      <c r="H375" s="13">
        <f t="shared" si="237"/>
        <v>823.14285714285711</v>
      </c>
      <c r="I375">
        <f t="shared" si="250"/>
        <v>1923.4342817900492</v>
      </c>
      <c r="J375">
        <f t="shared" si="251"/>
        <v>52827.686051199104</v>
      </c>
      <c r="K375">
        <f t="shared" si="252"/>
        <v>54751.12033298915</v>
      </c>
      <c r="L375">
        <f t="shared" si="232"/>
        <v>212</v>
      </c>
      <c r="N375">
        <f t="shared" si="253"/>
        <v>5827.9076221690011</v>
      </c>
      <c r="O375">
        <f t="shared" si="254"/>
        <v>60579.027955158148</v>
      </c>
      <c r="P375">
        <f t="shared" si="255"/>
        <v>27.261353299873008</v>
      </c>
      <c r="Q375">
        <f t="shared" si="238"/>
        <v>168</v>
      </c>
      <c r="S375">
        <f t="shared" si="256"/>
        <v>69885.209547571343</v>
      </c>
      <c r="T375">
        <f t="shared" si="257"/>
        <v>130464.23750272949</v>
      </c>
      <c r="U375">
        <f t="shared" si="258"/>
        <v>65.608420206059236</v>
      </c>
      <c r="V375">
        <f t="shared" si="262"/>
        <v>80</v>
      </c>
      <c r="X375">
        <f t="shared" si="259"/>
        <v>5269.2833958570391</v>
      </c>
      <c r="Y375">
        <f t="shared" si="189"/>
        <v>135733.52089858652</v>
      </c>
      <c r="Z375">
        <f t="shared" si="191"/>
        <v>67.863205584784737</v>
      </c>
      <c r="AA375">
        <f t="shared" si="203"/>
        <v>56</v>
      </c>
      <c r="AC375">
        <f t="shared" si="201"/>
        <v>15511.646353393075</v>
      </c>
      <c r="AD375">
        <f t="shared" si="192"/>
        <v>151245.16725197958</v>
      </c>
      <c r="AE375">
        <f t="shared" si="193"/>
        <v>463.21447117615025</v>
      </c>
      <c r="AF375">
        <f t="shared" si="217"/>
        <v>40</v>
      </c>
      <c r="AG375">
        <f t="shared" si="225"/>
        <v>13253.832748020417</v>
      </c>
      <c r="AH375">
        <f t="shared" si="222"/>
        <v>13070.276117692829</v>
      </c>
      <c r="AI375">
        <f t="shared" si="194"/>
        <v>164315.4433696724</v>
      </c>
      <c r="AJ375">
        <f t="shared" si="195"/>
        <v>996.19645093794679</v>
      </c>
      <c r="AN375">
        <f t="shared" si="196"/>
        <v>164315.4433696724</v>
      </c>
      <c r="AO375">
        <f t="shared" si="197"/>
        <v>996.19645093794679</v>
      </c>
    </row>
    <row r="376" spans="2:41" x14ac:dyDescent="0.25">
      <c r="B376" s="3">
        <f t="shared" ref="B376:C376" si="275">B375+1</f>
        <v>44277</v>
      </c>
      <c r="C376" s="47">
        <f t="shared" si="275"/>
        <v>375</v>
      </c>
      <c r="D376">
        <v>165492</v>
      </c>
      <c r="E376" s="14">
        <f t="shared" si="221"/>
        <v>297</v>
      </c>
      <c r="G376" s="13">
        <f t="shared" si="236"/>
        <v>993</v>
      </c>
      <c r="H376" s="13">
        <f t="shared" si="237"/>
        <v>965</v>
      </c>
      <c r="I376">
        <f t="shared" si="250"/>
        <v>1923.7713075156244</v>
      </c>
      <c r="J376">
        <f t="shared" si="251"/>
        <v>52853.195004168243</v>
      </c>
      <c r="K376">
        <f t="shared" si="252"/>
        <v>54776.966311683864</v>
      </c>
      <c r="L376">
        <f t="shared" si="232"/>
        <v>213</v>
      </c>
      <c r="N376">
        <f t="shared" si="253"/>
        <v>5829.067755935369</v>
      </c>
      <c r="O376">
        <f t="shared" si="254"/>
        <v>60606.034067619235</v>
      </c>
      <c r="P376">
        <f t="shared" si="255"/>
        <v>27.006112461087469</v>
      </c>
      <c r="Q376">
        <f t="shared" si="238"/>
        <v>169</v>
      </c>
      <c r="S376">
        <f t="shared" si="256"/>
        <v>69922.46233817641</v>
      </c>
      <c r="T376">
        <f t="shared" si="257"/>
        <v>130528.49640579565</v>
      </c>
      <c r="U376">
        <f t="shared" si="258"/>
        <v>64.25890306616202</v>
      </c>
      <c r="V376">
        <f t="shared" si="262"/>
        <v>81</v>
      </c>
      <c r="X376">
        <f t="shared" si="259"/>
        <v>5271.4241886019345</v>
      </c>
      <c r="Y376">
        <f t="shared" si="189"/>
        <v>135799.92059439758</v>
      </c>
      <c r="Z376">
        <f t="shared" si="191"/>
        <v>66.399695811065612</v>
      </c>
      <c r="AA376">
        <f t="shared" si="203"/>
        <v>57</v>
      </c>
      <c r="AC376">
        <f t="shared" si="201"/>
        <v>15901.220601075855</v>
      </c>
      <c r="AD376">
        <f t="shared" si="192"/>
        <v>151701.14119547344</v>
      </c>
      <c r="AE376">
        <f t="shared" si="193"/>
        <v>455.97394349385286</v>
      </c>
      <c r="AF376">
        <f t="shared" si="217"/>
        <v>41</v>
      </c>
      <c r="AG376">
        <f t="shared" si="225"/>
        <v>13790.858804526564</v>
      </c>
      <c r="AH376">
        <f t="shared" si="222"/>
        <v>13595.722456567921</v>
      </c>
      <c r="AI376">
        <f t="shared" si="194"/>
        <v>165296.86365204136</v>
      </c>
      <c r="AJ376">
        <f t="shared" si="195"/>
        <v>981.42028236895567</v>
      </c>
      <c r="AN376">
        <f t="shared" si="196"/>
        <v>165296.86365204136</v>
      </c>
      <c r="AO376">
        <f t="shared" si="197"/>
        <v>981.42028236895567</v>
      </c>
    </row>
    <row r="377" spans="2:41" x14ac:dyDescent="0.25">
      <c r="B377" s="3">
        <f t="shared" ref="B377:C377" si="276">B376+1</f>
        <v>44278</v>
      </c>
      <c r="C377" s="47">
        <f t="shared" si="276"/>
        <v>376</v>
      </c>
      <c r="D377">
        <v>166314</v>
      </c>
      <c r="E377" s="14">
        <f t="shared" si="221"/>
        <v>298</v>
      </c>
      <c r="G377" s="13">
        <f t="shared" si="236"/>
        <v>822</v>
      </c>
      <c r="H377" s="13">
        <f t="shared" si="237"/>
        <v>909.14285714285711</v>
      </c>
      <c r="I377">
        <f t="shared" si="250"/>
        <v>1924.1057799155121</v>
      </c>
      <c r="J377">
        <f t="shared" si="251"/>
        <v>52878.470046001647</v>
      </c>
      <c r="K377">
        <f t="shared" si="252"/>
        <v>54802.575825917156</v>
      </c>
      <c r="L377">
        <f t="shared" si="232"/>
        <v>214</v>
      </c>
      <c r="N377">
        <f t="shared" si="253"/>
        <v>5830.2122720638226</v>
      </c>
      <c r="O377">
        <f t="shared" si="254"/>
        <v>60632.788097980978</v>
      </c>
      <c r="P377">
        <f t="shared" si="255"/>
        <v>26.75403036174248</v>
      </c>
      <c r="Q377">
        <f t="shared" si="238"/>
        <v>170</v>
      </c>
      <c r="S377">
        <f t="shared" si="256"/>
        <v>69958.657601979852</v>
      </c>
      <c r="T377">
        <f t="shared" si="257"/>
        <v>130591.44569996084</v>
      </c>
      <c r="U377">
        <f t="shared" si="258"/>
        <v>62.949294165184256</v>
      </c>
      <c r="V377">
        <f t="shared" si="262"/>
        <v>82</v>
      </c>
      <c r="X377">
        <f t="shared" si="259"/>
        <v>5273.4580053944528</v>
      </c>
      <c r="Y377">
        <f t="shared" si="189"/>
        <v>135864.9037053553</v>
      </c>
      <c r="Z377">
        <f t="shared" si="191"/>
        <v>64.983110957720783</v>
      </c>
      <c r="AA377">
        <f t="shared" si="203"/>
        <v>58</v>
      </c>
      <c r="AC377">
        <f t="shared" si="201"/>
        <v>16284.888332306533</v>
      </c>
      <c r="AD377">
        <f t="shared" si="192"/>
        <v>152149.79203766183</v>
      </c>
      <c r="AE377">
        <f t="shared" si="193"/>
        <v>448.65084218839183</v>
      </c>
      <c r="AF377">
        <f t="shared" si="217"/>
        <v>42</v>
      </c>
      <c r="AG377">
        <f t="shared" si="225"/>
        <v>14164.207962338172</v>
      </c>
      <c r="AH377">
        <f t="shared" si="222"/>
        <v>14113.022042213575</v>
      </c>
      <c r="AI377">
        <f t="shared" si="194"/>
        <v>166262.81407987542</v>
      </c>
      <c r="AJ377">
        <f t="shared" si="195"/>
        <v>965.95042783406097</v>
      </c>
      <c r="AN377">
        <f t="shared" si="196"/>
        <v>166262.81407987542</v>
      </c>
      <c r="AO377">
        <f t="shared" si="197"/>
        <v>965.95042783406097</v>
      </c>
    </row>
    <row r="378" spans="2:41" x14ac:dyDescent="0.25">
      <c r="B378" s="3">
        <f t="shared" ref="B378:C378" si="277">B377+1</f>
        <v>44279</v>
      </c>
      <c r="C378" s="47">
        <f t="shared" si="277"/>
        <v>377</v>
      </c>
      <c r="D378">
        <v>167392</v>
      </c>
      <c r="E378" s="14">
        <f t="shared" si="221"/>
        <v>299</v>
      </c>
      <c r="G378" s="13">
        <f t="shared" si="236"/>
        <v>1078</v>
      </c>
      <c r="H378" s="13">
        <f t="shared" si="237"/>
        <v>905.57142857142856</v>
      </c>
      <c r="I378">
        <f t="shared" si="250"/>
        <v>1924.4377246062556</v>
      </c>
      <c r="J378">
        <f t="shared" si="251"/>
        <v>52903.513982548327</v>
      </c>
      <c r="K378">
        <f t="shared" si="252"/>
        <v>54827.951707154585</v>
      </c>
      <c r="L378">
        <f t="shared" si="232"/>
        <v>215</v>
      </c>
      <c r="N378">
        <f t="shared" si="253"/>
        <v>5831.3414493140717</v>
      </c>
      <c r="O378">
        <f t="shared" si="254"/>
        <v>60659.293156468659</v>
      </c>
      <c r="P378">
        <f t="shared" si="255"/>
        <v>26.505058487680799</v>
      </c>
      <c r="Q378">
        <f t="shared" si="238"/>
        <v>171</v>
      </c>
      <c r="S378">
        <f t="shared" si="256"/>
        <v>69993.830682624844</v>
      </c>
      <c r="T378">
        <f t="shared" si="257"/>
        <v>130653.1238390935</v>
      </c>
      <c r="U378">
        <f t="shared" si="258"/>
        <v>61.678139132665819</v>
      </c>
      <c r="V378">
        <f t="shared" si="262"/>
        <v>83</v>
      </c>
      <c r="X378">
        <f t="shared" si="259"/>
        <v>5275.391356835843</v>
      </c>
      <c r="Y378">
        <f t="shared" si="189"/>
        <v>135928.51519592936</v>
      </c>
      <c r="Z378">
        <f t="shared" si="191"/>
        <v>63.611490574054187</v>
      </c>
      <c r="AA378">
        <f t="shared" si="203"/>
        <v>59</v>
      </c>
      <c r="AC378">
        <f t="shared" si="201"/>
        <v>16662.543996205561</v>
      </c>
      <c r="AD378">
        <f t="shared" si="192"/>
        <v>152591.05919213491</v>
      </c>
      <c r="AE378">
        <f t="shared" si="193"/>
        <v>441.26715447308379</v>
      </c>
      <c r="AF378">
        <f t="shared" si="217"/>
        <v>43</v>
      </c>
      <c r="AG378">
        <f t="shared" si="225"/>
        <v>14800.940807865089</v>
      </c>
      <c r="AH378">
        <f t="shared" si="222"/>
        <v>14621.658653353792</v>
      </c>
      <c r="AI378">
        <f t="shared" si="194"/>
        <v>167212.71784548869</v>
      </c>
      <c r="AJ378">
        <f t="shared" si="195"/>
        <v>949.90376561327139</v>
      </c>
      <c r="AN378">
        <f t="shared" si="196"/>
        <v>167212.71784548869</v>
      </c>
      <c r="AO378">
        <f t="shared" si="197"/>
        <v>949.90376561327139</v>
      </c>
    </row>
    <row r="379" spans="2:41" x14ac:dyDescent="0.25">
      <c r="B379" s="3">
        <f t="shared" ref="B379:C379" si="278">B378+1</f>
        <v>44280</v>
      </c>
      <c r="C379" s="47">
        <f t="shared" si="278"/>
        <v>378</v>
      </c>
      <c r="D379">
        <v>168527</v>
      </c>
      <c r="E379" s="14">
        <f t="shared" si="221"/>
        <v>300</v>
      </c>
      <c r="G379" s="13">
        <f t="shared" si="236"/>
        <v>1135</v>
      </c>
      <c r="H379" s="13">
        <f t="shared" si="237"/>
        <v>937.14285714285711</v>
      </c>
      <c r="I379">
        <f t="shared" si="250"/>
        <v>1924.7671668859548</v>
      </c>
      <c r="J379">
        <f t="shared" si="251"/>
        <v>52928.329578526944</v>
      </c>
      <c r="K379">
        <f t="shared" si="252"/>
        <v>54853.096745412899</v>
      </c>
      <c r="L379">
        <f t="shared" si="232"/>
        <v>216</v>
      </c>
      <c r="N379">
        <f t="shared" si="253"/>
        <v>5832.4555602716164</v>
      </c>
      <c r="O379">
        <f t="shared" si="254"/>
        <v>60685.552305684512</v>
      </c>
      <c r="P379">
        <f t="shared" si="255"/>
        <v>26.25914921585354</v>
      </c>
      <c r="Q379">
        <f t="shared" si="238"/>
        <v>172</v>
      </c>
      <c r="S379">
        <f t="shared" si="256"/>
        <v>70028.015577553539</v>
      </c>
      <c r="T379">
        <f t="shared" si="257"/>
        <v>130713.56788323805</v>
      </c>
      <c r="U379">
        <f t="shared" si="258"/>
        <v>60.444044144547661</v>
      </c>
      <c r="V379">
        <f t="shared" si="262"/>
        <v>84</v>
      </c>
      <c r="X379">
        <f t="shared" si="259"/>
        <v>5277.2302890747951</v>
      </c>
      <c r="Y379">
        <f t="shared" si="189"/>
        <v>135990.79817231285</v>
      </c>
      <c r="Z379">
        <f t="shared" si="191"/>
        <v>62.282976383488858</v>
      </c>
      <c r="AA379">
        <f t="shared" si="203"/>
        <v>60</v>
      </c>
      <c r="AC379">
        <f t="shared" si="201"/>
        <v>17034.104083599286</v>
      </c>
      <c r="AD379">
        <f t="shared" si="192"/>
        <v>153024.90225591214</v>
      </c>
      <c r="AE379">
        <f t="shared" si="193"/>
        <v>433.84306377722532</v>
      </c>
      <c r="AF379">
        <f t="shared" si="217"/>
        <v>44</v>
      </c>
      <c r="AG379">
        <f t="shared" si="225"/>
        <v>15502.097744087863</v>
      </c>
      <c r="AH379">
        <f t="shared" si="222"/>
        <v>15121.2032</v>
      </c>
      <c r="AI379">
        <f t="shared" si="194"/>
        <v>168146.10545591213</v>
      </c>
      <c r="AJ379">
        <f t="shared" si="195"/>
        <v>933.38761042343685</v>
      </c>
      <c r="AN379">
        <f t="shared" si="196"/>
        <v>168146.10545591213</v>
      </c>
      <c r="AO379">
        <f t="shared" si="197"/>
        <v>933.38761042343685</v>
      </c>
    </row>
    <row r="380" spans="2:41" x14ac:dyDescent="0.25">
      <c r="B380" s="3">
        <f t="shared" ref="B380:C380" si="279">B379+1</f>
        <v>44281</v>
      </c>
      <c r="C380" s="47">
        <f t="shared" si="279"/>
        <v>379</v>
      </c>
      <c r="D380">
        <v>169464</v>
      </c>
      <c r="E380" s="14">
        <f t="shared" si="221"/>
        <v>301</v>
      </c>
      <c r="G380" s="13">
        <f t="shared" si="236"/>
        <v>937</v>
      </c>
      <c r="H380" s="13">
        <f t="shared" si="237"/>
        <v>942</v>
      </c>
      <c r="I380">
        <f t="shared" si="250"/>
        <v>1925.0941317389643</v>
      </c>
      <c r="J380">
        <f t="shared" si="251"/>
        <v>52952.919558230562</v>
      </c>
      <c r="K380">
        <f t="shared" si="252"/>
        <v>54878.013689969528</v>
      </c>
      <c r="L380">
        <f t="shared" si="232"/>
        <v>217</v>
      </c>
      <c r="N380">
        <f t="shared" si="253"/>
        <v>5833.5548715105015</v>
      </c>
      <c r="O380">
        <f t="shared" si="254"/>
        <v>60711.568561480031</v>
      </c>
      <c r="P380">
        <f t="shared" si="255"/>
        <v>26.016255795519101</v>
      </c>
      <c r="Q380">
        <f t="shared" si="238"/>
        <v>173</v>
      </c>
      <c r="S380">
        <f t="shared" si="256"/>
        <v>70061.244994921901</v>
      </c>
      <c r="T380">
        <f t="shared" si="257"/>
        <v>130772.81355640193</v>
      </c>
      <c r="U380">
        <f t="shared" si="258"/>
        <v>59.245673163881293</v>
      </c>
      <c r="V380">
        <f t="shared" si="262"/>
        <v>85</v>
      </c>
      <c r="X380">
        <f t="shared" si="259"/>
        <v>5278.9804216084995</v>
      </c>
      <c r="Y380">
        <f t="shared" si="189"/>
        <v>136051.79397801042</v>
      </c>
      <c r="Z380">
        <f t="shared" si="191"/>
        <v>60.995805697573815</v>
      </c>
      <c r="AA380">
        <f t="shared" si="203"/>
        <v>61</v>
      </c>
      <c r="AC380">
        <f t="shared" si="201"/>
        <v>17399.50531257239</v>
      </c>
      <c r="AD380">
        <f t="shared" si="192"/>
        <v>153451.2992905828</v>
      </c>
      <c r="AE380">
        <f t="shared" si="193"/>
        <v>426.39703467066283</v>
      </c>
      <c r="AF380">
        <f t="shared" si="217"/>
        <v>45</v>
      </c>
      <c r="AG380">
        <f t="shared" si="225"/>
        <v>16012.7007094172</v>
      </c>
      <c r="AH380">
        <f t="shared" si="222"/>
        <v>15611.306132847736</v>
      </c>
      <c r="AI380">
        <f t="shared" si="194"/>
        <v>169062.60542343053</v>
      </c>
      <c r="AJ380">
        <f t="shared" si="195"/>
        <v>916.49996751840808</v>
      </c>
      <c r="AN380">
        <f t="shared" si="196"/>
        <v>169062.60542343053</v>
      </c>
      <c r="AO380">
        <f t="shared" si="197"/>
        <v>916.49996751840808</v>
      </c>
    </row>
    <row r="381" spans="2:41" x14ac:dyDescent="0.25">
      <c r="B381" s="3">
        <f t="shared" ref="B381:C381" si="280">B380+1</f>
        <v>44282</v>
      </c>
      <c r="C381" s="47">
        <f t="shared" si="280"/>
        <v>380</v>
      </c>
      <c r="D381">
        <v>170385</v>
      </c>
      <c r="E381" s="14">
        <f t="shared" si="221"/>
        <v>302</v>
      </c>
      <c r="G381" s="13">
        <f t="shared" si="236"/>
        <v>921</v>
      </c>
      <c r="H381" s="13">
        <f t="shared" si="237"/>
        <v>958.57142857142856</v>
      </c>
      <c r="I381">
        <f t="shared" si="250"/>
        <v>1925.4186438405222</v>
      </c>
      <c r="J381">
        <f t="shared" si="251"/>
        <v>52977.286606217618</v>
      </c>
      <c r="K381">
        <f t="shared" si="252"/>
        <v>54902.705250058141</v>
      </c>
      <c r="L381">
        <f t="shared" si="232"/>
        <v>218</v>
      </c>
      <c r="N381">
        <f t="shared" si="253"/>
        <v>5834.6396437511285</v>
      </c>
      <c r="O381">
        <f t="shared" si="254"/>
        <v>60737.34489380927</v>
      </c>
      <c r="P381">
        <f t="shared" si="255"/>
        <v>25.776332329238357</v>
      </c>
      <c r="Q381">
        <f t="shared" si="238"/>
        <v>174</v>
      </c>
      <c r="S381">
        <f t="shared" si="256"/>
        <v>70093.550407906951</v>
      </c>
      <c r="T381">
        <f t="shared" si="257"/>
        <v>130830.89530171623</v>
      </c>
      <c r="U381">
        <f t="shared" si="258"/>
        <v>58.081745314295404</v>
      </c>
      <c r="V381">
        <f t="shared" si="262"/>
        <v>86</v>
      </c>
      <c r="X381">
        <f t="shared" si="259"/>
        <v>5280.6469816440413</v>
      </c>
      <c r="Y381">
        <f t="shared" si="189"/>
        <v>136111.54228336026</v>
      </c>
      <c r="Z381">
        <f t="shared" si="191"/>
        <v>59.748305349843577</v>
      </c>
      <c r="AA381">
        <f t="shared" si="203"/>
        <v>62</v>
      </c>
      <c r="AC381">
        <f t="shared" si="201"/>
        <v>17758.702908353051</v>
      </c>
      <c r="AD381">
        <f t="shared" si="192"/>
        <v>153870.24519171333</v>
      </c>
      <c r="AE381">
        <f t="shared" si="193"/>
        <v>418.94590113052982</v>
      </c>
      <c r="AF381">
        <f t="shared" si="217"/>
        <v>46</v>
      </c>
      <c r="AG381">
        <f t="shared" si="225"/>
        <v>16514.754808286671</v>
      </c>
      <c r="AH381">
        <f t="shared" si="222"/>
        <v>16091.690114850775</v>
      </c>
      <c r="AI381">
        <f t="shared" si="194"/>
        <v>169961.93530656409</v>
      </c>
      <c r="AJ381">
        <f t="shared" si="195"/>
        <v>899.329883133556</v>
      </c>
      <c r="AN381">
        <f t="shared" si="196"/>
        <v>169961.93530656409</v>
      </c>
      <c r="AO381">
        <f t="shared" si="197"/>
        <v>899.329883133556</v>
      </c>
    </row>
    <row r="382" spans="2:41" x14ac:dyDescent="0.25">
      <c r="B382" s="3">
        <f t="shared" ref="B382:C382" si="281">B381+1</f>
        <v>44283</v>
      </c>
      <c r="C382" s="47">
        <f t="shared" si="281"/>
        <v>381</v>
      </c>
      <c r="D382">
        <v>171209</v>
      </c>
      <c r="E382" s="14">
        <f t="shared" si="221"/>
        <v>303</v>
      </c>
      <c r="G382" s="13">
        <f t="shared" si="236"/>
        <v>824</v>
      </c>
      <c r="H382" s="13">
        <f t="shared" si="237"/>
        <v>958.57142857142856</v>
      </c>
      <c r="I382">
        <f t="shared" si="250"/>
        <v>1925.7407275612907</v>
      </c>
      <c r="J382">
        <f t="shared" si="251"/>
        <v>53001.433367989594</v>
      </c>
      <c r="K382">
        <f t="shared" si="252"/>
        <v>54927.174095550887</v>
      </c>
      <c r="L382">
        <f t="shared" si="232"/>
        <v>219</v>
      </c>
      <c r="N382">
        <f t="shared" si="253"/>
        <v>5835.710132013246</v>
      </c>
      <c r="O382">
        <f t="shared" si="254"/>
        <v>60762.884227564136</v>
      </c>
      <c r="P382">
        <f t="shared" si="255"/>
        <v>25.539333754866675</v>
      </c>
      <c r="Q382">
        <f t="shared" si="238"/>
        <v>175</v>
      </c>
      <c r="S382">
        <f t="shared" si="256"/>
        <v>70124.962106532941</v>
      </c>
      <c r="T382">
        <f t="shared" si="257"/>
        <v>130887.84633409708</v>
      </c>
      <c r="U382">
        <f t="shared" si="258"/>
        <v>56.951032380849938</v>
      </c>
      <c r="V382">
        <f t="shared" si="262"/>
        <v>87</v>
      </c>
      <c r="X382">
        <f t="shared" si="259"/>
        <v>5282.2348353645348</v>
      </c>
      <c r="Y382">
        <f t="shared" si="189"/>
        <v>136170.0811694616</v>
      </c>
      <c r="Z382">
        <f t="shared" si="191"/>
        <v>58.538886101334356</v>
      </c>
      <c r="AA382">
        <f t="shared" si="203"/>
        <v>63</v>
      </c>
      <c r="AC382">
        <f t="shared" si="201"/>
        <v>18111.668978791087</v>
      </c>
      <c r="AD382">
        <f t="shared" si="192"/>
        <v>154281.7501482527</v>
      </c>
      <c r="AE382">
        <f t="shared" si="193"/>
        <v>411.50495653937105</v>
      </c>
      <c r="AF382">
        <f t="shared" si="217"/>
        <v>47</v>
      </c>
      <c r="AG382">
        <f t="shared" si="225"/>
        <v>16927.2498517473</v>
      </c>
      <c r="AH382">
        <f t="shared" si="222"/>
        <v>16562.143022619519</v>
      </c>
      <c r="AI382">
        <f t="shared" si="194"/>
        <v>170843.89317087221</v>
      </c>
      <c r="AJ382">
        <f t="shared" si="195"/>
        <v>881.95786430811859</v>
      </c>
      <c r="AN382">
        <f t="shared" si="196"/>
        <v>170843.89317087221</v>
      </c>
      <c r="AO382">
        <f t="shared" si="197"/>
        <v>881.95786430811859</v>
      </c>
    </row>
    <row r="383" spans="2:41" x14ac:dyDescent="0.25">
      <c r="B383" s="3">
        <f t="shared" ref="B383:C383" si="282">B382+1</f>
        <v>44284</v>
      </c>
      <c r="C383" s="47">
        <f t="shared" si="282"/>
        <v>382</v>
      </c>
      <c r="D383">
        <v>172094</v>
      </c>
      <c r="E383" s="14">
        <f t="shared" si="221"/>
        <v>304</v>
      </c>
      <c r="G383" s="13">
        <f t="shared" si="236"/>
        <v>885</v>
      </c>
      <c r="H383" s="13">
        <f t="shared" si="237"/>
        <v>943.14285714285711</v>
      </c>
      <c r="I383">
        <f t="shared" si="250"/>
        <v>1926.0604069718249</v>
      </c>
      <c r="J383">
        <f t="shared" si="251"/>
        <v>53025.36245065555</v>
      </c>
      <c r="K383">
        <f t="shared" si="252"/>
        <v>54951.422857627374</v>
      </c>
      <c r="L383">
        <f t="shared" si="232"/>
        <v>220</v>
      </c>
      <c r="N383">
        <f t="shared" si="253"/>
        <v>5836.7665857643451</v>
      </c>
      <c r="O383">
        <f t="shared" si="254"/>
        <v>60788.189443391719</v>
      </c>
      <c r="P383">
        <f t="shared" si="255"/>
        <v>25.305215827582288</v>
      </c>
      <c r="Q383">
        <f t="shared" si="238"/>
        <v>176</v>
      </c>
      <c r="S383">
        <f t="shared" si="256"/>
        <v>70155.509247136055</v>
      </c>
      <c r="T383">
        <f t="shared" si="257"/>
        <v>130943.69869052777</v>
      </c>
      <c r="U383">
        <f t="shared" si="258"/>
        <v>55.852356430696091</v>
      </c>
      <c r="V383">
        <f t="shared" si="262"/>
        <v>88</v>
      </c>
      <c r="X383">
        <f t="shared" si="259"/>
        <v>5283.7485164069412</v>
      </c>
      <c r="Y383">
        <f t="shared" si="189"/>
        <v>136227.44720693471</v>
      </c>
      <c r="Z383">
        <f t="shared" si="191"/>
        <v>57.366037473111646</v>
      </c>
      <c r="AA383">
        <f t="shared" si="203"/>
        <v>64</v>
      </c>
      <c r="AC383">
        <f t="shared" si="201"/>
        <v>18458.39098540174</v>
      </c>
      <c r="AD383">
        <f t="shared" si="192"/>
        <v>154685.83819233644</v>
      </c>
      <c r="AE383">
        <f t="shared" si="193"/>
        <v>404.08804408373544</v>
      </c>
      <c r="AF383">
        <f t="shared" si="217"/>
        <v>48</v>
      </c>
      <c r="AG383">
        <f t="shared" si="225"/>
        <v>17408.161807663564</v>
      </c>
      <c r="AH383">
        <f t="shared" si="222"/>
        <v>17022.511324219548</v>
      </c>
      <c r="AI383">
        <f t="shared" si="194"/>
        <v>171708.34951655599</v>
      </c>
      <c r="AJ383">
        <f t="shared" si="195"/>
        <v>864.45634568377864</v>
      </c>
      <c r="AN383">
        <f t="shared" si="196"/>
        <v>171708.34951655599</v>
      </c>
      <c r="AO383">
        <f t="shared" si="197"/>
        <v>864.45634568377864</v>
      </c>
    </row>
    <row r="384" spans="2:41" x14ac:dyDescent="0.25">
      <c r="B384" s="3">
        <f t="shared" ref="B384:C384" si="283">B383+1</f>
        <v>44285</v>
      </c>
      <c r="C384" s="47">
        <f t="shared" si="283"/>
        <v>383</v>
      </c>
      <c r="D384">
        <v>173002</v>
      </c>
      <c r="E384" s="14">
        <f t="shared" si="221"/>
        <v>305</v>
      </c>
      <c r="G384" s="13">
        <f t="shared" si="236"/>
        <v>908</v>
      </c>
      <c r="H384" s="13">
        <f t="shared" si="237"/>
        <v>955.42857142857144</v>
      </c>
      <c r="I384">
        <f t="shared" si="250"/>
        <v>1926.3777058469645</v>
      </c>
      <c r="J384">
        <f t="shared" si="251"/>
        <v>53049.076423583909</v>
      </c>
      <c r="K384">
        <f t="shared" si="252"/>
        <v>54975.454129430873</v>
      </c>
      <c r="L384">
        <f t="shared" si="232"/>
        <v>221</v>
      </c>
      <c r="N384">
        <f t="shared" si="253"/>
        <v>5837.809249063569</v>
      </c>
      <c r="O384">
        <f t="shared" si="254"/>
        <v>60813.263378494441</v>
      </c>
      <c r="P384">
        <f t="shared" si="255"/>
        <v>25.073935102722317</v>
      </c>
      <c r="Q384">
        <f t="shared" si="238"/>
        <v>177</v>
      </c>
      <c r="S384">
        <f t="shared" si="256"/>
        <v>70185.21989958176</v>
      </c>
      <c r="T384">
        <f t="shared" si="257"/>
        <v>130998.48327807619</v>
      </c>
      <c r="U384">
        <f t="shared" si="258"/>
        <v>54.78458754841995</v>
      </c>
      <c r="V384">
        <f t="shared" si="262"/>
        <v>89</v>
      </c>
      <c r="X384">
        <f t="shared" si="259"/>
        <v>5285.1922518254878</v>
      </c>
      <c r="Y384">
        <f t="shared" si="189"/>
        <v>136283.67552990169</v>
      </c>
      <c r="Z384">
        <f t="shared" si="191"/>
        <v>56.228322966984706</v>
      </c>
      <c r="AA384">
        <f t="shared" si="203"/>
        <v>65</v>
      </c>
      <c r="AC384">
        <f t="shared" si="201"/>
        <v>18798.870308900412</v>
      </c>
      <c r="AD384">
        <f t="shared" si="192"/>
        <v>155082.54583880212</v>
      </c>
      <c r="AE384">
        <f t="shared" si="193"/>
        <v>396.70764646568568</v>
      </c>
      <c r="AF384">
        <f t="shared" si="217"/>
        <v>49</v>
      </c>
      <c r="AG384">
        <f t="shared" si="225"/>
        <v>17919.454161197878</v>
      </c>
      <c r="AH384">
        <f t="shared" si="222"/>
        <v>17472.693862694068</v>
      </c>
      <c r="AI384">
        <f t="shared" si="194"/>
        <v>172555.2397014962</v>
      </c>
      <c r="AJ384">
        <f t="shared" si="195"/>
        <v>846.8901849402173</v>
      </c>
      <c r="AN384">
        <f t="shared" si="196"/>
        <v>172555.2397014962</v>
      </c>
      <c r="AO384">
        <f t="shared" si="197"/>
        <v>846.8901849402173</v>
      </c>
    </row>
    <row r="385" spans="2:41" x14ac:dyDescent="0.25">
      <c r="B385" s="3">
        <f t="shared" ref="B385:C385" si="284">B384+1</f>
        <v>44286</v>
      </c>
      <c r="C385" s="47">
        <f t="shared" si="284"/>
        <v>384</v>
      </c>
      <c r="D385">
        <v>173795</v>
      </c>
      <c r="E385" s="14">
        <f t="shared" si="221"/>
        <v>306</v>
      </c>
      <c r="G385" s="13">
        <f t="shared" si="236"/>
        <v>793</v>
      </c>
      <c r="H385" s="13">
        <f t="shared" si="237"/>
        <v>914.71428571428567</v>
      </c>
      <c r="I385">
        <f t="shared" si="250"/>
        <v>1926.6926476701506</v>
      </c>
      <c r="J385">
        <f t="shared" si="251"/>
        <v>53072.577819041755</v>
      </c>
      <c r="K385">
        <f t="shared" si="252"/>
        <v>54999.270466711903</v>
      </c>
      <c r="L385">
        <f t="shared" si="232"/>
        <v>222</v>
      </c>
      <c r="N385">
        <f t="shared" si="253"/>
        <v>5838.8383607013111</v>
      </c>
      <c r="O385">
        <f t="shared" si="254"/>
        <v>60838.108827413213</v>
      </c>
      <c r="P385">
        <f t="shared" si="255"/>
        <v>24.845448918771581</v>
      </c>
      <c r="Q385">
        <f t="shared" si="238"/>
        <v>178</v>
      </c>
      <c r="S385">
        <f t="shared" si="256"/>
        <v>70214.121092343223</v>
      </c>
      <c r="T385">
        <f t="shared" si="257"/>
        <v>131052.22991975644</v>
      </c>
      <c r="U385">
        <f t="shared" si="258"/>
        <v>53.746641680249013</v>
      </c>
      <c r="V385">
        <f t="shared" si="262"/>
        <v>90</v>
      </c>
      <c r="X385">
        <f t="shared" si="259"/>
        <v>5286.5699857852551</v>
      </c>
      <c r="Y385">
        <f t="shared" si="189"/>
        <v>136338.7999055417</v>
      </c>
      <c r="Z385">
        <f t="shared" si="191"/>
        <v>55.124375640007202</v>
      </c>
      <c r="AA385">
        <f t="shared" si="203"/>
        <v>66</v>
      </c>
      <c r="AC385">
        <f t="shared" si="201"/>
        <v>19133.120907315464</v>
      </c>
      <c r="AD385">
        <f t="shared" si="192"/>
        <v>155471.92081285716</v>
      </c>
      <c r="AE385">
        <f t="shared" si="193"/>
        <v>389.37497405504109</v>
      </c>
      <c r="AF385">
        <f t="shared" si="217"/>
        <v>50</v>
      </c>
      <c r="AG385">
        <f t="shared" si="225"/>
        <v>18323.079187142837</v>
      </c>
      <c r="AH385">
        <f t="shared" si="222"/>
        <v>17912.636060728888</v>
      </c>
      <c r="AI385">
        <f t="shared" si="194"/>
        <v>173384.55687358606</v>
      </c>
      <c r="AJ385">
        <f t="shared" si="195"/>
        <v>829.31717208985356</v>
      </c>
      <c r="AN385">
        <f t="shared" si="196"/>
        <v>173384.55687358606</v>
      </c>
      <c r="AO385">
        <f t="shared" si="197"/>
        <v>829.31717208985356</v>
      </c>
    </row>
    <row r="386" spans="2:41" x14ac:dyDescent="0.25">
      <c r="B386" s="3">
        <f t="shared" ref="B386:C386" si="285">B385+1</f>
        <v>44287</v>
      </c>
      <c r="C386" s="47">
        <f t="shared" si="285"/>
        <v>385</v>
      </c>
      <c r="D386">
        <v>174593</v>
      </c>
      <c r="E386" s="14">
        <f t="shared" si="221"/>
        <v>307</v>
      </c>
      <c r="G386" s="13">
        <f t="shared" si="236"/>
        <v>798</v>
      </c>
      <c r="H386" s="13">
        <f t="shared" si="237"/>
        <v>866.57142857142856</v>
      </c>
      <c r="I386">
        <f t="shared" si="250"/>
        <v>1927.00525563767</v>
      </c>
      <c r="J386">
        <f t="shared" si="251"/>
        <v>53095.869132821797</v>
      </c>
      <c r="K386">
        <f t="shared" si="252"/>
        <v>55022.874388459466</v>
      </c>
      <c r="L386">
        <f t="shared" si="232"/>
        <v>223</v>
      </c>
      <c r="N386">
        <f t="shared" si="253"/>
        <v>5839.8541543346464</v>
      </c>
      <c r="O386">
        <f t="shared" si="254"/>
        <v>60862.72854279411</v>
      </c>
      <c r="P386">
        <f t="shared" si="255"/>
        <v>24.619715380897105</v>
      </c>
      <c r="Q386">
        <f t="shared" si="238"/>
        <v>179</v>
      </c>
      <c r="S386">
        <f t="shared" si="256"/>
        <v>70242.238855543692</v>
      </c>
      <c r="T386">
        <f t="shared" si="257"/>
        <v>131104.96739833779</v>
      </c>
      <c r="U386">
        <f t="shared" si="258"/>
        <v>52.737478581344476</v>
      </c>
      <c r="V386">
        <f t="shared" si="262"/>
        <v>91</v>
      </c>
      <c r="X386">
        <f t="shared" si="259"/>
        <v>5287.8854012047195</v>
      </c>
      <c r="Y386">
        <f t="shared" si="189"/>
        <v>136392.85279954251</v>
      </c>
      <c r="Z386">
        <f t="shared" si="191"/>
        <v>54.05289400080801</v>
      </c>
      <c r="AA386">
        <f t="shared" si="203"/>
        <v>67</v>
      </c>
      <c r="AC386">
        <f t="shared" si="201"/>
        <v>19461.168064107755</v>
      </c>
      <c r="AD386">
        <f t="shared" si="192"/>
        <v>155854.02086365025</v>
      </c>
      <c r="AE386">
        <f t="shared" si="193"/>
        <v>382.10005079308758</v>
      </c>
      <c r="AF386">
        <f t="shared" si="217"/>
        <v>51</v>
      </c>
      <c r="AG386">
        <f t="shared" si="225"/>
        <v>18738.97913634975</v>
      </c>
      <c r="AH386">
        <f t="shared" si="222"/>
        <v>18342.324550862584</v>
      </c>
      <c r="AI386">
        <f t="shared" si="194"/>
        <v>174196.34541451285</v>
      </c>
      <c r="AJ386">
        <f t="shared" si="195"/>
        <v>811.78854092679103</v>
      </c>
      <c r="AN386">
        <f t="shared" si="196"/>
        <v>174196.34541451285</v>
      </c>
      <c r="AO386">
        <f t="shared" si="197"/>
        <v>811.78854092679103</v>
      </c>
    </row>
    <row r="387" spans="2:41" x14ac:dyDescent="0.25">
      <c r="B387" s="3">
        <f t="shared" ref="B387:C387" si="286">B386+1</f>
        <v>44288</v>
      </c>
      <c r="C387" s="47">
        <f t="shared" si="286"/>
        <v>386</v>
      </c>
      <c r="D387">
        <v>175373</v>
      </c>
      <c r="E387" s="14">
        <f t="shared" si="221"/>
        <v>308</v>
      </c>
      <c r="G387" s="13">
        <f t="shared" si="236"/>
        <v>780</v>
      </c>
      <c r="H387" s="13">
        <f t="shared" si="237"/>
        <v>844.14285714285711</v>
      </c>
      <c r="I387">
        <f t="shared" si="250"/>
        <v>1927.3155526628302</v>
      </c>
      <c r="J387">
        <f t="shared" si="251"/>
        <v>53118.952824857319</v>
      </c>
      <c r="K387">
        <f t="shared" si="252"/>
        <v>55046.268377520151</v>
      </c>
      <c r="L387">
        <f t="shared" si="232"/>
        <v>224</v>
      </c>
      <c r="N387">
        <f t="shared" si="253"/>
        <v>5840.8568586187339</v>
      </c>
      <c r="O387">
        <f t="shared" si="254"/>
        <v>60887.125236138883</v>
      </c>
      <c r="P387">
        <f t="shared" si="255"/>
        <v>24.396693344773666</v>
      </c>
      <c r="Q387">
        <f t="shared" si="238"/>
        <v>180</v>
      </c>
      <c r="S387">
        <f t="shared" si="256"/>
        <v>70269.598262060739</v>
      </c>
      <c r="T387">
        <f t="shared" si="257"/>
        <v>131156.72349819963</v>
      </c>
      <c r="U387">
        <f t="shared" si="258"/>
        <v>51.756099861842813</v>
      </c>
      <c r="V387">
        <f t="shared" si="262"/>
        <v>92</v>
      </c>
      <c r="X387">
        <f t="shared" si="259"/>
        <v>5289.1419395430057</v>
      </c>
      <c r="Y387">
        <f t="shared" ref="Y387:Y391" si="287">X387+T387</f>
        <v>136445.86543774264</v>
      </c>
      <c r="Z387">
        <f t="shared" si="191"/>
        <v>53.012638200132642</v>
      </c>
      <c r="AA387">
        <f t="shared" si="203"/>
        <v>68</v>
      </c>
      <c r="AC387">
        <f t="shared" si="201"/>
        <v>19783.047223221758</v>
      </c>
      <c r="AD387">
        <f t="shared" si="192"/>
        <v>156228.91266096442</v>
      </c>
      <c r="AE387">
        <f t="shared" si="193"/>
        <v>374.89179731416516</v>
      </c>
      <c r="AF387">
        <f t="shared" si="217"/>
        <v>52</v>
      </c>
      <c r="AG387">
        <f t="shared" si="225"/>
        <v>19144.087339035585</v>
      </c>
      <c r="AH387">
        <f t="shared" si="222"/>
        <v>18761.782227088082</v>
      </c>
      <c r="AI387">
        <f t="shared" si="194"/>
        <v>174990.6948880525</v>
      </c>
      <c r="AJ387">
        <f t="shared" si="195"/>
        <v>794.34947353965254</v>
      </c>
      <c r="AN387">
        <f t="shared" si="196"/>
        <v>174990.6948880525</v>
      </c>
      <c r="AO387">
        <f t="shared" si="197"/>
        <v>794.34947353965254</v>
      </c>
    </row>
    <row r="388" spans="2:41" x14ac:dyDescent="0.25">
      <c r="B388" s="3">
        <f t="shared" ref="B388:C388" si="288">B387+1</f>
        <v>44289</v>
      </c>
      <c r="C388" s="47">
        <f t="shared" si="288"/>
        <v>387</v>
      </c>
      <c r="D388">
        <v>176075</v>
      </c>
      <c r="E388" s="14">
        <f t="shared" si="221"/>
        <v>309</v>
      </c>
      <c r="G388" s="13">
        <f t="shared" si="236"/>
        <v>702</v>
      </c>
      <c r="H388" s="13">
        <f t="shared" si="237"/>
        <v>812.85714285714289</v>
      </c>
      <c r="I388">
        <f t="shared" si="250"/>
        <v>1927.6235613800623</v>
      </c>
      <c r="J388">
        <f t="shared" si="251"/>
        <v>53141.831319825527</v>
      </c>
      <c r="K388">
        <f t="shared" si="252"/>
        <v>55069.454881205587</v>
      </c>
      <c r="L388">
        <f t="shared" si="232"/>
        <v>225</v>
      </c>
      <c r="N388">
        <f t="shared" si="253"/>
        <v>5841.846697334332</v>
      </c>
      <c r="O388">
        <f t="shared" si="254"/>
        <v>60911.301578539918</v>
      </c>
      <c r="P388">
        <f t="shared" si="255"/>
        <v>24.176342401035072</v>
      </c>
      <c r="Q388">
        <f t="shared" si="238"/>
        <v>181</v>
      </c>
      <c r="S388">
        <f t="shared" si="256"/>
        <v>70296.223466785523</v>
      </c>
      <c r="T388">
        <f t="shared" si="257"/>
        <v>131207.52504532546</v>
      </c>
      <c r="U388">
        <f t="shared" si="258"/>
        <v>50.801547125825891</v>
      </c>
      <c r="V388">
        <f t="shared" si="262"/>
        <v>93</v>
      </c>
      <c r="X388">
        <f t="shared" si="259"/>
        <v>5290.3428189073138</v>
      </c>
      <c r="Y388">
        <f t="shared" si="287"/>
        <v>136497.86786423277</v>
      </c>
      <c r="Z388">
        <f t="shared" ref="Z388:Z391" si="289">Y388-Y387</f>
        <v>52.002426490129437</v>
      </c>
      <c r="AA388">
        <f t="shared" si="203"/>
        <v>69</v>
      </c>
      <c r="AC388">
        <f t="shared" si="201"/>
        <v>20098.802907619855</v>
      </c>
      <c r="AD388">
        <f t="shared" ref="AD388:AD391" si="290">AC388+Y388</f>
        <v>156596.67077185263</v>
      </c>
      <c r="AE388">
        <f t="shared" ref="AE388:AE391" si="291">AD388-AD387</f>
        <v>367.75811088821501</v>
      </c>
      <c r="AF388">
        <f t="shared" si="217"/>
        <v>53</v>
      </c>
      <c r="AG388">
        <f t="shared" si="225"/>
        <v>19478.32922814737</v>
      </c>
      <c r="AH388">
        <f t="shared" si="222"/>
        <v>19171.06370720431</v>
      </c>
      <c r="AI388">
        <f t="shared" ref="AI388:AI391" si="292">AH388+AD388</f>
        <v>175767.73447905693</v>
      </c>
      <c r="AJ388">
        <f t="shared" ref="AJ388:AJ391" si="293">AI388-AI387</f>
        <v>777.03959100443171</v>
      </c>
      <c r="AN388">
        <f t="shared" ref="AN388:AN451" si="294">AM388+AI388</f>
        <v>175767.73447905693</v>
      </c>
      <c r="AO388">
        <f t="shared" ref="AO388:AO451" si="295">AN388-AN387</f>
        <v>777.03959100443171</v>
      </c>
    </row>
    <row r="389" spans="2:41" x14ac:dyDescent="0.25">
      <c r="B389" s="3">
        <f t="shared" ref="B389:C389" si="296">B388+1</f>
        <v>44290</v>
      </c>
      <c r="C389" s="47">
        <f t="shared" si="296"/>
        <v>388</v>
      </c>
      <c r="D389">
        <v>177327</v>
      </c>
      <c r="E389" s="14">
        <f t="shared" si="221"/>
        <v>310</v>
      </c>
      <c r="G389" s="13">
        <f t="shared" si="236"/>
        <v>1252</v>
      </c>
      <c r="H389" s="13">
        <f t="shared" si="237"/>
        <v>874</v>
      </c>
      <c r="I389">
        <f t="shared" si="250"/>
        <v>1927.929304148953</v>
      </c>
      <c r="J389">
        <f t="shared" si="251"/>
        <v>53164.507007739157</v>
      </c>
      <c r="K389">
        <f t="shared" si="252"/>
        <v>55092.436311888108</v>
      </c>
      <c r="L389">
        <f t="shared" si="232"/>
        <v>226</v>
      </c>
      <c r="N389">
        <f t="shared" si="253"/>
        <v>5842.8238895115428</v>
      </c>
      <c r="O389">
        <f t="shared" si="254"/>
        <v>60935.260201399651</v>
      </c>
      <c r="P389">
        <f t="shared" si="255"/>
        <v>23.958622859732714</v>
      </c>
      <c r="Q389">
        <f t="shared" si="238"/>
        <v>182</v>
      </c>
      <c r="S389">
        <f t="shared" si="256"/>
        <v>70322.137744124833</v>
      </c>
      <c r="T389">
        <f t="shared" si="257"/>
        <v>131257.39794552448</v>
      </c>
      <c r="U389">
        <f t="shared" si="258"/>
        <v>49.872900199028663</v>
      </c>
      <c r="V389">
        <f t="shared" si="262"/>
        <v>94</v>
      </c>
      <c r="X389">
        <f t="shared" si="259"/>
        <v>5291.4910506378665</v>
      </c>
      <c r="Y389">
        <f t="shared" si="287"/>
        <v>136548.88899616236</v>
      </c>
      <c r="Z389">
        <f t="shared" si="289"/>
        <v>51.021131929592229</v>
      </c>
      <c r="AA389">
        <f t="shared" si="203"/>
        <v>70</v>
      </c>
      <c r="AC389">
        <f t="shared" si="201"/>
        <v>20408.487717589524</v>
      </c>
      <c r="AD389">
        <f t="shared" si="290"/>
        <v>156957.37671375187</v>
      </c>
      <c r="AE389">
        <f t="shared" si="291"/>
        <v>360.70594189924304</v>
      </c>
      <c r="AF389">
        <f t="shared" si="217"/>
        <v>54</v>
      </c>
      <c r="AG389">
        <f t="shared" si="225"/>
        <v>20369.623286248127</v>
      </c>
      <c r="AH389">
        <f t="shared" si="222"/>
        <v>19570.251190506253</v>
      </c>
      <c r="AI389">
        <f t="shared" si="292"/>
        <v>176527.62790425812</v>
      </c>
      <c r="AJ389">
        <f t="shared" si="293"/>
        <v>759.89342520118225</v>
      </c>
      <c r="AN389">
        <f t="shared" si="294"/>
        <v>176527.62790425812</v>
      </c>
      <c r="AO389">
        <f t="shared" si="295"/>
        <v>759.89342520118225</v>
      </c>
    </row>
    <row r="390" spans="2:41" x14ac:dyDescent="0.25">
      <c r="B390" s="3">
        <f t="shared" ref="B390:C390" si="297">B389+1</f>
        <v>44291</v>
      </c>
      <c r="C390" s="47">
        <f t="shared" si="297"/>
        <v>389</v>
      </c>
      <c r="D390">
        <v>177327</v>
      </c>
      <c r="E390" s="14">
        <f t="shared" si="221"/>
        <v>311</v>
      </c>
      <c r="G390" s="13">
        <f t="shared" si="236"/>
        <v>0</v>
      </c>
      <c r="H390" s="13">
        <f t="shared" si="237"/>
        <v>747.57142857142856</v>
      </c>
      <c r="I390">
        <f t="shared" si="250"/>
        <v>1928.2328030582166</v>
      </c>
      <c r="J390">
        <f t="shared" si="251"/>
        <v>53186.982244527084</v>
      </c>
      <c r="K390">
        <f t="shared" si="252"/>
        <v>55115.215047585298</v>
      </c>
      <c r="L390">
        <f t="shared" si="232"/>
        <v>227</v>
      </c>
      <c r="N390">
        <f t="shared" si="253"/>
        <v>5843.7886495499315</v>
      </c>
      <c r="O390">
        <f t="shared" si="254"/>
        <v>60959.003697135231</v>
      </c>
      <c r="P390">
        <f t="shared" si="255"/>
        <v>23.743495735579927</v>
      </c>
      <c r="Q390">
        <f t="shared" si="238"/>
        <v>183</v>
      </c>
      <c r="S390">
        <f t="shared" si="256"/>
        <v>70347.363523830703</v>
      </c>
      <c r="T390">
        <f t="shared" si="257"/>
        <v>131306.36722096594</v>
      </c>
      <c r="U390">
        <f t="shared" si="258"/>
        <v>48.969275441457285</v>
      </c>
      <c r="V390">
        <f t="shared" si="262"/>
        <v>95</v>
      </c>
      <c r="X390">
        <f t="shared" si="259"/>
        <v>5292.5894545117253</v>
      </c>
      <c r="Y390">
        <f t="shared" si="287"/>
        <v>136598.95667547768</v>
      </c>
      <c r="Z390">
        <f t="shared" si="289"/>
        <v>50.06767931531067</v>
      </c>
      <c r="AA390">
        <f t="shared" si="203"/>
        <v>71</v>
      </c>
      <c r="AC390">
        <f t="shared" si="201"/>
        <v>20712.161404942901</v>
      </c>
      <c r="AD390">
        <f t="shared" si="290"/>
        <v>157311.11808042057</v>
      </c>
      <c r="AE390">
        <f t="shared" si="291"/>
        <v>353.74136666869163</v>
      </c>
      <c r="AF390">
        <f t="shared" si="217"/>
        <v>55</v>
      </c>
      <c r="AG390">
        <f t="shared" si="225"/>
        <v>20015.881919579435</v>
      </c>
      <c r="AH390">
        <f t="shared" si="222"/>
        <v>19959.450692041526</v>
      </c>
      <c r="AI390">
        <f t="shared" si="292"/>
        <v>177270.56877246208</v>
      </c>
      <c r="AJ390">
        <f t="shared" si="293"/>
        <v>742.94086820396478</v>
      </c>
      <c r="AN390">
        <f t="shared" si="294"/>
        <v>177270.56877246208</v>
      </c>
      <c r="AO390">
        <f t="shared" si="295"/>
        <v>742.94086820396478</v>
      </c>
    </row>
    <row r="391" spans="2:41" x14ac:dyDescent="0.25">
      <c r="B391" s="3">
        <f t="shared" ref="B391:C391" si="298">B390+1</f>
        <v>44292</v>
      </c>
      <c r="C391" s="47">
        <f t="shared" si="298"/>
        <v>390</v>
      </c>
      <c r="D391">
        <v>178022</v>
      </c>
      <c r="E391" s="14">
        <f t="shared" si="221"/>
        <v>312</v>
      </c>
      <c r="G391" s="13">
        <f t="shared" si="236"/>
        <v>695</v>
      </c>
      <c r="H391" s="13">
        <f t="shared" si="237"/>
        <v>717.14285714285711</v>
      </c>
      <c r="I391">
        <f t="shared" si="250"/>
        <v>1928.5340799295923</v>
      </c>
      <c r="J391">
        <f t="shared" si="251"/>
        <v>53209.259352603709</v>
      </c>
      <c r="K391">
        <f t="shared" si="252"/>
        <v>55137.793432533304</v>
      </c>
      <c r="L391">
        <f t="shared" si="232"/>
        <v>228</v>
      </c>
      <c r="N391">
        <f t="shared" si="253"/>
        <v>5844.741187335123</v>
      </c>
      <c r="O391">
        <f t="shared" si="254"/>
        <v>60982.534619868427</v>
      </c>
      <c r="P391">
        <f t="shared" si="255"/>
        <v>23.530922733196348</v>
      </c>
      <c r="Q391">
        <f t="shared" si="238"/>
        <v>184</v>
      </c>
      <c r="S391">
        <f t="shared" si="256"/>
        <v>70371.922425236757</v>
      </c>
      <c r="T391">
        <f t="shared" si="257"/>
        <v>131354.45704510517</v>
      </c>
      <c r="U391">
        <f t="shared" si="258"/>
        <v>48.089824139227858</v>
      </c>
      <c r="V391">
        <f t="shared" si="262"/>
        <v>96</v>
      </c>
      <c r="X391">
        <f t="shared" si="259"/>
        <v>5293.640672692427</v>
      </c>
      <c r="Y391">
        <f t="shared" si="287"/>
        <v>136648.09771779759</v>
      </c>
      <c r="Z391">
        <f t="shared" si="289"/>
        <v>49.141042319912231</v>
      </c>
      <c r="AA391">
        <f t="shared" si="203"/>
        <v>72</v>
      </c>
      <c r="AC391">
        <f t="shared" ref="AC391" si="299">BM$2/((1+(($AA391/(BM$5))/BM$3)^-BM$4)^2)</f>
        <v>21009.890019135633</v>
      </c>
      <c r="AD391">
        <f t="shared" si="290"/>
        <v>157657.98773693322</v>
      </c>
      <c r="AE391">
        <f t="shared" si="291"/>
        <v>346.86965651265928</v>
      </c>
      <c r="AF391">
        <f t="shared" si="217"/>
        <v>56</v>
      </c>
      <c r="AG391">
        <f t="shared" si="225"/>
        <v>20364.012263066776</v>
      </c>
      <c r="AH391">
        <f t="shared" si="222"/>
        <v>20338.788632442836</v>
      </c>
      <c r="AI391">
        <f t="shared" si="292"/>
        <v>177996.77636937605</v>
      </c>
      <c r="AJ391">
        <f t="shared" si="293"/>
        <v>726.20759691396961</v>
      </c>
      <c r="AN391">
        <f t="shared" si="294"/>
        <v>177996.77636937605</v>
      </c>
      <c r="AO391">
        <f t="shared" si="295"/>
        <v>726.20759691396961</v>
      </c>
    </row>
    <row r="392" spans="2:41" x14ac:dyDescent="0.25">
      <c r="B392" s="3">
        <f t="shared" ref="B392:C392" si="300">B391+1</f>
        <v>44293</v>
      </c>
      <c r="C392" s="82">
        <f t="shared" si="300"/>
        <v>391</v>
      </c>
      <c r="D392">
        <v>178655</v>
      </c>
      <c r="E392" s="14">
        <f t="shared" si="221"/>
        <v>313</v>
      </c>
      <c r="G392" s="13">
        <f t="shared" si="236"/>
        <v>633</v>
      </c>
      <c r="H392" s="13">
        <f t="shared" si="237"/>
        <v>694.28571428571433</v>
      </c>
      <c r="I392">
        <f t="shared" ref="I392:I436" si="301">BG$2/((1+(($C392/(BG$5))/BG$3)^-BG$4)^2)</f>
        <v>1928.8331563216807</v>
      </c>
      <c r="J392">
        <f t="shared" ref="J392:J436" si="302">BI$2/((1+(($E392/(BI$5))/BI$3)^-BI$4)^2)</f>
        <v>53231.340621427647</v>
      </c>
      <c r="K392">
        <f t="shared" ref="K392:K436" si="303">I392+J392</f>
        <v>55160.173777749325</v>
      </c>
      <c r="L392">
        <f t="shared" si="232"/>
        <v>229</v>
      </c>
      <c r="N392">
        <f t="shared" ref="N392:N436" si="304">BJ$2/((1+(($L392/(BJ$5))/BJ$3)^-BJ$4)^2)</f>
        <v>5845.6817083520054</v>
      </c>
      <c r="O392">
        <f t="shared" ref="O392:O436" si="305">K392+N392</f>
        <v>61005.855486101333</v>
      </c>
      <c r="P392">
        <f t="shared" ref="P392:P436" si="306">O392-O391</f>
        <v>23.320866232905246</v>
      </c>
      <c r="Q392">
        <f t="shared" si="238"/>
        <v>185</v>
      </c>
      <c r="S392">
        <f t="shared" ref="S392:S436" si="307">BK$2/((1+(($Q392/(BK$5))/BK$3)^-BK$4)^2)</f>
        <v>70395.835289977229</v>
      </c>
      <c r="T392">
        <f t="shared" ref="T392:T436" si="308">O392+S392</f>
        <v>131401.69077607855</v>
      </c>
      <c r="U392">
        <f t="shared" ref="U392:U436" si="309">T392-T391</f>
        <v>47.233730973384809</v>
      </c>
      <c r="V392">
        <f t="shared" si="262"/>
        <v>97</v>
      </c>
      <c r="X392">
        <f t="shared" ref="X392:X436" si="310">BL$2/((1+(($V392/(BL$5))/BL$3)^-BL$4)^2)</f>
        <v>5294.6471825397521</v>
      </c>
      <c r="Y392">
        <f t="shared" ref="Y392:Y436" si="311">X392+T392</f>
        <v>136696.3379586183</v>
      </c>
      <c r="Z392">
        <f t="shared" ref="Z392:Z436" si="312">Y392-Y391</f>
        <v>48.240240820712643</v>
      </c>
      <c r="AA392">
        <f t="shared" si="203"/>
        <v>73</v>
      </c>
      <c r="AC392">
        <f t="shared" ref="AC392:AC436" si="313">BM$2/((1+(($AA392/(BM$5))/BM$3)^-BM$4)^2)</f>
        <v>21301.74512130141</v>
      </c>
      <c r="AD392">
        <f t="shared" ref="AD392:AD436" si="314">AC392+Y392</f>
        <v>157998.08307991971</v>
      </c>
      <c r="AE392">
        <f t="shared" ref="AE392:AE436" si="315">AD392-AD391</f>
        <v>340.09534298648941</v>
      </c>
      <c r="AF392">
        <f t="shared" si="217"/>
        <v>57</v>
      </c>
      <c r="AG392">
        <f t="shared" si="225"/>
        <v>20656.916920080286</v>
      </c>
      <c r="AH392">
        <f t="shared" ref="AH392:AH436" si="316">BN$2/((1+(($AF392/(BN$5))/BN$3)^-BN$4)^2)</f>
        <v>20708.408761040613</v>
      </c>
      <c r="AI392">
        <f t="shared" ref="AI392:AI436" si="317">AH392+AD392</f>
        <v>178706.49184096034</v>
      </c>
      <c r="AJ392">
        <f t="shared" ref="AJ392:AJ436" si="318">AI392-AI391</f>
        <v>709.71547158429166</v>
      </c>
      <c r="AN392">
        <f t="shared" si="294"/>
        <v>178706.49184096034</v>
      </c>
      <c r="AO392">
        <f t="shared" si="295"/>
        <v>709.71547158429166</v>
      </c>
    </row>
    <row r="393" spans="2:41" x14ac:dyDescent="0.25">
      <c r="B393" s="3">
        <f t="shared" ref="B393:C393" si="319">B392+1</f>
        <v>44294</v>
      </c>
      <c r="C393" s="82">
        <f t="shared" si="319"/>
        <v>392</v>
      </c>
      <c r="D393">
        <v>179313</v>
      </c>
      <c r="E393" s="14">
        <f t="shared" si="221"/>
        <v>314</v>
      </c>
      <c r="G393" s="13">
        <f t="shared" si="236"/>
        <v>658</v>
      </c>
      <c r="H393" s="13">
        <f t="shared" si="237"/>
        <v>674.28571428571433</v>
      </c>
      <c r="I393">
        <f t="shared" si="301"/>
        <v>1929.1300535337195</v>
      </c>
      <c r="J393">
        <f t="shared" si="302"/>
        <v>53253.228308049824</v>
      </c>
      <c r="K393">
        <f t="shared" si="303"/>
        <v>55182.358361583545</v>
      </c>
      <c r="L393">
        <f t="shared" si="232"/>
        <v>230</v>
      </c>
      <c r="N393">
        <f t="shared" si="304"/>
        <v>5846.6104137946468</v>
      </c>
      <c r="O393">
        <f t="shared" si="305"/>
        <v>61028.968775378191</v>
      </c>
      <c r="P393">
        <f t="shared" si="306"/>
        <v>23.113289276858268</v>
      </c>
      <c r="Q393">
        <f t="shared" si="238"/>
        <v>186</v>
      </c>
      <c r="S393">
        <f t="shared" si="307"/>
        <v>70419.122213260853</v>
      </c>
      <c r="T393">
        <f t="shared" si="308"/>
        <v>131448.09098863904</v>
      </c>
      <c r="U393">
        <f t="shared" si="309"/>
        <v>46.400212560489308</v>
      </c>
      <c r="V393">
        <f t="shared" si="262"/>
        <v>98</v>
      </c>
      <c r="X393">
        <f t="shared" si="310"/>
        <v>5295.6113083825367</v>
      </c>
      <c r="Y393">
        <f t="shared" si="311"/>
        <v>136743.70229702158</v>
      </c>
      <c r="Z393">
        <f t="shared" si="312"/>
        <v>47.364338403276633</v>
      </c>
      <c r="AA393">
        <f t="shared" ref="AA393:AA456" si="320">AA392+1</f>
        <v>74</v>
      </c>
      <c r="AC393">
        <f t="shared" si="313"/>
        <v>21587.803062219798</v>
      </c>
      <c r="AD393">
        <f t="shared" si="314"/>
        <v>158331.50535924139</v>
      </c>
      <c r="AE393">
        <f t="shared" si="315"/>
        <v>333.42227932167589</v>
      </c>
      <c r="AF393">
        <f t="shared" si="217"/>
        <v>58</v>
      </c>
      <c r="AG393">
        <f t="shared" si="225"/>
        <v>20981.49464075861</v>
      </c>
      <c r="AH393">
        <f t="shared" si="316"/>
        <v>21068.469389374026</v>
      </c>
      <c r="AI393">
        <f t="shared" si="317"/>
        <v>179399.97474861541</v>
      </c>
      <c r="AJ393">
        <f t="shared" si="318"/>
        <v>693.48290765506681</v>
      </c>
      <c r="AN393">
        <f t="shared" si="294"/>
        <v>179399.97474861541</v>
      </c>
      <c r="AO393">
        <f t="shared" si="295"/>
        <v>693.48290765506681</v>
      </c>
    </row>
    <row r="394" spans="2:41" x14ac:dyDescent="0.25">
      <c r="B394" s="3">
        <f t="shared" ref="B394:C394" si="321">B393+1</f>
        <v>44295</v>
      </c>
      <c r="C394" s="82">
        <f t="shared" si="321"/>
        <v>393</v>
      </c>
      <c r="D394">
        <v>179949</v>
      </c>
      <c r="E394" s="14">
        <f t="shared" si="221"/>
        <v>315</v>
      </c>
      <c r="G394" s="13">
        <f t="shared" si="236"/>
        <v>636</v>
      </c>
      <c r="H394" s="13">
        <f t="shared" si="237"/>
        <v>653.71428571428567</v>
      </c>
      <c r="I394">
        <f t="shared" si="301"/>
        <v>1929.4247926092889</v>
      </c>
      <c r="J394">
        <f t="shared" si="302"/>
        <v>53274.924637651275</v>
      </c>
      <c r="K394">
        <f t="shared" si="303"/>
        <v>55204.349430260561</v>
      </c>
      <c r="L394">
        <f t="shared" si="232"/>
        <v>231</v>
      </c>
      <c r="N394">
        <f t="shared" si="304"/>
        <v>5847.5275006730362</v>
      </c>
      <c r="O394">
        <f t="shared" si="305"/>
        <v>61051.876930933598</v>
      </c>
      <c r="P394">
        <f t="shared" si="306"/>
        <v>22.908155555407575</v>
      </c>
      <c r="Q394">
        <f t="shared" si="238"/>
        <v>187</v>
      </c>
      <c r="S394">
        <f t="shared" si="307"/>
        <v>70441.802573767985</v>
      </c>
      <c r="T394">
        <f t="shared" si="308"/>
        <v>131493.67950470158</v>
      </c>
      <c r="U394">
        <f t="shared" si="309"/>
        <v>45.588516062533017</v>
      </c>
      <c r="V394">
        <f t="shared" si="262"/>
        <v>99</v>
      </c>
      <c r="X394">
        <f t="shared" si="310"/>
        <v>5296.5352323472825</v>
      </c>
      <c r="Y394">
        <f t="shared" si="311"/>
        <v>136790.21473704887</v>
      </c>
      <c r="Z394">
        <f t="shared" si="312"/>
        <v>46.512440027290722</v>
      </c>
      <c r="AA394">
        <f t="shared" si="320"/>
        <v>75</v>
      </c>
      <c r="AC394">
        <f t="shared" si="313"/>
        <v>21868.144320296793</v>
      </c>
      <c r="AD394">
        <f t="shared" si="314"/>
        <v>158658.35905734566</v>
      </c>
      <c r="AE394">
        <f t="shared" si="315"/>
        <v>326.85369810427073</v>
      </c>
      <c r="AF394">
        <f t="shared" si="217"/>
        <v>59</v>
      </c>
      <c r="AG394">
        <f t="shared" si="225"/>
        <v>21290.64094265434</v>
      </c>
      <c r="AH394">
        <f t="shared" si="316"/>
        <v>21419.140912190149</v>
      </c>
      <c r="AI394">
        <f t="shared" si="317"/>
        <v>180077.4999695358</v>
      </c>
      <c r="AJ394">
        <f t="shared" si="318"/>
        <v>677.52522092038998</v>
      </c>
      <c r="AN394">
        <f t="shared" si="294"/>
        <v>180077.4999695358</v>
      </c>
      <c r="AO394">
        <f t="shared" si="295"/>
        <v>677.52522092038998</v>
      </c>
    </row>
    <row r="395" spans="2:41" x14ac:dyDescent="0.25">
      <c r="B395" s="3">
        <f t="shared" ref="B395:C395" si="322">B394+1</f>
        <v>44296</v>
      </c>
      <c r="C395" s="82">
        <f t="shared" si="322"/>
        <v>394</v>
      </c>
      <c r="D395">
        <v>180572</v>
      </c>
      <c r="E395" s="14">
        <f t="shared" si="221"/>
        <v>316</v>
      </c>
      <c r="G395" s="13">
        <f t="shared" si="236"/>
        <v>623</v>
      </c>
      <c r="H395" s="13">
        <f t="shared" si="237"/>
        <v>642.42857142857144</v>
      </c>
      <c r="I395">
        <f t="shared" si="301"/>
        <v>1929.7173943399666</v>
      </c>
      <c r="J395">
        <f t="shared" si="302"/>
        <v>53296.431804070693</v>
      </c>
      <c r="K395">
        <f t="shared" si="303"/>
        <v>55226.149198410661</v>
      </c>
      <c r="L395">
        <f t="shared" si="232"/>
        <v>232</v>
      </c>
      <c r="N395">
        <f t="shared" si="304"/>
        <v>5848.4331619167351</v>
      </c>
      <c r="O395">
        <f t="shared" si="305"/>
        <v>61074.582360327397</v>
      </c>
      <c r="P395">
        <f t="shared" si="306"/>
        <v>22.705429393798113</v>
      </c>
      <c r="Q395">
        <f t="shared" si="238"/>
        <v>188</v>
      </c>
      <c r="S395">
        <f t="shared" si="307"/>
        <v>70463.89506223581</v>
      </c>
      <c r="T395">
        <f t="shared" si="308"/>
        <v>131538.47742256321</v>
      </c>
      <c r="U395">
        <f t="shared" si="309"/>
        <v>44.797917861636961</v>
      </c>
      <c r="V395">
        <f t="shared" si="262"/>
        <v>100</v>
      </c>
      <c r="X395">
        <f t="shared" si="310"/>
        <v>5297.4210043262938</v>
      </c>
      <c r="Y395">
        <f t="shared" si="311"/>
        <v>136835.8984268895</v>
      </c>
      <c r="Z395">
        <f t="shared" si="312"/>
        <v>45.683689840632724</v>
      </c>
      <c r="AA395">
        <f t="shared" si="320"/>
        <v>76</v>
      </c>
      <c r="AC395">
        <f t="shared" si="313"/>
        <v>22142.852895731408</v>
      </c>
      <c r="AD395">
        <f t="shared" si="314"/>
        <v>158978.7513226209</v>
      </c>
      <c r="AE395">
        <f t="shared" si="315"/>
        <v>320.39226527523715</v>
      </c>
      <c r="AF395">
        <f t="shared" si="217"/>
        <v>60</v>
      </c>
      <c r="AG395">
        <f t="shared" si="225"/>
        <v>21593.248677379102</v>
      </c>
      <c r="AH395">
        <f t="shared" si="316"/>
        <v>21760.603593414409</v>
      </c>
      <c r="AI395">
        <f t="shared" si="317"/>
        <v>180739.35491603531</v>
      </c>
      <c r="AJ395">
        <f t="shared" si="318"/>
        <v>661.85494649951579</v>
      </c>
      <c r="AN395">
        <f t="shared" si="294"/>
        <v>180739.35491603531</v>
      </c>
      <c r="AO395">
        <f t="shared" si="295"/>
        <v>661.85494649951579</v>
      </c>
    </row>
    <row r="396" spans="2:41" x14ac:dyDescent="0.25">
      <c r="B396" s="3">
        <f t="shared" ref="B396:C396" si="323">B395+1</f>
        <v>44297</v>
      </c>
      <c r="C396" s="82">
        <f t="shared" si="323"/>
        <v>395</v>
      </c>
      <c r="D396">
        <v>181226</v>
      </c>
      <c r="E396" s="14">
        <f t="shared" si="221"/>
        <v>317</v>
      </c>
      <c r="G396" s="13">
        <f t="shared" si="236"/>
        <v>654</v>
      </c>
      <c r="H396" s="13">
        <f t="shared" si="237"/>
        <v>557</v>
      </c>
      <c r="I396">
        <f t="shared" si="301"/>
        <v>1930.0078792689092</v>
      </c>
      <c r="J396">
        <f t="shared" si="302"/>
        <v>53317.751970322235</v>
      </c>
      <c r="K396">
        <f t="shared" si="303"/>
        <v>55247.759849591144</v>
      </c>
      <c r="L396">
        <f t="shared" si="232"/>
        <v>233</v>
      </c>
      <c r="N396">
        <f t="shared" si="304"/>
        <v>5849.3275864755933</v>
      </c>
      <c r="O396">
        <f t="shared" si="305"/>
        <v>61097.087436066737</v>
      </c>
      <c r="P396">
        <f t="shared" si="306"/>
        <v>22.5050757393401</v>
      </c>
      <c r="Q396">
        <f t="shared" si="238"/>
        <v>189</v>
      </c>
      <c r="S396">
        <f t="shared" si="307"/>
        <v>70485.417708793873</v>
      </c>
      <c r="T396">
        <f t="shared" si="308"/>
        <v>131582.5051448606</v>
      </c>
      <c r="U396">
        <f t="shared" si="309"/>
        <v>44.027722297381843</v>
      </c>
      <c r="V396">
        <f t="shared" si="262"/>
        <v>101</v>
      </c>
      <c r="X396">
        <f t="shared" si="310"/>
        <v>5298.2705511609538</v>
      </c>
      <c r="Y396">
        <f t="shared" si="311"/>
        <v>136880.77569602156</v>
      </c>
      <c r="Z396">
        <f t="shared" si="312"/>
        <v>44.877269132062793</v>
      </c>
      <c r="AA396">
        <f t="shared" si="320"/>
        <v>77</v>
      </c>
      <c r="AC396">
        <f t="shared" si="313"/>
        <v>22412.015757160283</v>
      </c>
      <c r="AD396">
        <f t="shared" si="314"/>
        <v>159292.79145318185</v>
      </c>
      <c r="AE396">
        <f t="shared" si="315"/>
        <v>314.04013056095573</v>
      </c>
      <c r="AF396">
        <f t="shared" si="217"/>
        <v>61</v>
      </c>
      <c r="AG396">
        <f t="shared" si="225"/>
        <v>21933.208546818147</v>
      </c>
      <c r="AH396">
        <f t="shared" si="316"/>
        <v>22093.04559528183</v>
      </c>
      <c r="AI396">
        <f t="shared" si="317"/>
        <v>181385.8370484637</v>
      </c>
      <c r="AJ396">
        <f t="shared" si="318"/>
        <v>646.48213242838392</v>
      </c>
      <c r="AN396">
        <f t="shared" si="294"/>
        <v>181385.8370484637</v>
      </c>
      <c r="AO396">
        <f t="shared" si="295"/>
        <v>646.48213242838392</v>
      </c>
    </row>
    <row r="397" spans="2:41" x14ac:dyDescent="0.25">
      <c r="B397" s="3">
        <f t="shared" ref="B397:C397" si="324">B396+1</f>
        <v>44298</v>
      </c>
      <c r="C397" s="82">
        <f t="shared" si="324"/>
        <v>396</v>
      </c>
      <c r="D397">
        <v>181864</v>
      </c>
      <c r="E397" s="14">
        <f t="shared" si="221"/>
        <v>318</v>
      </c>
      <c r="G397" s="13">
        <f t="shared" si="236"/>
        <v>638</v>
      </c>
      <c r="H397" s="13">
        <f t="shared" si="237"/>
        <v>648.14285714285711</v>
      </c>
      <c r="I397">
        <f t="shared" si="301"/>
        <v>1930.296267694388</v>
      </c>
      <c r="J397">
        <f t="shared" si="302"/>
        <v>53338.887269103514</v>
      </c>
      <c r="K397">
        <f t="shared" si="303"/>
        <v>55269.1835367979</v>
      </c>
      <c r="L397">
        <f t="shared" si="232"/>
        <v>234</v>
      </c>
      <c r="N397">
        <f t="shared" si="304"/>
        <v>5850.2109594175354</v>
      </c>
      <c r="O397">
        <f t="shared" si="305"/>
        <v>61119.394496215435</v>
      </c>
      <c r="P397">
        <f t="shared" si="306"/>
        <v>22.307060148697929</v>
      </c>
      <c r="Q397">
        <f t="shared" si="238"/>
        <v>190</v>
      </c>
      <c r="S397">
        <f t="shared" si="307"/>
        <v>70506.387909108278</v>
      </c>
      <c r="T397">
        <f t="shared" si="308"/>
        <v>131625.7824053237</v>
      </c>
      <c r="U397">
        <f t="shared" si="309"/>
        <v>43.277260463102721</v>
      </c>
      <c r="V397">
        <f t="shared" si="262"/>
        <v>102</v>
      </c>
      <c r="X397">
        <f t="shared" si="310"/>
        <v>5299.0856851084809</v>
      </c>
      <c r="Y397">
        <f t="shared" si="311"/>
        <v>136924.86809043217</v>
      </c>
      <c r="Z397">
        <f t="shared" si="312"/>
        <v>44.092394410603447</v>
      </c>
      <c r="AA397">
        <f t="shared" si="320"/>
        <v>78</v>
      </c>
      <c r="AC397">
        <f t="shared" si="313"/>
        <v>22675.722337209281</v>
      </c>
      <c r="AD397">
        <f t="shared" si="314"/>
        <v>159600.59042764144</v>
      </c>
      <c r="AE397">
        <f t="shared" si="315"/>
        <v>307.79897445958341</v>
      </c>
      <c r="AF397">
        <f t="shared" si="217"/>
        <v>62</v>
      </c>
      <c r="AG397">
        <f t="shared" si="225"/>
        <v>22263.409572358563</v>
      </c>
      <c r="AH397">
        <f t="shared" si="316"/>
        <v>22416.661229746805</v>
      </c>
      <c r="AI397">
        <f t="shared" si="317"/>
        <v>182017.25165738823</v>
      </c>
      <c r="AJ397">
        <f t="shared" si="318"/>
        <v>631.41460892453324</v>
      </c>
      <c r="AN397">
        <f t="shared" si="294"/>
        <v>182017.25165738823</v>
      </c>
      <c r="AO397">
        <f t="shared" si="295"/>
        <v>631.41460892453324</v>
      </c>
    </row>
    <row r="398" spans="2:41" x14ac:dyDescent="0.25">
      <c r="B398" s="3">
        <f t="shared" ref="B398:C398" si="325">B397+1</f>
        <v>44299</v>
      </c>
      <c r="C398" s="82">
        <f t="shared" si="325"/>
        <v>397</v>
      </c>
      <c r="D398">
        <v>182510</v>
      </c>
      <c r="E398" s="14">
        <f t="shared" si="221"/>
        <v>319</v>
      </c>
      <c r="G398" s="13">
        <f t="shared" si="236"/>
        <v>646</v>
      </c>
      <c r="H398" s="13">
        <f t="shared" si="237"/>
        <v>641.14285714285711</v>
      </c>
      <c r="I398">
        <f t="shared" si="301"/>
        <v>1930.5825796732565</v>
      </c>
      <c r="J398">
        <f t="shared" si="302"/>
        <v>53359.839803293937</v>
      </c>
      <c r="K398">
        <f t="shared" si="303"/>
        <v>55290.42238296719</v>
      </c>
      <c r="L398">
        <f t="shared" si="232"/>
        <v>235</v>
      </c>
      <c r="N398">
        <f t="shared" si="304"/>
        <v>5851.0834620236192</v>
      </c>
      <c r="O398">
        <f t="shared" si="305"/>
        <v>61141.50584499081</v>
      </c>
      <c r="P398">
        <f t="shared" si="306"/>
        <v>22.111348775375518</v>
      </c>
      <c r="Q398">
        <f t="shared" si="238"/>
        <v>191</v>
      </c>
      <c r="S398">
        <f t="shared" si="307"/>
        <v>70526.822449390689</v>
      </c>
      <c r="T398">
        <f t="shared" si="308"/>
        <v>131668.3282943815</v>
      </c>
      <c r="U398">
        <f t="shared" si="309"/>
        <v>42.545889057801105</v>
      </c>
      <c r="V398">
        <f t="shared" si="262"/>
        <v>103</v>
      </c>
      <c r="X398">
        <f t="shared" si="310"/>
        <v>5299.8681116540356</v>
      </c>
      <c r="Y398">
        <f t="shared" si="311"/>
        <v>136968.19640603554</v>
      </c>
      <c r="Z398">
        <f t="shared" si="312"/>
        <v>43.328315603372175</v>
      </c>
      <c r="AA398">
        <f t="shared" si="320"/>
        <v>79</v>
      </c>
      <c r="AC398">
        <f t="shared" si="313"/>
        <v>22934.06407353163</v>
      </c>
      <c r="AD398">
        <f t="shared" si="314"/>
        <v>159902.26047956717</v>
      </c>
      <c r="AE398">
        <f t="shared" si="315"/>
        <v>301.67005192572833</v>
      </c>
      <c r="AF398">
        <f t="shared" si="217"/>
        <v>63</v>
      </c>
      <c r="AG398">
        <f t="shared" si="225"/>
        <v>22607.739520432835</v>
      </c>
      <c r="AH398">
        <f t="shared" si="316"/>
        <v>22731.64941236813</v>
      </c>
      <c r="AI398">
        <f t="shared" si="317"/>
        <v>182633.9098919353</v>
      </c>
      <c r="AJ398">
        <f t="shared" si="318"/>
        <v>616.65823454706697</v>
      </c>
      <c r="AN398">
        <f t="shared" si="294"/>
        <v>182633.9098919353</v>
      </c>
      <c r="AO398">
        <f t="shared" si="295"/>
        <v>616.65823454706697</v>
      </c>
    </row>
    <row r="399" spans="2:41" x14ac:dyDescent="0.25">
      <c r="B399" s="3">
        <f t="shared" ref="B399:C399" si="326">B398+1</f>
        <v>44300</v>
      </c>
      <c r="C399" s="82">
        <f t="shared" si="326"/>
        <v>398</v>
      </c>
      <c r="D399">
        <v>183090</v>
      </c>
      <c r="E399" s="14">
        <f t="shared" si="221"/>
        <v>320</v>
      </c>
      <c r="G399" s="13">
        <f t="shared" si="236"/>
        <v>580</v>
      </c>
      <c r="H399" s="13">
        <f t="shared" si="237"/>
        <v>633.57142857142856</v>
      </c>
      <c r="I399">
        <f t="shared" si="301"/>
        <v>1930.8668350243693</v>
      </c>
      <c r="J399">
        <f t="shared" si="302"/>
        <v>53380.611646444144</v>
      </c>
      <c r="K399">
        <f t="shared" si="303"/>
        <v>55311.478481468512</v>
      </c>
      <c r="L399">
        <f t="shared" si="232"/>
        <v>236</v>
      </c>
      <c r="N399">
        <f t="shared" si="304"/>
        <v>5851.945271880355</v>
      </c>
      <c r="O399">
        <f t="shared" si="305"/>
        <v>61163.423753348863</v>
      </c>
      <c r="P399">
        <f t="shared" si="306"/>
        <v>21.917908358052955</v>
      </c>
      <c r="Q399">
        <f t="shared" si="238"/>
        <v>192</v>
      </c>
      <c r="S399">
        <f t="shared" si="307"/>
        <v>70546.737530325045</v>
      </c>
      <c r="T399">
        <f t="shared" si="308"/>
        <v>131710.16128367389</v>
      </c>
      <c r="U399">
        <f t="shared" si="309"/>
        <v>41.832989292393904</v>
      </c>
      <c r="V399">
        <f t="shared" si="262"/>
        <v>104</v>
      </c>
      <c r="X399">
        <f t="shared" si="310"/>
        <v>5300.6194367241624</v>
      </c>
      <c r="Y399">
        <f t="shared" si="311"/>
        <v>137010.78072039806</v>
      </c>
      <c r="Z399">
        <f t="shared" si="312"/>
        <v>42.58431436252431</v>
      </c>
      <c r="AA399">
        <f t="shared" si="320"/>
        <v>80</v>
      </c>
      <c r="AC399">
        <f t="shared" si="313"/>
        <v>23187.133992070805</v>
      </c>
      <c r="AD399">
        <f t="shared" si="314"/>
        <v>160197.91471246886</v>
      </c>
      <c r="AE399">
        <f t="shared" si="315"/>
        <v>295.65423290169565</v>
      </c>
      <c r="AF399">
        <f t="shared" si="217"/>
        <v>64</v>
      </c>
      <c r="AG399">
        <f t="shared" si="225"/>
        <v>22892.085287531139</v>
      </c>
      <c r="AH399">
        <f t="shared" si="316"/>
        <v>23038.212300038405</v>
      </c>
      <c r="AI399">
        <f t="shared" si="317"/>
        <v>183236.12701250726</v>
      </c>
      <c r="AJ399">
        <f t="shared" si="318"/>
        <v>602.21712057196419</v>
      </c>
      <c r="AN399">
        <f t="shared" si="294"/>
        <v>183236.12701250726</v>
      </c>
      <c r="AO399">
        <f t="shared" si="295"/>
        <v>602.21712057196419</v>
      </c>
    </row>
    <row r="400" spans="2:41" x14ac:dyDescent="0.25">
      <c r="B400" s="3">
        <f t="shared" ref="B400:C400" si="327">B399+1</f>
        <v>44301</v>
      </c>
      <c r="C400" s="82">
        <f t="shared" si="327"/>
        <v>399</v>
      </c>
      <c r="D400">
        <v>183665</v>
      </c>
      <c r="E400" s="14">
        <f t="shared" si="221"/>
        <v>321</v>
      </c>
      <c r="G400" s="13">
        <f t="shared" si="236"/>
        <v>575</v>
      </c>
      <c r="H400" s="13">
        <f t="shared" si="237"/>
        <v>621.71428571428567</v>
      </c>
      <c r="I400">
        <f t="shared" si="301"/>
        <v>1931.1490533319368</v>
      </c>
      <c r="J400">
        <f t="shared" si="302"/>
        <v>53401.204843255815</v>
      </c>
      <c r="K400">
        <f t="shared" si="303"/>
        <v>55332.353896587752</v>
      </c>
      <c r="L400">
        <f t="shared" si="232"/>
        <v>237</v>
      </c>
      <c r="N400">
        <f t="shared" si="304"/>
        <v>5852.7965629694436</v>
      </c>
      <c r="O400">
        <f t="shared" si="305"/>
        <v>61185.150459557197</v>
      </c>
      <c r="P400">
        <f t="shared" si="306"/>
        <v>21.726706208333781</v>
      </c>
      <c r="Q400">
        <f t="shared" si="238"/>
        <v>193</v>
      </c>
      <c r="S400">
        <f t="shared" si="307"/>
        <v>70566.148789962637</v>
      </c>
      <c r="T400">
        <f t="shared" si="308"/>
        <v>131751.29924951983</v>
      </c>
      <c r="U400">
        <f t="shared" si="309"/>
        <v>41.13796584593365</v>
      </c>
      <c r="V400">
        <f t="shared" si="262"/>
        <v>105</v>
      </c>
      <c r="X400">
        <f t="shared" si="310"/>
        <v>5301.3411733523944</v>
      </c>
      <c r="Y400">
        <f t="shared" si="311"/>
        <v>137052.64042287221</v>
      </c>
      <c r="Z400">
        <f t="shared" si="312"/>
        <v>41.859702474146616</v>
      </c>
      <c r="AA400">
        <f t="shared" si="320"/>
        <v>81</v>
      </c>
      <c r="AC400">
        <f t="shared" si="313"/>
        <v>23435.026329451211</v>
      </c>
      <c r="AD400">
        <f t="shared" si="314"/>
        <v>160487.66675232342</v>
      </c>
      <c r="AE400">
        <f t="shared" si="315"/>
        <v>289.75203985456028</v>
      </c>
      <c r="AF400">
        <f t="shared" si="217"/>
        <v>65</v>
      </c>
      <c r="AG400">
        <f t="shared" si="225"/>
        <v>23177.333247676579</v>
      </c>
      <c r="AH400">
        <f t="shared" si="316"/>
        <v>23336.554095146937</v>
      </c>
      <c r="AI400">
        <f t="shared" si="317"/>
        <v>183824.22084747037</v>
      </c>
      <c r="AJ400">
        <f t="shared" si="318"/>
        <v>588.09383496310329</v>
      </c>
      <c r="AN400">
        <f t="shared" si="294"/>
        <v>183824.22084747037</v>
      </c>
      <c r="AO400">
        <f t="shared" si="295"/>
        <v>588.09383496310329</v>
      </c>
    </row>
    <row r="401" spans="2:41" x14ac:dyDescent="0.25">
      <c r="B401" s="3">
        <f t="shared" ref="B401:C401" si="328">B400+1</f>
        <v>44302</v>
      </c>
      <c r="C401" s="82">
        <f t="shared" si="328"/>
        <v>400</v>
      </c>
      <c r="D401">
        <v>184160</v>
      </c>
      <c r="E401" s="14">
        <f t="shared" si="221"/>
        <v>322</v>
      </c>
      <c r="G401" s="13">
        <f t="shared" si="236"/>
        <v>495</v>
      </c>
      <c r="H401" s="13">
        <f t="shared" si="237"/>
        <v>601.57142857142856</v>
      </c>
      <c r="I401">
        <f t="shared" si="301"/>
        <v>1931.4292539488345</v>
      </c>
      <c r="J401">
        <f t="shared" si="302"/>
        <v>53421.621410052954</v>
      </c>
      <c r="K401">
        <f t="shared" si="303"/>
        <v>55353.050664001792</v>
      </c>
      <c r="L401">
        <f t="shared" si="232"/>
        <v>238</v>
      </c>
      <c r="N401">
        <f t="shared" si="304"/>
        <v>5853.6375057549858</v>
      </c>
      <c r="O401">
        <f t="shared" si="305"/>
        <v>61206.688169756781</v>
      </c>
      <c r="P401">
        <f t="shared" si="306"/>
        <v>21.537710199583671</v>
      </c>
      <c r="Q401">
        <f t="shared" si="238"/>
        <v>194</v>
      </c>
      <c r="S401">
        <f t="shared" si="307"/>
        <v>70585.07132563318</v>
      </c>
      <c r="T401">
        <f t="shared" si="308"/>
        <v>131791.75949538997</v>
      </c>
      <c r="U401">
        <f t="shared" si="309"/>
        <v>40.46024587014108</v>
      </c>
      <c r="V401">
        <f t="shared" si="262"/>
        <v>106</v>
      </c>
      <c r="X401">
        <f t="shared" si="310"/>
        <v>5302.0347478430185</v>
      </c>
      <c r="Y401">
        <f t="shared" si="311"/>
        <v>137093.79424323299</v>
      </c>
      <c r="Z401">
        <f t="shared" si="312"/>
        <v>41.1538203607779</v>
      </c>
      <c r="AA401">
        <f t="shared" si="320"/>
        <v>82</v>
      </c>
      <c r="AC401">
        <f t="shared" si="313"/>
        <v>23677.836191566043</v>
      </c>
      <c r="AD401">
        <f t="shared" si="314"/>
        <v>160771.63043479904</v>
      </c>
      <c r="AE401">
        <f t="shared" si="315"/>
        <v>283.96368247561622</v>
      </c>
      <c r="AF401">
        <f t="shared" ref="AF401:AF464" si="329">AF400+1</f>
        <v>66</v>
      </c>
      <c r="AG401">
        <f t="shared" si="225"/>
        <v>23388.369565200963</v>
      </c>
      <c r="AH401">
        <f t="shared" si="316"/>
        <v>23626.880000000001</v>
      </c>
      <c r="AI401">
        <f t="shared" si="317"/>
        <v>184398.51043479904</v>
      </c>
      <c r="AJ401">
        <f t="shared" si="318"/>
        <v>574.28958732867613</v>
      </c>
      <c r="AN401">
        <f t="shared" si="294"/>
        <v>184398.51043479904</v>
      </c>
      <c r="AO401">
        <f t="shared" si="295"/>
        <v>574.28958732867613</v>
      </c>
    </row>
    <row r="402" spans="2:41" x14ac:dyDescent="0.25">
      <c r="B402" s="3">
        <f t="shared" ref="B402:C402" si="330">B401+1</f>
        <v>44303</v>
      </c>
      <c r="C402" s="82">
        <f t="shared" si="330"/>
        <v>401</v>
      </c>
      <c r="D402">
        <v>184637</v>
      </c>
      <c r="E402" s="14">
        <f t="shared" si="221"/>
        <v>323</v>
      </c>
      <c r="G402" s="13">
        <f t="shared" si="236"/>
        <v>477</v>
      </c>
      <c r="H402" s="13">
        <f t="shared" si="237"/>
        <v>580.71428571428567</v>
      </c>
      <c r="I402">
        <f t="shared" si="301"/>
        <v>1931.7074559998466</v>
      </c>
      <c r="J402">
        <f t="shared" si="302"/>
        <v>53441.863335244154</v>
      </c>
      <c r="K402">
        <f t="shared" si="303"/>
        <v>55373.570791243998</v>
      </c>
      <c r="L402">
        <f t="shared" si="232"/>
        <v>239</v>
      </c>
      <c r="N402">
        <f t="shared" si="304"/>
        <v>5854.4682672682366</v>
      </c>
      <c r="O402">
        <f t="shared" si="305"/>
        <v>61228.039058512237</v>
      </c>
      <c r="P402">
        <f t="shared" si="306"/>
        <v>21.350888755456253</v>
      </c>
      <c r="Q402">
        <f t="shared" si="238"/>
        <v>195</v>
      </c>
      <c r="S402">
        <f t="shared" si="307"/>
        <v>70603.519714918075</v>
      </c>
      <c r="T402">
        <f t="shared" si="308"/>
        <v>131831.5587734303</v>
      </c>
      <c r="U402">
        <f t="shared" si="309"/>
        <v>39.799278040329227</v>
      </c>
      <c r="V402">
        <f t="shared" si="262"/>
        <v>107</v>
      </c>
      <c r="X402">
        <f t="shared" si="310"/>
        <v>5302.7015054748954</v>
      </c>
      <c r="Y402">
        <f t="shared" si="311"/>
        <v>137134.26027890519</v>
      </c>
      <c r="Z402">
        <f t="shared" si="312"/>
        <v>40.466035672201542</v>
      </c>
      <c r="AA402">
        <f t="shared" si="320"/>
        <v>83</v>
      </c>
      <c r="AC402">
        <f t="shared" si="313"/>
        <v>23915.659245598297</v>
      </c>
      <c r="AD402">
        <f t="shared" si="314"/>
        <v>161049.91952450349</v>
      </c>
      <c r="AE402">
        <f t="shared" si="315"/>
        <v>278.28908970445627</v>
      </c>
      <c r="AF402">
        <f t="shared" si="329"/>
        <v>67</v>
      </c>
      <c r="AG402">
        <f t="shared" si="225"/>
        <v>23587.080475496507</v>
      </c>
      <c r="AH402">
        <f t="shared" si="316"/>
        <v>23909.395306543491</v>
      </c>
      <c r="AI402">
        <f t="shared" si="317"/>
        <v>184959.31483104697</v>
      </c>
      <c r="AJ402">
        <f t="shared" si="318"/>
        <v>560.8043962479278</v>
      </c>
      <c r="AN402">
        <f t="shared" si="294"/>
        <v>184959.31483104697</v>
      </c>
      <c r="AO402">
        <f t="shared" si="295"/>
        <v>560.8043962479278</v>
      </c>
    </row>
    <row r="403" spans="2:41" x14ac:dyDescent="0.25">
      <c r="B403" s="3">
        <f t="shared" ref="B403:C403" si="331">B402+1</f>
        <v>44304</v>
      </c>
      <c r="C403" s="82">
        <f t="shared" si="331"/>
        <v>402</v>
      </c>
      <c r="D403">
        <v>185101</v>
      </c>
      <c r="E403" s="14">
        <f t="shared" ref="E403:E466" si="332">E402+1</f>
        <v>324</v>
      </c>
      <c r="G403" s="13">
        <f t="shared" si="236"/>
        <v>464</v>
      </c>
      <c r="H403" s="13">
        <f t="shared" si="237"/>
        <v>553.57142857142856</v>
      </c>
      <c r="I403">
        <f t="shared" si="301"/>
        <v>1931.9836783848707</v>
      </c>
      <c r="J403">
        <f t="shared" si="302"/>
        <v>53461.932579776512</v>
      </c>
      <c r="K403">
        <f t="shared" si="303"/>
        <v>55393.916258161385</v>
      </c>
      <c r="L403">
        <f t="shared" si="232"/>
        <v>240</v>
      </c>
      <c r="N403">
        <f t="shared" si="304"/>
        <v>5855.2890111900206</v>
      </c>
      <c r="O403">
        <f t="shared" si="305"/>
        <v>61249.205269351405</v>
      </c>
      <c r="P403">
        <f t="shared" si="306"/>
        <v>21.166210839168343</v>
      </c>
      <c r="Q403">
        <f t="shared" si="238"/>
        <v>196</v>
      </c>
      <c r="S403">
        <f t="shared" si="307"/>
        <v>70621.50803572849</v>
      </c>
      <c r="T403">
        <f t="shared" si="308"/>
        <v>131870.7133050799</v>
      </c>
      <c r="U403">
        <f t="shared" si="309"/>
        <v>39.154531649604905</v>
      </c>
      <c r="V403">
        <f t="shared" si="262"/>
        <v>108</v>
      </c>
      <c r="X403">
        <f t="shared" si="310"/>
        <v>5303.3427157833294</v>
      </c>
      <c r="Y403">
        <f t="shared" si="311"/>
        <v>137174.05602086324</v>
      </c>
      <c r="Z403">
        <f t="shared" si="312"/>
        <v>39.795741958048893</v>
      </c>
      <c r="AA403">
        <f t="shared" si="320"/>
        <v>84</v>
      </c>
      <c r="AC403">
        <f t="shared" si="313"/>
        <v>24148.591442875768</v>
      </c>
      <c r="AD403">
        <f t="shared" si="314"/>
        <v>161322.64746373901</v>
      </c>
      <c r="AE403">
        <f t="shared" si="315"/>
        <v>272.72793923551217</v>
      </c>
      <c r="AF403">
        <f t="shared" si="329"/>
        <v>68</v>
      </c>
      <c r="AG403">
        <f t="shared" si="225"/>
        <v>23778.352536260994</v>
      </c>
      <c r="AH403">
        <f t="shared" si="316"/>
        <v>24184.304607623013</v>
      </c>
      <c r="AI403">
        <f t="shared" si="317"/>
        <v>185506.95207136203</v>
      </c>
      <c r="AJ403">
        <f t="shared" si="318"/>
        <v>547.6372403150599</v>
      </c>
      <c r="AN403">
        <f t="shared" si="294"/>
        <v>185506.95207136203</v>
      </c>
      <c r="AO403">
        <f t="shared" si="295"/>
        <v>547.6372403150599</v>
      </c>
    </row>
    <row r="404" spans="2:41" x14ac:dyDescent="0.25">
      <c r="B404" s="3">
        <f t="shared" ref="B404:C404" si="333">B403+1</f>
        <v>44305</v>
      </c>
      <c r="C404" s="82">
        <f t="shared" si="333"/>
        <v>403</v>
      </c>
      <c r="D404">
        <v>185567</v>
      </c>
      <c r="E404" s="14">
        <f t="shared" si="332"/>
        <v>325</v>
      </c>
      <c r="G404" s="13">
        <f t="shared" si="236"/>
        <v>466</v>
      </c>
      <c r="H404" s="13">
        <f t="shared" si="237"/>
        <v>529</v>
      </c>
      <c r="I404">
        <f t="shared" si="301"/>
        <v>1932.2579397820621</v>
      </c>
      <c r="J404">
        <f t="shared" si="302"/>
        <v>53481.83107758098</v>
      </c>
      <c r="K404">
        <f t="shared" si="303"/>
        <v>55414.08901736304</v>
      </c>
      <c r="L404">
        <f t="shared" si="232"/>
        <v>241</v>
      </c>
      <c r="N404">
        <f t="shared" si="304"/>
        <v>5856.0998979308215</v>
      </c>
      <c r="O404">
        <f t="shared" si="305"/>
        <v>61270.18891529386</v>
      </c>
      <c r="P404">
        <f t="shared" si="306"/>
        <v>20.983645942455041</v>
      </c>
      <c r="Q404">
        <f t="shared" si="238"/>
        <v>197</v>
      </c>
      <c r="S404">
        <f t="shared" si="307"/>
        <v>70639.049885530403</v>
      </c>
      <c r="T404">
        <f t="shared" si="308"/>
        <v>131909.23880082427</v>
      </c>
      <c r="U404">
        <f t="shared" si="309"/>
        <v>38.525495744368527</v>
      </c>
      <c r="V404">
        <f t="shared" si="262"/>
        <v>109</v>
      </c>
      <c r="X404">
        <f t="shared" si="310"/>
        <v>5303.9595774545451</v>
      </c>
      <c r="Y404">
        <f t="shared" si="311"/>
        <v>137213.19837827882</v>
      </c>
      <c r="Z404">
        <f t="shared" si="312"/>
        <v>39.142357415577862</v>
      </c>
      <c r="AA404">
        <f t="shared" si="320"/>
        <v>85</v>
      </c>
      <c r="AC404">
        <f t="shared" si="313"/>
        <v>24376.728770121543</v>
      </c>
      <c r="AD404">
        <f t="shared" si="314"/>
        <v>161589.92714840037</v>
      </c>
      <c r="AE404">
        <f t="shared" si="315"/>
        <v>267.27968466136372</v>
      </c>
      <c r="AF404">
        <f t="shared" si="329"/>
        <v>69</v>
      </c>
      <c r="AG404">
        <f t="shared" si="225"/>
        <v>23977.072851599631</v>
      </c>
      <c r="AH404">
        <f t="shared" si="316"/>
        <v>24451.811117159763</v>
      </c>
      <c r="AI404">
        <f t="shared" si="317"/>
        <v>186041.73826556013</v>
      </c>
      <c r="AJ404">
        <f t="shared" si="318"/>
        <v>534.78619419809547</v>
      </c>
      <c r="AN404">
        <f t="shared" si="294"/>
        <v>186041.73826556013</v>
      </c>
      <c r="AO404">
        <f t="shared" si="295"/>
        <v>534.78619419809547</v>
      </c>
    </row>
    <row r="405" spans="2:41" x14ac:dyDescent="0.25">
      <c r="B405" s="3">
        <f t="shared" ref="B405:C405" si="334">B404+1</f>
        <v>44306</v>
      </c>
      <c r="C405" s="82">
        <f t="shared" si="334"/>
        <v>404</v>
      </c>
      <c r="D405">
        <v>186060</v>
      </c>
      <c r="E405" s="14">
        <f t="shared" si="332"/>
        <v>326</v>
      </c>
      <c r="G405" s="13">
        <f t="shared" si="236"/>
        <v>493</v>
      </c>
      <c r="H405" s="13">
        <f t="shared" si="237"/>
        <v>507.14285714285717</v>
      </c>
      <c r="I405">
        <f t="shared" si="301"/>
        <v>1932.530258650924</v>
      </c>
      <c r="J405">
        <f t="shared" si="302"/>
        <v>53501.560736009531</v>
      </c>
      <c r="K405">
        <f t="shared" si="303"/>
        <v>55434.090994660452</v>
      </c>
      <c r="L405">
        <f t="shared" si="232"/>
        <v>242</v>
      </c>
      <c r="N405">
        <f t="shared" si="304"/>
        <v>5856.9010847086793</v>
      </c>
      <c r="O405">
        <f t="shared" si="305"/>
        <v>61290.992079369127</v>
      </c>
      <c r="P405">
        <f t="shared" si="306"/>
        <v>20.803164075266977</v>
      </c>
      <c r="Q405">
        <f t="shared" si="238"/>
        <v>198</v>
      </c>
      <c r="S405">
        <f t="shared" si="307"/>
        <v>70656.158399754815</v>
      </c>
      <c r="T405">
        <f t="shared" si="308"/>
        <v>131947.15047912393</v>
      </c>
      <c r="U405">
        <f t="shared" si="309"/>
        <v>37.911678299657069</v>
      </c>
      <c r="V405">
        <f t="shared" si="262"/>
        <v>110</v>
      </c>
      <c r="X405">
        <f t="shared" si="310"/>
        <v>5304.5532228642933</v>
      </c>
      <c r="Y405">
        <f t="shared" si="311"/>
        <v>137251.70370198821</v>
      </c>
      <c r="Z405">
        <f t="shared" si="312"/>
        <v>38.50532370939618</v>
      </c>
      <c r="AA405">
        <f t="shared" si="320"/>
        <v>86</v>
      </c>
      <c r="AC405">
        <f t="shared" si="313"/>
        <v>24600.167026818421</v>
      </c>
      <c r="AD405">
        <f t="shared" si="314"/>
        <v>161851.87072880662</v>
      </c>
      <c r="AE405">
        <f t="shared" si="315"/>
        <v>261.94358040625229</v>
      </c>
      <c r="AF405">
        <f t="shared" si="329"/>
        <v>70</v>
      </c>
      <c r="AG405">
        <f t="shared" si="225"/>
        <v>24208.129271193378</v>
      </c>
      <c r="AH405">
        <f t="shared" si="316"/>
        <v>24712.116087709193</v>
      </c>
      <c r="AI405">
        <f t="shared" si="317"/>
        <v>186563.98681651583</v>
      </c>
      <c r="AJ405">
        <f t="shared" si="318"/>
        <v>522.24855095570092</v>
      </c>
      <c r="AK405">
        <v>1</v>
      </c>
      <c r="AL405">
        <v>0</v>
      </c>
      <c r="AM405">
        <f t="shared" ref="AM405:AM466" si="335">BO$2/((1+(($AK405/(BO$5))/BO$3)^-BO$4)^2)</f>
        <v>2.3528445430237441E-2</v>
      </c>
      <c r="AN405">
        <f t="shared" si="294"/>
        <v>186564.01034496125</v>
      </c>
      <c r="AO405">
        <f t="shared" si="295"/>
        <v>522.27207940112567</v>
      </c>
    </row>
    <row r="406" spans="2:41" x14ac:dyDescent="0.25">
      <c r="B406" s="3">
        <f t="shared" ref="B406:C406" si="336">B405+1</f>
        <v>44307</v>
      </c>
      <c r="C406" s="82">
        <f t="shared" si="336"/>
        <v>405</v>
      </c>
      <c r="D406">
        <v>186533</v>
      </c>
      <c r="E406" s="14">
        <f t="shared" si="332"/>
        <v>327</v>
      </c>
      <c r="G406" s="13">
        <f t="shared" si="236"/>
        <v>473</v>
      </c>
      <c r="H406" s="13">
        <f t="shared" si="237"/>
        <v>491.85714285714283</v>
      </c>
      <c r="I406">
        <f t="shared" si="301"/>
        <v>1932.80065323536</v>
      </c>
      <c r="J406">
        <f t="shared" si="302"/>
        <v>53521.123436264388</v>
      </c>
      <c r="K406">
        <f t="shared" si="303"/>
        <v>55453.924089499749</v>
      </c>
      <c r="L406">
        <f t="shared" si="232"/>
        <v>243</v>
      </c>
      <c r="N406">
        <f t="shared" si="304"/>
        <v>5857.6927256249419</v>
      </c>
      <c r="O406">
        <f t="shared" si="305"/>
        <v>61311.616815124689</v>
      </c>
      <c r="P406">
        <f t="shared" si="306"/>
        <v>20.624735755562142</v>
      </c>
      <c r="Q406">
        <f t="shared" si="238"/>
        <v>199</v>
      </c>
      <c r="S406">
        <f t="shared" si="307"/>
        <v>70672.846269431408</v>
      </c>
      <c r="T406">
        <f t="shared" si="308"/>
        <v>131984.4630845561</v>
      </c>
      <c r="U406">
        <f t="shared" si="309"/>
        <v>37.312605432176497</v>
      </c>
      <c r="V406">
        <f t="shared" si="262"/>
        <v>111</v>
      </c>
      <c r="X406">
        <f t="shared" si="310"/>
        <v>5305.1247222892243</v>
      </c>
      <c r="Y406">
        <f t="shared" si="311"/>
        <v>137289.58780684532</v>
      </c>
      <c r="Z406">
        <f t="shared" si="312"/>
        <v>37.88410485710483</v>
      </c>
      <c r="AA406">
        <f t="shared" si="320"/>
        <v>87</v>
      </c>
      <c r="AC406">
        <f t="shared" si="313"/>
        <v>24819.001626556204</v>
      </c>
      <c r="AD406">
        <f t="shared" si="314"/>
        <v>162108.58943340153</v>
      </c>
      <c r="AE406">
        <f t="shared" si="315"/>
        <v>256.71870459491038</v>
      </c>
      <c r="AF406">
        <f t="shared" si="329"/>
        <v>71</v>
      </c>
      <c r="AG406">
        <f t="shared" si="225"/>
        <v>24424.410566598468</v>
      </c>
      <c r="AH406">
        <f t="shared" si="316"/>
        <v>24965.418314895582</v>
      </c>
      <c r="AI406">
        <f t="shared" si="317"/>
        <v>187074.00774829712</v>
      </c>
      <c r="AJ406">
        <f t="shared" si="318"/>
        <v>510.02093178129871</v>
      </c>
      <c r="AK406">
        <f t="shared" ref="AK406:AK464" si="337">AK405+1</f>
        <v>2</v>
      </c>
      <c r="AL406">
        <v>0.05</v>
      </c>
      <c r="AM406">
        <f t="shared" si="335"/>
        <v>0.35008498525274434</v>
      </c>
      <c r="AN406">
        <f t="shared" si="294"/>
        <v>187074.35783328238</v>
      </c>
      <c r="AO406">
        <f t="shared" si="295"/>
        <v>510.3474883211311</v>
      </c>
    </row>
    <row r="407" spans="2:41" x14ac:dyDescent="0.25">
      <c r="B407" s="3">
        <f t="shared" ref="B407:C407" si="338">B406+1</f>
        <v>44308</v>
      </c>
      <c r="C407" s="82">
        <f t="shared" si="338"/>
        <v>406</v>
      </c>
      <c r="D407">
        <v>187097</v>
      </c>
      <c r="E407" s="14">
        <f t="shared" si="332"/>
        <v>328</v>
      </c>
      <c r="G407" s="13">
        <f t="shared" si="236"/>
        <v>564</v>
      </c>
      <c r="H407" s="13">
        <f t="shared" si="237"/>
        <v>490.28571428571428</v>
      </c>
      <c r="I407">
        <f t="shared" si="301"/>
        <v>1933.0691415666645</v>
      </c>
      <c r="J407">
        <f t="shared" si="302"/>
        <v>53540.521033819168</v>
      </c>
      <c r="K407">
        <f t="shared" si="303"/>
        <v>55473.590175385834</v>
      </c>
      <c r="L407">
        <f t="shared" si="232"/>
        <v>244</v>
      </c>
      <c r="N407">
        <f t="shared" si="304"/>
        <v>5858.4749717379027</v>
      </c>
      <c r="O407">
        <f t="shared" si="305"/>
        <v>61332.065147123736</v>
      </c>
      <c r="P407">
        <f t="shared" si="306"/>
        <v>20.448331999046786</v>
      </c>
      <c r="Q407">
        <f t="shared" si="238"/>
        <v>200</v>
      </c>
      <c r="S407">
        <f t="shared" si="307"/>
        <v>70689.12575808054</v>
      </c>
      <c r="T407">
        <f t="shared" si="308"/>
        <v>132021.19090520428</v>
      </c>
      <c r="U407">
        <f t="shared" si="309"/>
        <v>36.727820648171473</v>
      </c>
      <c r="V407">
        <f t="shared" si="262"/>
        <v>112</v>
      </c>
      <c r="X407">
        <f t="shared" si="310"/>
        <v>5305.6750878171961</v>
      </c>
      <c r="Y407">
        <f t="shared" si="311"/>
        <v>137326.86599302146</v>
      </c>
      <c r="Z407">
        <f t="shared" si="312"/>
        <v>37.278186176146846</v>
      </c>
      <c r="AA407">
        <f t="shared" si="320"/>
        <v>88</v>
      </c>
      <c r="AC407">
        <f t="shared" si="313"/>
        <v>25033.327420376165</v>
      </c>
      <c r="AD407">
        <f t="shared" si="314"/>
        <v>162360.19341339762</v>
      </c>
      <c r="AE407">
        <f t="shared" si="315"/>
        <v>251.6039799960854</v>
      </c>
      <c r="AF407">
        <f t="shared" si="329"/>
        <v>72</v>
      </c>
      <c r="AG407">
        <f t="shared" si="225"/>
        <v>24736.806586602383</v>
      </c>
      <c r="AH407">
        <f t="shared" si="316"/>
        <v>25211.913719177701</v>
      </c>
      <c r="AI407">
        <f t="shared" si="317"/>
        <v>187572.10713257533</v>
      </c>
      <c r="AJ407">
        <f t="shared" si="318"/>
        <v>498.09938427820452</v>
      </c>
      <c r="AK407">
        <f t="shared" si="337"/>
        <v>3</v>
      </c>
      <c r="AL407">
        <v>0.5</v>
      </c>
      <c r="AM407">
        <f t="shared" si="335"/>
        <v>1.6927738828762731</v>
      </c>
      <c r="AN407">
        <f t="shared" si="294"/>
        <v>187573.79990645821</v>
      </c>
      <c r="AO407">
        <f t="shared" si="295"/>
        <v>499.44207317582914</v>
      </c>
    </row>
    <row r="408" spans="2:41" x14ac:dyDescent="0.25">
      <c r="B408" s="3">
        <f t="shared" ref="B408:C408" si="339">B407+1</f>
        <v>44309</v>
      </c>
      <c r="C408" s="82">
        <f t="shared" si="339"/>
        <v>407</v>
      </c>
      <c r="D408">
        <v>187586</v>
      </c>
      <c r="E408" s="14">
        <f t="shared" si="332"/>
        <v>329</v>
      </c>
      <c r="G408" s="13">
        <f t="shared" si="236"/>
        <v>489</v>
      </c>
      <c r="H408" s="13">
        <f t="shared" si="237"/>
        <v>489.42857142857144</v>
      </c>
      <c r="I408">
        <f t="shared" si="301"/>
        <v>1933.335741466474</v>
      </c>
      <c r="J408">
        <f t="shared" si="302"/>
        <v>53559.755358832568</v>
      </c>
      <c r="K408">
        <f t="shared" si="303"/>
        <v>55493.09110029904</v>
      </c>
      <c r="L408">
        <f t="shared" si="232"/>
        <v>245</v>
      </c>
      <c r="N408">
        <f t="shared" si="304"/>
        <v>5859.2479711344595</v>
      </c>
      <c r="O408">
        <f t="shared" si="305"/>
        <v>61352.339071433496</v>
      </c>
      <c r="P408">
        <f t="shared" si="306"/>
        <v>20.273924309760332</v>
      </c>
      <c r="Q408">
        <f t="shared" si="238"/>
        <v>201</v>
      </c>
      <c r="S408">
        <f t="shared" si="307"/>
        <v>70705.008717897392</v>
      </c>
      <c r="T408">
        <f t="shared" si="308"/>
        <v>132057.34778933087</v>
      </c>
      <c r="U408">
        <f t="shared" si="309"/>
        <v>36.156884126598015</v>
      </c>
      <c r="V408">
        <f t="shared" si="262"/>
        <v>113</v>
      </c>
      <c r="X408">
        <f t="shared" si="310"/>
        <v>5306.2052769803877</v>
      </c>
      <c r="Y408">
        <f t="shared" si="311"/>
        <v>137363.55306631126</v>
      </c>
      <c r="Z408">
        <f t="shared" si="312"/>
        <v>36.68707328979508</v>
      </c>
      <c r="AA408">
        <f t="shared" si="320"/>
        <v>89</v>
      </c>
      <c r="AC408">
        <f t="shared" si="313"/>
        <v>25243.238540264862</v>
      </c>
      <c r="AD408">
        <f t="shared" si="314"/>
        <v>162606.79160657612</v>
      </c>
      <c r="AE408">
        <f t="shared" si="315"/>
        <v>246.59819317850634</v>
      </c>
      <c r="AF408">
        <f t="shared" si="329"/>
        <v>73</v>
      </c>
      <c r="AG408">
        <f t="shared" si="225"/>
        <v>24979.208393423876</v>
      </c>
      <c r="AH408">
        <f t="shared" si="316"/>
        <v>25451.794996295768</v>
      </c>
      <c r="AI408">
        <f t="shared" si="317"/>
        <v>188058.58660287189</v>
      </c>
      <c r="AJ408">
        <f t="shared" si="318"/>
        <v>486.47947029655916</v>
      </c>
      <c r="AK408">
        <f t="shared" si="337"/>
        <v>4</v>
      </c>
      <c r="AL408">
        <v>1</v>
      </c>
      <c r="AM408">
        <f t="shared" si="335"/>
        <v>5.1601404818798784</v>
      </c>
      <c r="AN408">
        <f t="shared" si="294"/>
        <v>188063.74674335378</v>
      </c>
      <c r="AO408">
        <f t="shared" si="295"/>
        <v>489.94683689557132</v>
      </c>
    </row>
    <row r="409" spans="2:41" x14ac:dyDescent="0.25">
      <c r="B409" s="3">
        <f t="shared" ref="B409:C409" si="340">B408+1</f>
        <v>44310</v>
      </c>
      <c r="C409" s="82">
        <f t="shared" si="340"/>
        <v>408</v>
      </c>
      <c r="D409">
        <v>188156</v>
      </c>
      <c r="E409" s="14">
        <f t="shared" si="332"/>
        <v>330</v>
      </c>
      <c r="G409" s="13">
        <f t="shared" si="236"/>
        <v>570</v>
      </c>
      <c r="H409" s="13">
        <f t="shared" si="237"/>
        <v>502.71428571428572</v>
      </c>
      <c r="I409">
        <f t="shared" si="301"/>
        <v>1933.6004705496655</v>
      </c>
      <c r="J409">
        <f t="shared" si="302"/>
        <v>53578.828216554139</v>
      </c>
      <c r="K409">
        <f t="shared" si="303"/>
        <v>55512.428687103806</v>
      </c>
      <c r="L409">
        <f t="shared" si="232"/>
        <v>246</v>
      </c>
      <c r="N409">
        <f t="shared" si="304"/>
        <v>5860.0118689998017</v>
      </c>
      <c r="O409">
        <f t="shared" si="305"/>
        <v>61372.440556103611</v>
      </c>
      <c r="P409">
        <f t="shared" si="306"/>
        <v>20.101484670114587</v>
      </c>
      <c r="Q409">
        <f t="shared" si="238"/>
        <v>202</v>
      </c>
      <c r="S409">
        <f t="shared" si="307"/>
        <v>70720.506605260976</v>
      </c>
      <c r="T409">
        <f t="shared" si="308"/>
        <v>132092.9471613646</v>
      </c>
      <c r="U409">
        <f t="shared" si="309"/>
        <v>35.599372033728287</v>
      </c>
      <c r="V409">
        <f t="shared" si="262"/>
        <v>114</v>
      </c>
      <c r="X409">
        <f t="shared" si="310"/>
        <v>5306.7161961329739</v>
      </c>
      <c r="Y409">
        <f t="shared" si="311"/>
        <v>137399.66335749757</v>
      </c>
      <c r="Z409">
        <f t="shared" si="312"/>
        <v>36.110291186312679</v>
      </c>
      <c r="AA409">
        <f t="shared" si="320"/>
        <v>90</v>
      </c>
      <c r="AC409">
        <f t="shared" si="313"/>
        <v>25448.82826108126</v>
      </c>
      <c r="AD409">
        <f t="shared" si="314"/>
        <v>162848.49161857885</v>
      </c>
      <c r="AE409">
        <f t="shared" si="315"/>
        <v>241.70001200272236</v>
      </c>
      <c r="AF409">
        <f t="shared" si="329"/>
        <v>74</v>
      </c>
      <c r="AG409">
        <f t="shared" si="225"/>
        <v>25307.508381421154</v>
      </c>
      <c r="AH409">
        <f t="shared" si="316"/>
        <v>25685.251328579572</v>
      </c>
      <c r="AI409">
        <f t="shared" si="317"/>
        <v>188533.7429471584</v>
      </c>
      <c r="AJ409">
        <f t="shared" si="318"/>
        <v>475.15634428651538</v>
      </c>
      <c r="AK409">
        <f t="shared" si="337"/>
        <v>5</v>
      </c>
      <c r="AL409">
        <v>5</v>
      </c>
      <c r="AM409">
        <f t="shared" si="335"/>
        <v>12.205798951611721</v>
      </c>
      <c r="AN409">
        <f t="shared" si="294"/>
        <v>188545.94874611002</v>
      </c>
      <c r="AO409">
        <f t="shared" si="295"/>
        <v>482.20200275623938</v>
      </c>
    </row>
    <row r="410" spans="2:41" x14ac:dyDescent="0.25">
      <c r="B410" s="3">
        <f t="shared" ref="B410:C410" si="341">B409+1</f>
        <v>44311</v>
      </c>
      <c r="C410" s="82">
        <f t="shared" si="341"/>
        <v>409</v>
      </c>
      <c r="D410">
        <v>188657</v>
      </c>
      <c r="E410" s="14">
        <f t="shared" si="332"/>
        <v>331</v>
      </c>
      <c r="G410" s="13">
        <f t="shared" si="236"/>
        <v>501</v>
      </c>
      <c r="H410" s="13">
        <f t="shared" si="237"/>
        <v>508</v>
      </c>
      <c r="I410">
        <f t="shared" si="301"/>
        <v>1933.8633462272139</v>
      </c>
      <c r="J410">
        <f t="shared" si="302"/>
        <v>53597.741387722963</v>
      </c>
      <c r="K410">
        <f t="shared" si="303"/>
        <v>55531.604733950175</v>
      </c>
      <c r="L410">
        <f t="shared" si="232"/>
        <v>247</v>
      </c>
      <c r="N410">
        <f t="shared" si="304"/>
        <v>5860.7668076851905</v>
      </c>
      <c r="O410">
        <f t="shared" si="305"/>
        <v>61392.371541635366</v>
      </c>
      <c r="P410">
        <f t="shared" si="306"/>
        <v>19.930985531755141</v>
      </c>
      <c r="Q410">
        <f t="shared" si="238"/>
        <v>203</v>
      </c>
      <c r="S410">
        <f t="shared" si="307"/>
        <v>70735.63049559755</v>
      </c>
      <c r="T410">
        <f t="shared" si="308"/>
        <v>132128.00203723292</v>
      </c>
      <c r="U410">
        <f t="shared" si="309"/>
        <v>35.054875868314411</v>
      </c>
      <c r="V410">
        <f t="shared" si="262"/>
        <v>115</v>
      </c>
      <c r="X410">
        <f t="shared" si="310"/>
        <v>5307.2087035933127</v>
      </c>
      <c r="Y410">
        <f t="shared" si="311"/>
        <v>137435.21074082624</v>
      </c>
      <c r="Z410">
        <f t="shared" si="312"/>
        <v>35.547383328666911</v>
      </c>
      <c r="AA410">
        <f t="shared" si="320"/>
        <v>91</v>
      </c>
      <c r="AC410">
        <f t="shared" si="313"/>
        <v>25650.18887932572</v>
      </c>
      <c r="AD410">
        <f t="shared" si="314"/>
        <v>163085.39962015196</v>
      </c>
      <c r="AE410">
        <f t="shared" si="315"/>
        <v>236.90800157311605</v>
      </c>
      <c r="AF410">
        <f t="shared" si="329"/>
        <v>75</v>
      </c>
      <c r="AG410">
        <f t="shared" si="225"/>
        <v>25571.600379848038</v>
      </c>
      <c r="AH410">
        <f t="shared" si="316"/>
        <v>25912.468150062174</v>
      </c>
      <c r="AI410">
        <f t="shared" si="317"/>
        <v>188997.86777021413</v>
      </c>
      <c r="AJ410">
        <f t="shared" si="318"/>
        <v>464.12482305572485</v>
      </c>
      <c r="AK410">
        <f t="shared" si="337"/>
        <v>6</v>
      </c>
      <c r="AL410">
        <v>8</v>
      </c>
      <c r="AM410">
        <f t="shared" si="335"/>
        <v>24.575603902115109</v>
      </c>
      <c r="AN410">
        <f t="shared" si="294"/>
        <v>189022.44337411624</v>
      </c>
      <c r="AO410">
        <f t="shared" si="295"/>
        <v>476.49462800621404</v>
      </c>
    </row>
    <row r="411" spans="2:41" x14ac:dyDescent="0.25">
      <c r="B411" s="3">
        <f t="shared" ref="B411:C411" si="342">B410+1</f>
        <v>44312</v>
      </c>
      <c r="C411" s="82">
        <f t="shared" si="342"/>
        <v>410</v>
      </c>
      <c r="D411">
        <v>189218</v>
      </c>
      <c r="E411" s="14">
        <f t="shared" si="332"/>
        <v>332</v>
      </c>
      <c r="G411" s="13">
        <f t="shared" si="236"/>
        <v>561</v>
      </c>
      <c r="H411" s="13">
        <f t="shared" si="237"/>
        <v>521.57142857142856</v>
      </c>
      <c r="I411">
        <f t="shared" si="301"/>
        <v>1934.1243857089994</v>
      </c>
      <c r="J411">
        <f t="shared" si="302"/>
        <v>53616.496628958914</v>
      </c>
      <c r="K411">
        <f t="shared" si="303"/>
        <v>55550.621014667915</v>
      </c>
      <c r="L411">
        <f t="shared" ref="L411:L474" si="343">L410+1</f>
        <v>248</v>
      </c>
      <c r="N411">
        <f t="shared" si="304"/>
        <v>5861.5129267739367</v>
      </c>
      <c r="O411">
        <f t="shared" si="305"/>
        <v>61412.133941441854</v>
      </c>
      <c r="P411">
        <f t="shared" si="306"/>
        <v>19.762399806488247</v>
      </c>
      <c r="Q411">
        <f t="shared" si="238"/>
        <v>204</v>
      </c>
      <c r="S411">
        <f t="shared" si="307"/>
        <v>70750.391097628744</v>
      </c>
      <c r="T411">
        <f t="shared" si="308"/>
        <v>132162.52503907061</v>
      </c>
      <c r="U411">
        <f t="shared" si="309"/>
        <v>34.523001837689662</v>
      </c>
      <c r="V411">
        <f t="shared" si="262"/>
        <v>116</v>
      </c>
      <c r="X411">
        <f t="shared" si="310"/>
        <v>5307.6836125688415</v>
      </c>
      <c r="Y411">
        <f t="shared" si="311"/>
        <v>137470.20865163943</v>
      </c>
      <c r="Z411">
        <f t="shared" si="312"/>
        <v>34.997910813195631</v>
      </c>
      <c r="AA411">
        <f t="shared" si="320"/>
        <v>92</v>
      </c>
      <c r="AC411">
        <f t="shared" si="313"/>
        <v>25847.411607276776</v>
      </c>
      <c r="AD411">
        <f t="shared" si="314"/>
        <v>163317.6202589162</v>
      </c>
      <c r="AE411">
        <f t="shared" si="315"/>
        <v>232.22063876423636</v>
      </c>
      <c r="AF411">
        <f t="shared" si="329"/>
        <v>76</v>
      </c>
      <c r="AG411">
        <f t="shared" si="225"/>
        <v>25900.379741083801</v>
      </c>
      <c r="AH411">
        <f t="shared" si="316"/>
        <v>26133.626959046305</v>
      </c>
      <c r="AI411">
        <f t="shared" si="317"/>
        <v>189451.24721796252</v>
      </c>
      <c r="AJ411">
        <f t="shared" si="318"/>
        <v>453.37944774838979</v>
      </c>
      <c r="AK411">
        <f t="shared" si="337"/>
        <v>7</v>
      </c>
      <c r="AL411">
        <v>10</v>
      </c>
      <c r="AM411">
        <f t="shared" si="335"/>
        <v>44.251177755812876</v>
      </c>
      <c r="AN411">
        <f t="shared" si="294"/>
        <v>189495.49839571834</v>
      </c>
      <c r="AO411">
        <f t="shared" si="295"/>
        <v>473.05502160210744</v>
      </c>
    </row>
    <row r="412" spans="2:41" x14ac:dyDescent="0.25">
      <c r="B412" s="3">
        <f t="shared" ref="B412:C412" si="344">B411+1</f>
        <v>44313</v>
      </c>
      <c r="C412" s="82">
        <f t="shared" si="344"/>
        <v>411</v>
      </c>
      <c r="D412">
        <v>189791</v>
      </c>
      <c r="E412" s="14">
        <f t="shared" si="332"/>
        <v>333</v>
      </c>
      <c r="G412" s="13">
        <f t="shared" si="236"/>
        <v>573</v>
      </c>
      <c r="H412" s="13">
        <f t="shared" si="237"/>
        <v>533</v>
      </c>
      <c r="I412">
        <f t="shared" si="301"/>
        <v>1934.3836060065692</v>
      </c>
      <c r="J412">
        <f t="shared" si="302"/>
        <v>53635.095673146723</v>
      </c>
      <c r="K412">
        <f t="shared" si="303"/>
        <v>55569.479279153289</v>
      </c>
      <c r="L412">
        <f t="shared" si="343"/>
        <v>249</v>
      </c>
      <c r="N412">
        <f t="shared" si="304"/>
        <v>5862.2503631455793</v>
      </c>
      <c r="O412">
        <f t="shared" si="305"/>
        <v>61431.729642298866</v>
      </c>
      <c r="P412">
        <f t="shared" si="306"/>
        <v>19.595700857011252</v>
      </c>
      <c r="Q412">
        <f t="shared" si="238"/>
        <v>205</v>
      </c>
      <c r="S412">
        <f t="shared" si="307"/>
        <v>70764.798767030894</v>
      </c>
      <c r="T412">
        <f t="shared" si="308"/>
        <v>132196.52840932977</v>
      </c>
      <c r="U412">
        <f t="shared" si="309"/>
        <v>34.003370259160874</v>
      </c>
      <c r="V412">
        <f t="shared" si="262"/>
        <v>117</v>
      </c>
      <c r="X412">
        <f t="shared" si="310"/>
        <v>5308.1416938803286</v>
      </c>
      <c r="Y412">
        <f t="shared" si="311"/>
        <v>137504.67010321008</v>
      </c>
      <c r="Z412">
        <f t="shared" si="312"/>
        <v>34.461451570648933</v>
      </c>
      <c r="AA412">
        <f t="shared" si="320"/>
        <v>93</v>
      </c>
      <c r="AC412">
        <f t="shared" si="313"/>
        <v>26040.586481132759</v>
      </c>
      <c r="AD412">
        <f t="shared" si="314"/>
        <v>163545.25658434283</v>
      </c>
      <c r="AE412">
        <f t="shared" si="315"/>
        <v>227.63632542663254</v>
      </c>
      <c r="AF412">
        <f t="shared" si="329"/>
        <v>77</v>
      </c>
      <c r="AG412">
        <f t="shared" si="225"/>
        <v>26245.743415657169</v>
      </c>
      <c r="AH412">
        <f t="shared" si="316"/>
        <v>26348.905172413793</v>
      </c>
      <c r="AI412">
        <f t="shared" si="317"/>
        <v>189894.16175675663</v>
      </c>
      <c r="AJ412">
        <f t="shared" si="318"/>
        <v>442.91453879410983</v>
      </c>
      <c r="AK412">
        <f t="shared" si="337"/>
        <v>8</v>
      </c>
      <c r="AL412">
        <v>14</v>
      </c>
      <c r="AM412">
        <f t="shared" si="335"/>
        <v>73.390656255693315</v>
      </c>
      <c r="AN412">
        <f t="shared" si="294"/>
        <v>189967.55241301231</v>
      </c>
      <c r="AO412">
        <f t="shared" si="295"/>
        <v>472.05401729396544</v>
      </c>
    </row>
    <row r="413" spans="2:41" x14ac:dyDescent="0.25">
      <c r="B413" s="3">
        <f t="shared" ref="B413:C413" si="345">B412+1</f>
        <v>44314</v>
      </c>
      <c r="C413" s="82">
        <f t="shared" si="345"/>
        <v>412</v>
      </c>
      <c r="D413">
        <v>190343</v>
      </c>
      <c r="E413" s="14">
        <f t="shared" si="332"/>
        <v>334</v>
      </c>
      <c r="G413" s="13">
        <f t="shared" si="236"/>
        <v>552</v>
      </c>
      <c r="H413" s="13">
        <f t="shared" si="237"/>
        <v>544.28571428571433</v>
      </c>
      <c r="I413">
        <f t="shared" si="301"/>
        <v>1934.6410239358627</v>
      </c>
      <c r="J413">
        <f t="shared" si="302"/>
        <v>53653.540229813319</v>
      </c>
      <c r="K413">
        <f t="shared" si="303"/>
        <v>55588.181253749179</v>
      </c>
      <c r="L413">
        <f t="shared" si="343"/>
        <v>250</v>
      </c>
      <c r="N413">
        <f t="shared" si="304"/>
        <v>5862.9792510383268</v>
      </c>
      <c r="O413">
        <f t="shared" si="305"/>
        <v>61451.160504787505</v>
      </c>
      <c r="P413">
        <f t="shared" si="306"/>
        <v>19.430862488639832</v>
      </c>
      <c r="Q413">
        <f t="shared" si="238"/>
        <v>206</v>
      </c>
      <c r="S413">
        <f t="shared" si="307"/>
        <v>70778.863519532941</v>
      </c>
      <c r="T413">
        <f t="shared" si="308"/>
        <v>132230.02402432045</v>
      </c>
      <c r="U413">
        <f t="shared" si="309"/>
        <v>33.495614990679314</v>
      </c>
      <c r="V413">
        <f t="shared" si="262"/>
        <v>118</v>
      </c>
      <c r="X413">
        <f t="shared" si="310"/>
        <v>5308.5836785007959</v>
      </c>
      <c r="Y413">
        <f t="shared" si="311"/>
        <v>137538.60770282123</v>
      </c>
      <c r="Z413">
        <f t="shared" si="312"/>
        <v>33.937599611148471</v>
      </c>
      <c r="AA413">
        <f t="shared" si="320"/>
        <v>94</v>
      </c>
      <c r="AC413">
        <f t="shared" si="313"/>
        <v>26229.802281898956</v>
      </c>
      <c r="AD413">
        <f t="shared" si="314"/>
        <v>163768.40998472017</v>
      </c>
      <c r="AE413">
        <f t="shared" si="315"/>
        <v>223.15340037734131</v>
      </c>
      <c r="AF413">
        <f t="shared" si="329"/>
        <v>78</v>
      </c>
      <c r="AG413">
        <f t="shared" si="225"/>
        <v>26574.590015279828</v>
      </c>
      <c r="AH413">
        <f t="shared" si="316"/>
        <v>26558.476016555178</v>
      </c>
      <c r="AI413">
        <f t="shared" si="317"/>
        <v>190326.88600127536</v>
      </c>
      <c r="AJ413">
        <f t="shared" si="318"/>
        <v>432.72424451872939</v>
      </c>
      <c r="AK413">
        <f t="shared" si="337"/>
        <v>9</v>
      </c>
      <c r="AL413">
        <f t="shared" ref="AL413:AL484" si="346">ABS(AI413-$D413)</f>
        <v>16.113998724642443</v>
      </c>
      <c r="AM413">
        <f t="shared" si="335"/>
        <v>114.26812581289482</v>
      </c>
      <c r="AN413">
        <f t="shared" si="294"/>
        <v>190441.15412708826</v>
      </c>
      <c r="AO413">
        <f t="shared" si="295"/>
        <v>473.60171407595044</v>
      </c>
    </row>
    <row r="414" spans="2:41" x14ac:dyDescent="0.25">
      <c r="B414" s="3">
        <f t="shared" ref="B414:C414" si="347">B413+1</f>
        <v>44315</v>
      </c>
      <c r="C414" s="82">
        <f t="shared" si="347"/>
        <v>413</v>
      </c>
      <c r="D414">
        <v>190870</v>
      </c>
      <c r="E414" s="14">
        <f t="shared" si="332"/>
        <v>335</v>
      </c>
      <c r="G414" s="13">
        <f t="shared" si="236"/>
        <v>527</v>
      </c>
      <c r="H414" s="13">
        <f t="shared" si="237"/>
        <v>539</v>
      </c>
      <c r="I414">
        <f t="shared" si="301"/>
        <v>1934.8966561198836</v>
      </c>
      <c r="J414">
        <f t="shared" si="302"/>
        <v>53671.831985498058</v>
      </c>
      <c r="K414">
        <f t="shared" si="303"/>
        <v>55606.728641617941</v>
      </c>
      <c r="L414">
        <f t="shared" si="343"/>
        <v>251</v>
      </c>
      <c r="N414">
        <f t="shared" si="304"/>
        <v>5863.6997221098563</v>
      </c>
      <c r="O414">
        <f t="shared" si="305"/>
        <v>61470.428363727799</v>
      </c>
      <c r="P414">
        <f t="shared" si="306"/>
        <v>19.267858940293081</v>
      </c>
      <c r="Q414">
        <f t="shared" ref="Q414:Q477" si="348">Q413+1</f>
        <v>207</v>
      </c>
      <c r="S414">
        <f t="shared" si="307"/>
        <v>70792.595043477544</v>
      </c>
      <c r="T414">
        <f t="shared" si="308"/>
        <v>132263.02340720536</v>
      </c>
      <c r="U414">
        <f t="shared" si="309"/>
        <v>32.999382884911029</v>
      </c>
      <c r="V414">
        <f t="shared" si="262"/>
        <v>119</v>
      </c>
      <c r="X414">
        <f t="shared" si="310"/>
        <v>5309.0102599230686</v>
      </c>
      <c r="Y414">
        <f t="shared" si="311"/>
        <v>137572.03366712842</v>
      </c>
      <c r="Z414">
        <f t="shared" si="312"/>
        <v>33.425964307185495</v>
      </c>
      <c r="AA414">
        <f t="shared" si="320"/>
        <v>95</v>
      </c>
      <c r="AC414">
        <f t="shared" si="313"/>
        <v>26415.146467858733</v>
      </c>
      <c r="AD414">
        <f t="shared" si="314"/>
        <v>163987.18013498714</v>
      </c>
      <c r="AE414">
        <f t="shared" si="315"/>
        <v>218.77015026696608</v>
      </c>
      <c r="AF414">
        <f t="shared" si="329"/>
        <v>79</v>
      </c>
      <c r="AG414">
        <f t="shared" si="225"/>
        <v>26882.819865012862</v>
      </c>
      <c r="AH414">
        <f t="shared" si="316"/>
        <v>26762.508450331203</v>
      </c>
      <c r="AI414">
        <f t="shared" si="317"/>
        <v>190749.68858531833</v>
      </c>
      <c r="AJ414">
        <f t="shared" si="318"/>
        <v>422.80258404297638</v>
      </c>
      <c r="AK414">
        <f t="shared" si="337"/>
        <v>10</v>
      </c>
      <c r="AL414">
        <f t="shared" si="346"/>
        <v>120.31141468166607</v>
      </c>
      <c r="AM414">
        <f t="shared" si="335"/>
        <v>169.21341224350959</v>
      </c>
      <c r="AN414">
        <f t="shared" si="294"/>
        <v>190918.90199756186</v>
      </c>
      <c r="AO414">
        <f t="shared" si="295"/>
        <v>477.7478704735986</v>
      </c>
    </row>
    <row r="415" spans="2:41" x14ac:dyDescent="0.25">
      <c r="B415" s="3">
        <f t="shared" ref="B415:C415" si="349">B414+1</f>
        <v>44316</v>
      </c>
      <c r="C415" s="82">
        <f t="shared" si="349"/>
        <v>414</v>
      </c>
      <c r="D415">
        <v>191465</v>
      </c>
      <c r="E415" s="14">
        <f t="shared" si="332"/>
        <v>336</v>
      </c>
      <c r="G415" s="13">
        <f t="shared" si="236"/>
        <v>595</v>
      </c>
      <c r="H415" s="13">
        <f t="shared" si="237"/>
        <v>554.14285714285711</v>
      </c>
      <c r="I415">
        <f t="shared" si="301"/>
        <v>1935.1505189913375</v>
      </c>
      <c r="J415">
        <f t="shared" si="302"/>
        <v>53689.972604116454</v>
      </c>
      <c r="K415">
        <f t="shared" si="303"/>
        <v>55625.123123107791</v>
      </c>
      <c r="L415">
        <f t="shared" si="343"/>
        <v>252</v>
      </c>
      <c r="N415">
        <f t="shared" si="304"/>
        <v>5864.411905496474</v>
      </c>
      <c r="O415">
        <f t="shared" si="305"/>
        <v>61489.535028604267</v>
      </c>
      <c r="P415">
        <f t="shared" si="306"/>
        <v>19.10666487646813</v>
      </c>
      <c r="Q415">
        <f t="shared" si="348"/>
        <v>208</v>
      </c>
      <c r="S415">
        <f t="shared" si="307"/>
        <v>70806.002711869296</v>
      </c>
      <c r="T415">
        <f t="shared" si="308"/>
        <v>132295.53774047358</v>
      </c>
      <c r="U415">
        <f t="shared" si="309"/>
        <v>32.514333268220071</v>
      </c>
      <c r="V415">
        <f t="shared" si="262"/>
        <v>120</v>
      </c>
      <c r="X415">
        <f t="shared" si="310"/>
        <v>5309.4220963687976</v>
      </c>
      <c r="Y415">
        <f t="shared" si="311"/>
        <v>137604.95983684238</v>
      </c>
      <c r="Z415">
        <f t="shared" si="312"/>
        <v>32.926169713959098</v>
      </c>
      <c r="AA415">
        <f t="shared" si="320"/>
        <v>96</v>
      </c>
      <c r="AC415">
        <f t="shared" si="313"/>
        <v>26596.705117557842</v>
      </c>
      <c r="AD415">
        <f t="shared" si="314"/>
        <v>164201.66495440021</v>
      </c>
      <c r="AE415">
        <f t="shared" si="315"/>
        <v>214.48481941307546</v>
      </c>
      <c r="AF415">
        <f t="shared" si="329"/>
        <v>80</v>
      </c>
      <c r="AG415">
        <f t="shared" si="225"/>
        <v>27263.335045599786</v>
      </c>
      <c r="AH415">
        <f t="shared" si="316"/>
        <v>26961.167115962897</v>
      </c>
      <c r="AI415">
        <f t="shared" si="317"/>
        <v>191162.8320703631</v>
      </c>
      <c r="AJ415">
        <f t="shared" si="318"/>
        <v>413.14348504476948</v>
      </c>
      <c r="AK415">
        <f t="shared" si="337"/>
        <v>11</v>
      </c>
      <c r="AL415">
        <f t="shared" si="346"/>
        <v>302.16792963689659</v>
      </c>
      <c r="AM415">
        <f t="shared" si="335"/>
        <v>240.55386503386492</v>
      </c>
      <c r="AN415">
        <f t="shared" si="294"/>
        <v>191403.38593539697</v>
      </c>
      <c r="AO415">
        <f t="shared" si="295"/>
        <v>484.4839378351171</v>
      </c>
    </row>
    <row r="416" spans="2:41" x14ac:dyDescent="0.25">
      <c r="B416" s="3">
        <f t="shared" ref="B416:C416" si="350">B415+1</f>
        <v>44317</v>
      </c>
      <c r="C416" s="82">
        <f t="shared" si="350"/>
        <v>415</v>
      </c>
      <c r="D416">
        <v>192048</v>
      </c>
      <c r="E416" s="14">
        <f t="shared" si="332"/>
        <v>337</v>
      </c>
      <c r="G416" s="13">
        <f t="shared" si="236"/>
        <v>583</v>
      </c>
      <c r="H416" s="13">
        <f t="shared" si="237"/>
        <v>556</v>
      </c>
      <c r="I416">
        <f t="shared" si="301"/>
        <v>1935.4026287952261</v>
      </c>
      <c r="J416">
        <f t="shared" si="302"/>
        <v>53707.963727317197</v>
      </c>
      <c r="K416">
        <f t="shared" si="303"/>
        <v>55643.366356112427</v>
      </c>
      <c r="L416">
        <f t="shared" si="343"/>
        <v>253</v>
      </c>
      <c r="N416">
        <f t="shared" si="304"/>
        <v>5865.1159278707082</v>
      </c>
      <c r="O416">
        <f t="shared" si="305"/>
        <v>61508.482283983132</v>
      </c>
      <c r="P416">
        <f t="shared" si="306"/>
        <v>18.94725537886552</v>
      </c>
      <c r="Q416">
        <f t="shared" si="348"/>
        <v>209</v>
      </c>
      <c r="S416">
        <f t="shared" si="307"/>
        <v>70819.095593932783</v>
      </c>
      <c r="T416">
        <f t="shared" si="308"/>
        <v>132327.57787791593</v>
      </c>
      <c r="U416">
        <f t="shared" si="309"/>
        <v>32.040137442352716</v>
      </c>
      <c r="V416">
        <f t="shared" si="262"/>
        <v>121</v>
      </c>
      <c r="X416">
        <f t="shared" si="310"/>
        <v>5309.8198128507502</v>
      </c>
      <c r="Y416">
        <f t="shared" si="311"/>
        <v>137637.39769076667</v>
      </c>
      <c r="Z416">
        <f t="shared" si="312"/>
        <v>32.437853924289811</v>
      </c>
      <c r="AA416">
        <f t="shared" si="320"/>
        <v>97</v>
      </c>
      <c r="AC416">
        <f t="shared" si="313"/>
        <v>26774.562882316321</v>
      </c>
      <c r="AD416">
        <f t="shared" si="314"/>
        <v>164411.96057308299</v>
      </c>
      <c r="AE416">
        <f t="shared" si="315"/>
        <v>210.2956186827796</v>
      </c>
      <c r="AF416">
        <f t="shared" si="329"/>
        <v>81</v>
      </c>
      <c r="AG416">
        <f t="shared" si="225"/>
        <v>27636.039426917006</v>
      </c>
      <c r="AH416">
        <f t="shared" si="316"/>
        <v>27154.612314186848</v>
      </c>
      <c r="AI416">
        <f t="shared" si="317"/>
        <v>191566.57288726984</v>
      </c>
      <c r="AJ416">
        <f t="shared" si="318"/>
        <v>403.74081690673484</v>
      </c>
      <c r="AK416">
        <f t="shared" si="337"/>
        <v>12</v>
      </c>
      <c r="AL416">
        <f t="shared" si="346"/>
        <v>481.42711273016175</v>
      </c>
      <c r="AM416">
        <f t="shared" si="335"/>
        <v>330.55964592160626</v>
      </c>
      <c r="AN416">
        <f t="shared" si="294"/>
        <v>191897.13253319144</v>
      </c>
      <c r="AO416">
        <f t="shared" si="295"/>
        <v>493.74659779446665</v>
      </c>
    </row>
    <row r="417" spans="2:41" x14ac:dyDescent="0.25">
      <c r="B417" s="3">
        <f t="shared" ref="B417:C417" si="351">B416+1</f>
        <v>44318</v>
      </c>
      <c r="C417" s="82">
        <f t="shared" si="351"/>
        <v>416</v>
      </c>
      <c r="D417">
        <v>192552</v>
      </c>
      <c r="E417" s="14">
        <f t="shared" si="332"/>
        <v>338</v>
      </c>
      <c r="G417" s="13">
        <f t="shared" si="236"/>
        <v>504</v>
      </c>
      <c r="H417" s="13">
        <f t="shared" si="237"/>
        <v>556.42857142857144</v>
      </c>
      <c r="I417">
        <f t="shared" si="301"/>
        <v>1935.6530015913945</v>
      </c>
      <c r="J417">
        <f t="shared" si="302"/>
        <v>53725.806974832987</v>
      </c>
      <c r="K417">
        <f t="shared" si="303"/>
        <v>55661.459976424383</v>
      </c>
      <c r="L417">
        <f t="shared" si="343"/>
        <v>254</v>
      </c>
      <c r="N417">
        <f t="shared" si="304"/>
        <v>5865.8119134973686</v>
      </c>
      <c r="O417">
        <f t="shared" si="305"/>
        <v>61527.271889921751</v>
      </c>
      <c r="P417">
        <f t="shared" si="306"/>
        <v>18.789605938618479</v>
      </c>
      <c r="Q417">
        <f t="shared" si="348"/>
        <v>210</v>
      </c>
      <c r="S417">
        <f t="shared" si="307"/>
        <v>70831.882466202471</v>
      </c>
      <c r="T417">
        <f t="shared" si="308"/>
        <v>132359.15435612423</v>
      </c>
      <c r="U417">
        <f t="shared" si="309"/>
        <v>31.576478208298795</v>
      </c>
      <c r="V417">
        <f t="shared" si="262"/>
        <v>122</v>
      </c>
      <c r="X417">
        <f t="shared" si="310"/>
        <v>5310.204003099152</v>
      </c>
      <c r="Y417">
        <f t="shared" si="311"/>
        <v>137669.35835922338</v>
      </c>
      <c r="Z417">
        <f t="shared" si="312"/>
        <v>31.960668456711574</v>
      </c>
      <c r="AA417">
        <f t="shared" si="320"/>
        <v>98</v>
      </c>
      <c r="AC417">
        <f t="shared" si="313"/>
        <v>26948.802947361506</v>
      </c>
      <c r="AD417">
        <f t="shared" si="314"/>
        <v>164618.16130658489</v>
      </c>
      <c r="AE417">
        <f t="shared" si="315"/>
        <v>206.20073350190069</v>
      </c>
      <c r="AF417">
        <f t="shared" si="329"/>
        <v>82</v>
      </c>
      <c r="AG417">
        <f t="shared" si="225"/>
        <v>27933.838693415106</v>
      </c>
      <c r="AH417">
        <f t="shared" si="316"/>
        <v>27343.000000409553</v>
      </c>
      <c r="AI417">
        <f t="shared" si="317"/>
        <v>191961.16130699444</v>
      </c>
      <c r="AJ417">
        <f t="shared" si="318"/>
        <v>394.58841972460505</v>
      </c>
      <c r="AK417">
        <f t="shared" si="337"/>
        <v>13</v>
      </c>
      <c r="AL417">
        <f t="shared" si="346"/>
        <v>590.83869300555671</v>
      </c>
      <c r="AM417">
        <f t="shared" si="335"/>
        <v>441.39381790759688</v>
      </c>
      <c r="AN417">
        <f t="shared" si="294"/>
        <v>192402.55512490205</v>
      </c>
      <c r="AO417">
        <f t="shared" si="295"/>
        <v>505.42259171060869</v>
      </c>
    </row>
    <row r="418" spans="2:41" x14ac:dyDescent="0.25">
      <c r="B418" s="3">
        <f t="shared" ref="B418:C418" si="352">B417+1</f>
        <v>44319</v>
      </c>
      <c r="C418" s="82">
        <f t="shared" si="352"/>
        <v>417</v>
      </c>
      <c r="D418">
        <v>193089</v>
      </c>
      <c r="E418" s="14">
        <f t="shared" si="332"/>
        <v>339</v>
      </c>
      <c r="G418" s="13">
        <f t="shared" si="236"/>
        <v>537</v>
      </c>
      <c r="H418" s="13">
        <f t="shared" si="237"/>
        <v>553</v>
      </c>
      <c r="I418">
        <f t="shared" si="301"/>
        <v>1935.9016532570495</v>
      </c>
      <c r="J418">
        <f t="shared" si="302"/>
        <v>53743.50394482469</v>
      </c>
      <c r="K418">
        <f t="shared" si="303"/>
        <v>55679.405598081736</v>
      </c>
      <c r="L418">
        <f t="shared" si="343"/>
        <v>255</v>
      </c>
      <c r="N418">
        <f t="shared" si="304"/>
        <v>5866.4999842881434</v>
      </c>
      <c r="O418">
        <f t="shared" si="305"/>
        <v>61545.90558236988</v>
      </c>
      <c r="P418">
        <f t="shared" si="306"/>
        <v>18.633692448129295</v>
      </c>
      <c r="Q418">
        <f t="shared" si="348"/>
        <v>211</v>
      </c>
      <c r="S418">
        <f t="shared" si="307"/>
        <v>70844.371823164809</v>
      </c>
      <c r="T418">
        <f t="shared" si="308"/>
        <v>132390.2774055347</v>
      </c>
      <c r="U418">
        <f t="shared" si="309"/>
        <v>31.123049410467502</v>
      </c>
      <c r="V418">
        <f t="shared" si="262"/>
        <v>123</v>
      </c>
      <c r="X418">
        <f t="shared" si="310"/>
        <v>5310.575231362096</v>
      </c>
      <c r="Y418">
        <f t="shared" si="311"/>
        <v>137700.8526368968</v>
      </c>
      <c r="Z418">
        <f t="shared" si="312"/>
        <v>31.494277673424222</v>
      </c>
      <c r="AA418">
        <f t="shared" si="320"/>
        <v>99</v>
      </c>
      <c r="AC418">
        <f t="shared" si="313"/>
        <v>27119.507000749098</v>
      </c>
      <c r="AD418">
        <f t="shared" si="314"/>
        <v>164820.35963764589</v>
      </c>
      <c r="AE418">
        <f t="shared" si="315"/>
        <v>202.19833106099395</v>
      </c>
      <c r="AF418">
        <f t="shared" si="329"/>
        <v>83</v>
      </c>
      <c r="AG418">
        <f t="shared" si="225"/>
        <v>28268.640362354112</v>
      </c>
      <c r="AH418">
        <f t="shared" si="316"/>
        <v>27526.481798953773</v>
      </c>
      <c r="AI418">
        <f t="shared" si="317"/>
        <v>192346.84143659967</v>
      </c>
      <c r="AJ418">
        <f t="shared" si="318"/>
        <v>385.68012960522901</v>
      </c>
      <c r="AK418">
        <f t="shared" si="337"/>
        <v>14</v>
      </c>
      <c r="AL418">
        <f t="shared" si="346"/>
        <v>742.15856340032769</v>
      </c>
      <c r="AM418">
        <f t="shared" si="335"/>
        <v>575.06827023630149</v>
      </c>
      <c r="AN418">
        <f t="shared" si="294"/>
        <v>192921.90970683598</v>
      </c>
      <c r="AO418">
        <f t="shared" si="295"/>
        <v>519.35458193393424</v>
      </c>
    </row>
    <row r="419" spans="2:41" x14ac:dyDescent="0.25">
      <c r="B419" s="3">
        <f t="shared" ref="B419:C419" si="353">B418+1</f>
        <v>44320</v>
      </c>
      <c r="C419" s="82">
        <f t="shared" si="353"/>
        <v>418</v>
      </c>
      <c r="D419">
        <v>193677</v>
      </c>
      <c r="E419" s="14">
        <f t="shared" si="332"/>
        <v>340</v>
      </c>
      <c r="G419" s="13">
        <f t="shared" si="236"/>
        <v>588</v>
      </c>
      <c r="H419" s="13">
        <f t="shared" si="237"/>
        <v>555.14285714285711</v>
      </c>
      <c r="I419">
        <f t="shared" si="301"/>
        <v>1936.1485994892266</v>
      </c>
      <c r="J419">
        <f t="shared" si="302"/>
        <v>53761.056214219701</v>
      </c>
      <c r="K419">
        <f t="shared" si="303"/>
        <v>55697.20481370893</v>
      </c>
      <c r="L419">
        <f t="shared" si="343"/>
        <v>256</v>
      </c>
      <c r="N419">
        <f t="shared" si="304"/>
        <v>5867.1802598547483</v>
      </c>
      <c r="O419">
        <f t="shared" si="305"/>
        <v>61564.385073563681</v>
      </c>
      <c r="P419">
        <f t="shared" si="306"/>
        <v>18.479491193800641</v>
      </c>
      <c r="Q419">
        <f t="shared" si="348"/>
        <v>212</v>
      </c>
      <c r="S419">
        <f t="shared" si="307"/>
        <v>70856.571887472164</v>
      </c>
      <c r="T419">
        <f t="shared" si="308"/>
        <v>132420.95696103584</v>
      </c>
      <c r="U419">
        <f t="shared" si="309"/>
        <v>30.67955550114857</v>
      </c>
      <c r="V419">
        <f t="shared" si="262"/>
        <v>124</v>
      </c>
      <c r="X419">
        <f t="shared" si="310"/>
        <v>5310.9340340890758</v>
      </c>
      <c r="Y419">
        <f t="shared" si="311"/>
        <v>137731.89099512491</v>
      </c>
      <c r="Z419">
        <f t="shared" si="312"/>
        <v>31.038358228106517</v>
      </c>
      <c r="AA419">
        <f t="shared" si="320"/>
        <v>100</v>
      </c>
      <c r="AC419">
        <f t="shared" si="313"/>
        <v>27286.755209307987</v>
      </c>
      <c r="AD419">
        <f t="shared" si="314"/>
        <v>165018.64620443288</v>
      </c>
      <c r="AE419">
        <f t="shared" si="315"/>
        <v>198.2865667869919</v>
      </c>
      <c r="AF419">
        <f t="shared" si="329"/>
        <v>84</v>
      </c>
      <c r="AG419">
        <f t="shared" si="225"/>
        <v>28658.35379556712</v>
      </c>
      <c r="AH419">
        <f t="shared" si="316"/>
        <v>27705.20503281341</v>
      </c>
      <c r="AI419">
        <f t="shared" si="317"/>
        <v>192723.8512372463</v>
      </c>
      <c r="AJ419">
        <f t="shared" si="318"/>
        <v>377.00980064662872</v>
      </c>
      <c r="AK419">
        <f t="shared" si="337"/>
        <v>15</v>
      </c>
      <c r="AL419">
        <f t="shared" si="346"/>
        <v>953.14876275369897</v>
      </c>
      <c r="AM419">
        <f t="shared" si="335"/>
        <v>733.40622989943745</v>
      </c>
      <c r="AN419">
        <f t="shared" si="294"/>
        <v>193457.25746714574</v>
      </c>
      <c r="AO419">
        <f t="shared" si="295"/>
        <v>535.34776030975627</v>
      </c>
    </row>
    <row r="420" spans="2:41" x14ac:dyDescent="0.25">
      <c r="B420" s="3">
        <f t="shared" ref="B420:C420" si="354">B419+1</f>
        <v>44321</v>
      </c>
      <c r="C420" s="82">
        <f t="shared" si="354"/>
        <v>419</v>
      </c>
      <c r="D420">
        <v>194253</v>
      </c>
      <c r="E420" s="14">
        <f t="shared" si="332"/>
        <v>341</v>
      </c>
      <c r="G420" s="13">
        <f t="shared" si="236"/>
        <v>576</v>
      </c>
      <c r="H420" s="13">
        <f t="shared" si="237"/>
        <v>558.57142857142856</v>
      </c>
      <c r="I420">
        <f t="shared" si="301"/>
        <v>1936.3938558072296</v>
      </c>
      <c r="J420">
        <f t="shared" si="302"/>
        <v>53778.465339044022</v>
      </c>
      <c r="K420">
        <f t="shared" si="303"/>
        <v>55714.859194851248</v>
      </c>
      <c r="L420">
        <f t="shared" si="343"/>
        <v>257</v>
      </c>
      <c r="N420">
        <f t="shared" si="304"/>
        <v>5867.8528575606897</v>
      </c>
      <c r="O420">
        <f t="shared" si="305"/>
        <v>61582.712052411938</v>
      </c>
      <c r="P420">
        <f t="shared" si="306"/>
        <v>18.326978848257568</v>
      </c>
      <c r="Q420">
        <f t="shared" si="348"/>
        <v>213</v>
      </c>
      <c r="S420">
        <f t="shared" si="307"/>
        <v>70868.490619747623</v>
      </c>
      <c r="T420">
        <f t="shared" si="308"/>
        <v>132451.20267215956</v>
      </c>
      <c r="U420">
        <f t="shared" si="309"/>
        <v>30.245711123716319</v>
      </c>
      <c r="V420">
        <f t="shared" si="262"/>
        <v>125</v>
      </c>
      <c r="X420">
        <f t="shared" si="310"/>
        <v>5311.2809215061516</v>
      </c>
      <c r="Y420">
        <f t="shared" si="311"/>
        <v>137762.4835936657</v>
      </c>
      <c r="Z420">
        <f t="shared" si="312"/>
        <v>30.592598540795734</v>
      </c>
      <c r="AA420">
        <f t="shared" si="320"/>
        <v>101</v>
      </c>
      <c r="AC420">
        <f t="shared" si="313"/>
        <v>27450.626200907351</v>
      </c>
      <c r="AD420">
        <f t="shared" si="314"/>
        <v>165213.10979457304</v>
      </c>
      <c r="AE420">
        <f t="shared" si="315"/>
        <v>194.46359014016343</v>
      </c>
      <c r="AF420">
        <f t="shared" si="329"/>
        <v>85</v>
      </c>
      <c r="AG420">
        <f t="shared" si="225"/>
        <v>29039.890205426957</v>
      </c>
      <c r="AH420">
        <f t="shared" si="316"/>
        <v>27879.312766624105</v>
      </c>
      <c r="AI420">
        <f t="shared" si="317"/>
        <v>193092.42256119713</v>
      </c>
      <c r="AJ420">
        <f t="shared" si="318"/>
        <v>368.57132395083318</v>
      </c>
      <c r="AK420">
        <f t="shared" si="337"/>
        <v>16</v>
      </c>
      <c r="AL420">
        <f t="shared" si="346"/>
        <v>1160.5774388028658</v>
      </c>
      <c r="AM420">
        <f t="shared" si="335"/>
        <v>918.01182046406541</v>
      </c>
      <c r="AN420">
        <f t="shared" si="294"/>
        <v>194010.43438166121</v>
      </c>
      <c r="AO420">
        <f t="shared" si="295"/>
        <v>553.17691451546852</v>
      </c>
    </row>
    <row r="421" spans="2:41" x14ac:dyDescent="0.25">
      <c r="B421" s="3">
        <f t="shared" ref="B421:C421" si="355">B420+1</f>
        <v>44322</v>
      </c>
      <c r="C421" s="82">
        <f t="shared" si="355"/>
        <v>420</v>
      </c>
      <c r="D421">
        <v>194955</v>
      </c>
      <c r="E421" s="14">
        <f t="shared" si="332"/>
        <v>342</v>
      </c>
      <c r="G421" s="13">
        <f t="shared" si="236"/>
        <v>702</v>
      </c>
      <c r="H421" s="13">
        <f t="shared" si="237"/>
        <v>583.57142857142856</v>
      </c>
      <c r="I421">
        <f t="shared" si="301"/>
        <v>1936.6374375550222</v>
      </c>
      <c r="J421">
        <f t="shared" si="302"/>
        <v>53795.732854748429</v>
      </c>
      <c r="K421">
        <f t="shared" si="303"/>
        <v>55732.370292303451</v>
      </c>
      <c r="L421">
        <f t="shared" si="343"/>
        <v>258</v>
      </c>
      <c r="N421">
        <f t="shared" si="304"/>
        <v>5868.51789257168</v>
      </c>
      <c r="O421">
        <f t="shared" si="305"/>
        <v>61600.888184875133</v>
      </c>
      <c r="P421">
        <f t="shared" si="306"/>
        <v>18.176132463195245</v>
      </c>
      <c r="Q421">
        <f t="shared" si="348"/>
        <v>214</v>
      </c>
      <c r="S421">
        <f t="shared" si="307"/>
        <v>70880.135727998218</v>
      </c>
      <c r="T421">
        <f t="shared" si="308"/>
        <v>132481.02391287335</v>
      </c>
      <c r="U421">
        <f t="shared" si="309"/>
        <v>29.821240713790758</v>
      </c>
      <c r="V421">
        <f t="shared" si="262"/>
        <v>126</v>
      </c>
      <c r="X421">
        <f t="shared" si="310"/>
        <v>5311.6163790904302</v>
      </c>
      <c r="Y421">
        <f t="shared" si="311"/>
        <v>137792.64029196379</v>
      </c>
      <c r="Z421">
        <f t="shared" si="312"/>
        <v>30.156698298087576</v>
      </c>
      <c r="AA421">
        <f t="shared" si="320"/>
        <v>102</v>
      </c>
      <c r="AC421">
        <f t="shared" si="313"/>
        <v>27611.197052403935</v>
      </c>
      <c r="AD421">
        <f t="shared" si="314"/>
        <v>165403.83734436773</v>
      </c>
      <c r="AE421">
        <f t="shared" si="315"/>
        <v>190.727549794683</v>
      </c>
      <c r="AF421">
        <f t="shared" si="329"/>
        <v>86</v>
      </c>
      <c r="AH421">
        <f t="shared" si="316"/>
        <v>28048.943860818552</v>
      </c>
      <c r="AI421">
        <f t="shared" si="317"/>
        <v>193452.78120518627</v>
      </c>
      <c r="AJ421">
        <f t="shared" si="318"/>
        <v>360.35864398913691</v>
      </c>
      <c r="AK421">
        <f t="shared" si="337"/>
        <v>17</v>
      </c>
      <c r="AL421">
        <f t="shared" si="346"/>
        <v>1502.2187948137289</v>
      </c>
      <c r="AM421">
        <f t="shared" si="335"/>
        <v>1130.2468506910252</v>
      </c>
      <c r="AN421">
        <f t="shared" si="294"/>
        <v>194583.02805587731</v>
      </c>
      <c r="AO421">
        <f t="shared" si="295"/>
        <v>572.59367421609932</v>
      </c>
    </row>
    <row r="422" spans="2:41" x14ac:dyDescent="0.25">
      <c r="B422" s="3">
        <f t="shared" ref="B422:C422" si="356">B421+1</f>
        <v>44323</v>
      </c>
      <c r="C422" s="82">
        <f t="shared" si="356"/>
        <v>421</v>
      </c>
      <c r="D422">
        <v>195671</v>
      </c>
      <c r="E422" s="14">
        <f t="shared" si="332"/>
        <v>343</v>
      </c>
      <c r="G422" s="13">
        <f t="shared" si="236"/>
        <v>716</v>
      </c>
      <c r="H422" s="13">
        <f t="shared" si="237"/>
        <v>600.85714285714289</v>
      </c>
      <c r="I422">
        <f t="shared" si="301"/>
        <v>1936.8793599035882</v>
      </c>
      <c r="J422">
        <f t="shared" si="302"/>
        <v>53812.860276529005</v>
      </c>
      <c r="K422">
        <f t="shared" si="303"/>
        <v>55749.73963643259</v>
      </c>
      <c r="L422">
        <f t="shared" si="343"/>
        <v>259</v>
      </c>
      <c r="N422">
        <f t="shared" si="304"/>
        <v>5869.1754779047287</v>
      </c>
      <c r="O422">
        <f t="shared" si="305"/>
        <v>61618.915114337316</v>
      </c>
      <c r="P422">
        <f t="shared" si="306"/>
        <v>18.026929462183034</v>
      </c>
      <c r="Q422">
        <f t="shared" si="348"/>
        <v>215</v>
      </c>
      <c r="S422">
        <f t="shared" si="307"/>
        <v>70891.514676653926</v>
      </c>
      <c r="T422">
        <f t="shared" si="308"/>
        <v>132510.42979099124</v>
      </c>
      <c r="U422">
        <f t="shared" si="309"/>
        <v>29.405878117890097</v>
      </c>
      <c r="V422">
        <f t="shared" si="262"/>
        <v>127</v>
      </c>
      <c r="X422">
        <f t="shared" si="310"/>
        <v>5311.9408689510446</v>
      </c>
      <c r="Y422">
        <f t="shared" si="311"/>
        <v>137822.37065994227</v>
      </c>
      <c r="Z422">
        <f t="shared" si="312"/>
        <v>29.730367978481809</v>
      </c>
      <c r="AA422">
        <f t="shared" si="320"/>
        <v>103</v>
      </c>
      <c r="AC422">
        <f t="shared" si="313"/>
        <v>27768.543282681054</v>
      </c>
      <c r="AD422">
        <f t="shared" si="314"/>
        <v>165590.91394262333</v>
      </c>
      <c r="AE422">
        <f t="shared" si="315"/>
        <v>187.07659825560404</v>
      </c>
      <c r="AF422">
        <f t="shared" si="329"/>
        <v>87</v>
      </c>
      <c r="AH422">
        <f t="shared" si="316"/>
        <v>28214.233035170142</v>
      </c>
      <c r="AI422">
        <f t="shared" si="317"/>
        <v>193805.14697779348</v>
      </c>
      <c r="AJ422">
        <f t="shared" si="318"/>
        <v>352.36577260721242</v>
      </c>
      <c r="AK422">
        <f t="shared" si="337"/>
        <v>18</v>
      </c>
      <c r="AL422">
        <f t="shared" si="346"/>
        <v>1865.8530222065165</v>
      </c>
      <c r="AM422">
        <f t="shared" si="335"/>
        <v>1371.2147612154449</v>
      </c>
      <c r="AN422">
        <f t="shared" si="294"/>
        <v>195176.36173900892</v>
      </c>
      <c r="AO422">
        <f t="shared" si="295"/>
        <v>593.33368313161191</v>
      </c>
    </row>
    <row r="423" spans="2:41" x14ac:dyDescent="0.25">
      <c r="B423" s="3">
        <f t="shared" ref="B423:C423" si="357">B422+1</f>
        <v>44324</v>
      </c>
      <c r="C423" s="82">
        <f t="shared" si="357"/>
        <v>422</v>
      </c>
      <c r="D423">
        <v>196392</v>
      </c>
      <c r="E423" s="14">
        <f t="shared" si="332"/>
        <v>344</v>
      </c>
      <c r="G423" s="13">
        <f t="shared" si="236"/>
        <v>721</v>
      </c>
      <c r="H423" s="13">
        <f t="shared" si="237"/>
        <v>620.57142857142856</v>
      </c>
      <c r="I423">
        <f t="shared" si="301"/>
        <v>1937.1196378532525</v>
      </c>
      <c r="J423">
        <f t="shared" si="302"/>
        <v>53829.849099641688</v>
      </c>
      <c r="K423">
        <f t="shared" si="303"/>
        <v>55766.968737494943</v>
      </c>
      <c r="L423">
        <f t="shared" si="343"/>
        <v>260</v>
      </c>
      <c r="N423">
        <f t="shared" si="304"/>
        <v>5869.825724475987</v>
      </c>
      <c r="O423">
        <f t="shared" si="305"/>
        <v>61636.794461970931</v>
      </c>
      <c r="P423">
        <f t="shared" si="306"/>
        <v>17.879347633614088</v>
      </c>
      <c r="Q423">
        <f t="shared" si="348"/>
        <v>216</v>
      </c>
      <c r="S423">
        <f t="shared" si="307"/>
        <v>70902.634695248344</v>
      </c>
      <c r="T423">
        <f t="shared" si="308"/>
        <v>132539.42915721927</v>
      </c>
      <c r="U423">
        <f t="shared" si="309"/>
        <v>28.999366228032159</v>
      </c>
      <c r="V423">
        <f t="shared" si="262"/>
        <v>128</v>
      </c>
      <c r="X423">
        <f t="shared" si="310"/>
        <v>5312.2548311232313</v>
      </c>
      <c r="Y423">
        <f t="shared" si="311"/>
        <v>137851.6839883425</v>
      </c>
      <c r="Z423">
        <f t="shared" si="312"/>
        <v>29.313328400225146</v>
      </c>
      <c r="AA423">
        <f t="shared" si="320"/>
        <v>104</v>
      </c>
      <c r="AC423">
        <f t="shared" si="313"/>
        <v>27922.738850241571</v>
      </c>
      <c r="AD423">
        <f t="shared" si="314"/>
        <v>165774.42283858405</v>
      </c>
      <c r="AE423">
        <f t="shared" si="315"/>
        <v>183.50889596072375</v>
      </c>
      <c r="AF423">
        <f t="shared" si="329"/>
        <v>88</v>
      </c>
      <c r="AH423">
        <f t="shared" si="316"/>
        <v>28375.310940138861</v>
      </c>
      <c r="AI423">
        <f t="shared" si="317"/>
        <v>194149.7337787229</v>
      </c>
      <c r="AJ423">
        <f t="shared" si="318"/>
        <v>344.58680092942086</v>
      </c>
      <c r="AK423">
        <f t="shared" si="337"/>
        <v>19</v>
      </c>
      <c r="AL423">
        <f t="shared" si="346"/>
        <v>2242.2662212770956</v>
      </c>
      <c r="AM423">
        <f t="shared" si="335"/>
        <v>1641.7514367324166</v>
      </c>
      <c r="AN423">
        <f t="shared" si="294"/>
        <v>195791.48521545532</v>
      </c>
      <c r="AO423">
        <f t="shared" si="295"/>
        <v>615.12347644640249</v>
      </c>
    </row>
    <row r="424" spans="2:41" x14ac:dyDescent="0.25">
      <c r="B424" s="3">
        <f t="shared" ref="B424:C424" si="358">B423+1</f>
        <v>44325</v>
      </c>
      <c r="C424" s="82">
        <f t="shared" si="358"/>
        <v>423</v>
      </c>
      <c r="D424">
        <v>197035</v>
      </c>
      <c r="E424" s="14">
        <f t="shared" si="332"/>
        <v>345</v>
      </c>
      <c r="G424" s="13">
        <f t="shared" si="236"/>
        <v>643</v>
      </c>
      <c r="H424" s="13">
        <f t="shared" si="237"/>
        <v>640.42857142857144</v>
      </c>
      <c r="I424">
        <f t="shared" si="301"/>
        <v>1937.3582862359692</v>
      </c>
      <c r="J424">
        <f t="shared" si="302"/>
        <v>53846.700799711543</v>
      </c>
      <c r="K424">
        <f t="shared" si="303"/>
        <v>55784.059085947512</v>
      </c>
      <c r="L424">
        <f t="shared" si="343"/>
        <v>261</v>
      </c>
      <c r="N424">
        <f t="shared" si="304"/>
        <v>5870.4687411473269</v>
      </c>
      <c r="O424">
        <f t="shared" si="305"/>
        <v>61654.52782709484</v>
      </c>
      <c r="P424">
        <f t="shared" si="306"/>
        <v>17.733365123909607</v>
      </c>
      <c r="Q424">
        <f t="shared" si="348"/>
        <v>217</v>
      </c>
      <c r="S424">
        <f t="shared" si="307"/>
        <v>70913.502786756799</v>
      </c>
      <c r="T424">
        <f t="shared" si="308"/>
        <v>132568.03061385165</v>
      </c>
      <c r="U424">
        <f t="shared" si="309"/>
        <v>28.601456632371992</v>
      </c>
      <c r="V424">
        <f t="shared" si="262"/>
        <v>129</v>
      </c>
      <c r="X424">
        <f t="shared" si="310"/>
        <v>5312.5586847815175</v>
      </c>
      <c r="Y424">
        <f t="shared" si="311"/>
        <v>137880.58929863316</v>
      </c>
      <c r="Z424">
        <f t="shared" si="312"/>
        <v>28.905310290661873</v>
      </c>
      <c r="AA424">
        <f t="shared" si="320"/>
        <v>105</v>
      </c>
      <c r="AC424">
        <f t="shared" si="313"/>
        <v>28073.85615486329</v>
      </c>
      <c r="AD424">
        <f t="shared" si="314"/>
        <v>165954.44545349645</v>
      </c>
      <c r="AE424">
        <f t="shared" si="315"/>
        <v>180.02261491239187</v>
      </c>
      <c r="AF424">
        <f t="shared" si="329"/>
        <v>89</v>
      </c>
      <c r="AH424">
        <f t="shared" si="316"/>
        <v>28532.304234621544</v>
      </c>
      <c r="AI424">
        <f t="shared" si="317"/>
        <v>194486.749688118</v>
      </c>
      <c r="AJ424">
        <f t="shared" si="318"/>
        <v>337.01590939509333</v>
      </c>
      <c r="AK424">
        <f t="shared" si="337"/>
        <v>20</v>
      </c>
      <c r="AL424">
        <f t="shared" si="346"/>
        <v>2548.2503118820023</v>
      </c>
      <c r="AM424">
        <f t="shared" si="335"/>
        <v>1942.4224094995341</v>
      </c>
      <c r="AN424">
        <f t="shared" si="294"/>
        <v>196429.17209761753</v>
      </c>
      <c r="AO424">
        <f t="shared" si="295"/>
        <v>637.68688216220471</v>
      </c>
    </row>
    <row r="425" spans="2:41" x14ac:dyDescent="0.25">
      <c r="B425" s="3">
        <f t="shared" ref="B425:C425" si="359">B424+1</f>
        <v>44326</v>
      </c>
      <c r="C425" s="82">
        <f t="shared" si="359"/>
        <v>424</v>
      </c>
      <c r="D425">
        <v>197730</v>
      </c>
      <c r="E425" s="14">
        <f t="shared" si="332"/>
        <v>346</v>
      </c>
      <c r="G425" s="13">
        <f t="shared" si="236"/>
        <v>695</v>
      </c>
      <c r="H425" s="13">
        <f t="shared" si="237"/>
        <v>663</v>
      </c>
      <c r="I425">
        <f t="shared" si="301"/>
        <v>1937.5953197175693</v>
      </c>
      <c r="J425">
        <f t="shared" si="302"/>
        <v>53863.416833036252</v>
      </c>
      <c r="K425">
        <f t="shared" si="303"/>
        <v>55801.012152753821</v>
      </c>
      <c r="L425">
        <f t="shared" si="343"/>
        <v>262</v>
      </c>
      <c r="N425">
        <f t="shared" si="304"/>
        <v>5871.1046347717511</v>
      </c>
      <c r="O425">
        <f t="shared" si="305"/>
        <v>61672.116787525571</v>
      </c>
      <c r="P425">
        <f t="shared" si="306"/>
        <v>17.588960430730367</v>
      </c>
      <c r="Q425">
        <f t="shared" si="348"/>
        <v>218</v>
      </c>
      <c r="S425">
        <f t="shared" si="307"/>
        <v>70924.125735606402</v>
      </c>
      <c r="T425">
        <f t="shared" si="308"/>
        <v>132596.24252313198</v>
      </c>
      <c r="U425">
        <f t="shared" si="309"/>
        <v>28.211909280333202</v>
      </c>
      <c r="V425">
        <f t="shared" si="262"/>
        <v>130</v>
      </c>
      <c r="X425">
        <f t="shared" si="310"/>
        <v>5312.8528293777263</v>
      </c>
      <c r="Y425">
        <f t="shared" si="311"/>
        <v>137909.0953525097</v>
      </c>
      <c r="Z425">
        <f t="shared" si="312"/>
        <v>28.506053876539227</v>
      </c>
      <c r="AA425">
        <f t="shared" si="320"/>
        <v>106</v>
      </c>
      <c r="AC425">
        <f t="shared" si="313"/>
        <v>28221.966042867694</v>
      </c>
      <c r="AD425">
        <f t="shared" si="314"/>
        <v>166131.06139537739</v>
      </c>
      <c r="AE425">
        <f t="shared" si="315"/>
        <v>176.61594188094023</v>
      </c>
      <c r="AF425">
        <f t="shared" si="329"/>
        <v>90</v>
      </c>
      <c r="AH425">
        <f t="shared" si="316"/>
        <v>28685.335668877186</v>
      </c>
      <c r="AI425">
        <f t="shared" si="317"/>
        <v>194816.39706425456</v>
      </c>
      <c r="AJ425">
        <f t="shared" si="318"/>
        <v>329.64737613656325</v>
      </c>
      <c r="AK425">
        <f t="shared" si="337"/>
        <v>21</v>
      </c>
      <c r="AL425">
        <f t="shared" si="346"/>
        <v>2913.602935745439</v>
      </c>
      <c r="AM425">
        <f t="shared" si="335"/>
        <v>2273.5258402432046</v>
      </c>
      <c r="AN425">
        <f t="shared" si="294"/>
        <v>197089.92290449777</v>
      </c>
      <c r="AO425">
        <f t="shared" si="295"/>
        <v>660.75080688024173</v>
      </c>
    </row>
    <row r="426" spans="2:41" x14ac:dyDescent="0.25">
      <c r="B426" s="3">
        <f t="shared" ref="B426:C426" si="360">B425+1</f>
        <v>44327</v>
      </c>
      <c r="C426" s="82">
        <f t="shared" si="360"/>
        <v>425</v>
      </c>
      <c r="D426">
        <v>198427</v>
      </c>
      <c r="E426" s="14">
        <f t="shared" si="332"/>
        <v>347</v>
      </c>
      <c r="G426" s="13">
        <f t="shared" si="236"/>
        <v>697</v>
      </c>
      <c r="H426" s="13">
        <f t="shared" si="237"/>
        <v>678.57142857142856</v>
      </c>
      <c r="I426">
        <f t="shared" si="301"/>
        <v>1937.8307527999805</v>
      </c>
      <c r="J426">
        <f t="shared" si="302"/>
        <v>53879.998636884578</v>
      </c>
      <c r="K426">
        <f t="shared" si="303"/>
        <v>55817.829389684557</v>
      </c>
      <c r="L426">
        <f t="shared" si="343"/>
        <v>263</v>
      </c>
      <c r="N426">
        <f t="shared" si="304"/>
        <v>5871.7335102376201</v>
      </c>
      <c r="O426">
        <f t="shared" si="305"/>
        <v>61689.562899922181</v>
      </c>
      <c r="P426">
        <f t="shared" si="306"/>
        <v>17.44611239661026</v>
      </c>
      <c r="Q426">
        <f t="shared" si="348"/>
        <v>219</v>
      </c>
      <c r="S426">
        <f t="shared" si="307"/>
        <v>70934.510115372395</v>
      </c>
      <c r="T426">
        <f t="shared" si="308"/>
        <v>132624.07301529456</v>
      </c>
      <c r="U426">
        <f t="shared" si="309"/>
        <v>27.830492162582232</v>
      </c>
      <c r="V426">
        <f t="shared" si="262"/>
        <v>131</v>
      </c>
      <c r="X426">
        <f t="shared" si="310"/>
        <v>5313.1376457089073</v>
      </c>
      <c r="Y426">
        <f t="shared" si="311"/>
        <v>137937.21066100348</v>
      </c>
      <c r="Z426">
        <f t="shared" si="312"/>
        <v>28.115308493783232</v>
      </c>
      <c r="AA426">
        <f t="shared" si="320"/>
        <v>107</v>
      </c>
      <c r="AC426">
        <f t="shared" si="313"/>
        <v>28367.137815592854</v>
      </c>
      <c r="AD426">
        <f t="shared" si="314"/>
        <v>166304.34847659635</v>
      </c>
      <c r="AE426">
        <f t="shared" si="315"/>
        <v>173.28708121896489</v>
      </c>
      <c r="AF426">
        <f t="shared" si="329"/>
        <v>91</v>
      </c>
      <c r="AH426">
        <f t="shared" si="316"/>
        <v>28834.524171548201</v>
      </c>
      <c r="AI426">
        <f t="shared" si="317"/>
        <v>195138.87264814455</v>
      </c>
      <c r="AJ426">
        <f t="shared" si="318"/>
        <v>322.47558388998732</v>
      </c>
      <c r="AK426">
        <f t="shared" si="337"/>
        <v>22</v>
      </c>
      <c r="AL426">
        <f t="shared" si="346"/>
        <v>3288.1273518554517</v>
      </c>
      <c r="AM426">
        <f t="shared" si="335"/>
        <v>2635.1005647371467</v>
      </c>
      <c r="AN426">
        <f t="shared" si="294"/>
        <v>197773.97321288168</v>
      </c>
      <c r="AO426">
        <f t="shared" si="295"/>
        <v>684.05030838391394</v>
      </c>
    </row>
    <row r="427" spans="2:41" x14ac:dyDescent="0.25">
      <c r="B427" s="3">
        <f t="shared" ref="B427:C427" si="361">B426+1</f>
        <v>44328</v>
      </c>
      <c r="C427" s="82">
        <f t="shared" si="361"/>
        <v>426</v>
      </c>
      <c r="D427">
        <v>199110</v>
      </c>
      <c r="E427" s="14">
        <f t="shared" si="332"/>
        <v>348</v>
      </c>
      <c r="G427" s="13">
        <f t="shared" si="236"/>
        <v>683</v>
      </c>
      <c r="H427" s="13">
        <f t="shared" si="237"/>
        <v>693.85714285714289</v>
      </c>
      <c r="I427">
        <f t="shared" si="301"/>
        <v>1938.0645998234022</v>
      </c>
      <c r="J427">
        <f t="shared" si="302"/>
        <v>53896.447629789182</v>
      </c>
      <c r="K427">
        <f t="shared" si="303"/>
        <v>55834.512229612585</v>
      </c>
      <c r="L427">
        <f t="shared" si="343"/>
        <v>264</v>
      </c>
      <c r="N427">
        <f t="shared" si="304"/>
        <v>5872.3554705117567</v>
      </c>
      <c r="O427">
        <f t="shared" si="305"/>
        <v>61706.867700124341</v>
      </c>
      <c r="P427">
        <f t="shared" si="306"/>
        <v>17.30480020216055</v>
      </c>
      <c r="Q427">
        <f t="shared" si="348"/>
        <v>220</v>
      </c>
      <c r="S427">
        <f t="shared" si="307"/>
        <v>70944.66229617405</v>
      </c>
      <c r="T427">
        <f t="shared" si="308"/>
        <v>132651.5299962984</v>
      </c>
      <c r="U427">
        <f t="shared" si="309"/>
        <v>27.456981003837427</v>
      </c>
      <c r="V427">
        <f t="shared" ref="V427:V490" si="362">V426+1</f>
        <v>132</v>
      </c>
      <c r="X427">
        <f t="shared" si="310"/>
        <v>5313.4134969200077</v>
      </c>
      <c r="Y427">
        <f t="shared" si="311"/>
        <v>137964.94349321839</v>
      </c>
      <c r="Z427">
        <f t="shared" si="312"/>
        <v>27.732832214911468</v>
      </c>
      <c r="AA427">
        <f t="shared" si="320"/>
        <v>108</v>
      </c>
      <c r="AC427">
        <f t="shared" si="313"/>
        <v>28509.43924069728</v>
      </c>
      <c r="AD427">
        <f t="shared" si="314"/>
        <v>166474.38273391567</v>
      </c>
      <c r="AE427">
        <f t="shared" si="315"/>
        <v>170.03425731931929</v>
      </c>
      <c r="AF427">
        <f t="shared" si="329"/>
        <v>92</v>
      </c>
      <c r="AH427">
        <f t="shared" si="316"/>
        <v>28979.984939832604</v>
      </c>
      <c r="AI427">
        <f t="shared" si="317"/>
        <v>195454.36767374829</v>
      </c>
      <c r="AJ427">
        <f t="shared" si="318"/>
        <v>315.49502560374094</v>
      </c>
      <c r="AK427">
        <f t="shared" si="337"/>
        <v>23</v>
      </c>
      <c r="AL427">
        <f t="shared" si="346"/>
        <v>3655.6323262517108</v>
      </c>
      <c r="AM427">
        <f t="shared" si="335"/>
        <v>3026.9384362054448</v>
      </c>
      <c r="AN427">
        <f t="shared" si="294"/>
        <v>198481.30610995373</v>
      </c>
      <c r="AO427">
        <f t="shared" si="295"/>
        <v>707.33289707204676</v>
      </c>
    </row>
    <row r="428" spans="2:41" x14ac:dyDescent="0.25">
      <c r="B428" s="3">
        <f t="shared" ref="B428:C428" si="363">B427+1</f>
        <v>44329</v>
      </c>
      <c r="C428" s="82">
        <f t="shared" si="363"/>
        <v>427</v>
      </c>
      <c r="D428">
        <v>199795</v>
      </c>
      <c r="E428" s="14">
        <f t="shared" si="332"/>
        <v>349</v>
      </c>
      <c r="G428" s="13">
        <f t="shared" si="236"/>
        <v>685</v>
      </c>
      <c r="H428" s="13">
        <f t="shared" si="237"/>
        <v>691.42857142857144</v>
      </c>
      <c r="I428">
        <f t="shared" si="301"/>
        <v>1938.2968749684596</v>
      </c>
      <c r="J428">
        <f t="shared" si="302"/>
        <v>53912.76521183466</v>
      </c>
      <c r="K428">
        <f t="shared" si="303"/>
        <v>55851.062086803118</v>
      </c>
      <c r="L428">
        <f t="shared" si="343"/>
        <v>265</v>
      </c>
      <c r="N428">
        <f t="shared" si="304"/>
        <v>5872.9706166814576</v>
      </c>
      <c r="O428">
        <f t="shared" si="305"/>
        <v>61724.032703484576</v>
      </c>
      <c r="P428">
        <f t="shared" si="306"/>
        <v>17.16500336023455</v>
      </c>
      <c r="Q428">
        <f t="shared" si="348"/>
        <v>221</v>
      </c>
      <c r="S428">
        <f t="shared" si="307"/>
        <v>70954.588451782707</v>
      </c>
      <c r="T428">
        <f t="shared" si="308"/>
        <v>132678.62115526729</v>
      </c>
      <c r="U428">
        <f t="shared" si="309"/>
        <v>27.09115896889125</v>
      </c>
      <c r="V428">
        <f t="shared" si="362"/>
        <v>133</v>
      </c>
      <c r="X428">
        <f t="shared" si="310"/>
        <v>5313.6807294457503</v>
      </c>
      <c r="Y428">
        <f t="shared" si="311"/>
        <v>137992.30188471303</v>
      </c>
      <c r="Z428">
        <f t="shared" si="312"/>
        <v>27.358391494635725</v>
      </c>
      <c r="AA428">
        <f t="shared" si="320"/>
        <v>109</v>
      </c>
      <c r="AC428">
        <f t="shared" si="313"/>
        <v>28648.936565954657</v>
      </c>
      <c r="AD428">
        <f t="shared" si="314"/>
        <v>166641.23845066768</v>
      </c>
      <c r="AE428">
        <f t="shared" si="315"/>
        <v>166.85571675200481</v>
      </c>
      <c r="AF428">
        <f t="shared" si="329"/>
        <v>93</v>
      </c>
      <c r="AH428">
        <f t="shared" si="316"/>
        <v>29121.829531981912</v>
      </c>
      <c r="AI428">
        <f t="shared" si="317"/>
        <v>195763.06798264958</v>
      </c>
      <c r="AJ428">
        <f t="shared" si="318"/>
        <v>308.70030890128692</v>
      </c>
      <c r="AK428">
        <f t="shared" si="337"/>
        <v>24</v>
      </c>
      <c r="AL428">
        <f t="shared" si="346"/>
        <v>4031.9320173504238</v>
      </c>
      <c r="AM428">
        <f t="shared" si="335"/>
        <v>3448.6001714323088</v>
      </c>
      <c r="AN428">
        <f t="shared" si="294"/>
        <v>199211.66815408188</v>
      </c>
      <c r="AO428">
        <f t="shared" si="295"/>
        <v>730.36204412815277</v>
      </c>
    </row>
    <row r="429" spans="2:41" x14ac:dyDescent="0.25">
      <c r="B429" s="3">
        <f t="shared" ref="B429:C429" si="364">B428+1</f>
        <v>44330</v>
      </c>
      <c r="C429" s="82">
        <f t="shared" si="364"/>
        <v>428</v>
      </c>
      <c r="D429">
        <v>200483</v>
      </c>
      <c r="E429" s="14">
        <f t="shared" si="332"/>
        <v>350</v>
      </c>
      <c r="G429" s="13">
        <f t="shared" si="236"/>
        <v>688</v>
      </c>
      <c r="H429" s="13">
        <f t="shared" si="237"/>
        <v>687.42857142857144</v>
      </c>
      <c r="I429">
        <f t="shared" si="301"/>
        <v>1938.5275922583148</v>
      </c>
      <c r="J429">
        <f t="shared" si="302"/>
        <v>53928.952764940288</v>
      </c>
      <c r="K429">
        <f t="shared" si="303"/>
        <v>55867.480357198605</v>
      </c>
      <c r="L429">
        <f t="shared" si="343"/>
        <v>266</v>
      </c>
      <c r="N429">
        <f t="shared" si="304"/>
        <v>5873.5790479954403</v>
      </c>
      <c r="O429">
        <f t="shared" si="305"/>
        <v>61741.059405194042</v>
      </c>
      <c r="P429">
        <f t="shared" si="306"/>
        <v>17.026701709466579</v>
      </c>
      <c r="Q429">
        <f t="shared" si="348"/>
        <v>222</v>
      </c>
      <c r="S429">
        <f t="shared" si="307"/>
        <v>70964.294566454788</v>
      </c>
      <c r="T429">
        <f t="shared" si="308"/>
        <v>132705.35397164884</v>
      </c>
      <c r="U429">
        <f t="shared" si="309"/>
        <v>26.732816381554585</v>
      </c>
      <c r="V429">
        <f t="shared" si="362"/>
        <v>134</v>
      </c>
      <c r="X429">
        <f t="shared" si="310"/>
        <v>5313.939673895743</v>
      </c>
      <c r="Y429">
        <f t="shared" si="311"/>
        <v>138019.29364554459</v>
      </c>
      <c r="Z429">
        <f t="shared" si="312"/>
        <v>26.991760831559077</v>
      </c>
      <c r="AA429">
        <f t="shared" si="320"/>
        <v>110</v>
      </c>
      <c r="AC429">
        <f t="shared" si="313"/>
        <v>28785.694535230872</v>
      </c>
      <c r="AD429">
        <f t="shared" si="314"/>
        <v>166804.98818077546</v>
      </c>
      <c r="AE429">
        <f t="shared" si="315"/>
        <v>163.74973010778194</v>
      </c>
      <c r="AF429">
        <f t="shared" si="329"/>
        <v>94</v>
      </c>
      <c r="AH429">
        <f t="shared" si="316"/>
        <v>29260.165961405753</v>
      </c>
      <c r="AI429">
        <f t="shared" si="317"/>
        <v>196065.15414218121</v>
      </c>
      <c r="AJ429">
        <f t="shared" si="318"/>
        <v>302.08615953163826</v>
      </c>
      <c r="AK429">
        <f t="shared" si="337"/>
        <v>25</v>
      </c>
      <c r="AL429">
        <f t="shared" si="346"/>
        <v>4417.8458578187856</v>
      </c>
      <c r="AM429">
        <f t="shared" si="335"/>
        <v>3899.433917071593</v>
      </c>
      <c r="AN429">
        <f t="shared" si="294"/>
        <v>199964.5880592528</v>
      </c>
      <c r="AO429">
        <f t="shared" si="295"/>
        <v>752.91990517091472</v>
      </c>
    </row>
    <row r="430" spans="2:41" x14ac:dyDescent="0.25">
      <c r="B430" s="3">
        <f t="shared" ref="B430:C430" si="365">B429+1</f>
        <v>44331</v>
      </c>
      <c r="C430" s="82">
        <f t="shared" si="365"/>
        <v>429</v>
      </c>
      <c r="D430">
        <v>201173</v>
      </c>
      <c r="E430" s="14">
        <f t="shared" si="332"/>
        <v>351</v>
      </c>
      <c r="G430" s="13">
        <f t="shared" si="236"/>
        <v>690</v>
      </c>
      <c r="H430" s="13">
        <f t="shared" si="237"/>
        <v>683</v>
      </c>
      <c r="I430">
        <f t="shared" si="301"/>
        <v>1938.7567655607506</v>
      </c>
      <c r="J430">
        <f t="shared" si="302"/>
        <v>53945.011653137779</v>
      </c>
      <c r="K430">
        <f t="shared" si="303"/>
        <v>55883.768418698528</v>
      </c>
      <c r="L430">
        <f t="shared" si="343"/>
        <v>267</v>
      </c>
      <c r="N430">
        <f t="shared" si="304"/>
        <v>5874.1808619037347</v>
      </c>
      <c r="O430">
        <f t="shared" si="305"/>
        <v>61757.949280602261</v>
      </c>
      <c r="P430">
        <f t="shared" si="306"/>
        <v>16.889875408218359</v>
      </c>
      <c r="Q430">
        <f t="shared" si="348"/>
        <v>223</v>
      </c>
      <c r="S430">
        <f t="shared" si="307"/>
        <v>70973.786441500779</v>
      </c>
      <c r="T430">
        <f t="shared" si="308"/>
        <v>132731.73572210304</v>
      </c>
      <c r="U430">
        <f t="shared" si="309"/>
        <v>26.381750454194844</v>
      </c>
      <c r="V430">
        <f t="shared" si="362"/>
        <v>135</v>
      </c>
      <c r="X430">
        <f t="shared" si="310"/>
        <v>5314.1906458867206</v>
      </c>
      <c r="Y430">
        <f t="shared" si="311"/>
        <v>138045.92636798977</v>
      </c>
      <c r="Z430">
        <f t="shared" si="312"/>
        <v>26.632722445181571</v>
      </c>
      <c r="AA430">
        <f t="shared" si="320"/>
        <v>111</v>
      </c>
      <c r="AC430">
        <f t="shared" si="313"/>
        <v>28919.776406361878</v>
      </c>
      <c r="AD430">
        <f t="shared" si="314"/>
        <v>166965.70277435164</v>
      </c>
      <c r="AE430">
        <f t="shared" si="315"/>
        <v>160.71459357618005</v>
      </c>
      <c r="AF430">
        <f t="shared" si="329"/>
        <v>95</v>
      </c>
      <c r="AH430">
        <f t="shared" si="316"/>
        <v>29395.098791758919</v>
      </c>
      <c r="AI430">
        <f t="shared" si="317"/>
        <v>196360.80156611055</v>
      </c>
      <c r="AJ430">
        <f t="shared" si="318"/>
        <v>295.64742392933113</v>
      </c>
      <c r="AK430">
        <f t="shared" si="337"/>
        <v>26</v>
      </c>
      <c r="AL430">
        <f t="shared" si="346"/>
        <v>4812.1984338894545</v>
      </c>
      <c r="AM430">
        <f t="shared" si="335"/>
        <v>4378.5957865724131</v>
      </c>
      <c r="AN430">
        <f t="shared" si="294"/>
        <v>200739.39735268295</v>
      </c>
      <c r="AO430">
        <f t="shared" si="295"/>
        <v>774.80929343015305</v>
      </c>
    </row>
    <row r="431" spans="2:41" x14ac:dyDescent="0.25">
      <c r="B431" s="3">
        <f t="shared" ref="B431:C431" si="366">B430+1</f>
        <v>44332</v>
      </c>
      <c r="C431" s="82">
        <f t="shared" si="366"/>
        <v>430</v>
      </c>
      <c r="D431">
        <v>201950</v>
      </c>
      <c r="E431" s="14">
        <f t="shared" si="332"/>
        <v>352</v>
      </c>
      <c r="G431" s="13">
        <f t="shared" si="236"/>
        <v>777</v>
      </c>
      <c r="H431" s="13">
        <f t="shared" si="237"/>
        <v>702.14285714285711</v>
      </c>
      <c r="I431">
        <f t="shared" si="301"/>
        <v>1938.9844085902221</v>
      </c>
      <c r="J431">
        <f t="shared" si="302"/>
        <v>53960.943222844522</v>
      </c>
      <c r="K431">
        <f t="shared" si="303"/>
        <v>55899.927631434744</v>
      </c>
      <c r="L431">
        <f t="shared" si="343"/>
        <v>268</v>
      </c>
      <c r="N431">
        <f t="shared" si="304"/>
        <v>5874.7761540966039</v>
      </c>
      <c r="O431">
        <f t="shared" si="305"/>
        <v>61774.703785531347</v>
      </c>
      <c r="P431">
        <f t="shared" si="306"/>
        <v>16.75450492908567</v>
      </c>
      <c r="Q431">
        <f t="shared" si="348"/>
        <v>224</v>
      </c>
      <c r="S431">
        <f t="shared" si="307"/>
        <v>70983.069701601707</v>
      </c>
      <c r="T431">
        <f t="shared" si="308"/>
        <v>132757.77348713306</v>
      </c>
      <c r="U431">
        <f t="shared" si="309"/>
        <v>26.037765030021546</v>
      </c>
      <c r="V431">
        <f t="shared" si="362"/>
        <v>136</v>
      </c>
      <c r="X431">
        <f t="shared" si="310"/>
        <v>5314.4339468253302</v>
      </c>
      <c r="Y431">
        <f t="shared" si="311"/>
        <v>138072.20743395839</v>
      </c>
      <c r="Z431">
        <f t="shared" si="312"/>
        <v>26.281065968621988</v>
      </c>
      <c r="AA431">
        <f t="shared" si="320"/>
        <v>112</v>
      </c>
      <c r="AC431">
        <f t="shared" si="313"/>
        <v>29051.243970677879</v>
      </c>
      <c r="AD431">
        <f t="shared" si="314"/>
        <v>167123.45140463626</v>
      </c>
      <c r="AE431">
        <f t="shared" si="315"/>
        <v>157.74863028462278</v>
      </c>
      <c r="AF431">
        <f t="shared" si="329"/>
        <v>96</v>
      </c>
      <c r="AH431">
        <f t="shared" si="316"/>
        <v>29526.729232470778</v>
      </c>
      <c r="AI431">
        <f t="shared" si="317"/>
        <v>196650.18063710703</v>
      </c>
      <c r="AJ431">
        <f t="shared" si="318"/>
        <v>289.37907099648146</v>
      </c>
      <c r="AK431">
        <f t="shared" si="337"/>
        <v>27</v>
      </c>
      <c r="AL431">
        <f t="shared" si="346"/>
        <v>5299.819362892973</v>
      </c>
      <c r="AM431">
        <f t="shared" si="335"/>
        <v>4885.0716716334709</v>
      </c>
      <c r="AN431">
        <f t="shared" si="294"/>
        <v>201535.25230874048</v>
      </c>
      <c r="AO431">
        <f t="shared" si="295"/>
        <v>795.85495605753385</v>
      </c>
    </row>
    <row r="432" spans="2:41" x14ac:dyDescent="0.25">
      <c r="B432" s="3">
        <f t="shared" ref="B432:C432" si="367">B431+1</f>
        <v>44333</v>
      </c>
      <c r="C432" s="82">
        <f t="shared" si="367"/>
        <v>431</v>
      </c>
      <c r="D432">
        <v>202706</v>
      </c>
      <c r="E432" s="14">
        <f t="shared" si="332"/>
        <v>353</v>
      </c>
      <c r="G432" s="13">
        <f t="shared" si="236"/>
        <v>756</v>
      </c>
      <c r="H432" s="13">
        <f t="shared" si="237"/>
        <v>710.85714285714289</v>
      </c>
      <c r="I432">
        <f t="shared" si="301"/>
        <v>1939.2105349098726</v>
      </c>
      <c r="J432">
        <f t="shared" si="302"/>
        <v>53976.748803131501</v>
      </c>
      <c r="K432">
        <f t="shared" si="303"/>
        <v>55915.959338041372</v>
      </c>
      <c r="L432">
        <f t="shared" si="343"/>
        <v>269</v>
      </c>
      <c r="N432">
        <f t="shared" si="304"/>
        <v>5875.3650185424685</v>
      </c>
      <c r="O432">
        <f t="shared" si="305"/>
        <v>61791.324356583842</v>
      </c>
      <c r="P432">
        <f t="shared" si="306"/>
        <v>16.620571052495507</v>
      </c>
      <c r="Q432">
        <f t="shared" si="348"/>
        <v>225</v>
      </c>
      <c r="S432">
        <f t="shared" si="307"/>
        <v>70992.149800883533</v>
      </c>
      <c r="T432">
        <f t="shared" si="308"/>
        <v>132783.47415746737</v>
      </c>
      <c r="U432">
        <f t="shared" si="309"/>
        <v>25.700670334306778</v>
      </c>
      <c r="V432">
        <f t="shared" si="362"/>
        <v>137</v>
      </c>
      <c r="X432">
        <f t="shared" si="310"/>
        <v>5314.6698646448012</v>
      </c>
      <c r="Y432">
        <f t="shared" si="311"/>
        <v>138098.14402211216</v>
      </c>
      <c r="Z432">
        <f t="shared" si="312"/>
        <v>25.936588153766934</v>
      </c>
      <c r="AA432">
        <f t="shared" si="320"/>
        <v>113</v>
      </c>
      <c r="AC432">
        <f t="shared" si="313"/>
        <v>29180.157573942164</v>
      </c>
      <c r="AD432">
        <f t="shared" si="314"/>
        <v>167278.30159605431</v>
      </c>
      <c r="AE432">
        <f t="shared" si="315"/>
        <v>154.85019141805242</v>
      </c>
      <c r="AF432">
        <f t="shared" si="329"/>
        <v>97</v>
      </c>
      <c r="AH432">
        <f t="shared" si="316"/>
        <v>29655.155234251411</v>
      </c>
      <c r="AI432">
        <f t="shared" si="317"/>
        <v>196933.45683030572</v>
      </c>
      <c r="AJ432">
        <f t="shared" si="318"/>
        <v>283.27619319868973</v>
      </c>
      <c r="AK432">
        <f t="shared" si="337"/>
        <v>28</v>
      </c>
      <c r="AL432">
        <f t="shared" si="346"/>
        <v>5772.5431696942833</v>
      </c>
      <c r="AM432">
        <f t="shared" si="335"/>
        <v>5417.6996996083008</v>
      </c>
      <c r="AN432">
        <f t="shared" si="294"/>
        <v>202351.15652991401</v>
      </c>
      <c r="AO432">
        <f t="shared" si="295"/>
        <v>815.90422117352136</v>
      </c>
    </row>
    <row r="433" spans="2:41" x14ac:dyDescent="0.25">
      <c r="B433" s="3">
        <f t="shared" ref="B433:C433" si="368">B432+1</f>
        <v>44334</v>
      </c>
      <c r="C433" s="82">
        <f t="shared" si="368"/>
        <v>432</v>
      </c>
      <c r="D433">
        <v>203500</v>
      </c>
      <c r="E433" s="14">
        <f t="shared" si="332"/>
        <v>354</v>
      </c>
      <c r="G433" s="13">
        <f t="shared" si="236"/>
        <v>794</v>
      </c>
      <c r="H433" s="13">
        <f t="shared" si="237"/>
        <v>724.71428571428567</v>
      </c>
      <c r="I433">
        <f t="shared" si="301"/>
        <v>1939.4351579335275</v>
      </c>
      <c r="J433">
        <f t="shared" si="302"/>
        <v>53992.429705987124</v>
      </c>
      <c r="K433">
        <f t="shared" si="303"/>
        <v>55931.864863920651</v>
      </c>
      <c r="L433">
        <f t="shared" si="343"/>
        <v>270</v>
      </c>
      <c r="N433">
        <f t="shared" si="304"/>
        <v>5875.9475475248873</v>
      </c>
      <c r="O433">
        <f t="shared" si="305"/>
        <v>61807.812411445542</v>
      </c>
      <c r="P433">
        <f t="shared" si="306"/>
        <v>16.48805486170022</v>
      </c>
      <c r="Q433">
        <f t="shared" si="348"/>
        <v>226</v>
      </c>
      <c r="S433">
        <f t="shared" si="307"/>
        <v>71001.03202875983</v>
      </c>
      <c r="T433">
        <f t="shared" si="308"/>
        <v>132808.84444020537</v>
      </c>
      <c r="U433">
        <f t="shared" si="309"/>
        <v>25.37028273800388</v>
      </c>
      <c r="V433">
        <f t="shared" si="362"/>
        <v>138</v>
      </c>
      <c r="X433">
        <f t="shared" si="310"/>
        <v>5314.8986744984977</v>
      </c>
      <c r="Y433">
        <f t="shared" si="311"/>
        <v>138123.74311470386</v>
      </c>
      <c r="Z433">
        <f t="shared" si="312"/>
        <v>25.599092591699446</v>
      </c>
      <c r="AA433">
        <f t="shared" si="320"/>
        <v>114</v>
      </c>
      <c r="AC433">
        <f t="shared" si="313"/>
        <v>29306.576138495464</v>
      </c>
      <c r="AD433">
        <f t="shared" si="314"/>
        <v>167430.31925319933</v>
      </c>
      <c r="AE433">
        <f t="shared" si="315"/>
        <v>152.0176571450138</v>
      </c>
      <c r="AF433">
        <f t="shared" si="329"/>
        <v>98</v>
      </c>
      <c r="AH433">
        <f t="shared" si="316"/>
        <v>29780.471584175051</v>
      </c>
      <c r="AI433">
        <f t="shared" si="317"/>
        <v>197210.79083737437</v>
      </c>
      <c r="AJ433">
        <f t="shared" si="318"/>
        <v>277.33400706865359</v>
      </c>
      <c r="AK433">
        <f t="shared" si="337"/>
        <v>29</v>
      </c>
      <c r="AL433">
        <f t="shared" si="346"/>
        <v>6289.2091626256297</v>
      </c>
      <c r="AM433">
        <f t="shared" si="335"/>
        <v>5975.1927846881554</v>
      </c>
      <c r="AN433">
        <f t="shared" si="294"/>
        <v>203185.98362206251</v>
      </c>
      <c r="AO433">
        <f t="shared" si="295"/>
        <v>834.82709214850911</v>
      </c>
    </row>
    <row r="434" spans="2:41" x14ac:dyDescent="0.25">
      <c r="B434" s="3">
        <f t="shared" ref="B434:C434" si="369">B433+1</f>
        <v>44335</v>
      </c>
      <c r="C434" s="82">
        <f t="shared" si="369"/>
        <v>433</v>
      </c>
      <c r="D434">
        <v>204299</v>
      </c>
      <c r="E434" s="14">
        <f t="shared" si="332"/>
        <v>355</v>
      </c>
      <c r="G434" s="13">
        <f t="shared" si="236"/>
        <v>799</v>
      </c>
      <c r="H434" s="13">
        <f t="shared" si="237"/>
        <v>741.28571428571433</v>
      </c>
      <c r="I434">
        <f t="shared" si="301"/>
        <v>1939.658290927646</v>
      </c>
      <c r="J434">
        <f t="shared" si="302"/>
        <v>54007.987226576042</v>
      </c>
      <c r="K434">
        <f t="shared" si="303"/>
        <v>55947.64551750369</v>
      </c>
      <c r="L434">
        <f t="shared" si="343"/>
        <v>271</v>
      </c>
      <c r="N434">
        <f t="shared" si="304"/>
        <v>5876.523831678609</v>
      </c>
      <c r="O434">
        <f t="shared" si="305"/>
        <v>61824.169349182295</v>
      </c>
      <c r="P434">
        <f t="shared" si="306"/>
        <v>16.356937736753025</v>
      </c>
      <c r="Q434">
        <f t="shared" si="348"/>
        <v>227</v>
      </c>
      <c r="S434">
        <f t="shared" si="307"/>
        <v>71009.721515552141</v>
      </c>
      <c r="T434">
        <f t="shared" si="308"/>
        <v>132833.89086473442</v>
      </c>
      <c r="U434">
        <f t="shared" si="309"/>
        <v>25.046424529049546</v>
      </c>
      <c r="V434">
        <f t="shared" si="362"/>
        <v>139</v>
      </c>
      <c r="X434">
        <f t="shared" si="310"/>
        <v>5315.1206394131304</v>
      </c>
      <c r="Y434">
        <f t="shared" si="311"/>
        <v>138149.01150414755</v>
      </c>
      <c r="Z434">
        <f t="shared" si="312"/>
        <v>25.268389443692286</v>
      </c>
      <c r="AA434">
        <f t="shared" si="320"/>
        <v>115</v>
      </c>
      <c r="AC434">
        <f t="shared" si="313"/>
        <v>29430.557186415925</v>
      </c>
      <c r="AD434">
        <f t="shared" si="314"/>
        <v>167579.56869056346</v>
      </c>
      <c r="AE434">
        <f t="shared" si="315"/>
        <v>149.24943736413843</v>
      </c>
      <c r="AF434">
        <f t="shared" si="329"/>
        <v>99</v>
      </c>
      <c r="AH434">
        <f t="shared" si="316"/>
        <v>29902.769999999997</v>
      </c>
      <c r="AI434">
        <f t="shared" si="317"/>
        <v>197482.33869056345</v>
      </c>
      <c r="AJ434">
        <f t="shared" si="318"/>
        <v>271.54785318908398</v>
      </c>
      <c r="AK434">
        <f t="shared" si="337"/>
        <v>30</v>
      </c>
      <c r="AL434">
        <f t="shared" si="346"/>
        <v>6816.6613094365457</v>
      </c>
      <c r="AM434">
        <f t="shared" si="335"/>
        <v>6556.1608014854746</v>
      </c>
      <c r="AN434">
        <f t="shared" si="294"/>
        <v>204038.49949204893</v>
      </c>
      <c r="AO434">
        <f t="shared" si="295"/>
        <v>852.51586998641142</v>
      </c>
    </row>
    <row r="435" spans="2:41" x14ac:dyDescent="0.25">
      <c r="B435" s="3">
        <f t="shared" ref="B435:C435" si="370">B434+1</f>
        <v>44336</v>
      </c>
      <c r="C435" s="82">
        <f t="shared" si="370"/>
        <v>434</v>
      </c>
      <c r="D435">
        <v>205176</v>
      </c>
      <c r="E435" s="14">
        <f t="shared" si="332"/>
        <v>356</v>
      </c>
      <c r="G435" s="13">
        <f t="shared" si="236"/>
        <v>877</v>
      </c>
      <c r="H435" s="13">
        <f t="shared" si="237"/>
        <v>768.71428571428567</v>
      </c>
      <c r="I435">
        <f t="shared" si="301"/>
        <v>1939.8799470132556</v>
      </c>
      <c r="J435">
        <f t="shared" si="302"/>
        <v>54023.422643493723</v>
      </c>
      <c r="K435">
        <f t="shared" si="303"/>
        <v>55963.302590506981</v>
      </c>
      <c r="L435">
        <f t="shared" si="343"/>
        <v>272</v>
      </c>
      <c r="N435">
        <f t="shared" si="304"/>
        <v>5877.0939600247393</v>
      </c>
      <c r="O435">
        <f t="shared" si="305"/>
        <v>61840.396550531717</v>
      </c>
      <c r="P435">
        <f t="shared" si="306"/>
        <v>16.227201349422103</v>
      </c>
      <c r="Q435">
        <f t="shared" si="348"/>
        <v>228</v>
      </c>
      <c r="S435">
        <f t="shared" si="307"/>
        <v>71018.223237897488</v>
      </c>
      <c r="T435">
        <f t="shared" si="308"/>
        <v>132858.61978842921</v>
      </c>
      <c r="U435">
        <f t="shared" si="309"/>
        <v>24.728923694783589</v>
      </c>
      <c r="V435">
        <f t="shared" si="362"/>
        <v>140</v>
      </c>
      <c r="X435">
        <f t="shared" si="310"/>
        <v>5315.3360109043106</v>
      </c>
      <c r="Y435">
        <f t="shared" si="311"/>
        <v>138173.95579933352</v>
      </c>
      <c r="Z435">
        <f t="shared" si="312"/>
        <v>24.944295185967349</v>
      </c>
      <c r="AA435">
        <f t="shared" si="320"/>
        <v>116</v>
      </c>
      <c r="AC435">
        <f t="shared" si="313"/>
        <v>29552.156863523851</v>
      </c>
      <c r="AD435">
        <f t="shared" si="314"/>
        <v>167726.11266285737</v>
      </c>
      <c r="AE435">
        <f t="shared" si="315"/>
        <v>146.54397229390452</v>
      </c>
      <c r="AF435">
        <f t="shared" si="329"/>
        <v>100</v>
      </c>
      <c r="AH435">
        <f t="shared" si="316"/>
        <v>30022.139223435737</v>
      </c>
      <c r="AI435">
        <f t="shared" si="317"/>
        <v>197748.25188629312</v>
      </c>
      <c r="AJ435">
        <f t="shared" si="318"/>
        <v>265.91319572966313</v>
      </c>
      <c r="AK435">
        <f t="shared" si="337"/>
        <v>31</v>
      </c>
      <c r="AL435">
        <f t="shared" si="346"/>
        <v>7427.7481137068826</v>
      </c>
      <c r="AM435">
        <f t="shared" si="335"/>
        <v>7159.1319910406473</v>
      </c>
      <c r="AN435">
        <f t="shared" si="294"/>
        <v>204907.38387733378</v>
      </c>
      <c r="AO435">
        <f t="shared" si="295"/>
        <v>868.88438528485131</v>
      </c>
    </row>
    <row r="436" spans="2:41" x14ac:dyDescent="0.25">
      <c r="B436" s="3">
        <f t="shared" ref="B436:C436" si="371">B435+1</f>
        <v>44337</v>
      </c>
      <c r="C436" s="82">
        <f t="shared" si="371"/>
        <v>435</v>
      </c>
      <c r="D436">
        <v>206057</v>
      </c>
      <c r="E436" s="14">
        <f t="shared" si="332"/>
        <v>357</v>
      </c>
      <c r="G436" s="13">
        <f t="shared" si="236"/>
        <v>881</v>
      </c>
      <c r="H436" s="13">
        <f t="shared" si="237"/>
        <v>796.28571428571433</v>
      </c>
      <c r="I436">
        <f t="shared" si="301"/>
        <v>1940.1001391678467</v>
      </c>
      <c r="J436">
        <f t="shared" si="302"/>
        <v>54038.737219016424</v>
      </c>
      <c r="K436">
        <f t="shared" si="303"/>
        <v>55978.837358184268</v>
      </c>
      <c r="L436">
        <f t="shared" si="343"/>
        <v>273</v>
      </c>
      <c r="N436">
        <f t="shared" si="304"/>
        <v>5877.658020005053</v>
      </c>
      <c r="O436">
        <f t="shared" si="305"/>
        <v>61856.49537818932</v>
      </c>
      <c r="P436">
        <f t="shared" si="306"/>
        <v>16.098827657602669</v>
      </c>
      <c r="Q436">
        <f t="shared" si="348"/>
        <v>229</v>
      </c>
      <c r="S436">
        <f t="shared" si="307"/>
        <v>71026.54202395161</v>
      </c>
      <c r="T436">
        <f t="shared" si="308"/>
        <v>132883.03740214094</v>
      </c>
      <c r="U436">
        <f t="shared" si="309"/>
        <v>24.417613711731974</v>
      </c>
      <c r="V436">
        <f t="shared" si="362"/>
        <v>141</v>
      </c>
      <c r="X436">
        <f t="shared" si="310"/>
        <v>5315.5450295567598</v>
      </c>
      <c r="Y436">
        <f t="shared" si="311"/>
        <v>138198.58243169769</v>
      </c>
      <c r="Z436">
        <f t="shared" si="312"/>
        <v>24.626632364175748</v>
      </c>
      <c r="AA436">
        <f t="shared" si="320"/>
        <v>117</v>
      </c>
      <c r="AC436">
        <f t="shared" si="313"/>
        <v>29671.42996407644</v>
      </c>
      <c r="AD436">
        <f t="shared" si="314"/>
        <v>167870.01239577413</v>
      </c>
      <c r="AE436">
        <f t="shared" si="315"/>
        <v>143.89973291676142</v>
      </c>
      <c r="AF436">
        <f t="shared" si="329"/>
        <v>101</v>
      </c>
      <c r="AH436">
        <f t="shared" si="316"/>
        <v>30138.665112113918</v>
      </c>
      <c r="AI436">
        <f t="shared" si="317"/>
        <v>198008.67750788806</v>
      </c>
      <c r="AJ436">
        <f t="shared" si="318"/>
        <v>260.42562159494264</v>
      </c>
      <c r="AK436">
        <f t="shared" si="337"/>
        <v>32</v>
      </c>
      <c r="AL436">
        <f t="shared" si="346"/>
        <v>8048.3224921119399</v>
      </c>
      <c r="AM436">
        <f t="shared" si="335"/>
        <v>7782.5732882377424</v>
      </c>
      <c r="AN436">
        <f t="shared" si="294"/>
        <v>205791.25079612579</v>
      </c>
      <c r="AO436">
        <f t="shared" si="295"/>
        <v>883.8669187920168</v>
      </c>
    </row>
    <row r="437" spans="2:41" x14ac:dyDescent="0.25">
      <c r="B437" s="3">
        <f t="shared" ref="B437:C437" si="372">B436+1</f>
        <v>44338</v>
      </c>
      <c r="C437" s="82">
        <f t="shared" si="372"/>
        <v>436</v>
      </c>
      <c r="D437">
        <v>206952</v>
      </c>
      <c r="E437" s="14">
        <f t="shared" si="332"/>
        <v>358</v>
      </c>
      <c r="G437" s="13">
        <f t="shared" si="236"/>
        <v>895</v>
      </c>
      <c r="H437" s="13">
        <f t="shared" si="237"/>
        <v>825.57142857142856</v>
      </c>
      <c r="I437">
        <f t="shared" ref="I437:I500" si="373">BG$2/((1+(($C437/(BG$5))/BG$3)^-BG$4)^2)</f>
        <v>1940.3188802272477</v>
      </c>
      <c r="J437">
        <f t="shared" ref="J437:J500" si="374">BI$2/((1+(($E437/(BI$5))/BI$3)^-BI$4)^2)</f>
        <v>54053.932199347051</v>
      </c>
      <c r="K437">
        <f t="shared" ref="K437:K500" si="375">I437+J437</f>
        <v>55994.2510795743</v>
      </c>
      <c r="L437">
        <f t="shared" si="343"/>
        <v>274</v>
      </c>
      <c r="N437">
        <f t="shared" ref="N437:N500" si="376">BJ$2/((1+(($L437/(BJ$5))/BJ$3)^-BJ$4)^2)</f>
        <v>5878.2160975154075</v>
      </c>
      <c r="O437">
        <f t="shared" ref="O437:O500" si="377">K437+N437</f>
        <v>61872.467177089711</v>
      </c>
      <c r="P437">
        <f t="shared" ref="P437:P500" si="378">O437-O436</f>
        <v>15.97179890039115</v>
      </c>
      <c r="Q437">
        <f t="shared" si="348"/>
        <v>230</v>
      </c>
      <c r="S437">
        <f t="shared" ref="S437:S500" si="379">BK$2/((1+(($Q437/(BK$5))/BK$3)^-BK$4)^2)</f>
        <v>71034.682558396715</v>
      </c>
      <c r="T437">
        <f t="shared" ref="T437:T500" si="380">O437+S437</f>
        <v>132907.14973548643</v>
      </c>
      <c r="U437">
        <f t="shared" ref="U437:U500" si="381">T437-T436</f>
        <v>24.112333345488878</v>
      </c>
      <c r="V437">
        <f t="shared" si="362"/>
        <v>142</v>
      </c>
      <c r="X437">
        <f t="shared" ref="X437:X500" si="382">BL$2/((1+(($V437/(BL$5))/BL$3)^-BL$4)^2)</f>
        <v>5315.7479255715443</v>
      </c>
      <c r="Y437">
        <f t="shared" ref="Y437:Y500" si="383">X437+T437</f>
        <v>138222.89766105797</v>
      </c>
      <c r="Z437">
        <f t="shared" ref="Z437:Z500" si="384">Y437-Y436</f>
        <v>24.315229360276135</v>
      </c>
      <c r="AA437">
        <f t="shared" si="320"/>
        <v>118</v>
      </c>
      <c r="AC437">
        <f t="shared" ref="AC437:AC500" si="385">BM$2/((1+(($AA437/(BM$5))/BM$3)^-BM$4)^2)</f>
        <v>29788.429956013257</v>
      </c>
      <c r="AD437">
        <f t="shared" ref="AD437:AD500" si="386">AC437+Y437</f>
        <v>168011.32761707122</v>
      </c>
      <c r="AE437">
        <f t="shared" ref="AE437:AE500" si="387">AD437-AD436</f>
        <v>141.31522129708901</v>
      </c>
      <c r="AF437">
        <f t="shared" si="329"/>
        <v>102</v>
      </c>
      <c r="AH437">
        <f t="shared" ref="AH437:AH500" si="388">BN$2/((1+(($AF437/(BN$5))/BN$3)^-BN$4)^2)</f>
        <v>30252.430730059994</v>
      </c>
      <c r="AI437">
        <f t="shared" ref="AI437:AI500" si="389">AH437+AD437</f>
        <v>198263.75834713122</v>
      </c>
      <c r="AJ437">
        <f t="shared" ref="AJ437:AJ500" si="390">AI437-AI436</f>
        <v>255.08083924316452</v>
      </c>
      <c r="AK437">
        <f t="shared" si="337"/>
        <v>33</v>
      </c>
      <c r="AL437">
        <f t="shared" si="346"/>
        <v>8688.2416528687754</v>
      </c>
      <c r="AM437">
        <f t="shared" si="335"/>
        <v>8424.9093338322236</v>
      </c>
      <c r="AN437">
        <f t="shared" si="294"/>
        <v>206688.66768096344</v>
      </c>
      <c r="AO437">
        <f t="shared" si="295"/>
        <v>897.41688483764301</v>
      </c>
    </row>
    <row r="438" spans="2:41" x14ac:dyDescent="0.25">
      <c r="B438" s="3">
        <f t="shared" ref="B438:C438" si="391">B437+1</f>
        <v>44339</v>
      </c>
      <c r="C438" s="82">
        <f t="shared" si="391"/>
        <v>437</v>
      </c>
      <c r="D438">
        <v>207781</v>
      </c>
      <c r="E438" s="14">
        <f t="shared" si="332"/>
        <v>359</v>
      </c>
      <c r="G438" s="13">
        <f t="shared" si="236"/>
        <v>829</v>
      </c>
      <c r="H438" s="13">
        <f t="shared" si="237"/>
        <v>833</v>
      </c>
      <c r="I438">
        <f t="shared" si="373"/>
        <v>1940.5361828874634</v>
      </c>
      <c r="J438">
        <f t="shared" si="374"/>
        <v>54069.008814856672</v>
      </c>
      <c r="K438">
        <f t="shared" si="375"/>
        <v>56009.544997744139</v>
      </c>
      <c r="L438">
        <f t="shared" si="343"/>
        <v>275</v>
      </c>
      <c r="N438">
        <f t="shared" si="376"/>
        <v>5878.7682769383964</v>
      </c>
      <c r="O438">
        <f t="shared" si="377"/>
        <v>61888.313274682536</v>
      </c>
      <c r="P438">
        <f t="shared" si="378"/>
        <v>15.846097592824663</v>
      </c>
      <c r="Q438">
        <f t="shared" si="348"/>
        <v>231</v>
      </c>
      <c r="S438">
        <f t="shared" si="379"/>
        <v>71042.649387261597</v>
      </c>
      <c r="T438">
        <f t="shared" si="380"/>
        <v>132930.96266194413</v>
      </c>
      <c r="U438">
        <f t="shared" si="381"/>
        <v>23.812926457700087</v>
      </c>
      <c r="V438">
        <f t="shared" si="362"/>
        <v>143</v>
      </c>
      <c r="X438">
        <f t="shared" si="382"/>
        <v>5315.9449192823195</v>
      </c>
      <c r="Y438">
        <f t="shared" si="383"/>
        <v>138246.90758122643</v>
      </c>
      <c r="Z438">
        <f t="shared" si="384"/>
        <v>24.009920168464305</v>
      </c>
      <c r="AA438">
        <f t="shared" si="320"/>
        <v>119</v>
      </c>
      <c r="AC438">
        <f t="shared" si="385"/>
        <v>29903.209006627447</v>
      </c>
      <c r="AD438">
        <f t="shared" si="386"/>
        <v>168150.11658785387</v>
      </c>
      <c r="AE438">
        <f t="shared" si="387"/>
        <v>138.78897078265436</v>
      </c>
      <c r="AF438">
        <f t="shared" si="329"/>
        <v>103</v>
      </c>
      <c r="AH438">
        <f t="shared" si="388"/>
        <v>30363.516436497644</v>
      </c>
      <c r="AI438">
        <f t="shared" si="389"/>
        <v>198513.63302435153</v>
      </c>
      <c r="AJ438">
        <f t="shared" si="390"/>
        <v>249.87467722030124</v>
      </c>
      <c r="AK438">
        <f t="shared" si="337"/>
        <v>34</v>
      </c>
      <c r="AL438">
        <f t="shared" si="346"/>
        <v>9267.3669756484742</v>
      </c>
      <c r="AM438">
        <f t="shared" si="335"/>
        <v>9084.5400021338955</v>
      </c>
      <c r="AN438">
        <f t="shared" si="294"/>
        <v>207598.17302648543</v>
      </c>
      <c r="AO438">
        <f t="shared" si="295"/>
        <v>909.50534552198951</v>
      </c>
    </row>
    <row r="439" spans="2:41" x14ac:dyDescent="0.25">
      <c r="B439" s="3">
        <f t="shared" ref="B439:C439" si="392">B438+1</f>
        <v>44340</v>
      </c>
      <c r="C439" s="82">
        <f t="shared" si="392"/>
        <v>438</v>
      </c>
      <c r="D439">
        <v>208679</v>
      </c>
      <c r="E439" s="14">
        <f t="shared" si="332"/>
        <v>360</v>
      </c>
      <c r="G439" s="13">
        <f t="shared" si="236"/>
        <v>898</v>
      </c>
      <c r="H439" s="13">
        <f t="shared" si="237"/>
        <v>853.28571428571433</v>
      </c>
      <c r="I439">
        <f t="shared" si="373"/>
        <v>1940.752059706492</v>
      </c>
      <c r="J439">
        <f t="shared" si="374"/>
        <v>54083.968280321911</v>
      </c>
      <c r="K439">
        <f t="shared" si="375"/>
        <v>56024.720340028405</v>
      </c>
      <c r="L439">
        <f t="shared" si="343"/>
        <v>276</v>
      </c>
      <c r="N439">
        <f t="shared" si="376"/>
        <v>5879.3146411751741</v>
      </c>
      <c r="O439">
        <f t="shared" si="377"/>
        <v>61904.034981203578</v>
      </c>
      <c r="P439">
        <f t="shared" si="378"/>
        <v>15.721706521042506</v>
      </c>
      <c r="Q439">
        <f t="shared" si="348"/>
        <v>232</v>
      </c>
      <c r="S439">
        <f t="shared" si="379"/>
        <v>71050.446922561663</v>
      </c>
      <c r="T439">
        <f t="shared" si="380"/>
        <v>132954.48190376523</v>
      </c>
      <c r="U439">
        <f t="shared" si="381"/>
        <v>23.519241821108153</v>
      </c>
      <c r="V439">
        <f t="shared" si="362"/>
        <v>144</v>
      </c>
      <c r="X439">
        <f t="shared" si="382"/>
        <v>5316.1362216426078</v>
      </c>
      <c r="Y439">
        <f t="shared" si="383"/>
        <v>138270.61812540784</v>
      </c>
      <c r="Z439">
        <f t="shared" si="384"/>
        <v>23.710544181405567</v>
      </c>
      <c r="AA439">
        <f t="shared" si="320"/>
        <v>120</v>
      </c>
      <c r="AC439">
        <f t="shared" si="385"/>
        <v>30015.818008550024</v>
      </c>
      <c r="AD439">
        <f t="shared" si="386"/>
        <v>168286.43613395788</v>
      </c>
      <c r="AE439">
        <f t="shared" si="387"/>
        <v>136.31954610400135</v>
      </c>
      <c r="AF439">
        <f t="shared" si="329"/>
        <v>104</v>
      </c>
      <c r="AH439">
        <f t="shared" si="388"/>
        <v>30471.999972849593</v>
      </c>
      <c r="AI439">
        <f t="shared" si="389"/>
        <v>198758.43610680746</v>
      </c>
      <c r="AJ439">
        <f t="shared" si="390"/>
        <v>244.80308245593915</v>
      </c>
      <c r="AK439">
        <f t="shared" si="337"/>
        <v>35</v>
      </c>
      <c r="AL439">
        <f t="shared" si="346"/>
        <v>9920.563893192535</v>
      </c>
      <c r="AM439">
        <f t="shared" si="335"/>
        <v>9759.8563358215561</v>
      </c>
      <c r="AN439">
        <f t="shared" si="294"/>
        <v>208518.29244262903</v>
      </c>
      <c r="AO439">
        <f t="shared" si="295"/>
        <v>920.11941614359966</v>
      </c>
    </row>
    <row r="440" spans="2:41" x14ac:dyDescent="0.25">
      <c r="B440" s="3">
        <f t="shared" ref="B440:C440" si="393">B439+1</f>
        <v>44341</v>
      </c>
      <c r="C440" s="82">
        <f t="shared" si="393"/>
        <v>439</v>
      </c>
      <c r="D440">
        <v>209587</v>
      </c>
      <c r="E440" s="14">
        <f t="shared" si="332"/>
        <v>361</v>
      </c>
      <c r="G440" s="13">
        <f t="shared" si="236"/>
        <v>908</v>
      </c>
      <c r="H440" s="13">
        <f t="shared" si="237"/>
        <v>869.57142857142856</v>
      </c>
      <c r="I440">
        <f t="shared" si="373"/>
        <v>1940.9665231061108</v>
      </c>
      <c r="J440">
        <f t="shared" si="374"/>
        <v>54098.811795158079</v>
      </c>
      <c r="K440">
        <f t="shared" si="375"/>
        <v>56039.778318264187</v>
      </c>
      <c r="L440">
        <f t="shared" si="343"/>
        <v>277</v>
      </c>
      <c r="N440">
        <f t="shared" si="376"/>
        <v>5879.8552716765007</v>
      </c>
      <c r="O440">
        <f t="shared" si="377"/>
        <v>61919.633589940684</v>
      </c>
      <c r="P440">
        <f t="shared" si="378"/>
        <v>15.598608737105678</v>
      </c>
      <c r="Q440">
        <f t="shared" si="348"/>
        <v>233</v>
      </c>
      <c r="S440">
        <f t="shared" si="379"/>
        <v>71058.079446766482</v>
      </c>
      <c r="T440">
        <f t="shared" si="380"/>
        <v>132977.71303670717</v>
      </c>
      <c r="U440">
        <f t="shared" si="381"/>
        <v>23.231132941931719</v>
      </c>
      <c r="V440">
        <f t="shared" si="362"/>
        <v>145</v>
      </c>
      <c r="X440">
        <f t="shared" si="382"/>
        <v>5316.3220346858852</v>
      </c>
      <c r="Y440">
        <f t="shared" si="383"/>
        <v>138294.03507139304</v>
      </c>
      <c r="Z440">
        <f t="shared" si="384"/>
        <v>23.416945985198254</v>
      </c>
      <c r="AA440">
        <f t="shared" si="320"/>
        <v>121</v>
      </c>
      <c r="AC440">
        <f t="shared" si="385"/>
        <v>30126.306605946444</v>
      </c>
      <c r="AD440">
        <f t="shared" si="386"/>
        <v>168420.34167733949</v>
      </c>
      <c r="AE440">
        <f t="shared" si="387"/>
        <v>133.90554338161019</v>
      </c>
      <c r="AF440">
        <f t="shared" si="329"/>
        <v>105</v>
      </c>
      <c r="AH440">
        <f t="shared" si="388"/>
        <v>30577.956547825375</v>
      </c>
      <c r="AI440">
        <f t="shared" si="389"/>
        <v>198998.29822516485</v>
      </c>
      <c r="AJ440">
        <f t="shared" si="390"/>
        <v>239.86211835738504</v>
      </c>
      <c r="AK440">
        <f t="shared" si="337"/>
        <v>36</v>
      </c>
      <c r="AL440">
        <f t="shared" si="346"/>
        <v>10588.70177483515</v>
      </c>
      <c r="AM440">
        <f t="shared" si="335"/>
        <v>10449.254831870605</v>
      </c>
      <c r="AN440">
        <f t="shared" si="294"/>
        <v>209447.55305703546</v>
      </c>
      <c r="AO440">
        <f t="shared" si="295"/>
        <v>929.26061440643389</v>
      </c>
    </row>
    <row r="441" spans="2:41" x14ac:dyDescent="0.25">
      <c r="B441" s="3">
        <f t="shared" ref="B441:C441" si="394">B440+1</f>
        <v>44342</v>
      </c>
      <c r="C441" s="82">
        <f t="shared" si="394"/>
        <v>440</v>
      </c>
      <c r="D441">
        <v>210570</v>
      </c>
      <c r="E441" s="14">
        <f t="shared" si="332"/>
        <v>362</v>
      </c>
      <c r="G441" s="13">
        <f t="shared" si="236"/>
        <v>983</v>
      </c>
      <c r="H441" s="13">
        <f t="shared" si="237"/>
        <v>895.85714285714289</v>
      </c>
      <c r="I441">
        <f t="shared" si="373"/>
        <v>1941.1795853736407</v>
      </c>
      <c r="J441">
        <f t="shared" si="374"/>
        <v>54113.540543648771</v>
      </c>
      <c r="K441">
        <f t="shared" si="375"/>
        <v>56054.720129022411</v>
      </c>
      <c r="L441">
        <f t="shared" si="343"/>
        <v>278</v>
      </c>
      <c r="N441">
        <f t="shared" si="376"/>
        <v>5880.3902484730334</v>
      </c>
      <c r="O441">
        <f t="shared" si="377"/>
        <v>61935.110377495446</v>
      </c>
      <c r="P441">
        <f t="shared" si="378"/>
        <v>15.476787554762268</v>
      </c>
      <c r="Q441">
        <f t="shared" si="348"/>
        <v>234</v>
      </c>
      <c r="S441">
        <f t="shared" si="379"/>
        <v>71065.551117101961</v>
      </c>
      <c r="T441">
        <f t="shared" si="380"/>
        <v>133000.66149459741</v>
      </c>
      <c r="U441">
        <f t="shared" si="381"/>
        <v>22.948457890248392</v>
      </c>
      <c r="V441">
        <f t="shared" si="362"/>
        <v>146</v>
      </c>
      <c r="X441">
        <f t="shared" si="382"/>
        <v>5316.5025519601595</v>
      </c>
      <c r="Y441">
        <f t="shared" si="383"/>
        <v>138317.16404655756</v>
      </c>
      <c r="Z441">
        <f t="shared" si="384"/>
        <v>23.128975164523581</v>
      </c>
      <c r="AA441">
        <f t="shared" si="320"/>
        <v>122</v>
      </c>
      <c r="AC441">
        <f t="shared" si="385"/>
        <v>30234.723220835382</v>
      </c>
      <c r="AD441">
        <f t="shared" si="386"/>
        <v>168551.88726739294</v>
      </c>
      <c r="AE441">
        <f t="shared" si="387"/>
        <v>131.545590053458</v>
      </c>
      <c r="AF441">
        <f t="shared" si="329"/>
        <v>106</v>
      </c>
      <c r="AH441">
        <f t="shared" si="388"/>
        <v>30681.458920510679</v>
      </c>
      <c r="AI441">
        <f t="shared" si="389"/>
        <v>199233.34618790363</v>
      </c>
      <c r="AJ441">
        <f t="shared" si="390"/>
        <v>235.0479627387831</v>
      </c>
      <c r="AK441">
        <f t="shared" si="337"/>
        <v>37</v>
      </c>
      <c r="AL441">
        <f t="shared" si="346"/>
        <v>11336.653812096367</v>
      </c>
      <c r="AM441">
        <f t="shared" si="335"/>
        <v>11151.150067045583</v>
      </c>
      <c r="AN441">
        <f t="shared" si="294"/>
        <v>210384.49625494922</v>
      </c>
      <c r="AO441">
        <f t="shared" si="295"/>
        <v>936.94319791375892</v>
      </c>
    </row>
    <row r="442" spans="2:41" x14ac:dyDescent="0.25">
      <c r="B442" s="3">
        <f t="shared" ref="B442:C442" si="395">B441+1</f>
        <v>44343</v>
      </c>
      <c r="C442" s="82">
        <f t="shared" si="395"/>
        <v>441</v>
      </c>
      <c r="D442">
        <v>211557</v>
      </c>
      <c r="E442" s="14">
        <f t="shared" si="332"/>
        <v>363</v>
      </c>
      <c r="G442" s="13">
        <f t="shared" si="236"/>
        <v>987</v>
      </c>
      <c r="H442" s="13">
        <f t="shared" si="237"/>
        <v>911.57142857142856</v>
      </c>
      <c r="I442">
        <f t="shared" si="373"/>
        <v>1941.3912586636743</v>
      </c>
      <c r="J442">
        <f t="shared" si="374"/>
        <v>54128.155695170921</v>
      </c>
      <c r="K442">
        <f t="shared" si="375"/>
        <v>56069.546953834593</v>
      </c>
      <c r="L442">
        <f t="shared" si="343"/>
        <v>279</v>
      </c>
      <c r="N442">
        <f t="shared" si="376"/>
        <v>5880.9196502049108</v>
      </c>
      <c r="O442">
        <f t="shared" si="377"/>
        <v>61950.466604039502</v>
      </c>
      <c r="P442">
        <f t="shared" si="378"/>
        <v>15.356226544055971</v>
      </c>
      <c r="Q442">
        <f t="shared" si="348"/>
        <v>235</v>
      </c>
      <c r="S442">
        <f t="shared" si="379"/>
        <v>71072.865969693274</v>
      </c>
      <c r="T442">
        <f t="shared" si="380"/>
        <v>133023.33257373277</v>
      </c>
      <c r="U442">
        <f t="shared" si="381"/>
        <v>22.671079135354375</v>
      </c>
      <c r="V442">
        <f t="shared" si="362"/>
        <v>147</v>
      </c>
      <c r="X442">
        <f t="shared" si="382"/>
        <v>5316.6779589386497</v>
      </c>
      <c r="Y442">
        <f t="shared" si="383"/>
        <v>138340.01053267141</v>
      </c>
      <c r="Z442">
        <f t="shared" si="384"/>
        <v>22.846486113849096</v>
      </c>
      <c r="AA442">
        <f t="shared" si="320"/>
        <v>123</v>
      </c>
      <c r="AC442">
        <f t="shared" si="385"/>
        <v>30341.115079449319</v>
      </c>
      <c r="AD442">
        <f t="shared" si="386"/>
        <v>168681.12561212073</v>
      </c>
      <c r="AE442">
        <f t="shared" si="387"/>
        <v>129.23834472778253</v>
      </c>
      <c r="AF442">
        <f t="shared" si="329"/>
        <v>107</v>
      </c>
      <c r="AH442">
        <f t="shared" si="388"/>
        <v>30782.577481393877</v>
      </c>
      <c r="AI442">
        <f t="shared" si="389"/>
        <v>199463.7030935146</v>
      </c>
      <c r="AJ442">
        <f t="shared" si="390"/>
        <v>230.35690561096999</v>
      </c>
      <c r="AK442">
        <f t="shared" si="337"/>
        <v>38</v>
      </c>
      <c r="AL442">
        <f t="shared" si="346"/>
        <v>12093.296906485397</v>
      </c>
      <c r="AM442">
        <f t="shared" si="335"/>
        <v>11863.985688064206</v>
      </c>
      <c r="AN442">
        <f t="shared" si="294"/>
        <v>211327.68878157882</v>
      </c>
      <c r="AO442">
        <f t="shared" si="295"/>
        <v>943.19252662960207</v>
      </c>
    </row>
    <row r="443" spans="2:41" x14ac:dyDescent="0.25">
      <c r="B443" s="3">
        <f t="shared" ref="B443:C443" si="396">B442+1</f>
        <v>44344</v>
      </c>
      <c r="C443" s="82">
        <f t="shared" si="396"/>
        <v>442</v>
      </c>
      <c r="D443">
        <v>212593</v>
      </c>
      <c r="E443" s="14">
        <f t="shared" si="332"/>
        <v>364</v>
      </c>
      <c r="G443" s="13">
        <f t="shared" si="236"/>
        <v>1036</v>
      </c>
      <c r="H443" s="13">
        <f t="shared" si="237"/>
        <v>933.71428571428567</v>
      </c>
      <c r="I443">
        <f t="shared" si="373"/>
        <v>1941.6015549997894</v>
      </c>
      <c r="J443">
        <f t="shared" si="374"/>
        <v>54142.658404416623</v>
      </c>
      <c r="K443">
        <f t="shared" si="375"/>
        <v>56084.259959416413</v>
      </c>
      <c r="L443">
        <f t="shared" si="343"/>
        <v>280</v>
      </c>
      <c r="N443">
        <f t="shared" si="376"/>
        <v>5881.4435541505673</v>
      </c>
      <c r="O443">
        <f t="shared" si="377"/>
        <v>61965.703513566979</v>
      </c>
      <c r="P443">
        <f t="shared" si="378"/>
        <v>15.23690952747711</v>
      </c>
      <c r="Q443">
        <f t="shared" si="348"/>
        <v>236</v>
      </c>
      <c r="S443">
        <f t="shared" si="379"/>
        <v>71080.027923556016</v>
      </c>
      <c r="T443">
        <f t="shared" si="380"/>
        <v>133045.731437123</v>
      </c>
      <c r="U443">
        <f t="shared" si="381"/>
        <v>22.398863390233601</v>
      </c>
      <c r="V443">
        <f t="shared" si="362"/>
        <v>148</v>
      </c>
      <c r="X443">
        <f t="shared" si="382"/>
        <v>5316.8484334079831</v>
      </c>
      <c r="Y443">
        <f t="shared" si="383"/>
        <v>138362.57987053099</v>
      </c>
      <c r="Z443">
        <f t="shared" si="384"/>
        <v>22.569337859575171</v>
      </c>
      <c r="AA443">
        <f t="shared" si="320"/>
        <v>124</v>
      </c>
      <c r="AC443">
        <f t="shared" si="385"/>
        <v>30445.528238565134</v>
      </c>
      <c r="AD443">
        <f t="shared" si="386"/>
        <v>168808.10810909612</v>
      </c>
      <c r="AE443">
        <f t="shared" si="387"/>
        <v>126.98249697539723</v>
      </c>
      <c r="AF443">
        <f t="shared" si="329"/>
        <v>108</v>
      </c>
      <c r="AH443">
        <f t="shared" si="388"/>
        <v>30881.380331283257</v>
      </c>
      <c r="AI443">
        <f t="shared" si="389"/>
        <v>199689.48844037938</v>
      </c>
      <c r="AJ443">
        <f t="shared" si="390"/>
        <v>225.78534686478088</v>
      </c>
      <c r="AK443">
        <f t="shared" si="337"/>
        <v>39</v>
      </c>
      <c r="AL443">
        <f t="shared" si="346"/>
        <v>12903.511559620616</v>
      </c>
      <c r="AM443">
        <f t="shared" si="335"/>
        <v>12586.243820831816</v>
      </c>
      <c r="AN443">
        <f t="shared" si="294"/>
        <v>212275.7322612112</v>
      </c>
      <c r="AO443">
        <f t="shared" si="295"/>
        <v>948.04347963238251</v>
      </c>
    </row>
    <row r="444" spans="2:41" x14ac:dyDescent="0.25">
      <c r="B444" s="3">
        <f t="shared" ref="B444:C444" si="397">B443+1</f>
        <v>44345</v>
      </c>
      <c r="C444" s="82">
        <f t="shared" si="397"/>
        <v>443</v>
      </c>
      <c r="D444">
        <v>213670</v>
      </c>
      <c r="E444" s="14">
        <f t="shared" si="332"/>
        <v>365</v>
      </c>
      <c r="G444" s="13">
        <f t="shared" si="236"/>
        <v>1077</v>
      </c>
      <c r="H444" s="13">
        <f t="shared" si="237"/>
        <v>959.71428571428567</v>
      </c>
      <c r="I444">
        <f t="shared" si="373"/>
        <v>1941.8104862762307</v>
      </c>
      <c r="J444">
        <f t="shared" si="374"/>
        <v>54157.049811610697</v>
      </c>
      <c r="K444">
        <f t="shared" si="375"/>
        <v>56098.860297886931</v>
      </c>
      <c r="L444">
        <f t="shared" si="343"/>
        <v>281</v>
      </c>
      <c r="N444">
        <f t="shared" si="376"/>
        <v>5881.9620362549258</v>
      </c>
      <c r="O444">
        <f t="shared" si="377"/>
        <v>61980.822334141856</v>
      </c>
      <c r="P444">
        <f t="shared" si="378"/>
        <v>15.118820574876736</v>
      </c>
      <c r="Q444">
        <f t="shared" si="348"/>
        <v>237</v>
      </c>
      <c r="S444">
        <f t="shared" si="379"/>
        <v>71087.040784440425</v>
      </c>
      <c r="T444">
        <f t="shared" si="380"/>
        <v>133067.86311858229</v>
      </c>
      <c r="U444">
        <f t="shared" si="381"/>
        <v>22.131681459286483</v>
      </c>
      <c r="V444">
        <f t="shared" si="362"/>
        <v>149</v>
      </c>
      <c r="X444">
        <f t="shared" si="382"/>
        <v>5317.0141458353201</v>
      </c>
      <c r="Y444">
        <f t="shared" si="383"/>
        <v>138384.87726441762</v>
      </c>
      <c r="Z444">
        <f t="shared" si="384"/>
        <v>22.297393886634381</v>
      </c>
      <c r="AA444">
        <f t="shared" si="320"/>
        <v>125</v>
      </c>
      <c r="AC444">
        <f t="shared" si="385"/>
        <v>30548.007611741221</v>
      </c>
      <c r="AD444">
        <f t="shared" si="386"/>
        <v>168932.88487615885</v>
      </c>
      <c r="AE444">
        <f t="shared" si="387"/>
        <v>124.77676706272177</v>
      </c>
      <c r="AF444">
        <f t="shared" si="329"/>
        <v>109</v>
      </c>
      <c r="AH444">
        <f t="shared" si="388"/>
        <v>30977.933358084523</v>
      </c>
      <c r="AI444">
        <f t="shared" si="389"/>
        <v>199910.81823424337</v>
      </c>
      <c r="AJ444">
        <f t="shared" si="390"/>
        <v>221.32979386398802</v>
      </c>
      <c r="AK444">
        <f t="shared" si="337"/>
        <v>40</v>
      </c>
      <c r="AL444">
        <f t="shared" si="346"/>
        <v>13759.181765756628</v>
      </c>
      <c r="AM444">
        <f t="shared" si="335"/>
        <v>13316.452975692922</v>
      </c>
      <c r="AN444">
        <f t="shared" si="294"/>
        <v>213227.2712099363</v>
      </c>
      <c r="AO444">
        <f t="shared" si="295"/>
        <v>951.53894872509409</v>
      </c>
    </row>
    <row r="445" spans="2:41" x14ac:dyDescent="0.25">
      <c r="B445" s="3">
        <f t="shared" ref="B445:C445" si="398">B444+1</f>
        <v>44346</v>
      </c>
      <c r="C445" s="82">
        <f t="shared" si="398"/>
        <v>444</v>
      </c>
      <c r="D445">
        <v>214544</v>
      </c>
      <c r="E445" s="14">
        <f t="shared" si="332"/>
        <v>366</v>
      </c>
      <c r="G445" s="13">
        <f t="shared" si="236"/>
        <v>874</v>
      </c>
      <c r="H445" s="13">
        <f t="shared" si="237"/>
        <v>966.14285714285711</v>
      </c>
      <c r="I445">
        <f t="shared" si="373"/>
        <v>1942.0180642595653</v>
      </c>
      <c r="J445">
        <f t="shared" si="374"/>
        <v>54171.331042724792</v>
      </c>
      <c r="K445">
        <f t="shared" si="375"/>
        <v>56113.349106984359</v>
      </c>
      <c r="L445">
        <f t="shared" si="343"/>
        <v>282</v>
      </c>
      <c r="N445">
        <f t="shared" si="376"/>
        <v>5882.4751711568379</v>
      </c>
      <c r="O445">
        <f t="shared" si="377"/>
        <v>61995.824278141197</v>
      </c>
      <c r="P445">
        <f t="shared" si="378"/>
        <v>15.001943999341165</v>
      </c>
      <c r="Q445">
        <f t="shared" si="348"/>
        <v>238</v>
      </c>
      <c r="S445">
        <f t="shared" si="379"/>
        <v>71093.908248535852</v>
      </c>
      <c r="T445">
        <f t="shared" si="380"/>
        <v>133089.73252667705</v>
      </c>
      <c r="U445">
        <f t="shared" si="381"/>
        <v>21.869408094760729</v>
      </c>
      <c r="V445">
        <f t="shared" si="362"/>
        <v>150</v>
      </c>
      <c r="X445">
        <f t="shared" si="382"/>
        <v>5317.1752597156519</v>
      </c>
      <c r="Y445">
        <f t="shared" si="383"/>
        <v>138406.90778639269</v>
      </c>
      <c r="Z445">
        <f t="shared" si="384"/>
        <v>22.030521975073498</v>
      </c>
      <c r="AA445">
        <f t="shared" si="320"/>
        <v>126</v>
      </c>
      <c r="AC445">
        <f t="shared" si="385"/>
        <v>30648.596995405082</v>
      </c>
      <c r="AD445">
        <f t="shared" si="386"/>
        <v>169055.50478179776</v>
      </c>
      <c r="AE445">
        <f t="shared" si="387"/>
        <v>122.61990563891595</v>
      </c>
      <c r="AF445">
        <f t="shared" si="329"/>
        <v>110</v>
      </c>
      <c r="AH445">
        <f t="shared" si="388"/>
        <v>31072.300311421594</v>
      </c>
      <c r="AI445">
        <f t="shared" si="389"/>
        <v>200127.80509321936</v>
      </c>
      <c r="AJ445">
        <f t="shared" si="390"/>
        <v>216.98685897598625</v>
      </c>
      <c r="AK445">
        <f t="shared" si="337"/>
        <v>41</v>
      </c>
      <c r="AL445">
        <f t="shared" si="346"/>
        <v>14416.194906780642</v>
      </c>
      <c r="AM445">
        <f t="shared" si="335"/>
        <v>14053.194542165682</v>
      </c>
      <c r="AN445">
        <f t="shared" si="294"/>
        <v>214180.99963538503</v>
      </c>
      <c r="AO445">
        <f t="shared" si="295"/>
        <v>953.72842544873129</v>
      </c>
    </row>
    <row r="446" spans="2:41" x14ac:dyDescent="0.25">
      <c r="B446" s="3">
        <f t="shared" ref="B446:C446" si="399">B445+1</f>
        <v>44347</v>
      </c>
      <c r="C446" s="82">
        <f t="shared" si="399"/>
        <v>445</v>
      </c>
      <c r="D446">
        <v>215379</v>
      </c>
      <c r="E446" s="14">
        <f t="shared" si="332"/>
        <v>367</v>
      </c>
      <c r="G446" s="13">
        <f t="shared" si="236"/>
        <v>835</v>
      </c>
      <c r="H446" s="13">
        <f t="shared" si="237"/>
        <v>957.14285714285711</v>
      </c>
      <c r="I446">
        <f t="shared" si="373"/>
        <v>1942.2243005903197</v>
      </c>
      <c r="J446">
        <f t="shared" si="374"/>
        <v>54185.503209687988</v>
      </c>
      <c r="K446">
        <f t="shared" si="375"/>
        <v>56127.72751027831</v>
      </c>
      <c r="L446">
        <f t="shared" si="343"/>
        <v>283</v>
      </c>
      <c r="N446">
        <f t="shared" si="376"/>
        <v>5882.983032215936</v>
      </c>
      <c r="O446">
        <f t="shared" si="377"/>
        <v>62010.710542494242</v>
      </c>
      <c r="P446">
        <f t="shared" si="378"/>
        <v>14.88626435304468</v>
      </c>
      <c r="Q446">
        <f t="shared" si="348"/>
        <v>239</v>
      </c>
      <c r="S446">
        <f t="shared" si="379"/>
        <v>71100.633906040064</v>
      </c>
      <c r="T446">
        <f t="shared" si="380"/>
        <v>133111.34444853431</v>
      </c>
      <c r="U446">
        <f t="shared" si="381"/>
        <v>21.611921857256675</v>
      </c>
      <c r="V446">
        <f t="shared" si="362"/>
        <v>151</v>
      </c>
      <c r="X446">
        <f t="shared" si="382"/>
        <v>5317.3319319004731</v>
      </c>
      <c r="Y446">
        <f t="shared" si="383"/>
        <v>138428.67638043477</v>
      </c>
      <c r="Z446">
        <f t="shared" si="384"/>
        <v>21.768594042077893</v>
      </c>
      <c r="AA446">
        <f t="shared" si="320"/>
        <v>127</v>
      </c>
      <c r="AC446">
        <f t="shared" si="385"/>
        <v>30747.33909474143</v>
      </c>
      <c r="AD446">
        <f t="shared" si="386"/>
        <v>169176.01547517622</v>
      </c>
      <c r="AE446">
        <f t="shared" si="387"/>
        <v>120.51069337845547</v>
      </c>
      <c r="AF446">
        <f t="shared" si="329"/>
        <v>111</v>
      </c>
      <c r="AH446">
        <f t="shared" si="388"/>
        <v>31164.542875095718</v>
      </c>
      <c r="AI446">
        <f t="shared" si="389"/>
        <v>200340.55835027192</v>
      </c>
      <c r="AJ446">
        <f t="shared" si="390"/>
        <v>212.75325705256546</v>
      </c>
      <c r="AK446">
        <f t="shared" si="337"/>
        <v>42</v>
      </c>
      <c r="AL446">
        <f t="shared" si="346"/>
        <v>15038.441649728076</v>
      </c>
      <c r="AM446">
        <f t="shared" si="335"/>
        <v>14795.107977876713</v>
      </c>
      <c r="AN446">
        <f t="shared" si="294"/>
        <v>215135.66632814863</v>
      </c>
      <c r="AO446">
        <f t="shared" si="295"/>
        <v>954.66669276359607</v>
      </c>
    </row>
    <row r="447" spans="2:41" x14ac:dyDescent="0.25">
      <c r="B447" s="3">
        <f t="shared" ref="B447:C447" si="400">B446+1</f>
        <v>44348</v>
      </c>
      <c r="C447" s="82">
        <f t="shared" si="400"/>
        <v>446</v>
      </c>
      <c r="D447">
        <v>216261</v>
      </c>
      <c r="E447" s="14">
        <f t="shared" si="332"/>
        <v>368</v>
      </c>
      <c r="G447" s="13">
        <f t="shared" si="236"/>
        <v>882</v>
      </c>
      <c r="H447" s="13">
        <f t="shared" si="237"/>
        <v>953.42857142857144</v>
      </c>
      <c r="I447">
        <f t="shared" si="373"/>
        <v>1942.4292067845856</v>
      </c>
      <c r="J447">
        <f t="shared" si="374"/>
        <v>54199.56741059343</v>
      </c>
      <c r="K447">
        <f t="shared" si="375"/>
        <v>56141.996617378019</v>
      </c>
      <c r="L447">
        <f t="shared" si="343"/>
        <v>284</v>
      </c>
      <c r="N447">
        <f t="shared" si="376"/>
        <v>5883.4856915387991</v>
      </c>
      <c r="O447">
        <f t="shared" si="377"/>
        <v>62025.48230891682</v>
      </c>
      <c r="P447">
        <f t="shared" si="378"/>
        <v>14.771766422578366</v>
      </c>
      <c r="Q447">
        <f t="shared" si="348"/>
        <v>240</v>
      </c>
      <c r="S447">
        <f t="shared" si="379"/>
        <v>71107.221244599335</v>
      </c>
      <c r="T447">
        <f t="shared" si="380"/>
        <v>133132.70355351616</v>
      </c>
      <c r="U447">
        <f t="shared" si="381"/>
        <v>21.359104981849669</v>
      </c>
      <c r="V447">
        <f t="shared" si="362"/>
        <v>152</v>
      </c>
      <c r="X447">
        <f t="shared" si="382"/>
        <v>5317.4843129089622</v>
      </c>
      <c r="Y447">
        <f t="shared" si="383"/>
        <v>138450.18786642511</v>
      </c>
      <c r="Z447">
        <f t="shared" si="384"/>
        <v>21.511485990340589</v>
      </c>
      <c r="AA447">
        <f t="shared" si="320"/>
        <v>128</v>
      </c>
      <c r="AC447">
        <f t="shared" si="385"/>
        <v>30844.27554933769</v>
      </c>
      <c r="AD447">
        <f t="shared" si="386"/>
        <v>169294.46341576282</v>
      </c>
      <c r="AE447">
        <f t="shared" si="387"/>
        <v>118.44794058660045</v>
      </c>
      <c r="AF447">
        <f t="shared" si="329"/>
        <v>112</v>
      </c>
      <c r="AH447">
        <f t="shared" si="388"/>
        <v>31254.720737387743</v>
      </c>
      <c r="AI447">
        <f t="shared" si="389"/>
        <v>200549.18415315056</v>
      </c>
      <c r="AJ447">
        <f t="shared" si="390"/>
        <v>208.62580287863966</v>
      </c>
      <c r="AK447">
        <f t="shared" si="337"/>
        <v>43</v>
      </c>
      <c r="AL447">
        <f t="shared" si="346"/>
        <v>15711.815846849437</v>
      </c>
      <c r="AM447">
        <f t="shared" si="335"/>
        <v>15540.894803165469</v>
      </c>
      <c r="AN447">
        <f t="shared" si="294"/>
        <v>216090.07895631602</v>
      </c>
      <c r="AO447">
        <f t="shared" si="295"/>
        <v>954.41262816739618</v>
      </c>
    </row>
    <row r="448" spans="2:41" x14ac:dyDescent="0.25">
      <c r="B448" s="3">
        <f t="shared" ref="B448:C448" si="401">B447+1</f>
        <v>44349</v>
      </c>
      <c r="C448" s="82">
        <f t="shared" si="401"/>
        <v>447</v>
      </c>
      <c r="D448">
        <v>217151</v>
      </c>
      <c r="E448" s="14">
        <f t="shared" si="332"/>
        <v>369</v>
      </c>
      <c r="G448" s="13">
        <f t="shared" si="236"/>
        <v>890</v>
      </c>
      <c r="H448" s="13">
        <f t="shared" si="237"/>
        <v>940.14285714285711</v>
      </c>
      <c r="I448">
        <f t="shared" si="373"/>
        <v>1942.6327942356079</v>
      </c>
      <c r="J448">
        <f t="shared" si="374"/>
        <v>54213.524729901837</v>
      </c>
      <c r="K448">
        <f t="shared" si="375"/>
        <v>56156.157524137445</v>
      </c>
      <c r="L448">
        <f t="shared" si="343"/>
        <v>285</v>
      </c>
      <c r="N448">
        <f t="shared" si="376"/>
        <v>5883.9832200045121</v>
      </c>
      <c r="O448">
        <f t="shared" si="377"/>
        <v>62040.140744141958</v>
      </c>
      <c r="P448">
        <f t="shared" si="378"/>
        <v>14.658435225137509</v>
      </c>
      <c r="Q448">
        <f t="shared" si="348"/>
        <v>241</v>
      </c>
      <c r="S448">
        <f t="shared" si="379"/>
        <v>71113.673652624231</v>
      </c>
      <c r="T448">
        <f t="shared" si="380"/>
        <v>133153.81439676619</v>
      </c>
      <c r="U448">
        <f t="shared" si="381"/>
        <v>21.110843250033213</v>
      </c>
      <c r="V448">
        <f t="shared" si="362"/>
        <v>153</v>
      </c>
      <c r="X448">
        <f t="shared" si="382"/>
        <v>5317.6325472226536</v>
      </c>
      <c r="Y448">
        <f t="shared" si="383"/>
        <v>138471.44694398885</v>
      </c>
      <c r="Z448">
        <f t="shared" si="384"/>
        <v>21.259077563736355</v>
      </c>
      <c r="AA448">
        <f t="shared" si="320"/>
        <v>129</v>
      </c>
      <c r="AC448">
        <f t="shared" si="385"/>
        <v>30939.446958548564</v>
      </c>
      <c r="AD448">
        <f t="shared" si="386"/>
        <v>169410.89390253741</v>
      </c>
      <c r="AE448">
        <f t="shared" si="387"/>
        <v>116.43048677459592</v>
      </c>
      <c r="AF448">
        <f t="shared" si="329"/>
        <v>113</v>
      </c>
      <c r="AH448">
        <f t="shared" si="388"/>
        <v>31342.891659217512</v>
      </c>
      <c r="AI448">
        <f t="shared" si="389"/>
        <v>200753.78556175492</v>
      </c>
      <c r="AJ448">
        <f t="shared" si="390"/>
        <v>204.60140860435786</v>
      </c>
      <c r="AK448">
        <f t="shared" si="337"/>
        <v>44</v>
      </c>
      <c r="AL448">
        <f t="shared" si="346"/>
        <v>16397.214438245079</v>
      </c>
      <c r="AM448">
        <f t="shared" si="335"/>
        <v>16289.32151582143</v>
      </c>
      <c r="AN448">
        <f t="shared" si="294"/>
        <v>217043.10707757634</v>
      </c>
      <c r="AO448">
        <f t="shared" si="295"/>
        <v>953.02812126031495</v>
      </c>
    </row>
    <row r="449" spans="2:41" x14ac:dyDescent="0.25">
      <c r="B449" s="3">
        <f t="shared" ref="B449:C449" si="402">B448+1</f>
        <v>44350</v>
      </c>
      <c r="C449" s="82">
        <f t="shared" si="402"/>
        <v>448</v>
      </c>
      <c r="D449">
        <v>218035</v>
      </c>
      <c r="E449" s="14">
        <f t="shared" si="332"/>
        <v>370</v>
      </c>
      <c r="G449" s="13">
        <f t="shared" si="236"/>
        <v>884</v>
      </c>
      <c r="H449" s="13">
        <f t="shared" si="237"/>
        <v>925.42857142857144</v>
      </c>
      <c r="I449">
        <f t="shared" si="373"/>
        <v>1942.8350742153452</v>
      </c>
      <c r="J449">
        <f t="shared" si="374"/>
        <v>54227.37623864146</v>
      </c>
      <c r="K449">
        <f t="shared" si="375"/>
        <v>56170.211312856802</v>
      </c>
      <c r="L449">
        <f t="shared" si="343"/>
        <v>286</v>
      </c>
      <c r="N449">
        <f t="shared" si="376"/>
        <v>5884.4756872896296</v>
      </c>
      <c r="O449">
        <f t="shared" si="377"/>
        <v>62054.687000146434</v>
      </c>
      <c r="P449">
        <f t="shared" si="378"/>
        <v>14.546256004476163</v>
      </c>
      <c r="Q449">
        <f t="shared" si="348"/>
        <v>242</v>
      </c>
      <c r="S449">
        <f t="shared" si="379"/>
        <v>71119.994422486343</v>
      </c>
      <c r="T449">
        <f t="shared" si="380"/>
        <v>133174.68142263277</v>
      </c>
      <c r="U449">
        <f t="shared" si="381"/>
        <v>20.867025866580661</v>
      </c>
      <c r="V449">
        <f t="shared" si="362"/>
        <v>154</v>
      </c>
      <c r="X449">
        <f t="shared" si="382"/>
        <v>5317.7767735646357</v>
      </c>
      <c r="Y449">
        <f t="shared" si="383"/>
        <v>138492.4581961974</v>
      </c>
      <c r="Z449">
        <f t="shared" si="384"/>
        <v>21.011252208554652</v>
      </c>
      <c r="AA449">
        <f t="shared" si="320"/>
        <v>130</v>
      </c>
      <c r="AC449">
        <f t="shared" si="385"/>
        <v>31032.892906546705</v>
      </c>
      <c r="AD449">
        <f t="shared" si="386"/>
        <v>169525.35110274411</v>
      </c>
      <c r="AE449">
        <f t="shared" si="387"/>
        <v>114.45720020669978</v>
      </c>
      <c r="AF449">
        <f t="shared" si="329"/>
        <v>114</v>
      </c>
      <c r="AH449">
        <f t="shared" si="388"/>
        <v>31429.111540181078</v>
      </c>
      <c r="AI449">
        <f t="shared" si="389"/>
        <v>200954.46264292518</v>
      </c>
      <c r="AJ449">
        <f t="shared" si="390"/>
        <v>200.67708117025904</v>
      </c>
      <c r="AK449">
        <f t="shared" si="337"/>
        <v>45</v>
      </c>
      <c r="AL449">
        <f t="shared" si="346"/>
        <v>17080.53735707482</v>
      </c>
      <c r="AM449">
        <f t="shared" si="335"/>
        <v>17039.221540348168</v>
      </c>
      <c r="AN449">
        <f t="shared" si="294"/>
        <v>217993.68418327335</v>
      </c>
      <c r="AO449">
        <f t="shared" si="295"/>
        <v>950.57710569701158</v>
      </c>
    </row>
    <row r="450" spans="2:41" x14ac:dyDescent="0.25">
      <c r="B450" s="3">
        <f t="shared" ref="B450:C450" si="403">B449+1</f>
        <v>44351</v>
      </c>
      <c r="C450" s="82">
        <f t="shared" si="403"/>
        <v>449</v>
      </c>
      <c r="D450">
        <v>218855</v>
      </c>
      <c r="E450" s="14">
        <f t="shared" si="332"/>
        <v>371</v>
      </c>
      <c r="G450" s="13">
        <f t="shared" si="236"/>
        <v>820</v>
      </c>
      <c r="H450" s="13">
        <f t="shared" si="237"/>
        <v>894.57142857142856</v>
      </c>
      <c r="I450">
        <f t="shared" si="373"/>
        <v>1943.0360578760069</v>
      </c>
      <c r="J450">
        <f t="shared" si="374"/>
        <v>54241.122994604666</v>
      </c>
      <c r="K450">
        <f t="shared" si="375"/>
        <v>56184.159052480674</v>
      </c>
      <c r="L450">
        <f t="shared" si="343"/>
        <v>287</v>
      </c>
      <c r="N450">
        <f t="shared" si="376"/>
        <v>5884.9631618925396</v>
      </c>
      <c r="O450">
        <f t="shared" si="377"/>
        <v>62069.122214373216</v>
      </c>
      <c r="P450">
        <f t="shared" si="378"/>
        <v>14.435214226781682</v>
      </c>
      <c r="Q450">
        <f t="shared" si="348"/>
        <v>243</v>
      </c>
      <c r="S450">
        <f t="shared" si="379"/>
        <v>71126.186753599948</v>
      </c>
      <c r="T450">
        <f t="shared" si="380"/>
        <v>133195.30896797316</v>
      </c>
      <c r="U450">
        <f t="shared" si="381"/>
        <v>20.627545340394136</v>
      </c>
      <c r="V450">
        <f t="shared" si="362"/>
        <v>155</v>
      </c>
      <c r="X450">
        <f t="shared" si="382"/>
        <v>5317.917125164141</v>
      </c>
      <c r="Y450">
        <f t="shared" si="383"/>
        <v>138513.22609313732</v>
      </c>
      <c r="Z450">
        <f t="shared" si="384"/>
        <v>20.767896939913044</v>
      </c>
      <c r="AA450">
        <f t="shared" si="320"/>
        <v>131</v>
      </c>
      <c r="AC450">
        <f t="shared" si="385"/>
        <v>31124.651987031069</v>
      </c>
      <c r="AD450">
        <f t="shared" si="386"/>
        <v>169637.87808016839</v>
      </c>
      <c r="AE450">
        <f t="shared" si="387"/>
        <v>112.52697742427699</v>
      </c>
      <c r="AF450">
        <f t="shared" si="329"/>
        <v>115</v>
      </c>
      <c r="AH450">
        <f t="shared" si="388"/>
        <v>31513.434482493285</v>
      </c>
      <c r="AI450">
        <f t="shared" si="389"/>
        <v>201151.31256266168</v>
      </c>
      <c r="AJ450">
        <f t="shared" si="390"/>
        <v>196.84991973650176</v>
      </c>
      <c r="AK450">
        <f t="shared" si="337"/>
        <v>46</v>
      </c>
      <c r="AL450">
        <f t="shared" si="346"/>
        <v>17703.687437338318</v>
      </c>
      <c r="AM450">
        <f t="shared" si="335"/>
        <v>17789.496323650179</v>
      </c>
      <c r="AN450">
        <f t="shared" si="294"/>
        <v>218940.80888631186</v>
      </c>
      <c r="AO450">
        <f t="shared" si="295"/>
        <v>947.12470303851296</v>
      </c>
    </row>
    <row r="451" spans="2:41" x14ac:dyDescent="0.25">
      <c r="B451" s="3">
        <f t="shared" ref="B451:C451" si="404">B450+1</f>
        <v>44352</v>
      </c>
      <c r="C451" s="82">
        <f t="shared" si="404"/>
        <v>450</v>
      </c>
      <c r="D451">
        <v>219667</v>
      </c>
      <c r="E451" s="14">
        <f t="shared" si="332"/>
        <v>372</v>
      </c>
      <c r="G451" s="13">
        <f t="shared" si="236"/>
        <v>812</v>
      </c>
      <c r="H451" s="13">
        <f t="shared" si="237"/>
        <v>856.71428571428567</v>
      </c>
      <c r="I451">
        <f t="shared" si="373"/>
        <v>1943.2357562515754</v>
      </c>
      <c r="J451">
        <f t="shared" si="374"/>
        <v>54254.766042541218</v>
      </c>
      <c r="K451">
        <f t="shared" si="375"/>
        <v>56198.001798792793</v>
      </c>
      <c r="L451">
        <f t="shared" si="343"/>
        <v>288</v>
      </c>
      <c r="N451">
        <f t="shared" si="376"/>
        <v>5885.4457111572538</v>
      </c>
      <c r="O451">
        <f t="shared" si="377"/>
        <v>62083.447509950049</v>
      </c>
      <c r="P451">
        <f t="shared" si="378"/>
        <v>14.325295576833014</v>
      </c>
      <c r="Q451">
        <f t="shared" si="348"/>
        <v>244</v>
      </c>
      <c r="S451">
        <f t="shared" si="379"/>
        <v>71132.253755394006</v>
      </c>
      <c r="T451">
        <f t="shared" si="380"/>
        <v>133215.70126534405</v>
      </c>
      <c r="U451">
        <f t="shared" si="381"/>
        <v>20.392297370883171</v>
      </c>
      <c r="V451">
        <f t="shared" si="362"/>
        <v>156</v>
      </c>
      <c r="X451">
        <f t="shared" si="382"/>
        <v>5318.0537300074002</v>
      </c>
      <c r="Y451">
        <f t="shared" si="383"/>
        <v>138533.75499535145</v>
      </c>
      <c r="Z451">
        <f t="shared" si="384"/>
        <v>20.528902214136906</v>
      </c>
      <c r="AA451">
        <f t="shared" si="320"/>
        <v>132</v>
      </c>
      <c r="AC451">
        <f t="shared" si="385"/>
        <v>31214.761827568243</v>
      </c>
      <c r="AD451">
        <f t="shared" si="386"/>
        <v>169748.51682291969</v>
      </c>
      <c r="AE451">
        <f t="shared" si="387"/>
        <v>110.63874275129638</v>
      </c>
      <c r="AF451">
        <f t="shared" si="329"/>
        <v>116</v>
      </c>
      <c r="AH451">
        <f t="shared" si="388"/>
        <v>31595.912852867925</v>
      </c>
      <c r="AI451">
        <f t="shared" si="389"/>
        <v>201344.4296757876</v>
      </c>
      <c r="AJ451">
        <f t="shared" si="390"/>
        <v>193.11711312591797</v>
      </c>
      <c r="AK451">
        <f t="shared" si="337"/>
        <v>47</v>
      </c>
      <c r="AL451">
        <f t="shared" si="346"/>
        <v>18322.5703242124</v>
      </c>
      <c r="AM451">
        <f t="shared" si="335"/>
        <v>18539.115684676657</v>
      </c>
      <c r="AN451">
        <f t="shared" si="294"/>
        <v>219883.54536046425</v>
      </c>
      <c r="AO451">
        <f t="shared" si="295"/>
        <v>942.73647415239247</v>
      </c>
    </row>
    <row r="452" spans="2:41" x14ac:dyDescent="0.25">
      <c r="B452" s="3">
        <f t="shared" ref="B452:C452" si="405">B451+1</f>
        <v>44353</v>
      </c>
      <c r="C452" s="82">
        <f t="shared" si="405"/>
        <v>451</v>
      </c>
      <c r="D452">
        <v>220477</v>
      </c>
      <c r="E452" s="14">
        <f t="shared" si="332"/>
        <v>373</v>
      </c>
      <c r="G452" s="13">
        <f t="shared" si="236"/>
        <v>810</v>
      </c>
      <c r="H452" s="13">
        <f t="shared" si="237"/>
        <v>847.57142857142856</v>
      </c>
      <c r="I452">
        <f t="shared" si="373"/>
        <v>1943.434180259293</v>
      </c>
      <c r="J452">
        <f t="shared" si="374"/>
        <v>54268.306414348328</v>
      </c>
      <c r="K452">
        <f t="shared" si="375"/>
        <v>56211.740594607618</v>
      </c>
      <c r="L452">
        <f t="shared" si="343"/>
        <v>289</v>
      </c>
      <c r="N452">
        <f t="shared" si="376"/>
        <v>5885.9234012966426</v>
      </c>
      <c r="O452">
        <f t="shared" si="377"/>
        <v>62097.663995904259</v>
      </c>
      <c r="P452">
        <f t="shared" si="378"/>
        <v>14.216485954209929</v>
      </c>
      <c r="Q452">
        <f t="shared" si="348"/>
        <v>245</v>
      </c>
      <c r="S452">
        <f t="shared" si="379"/>
        <v>71138.198450178301</v>
      </c>
      <c r="T452">
        <f t="shared" si="380"/>
        <v>133235.86244608255</v>
      </c>
      <c r="U452">
        <f t="shared" si="381"/>
        <v>20.161180738505209</v>
      </c>
      <c r="V452">
        <f t="shared" si="362"/>
        <v>157</v>
      </c>
      <c r="X452">
        <f t="shared" si="382"/>
        <v>5318.1867110755284</v>
      </c>
      <c r="Y452">
        <f t="shared" si="383"/>
        <v>138554.04915715809</v>
      </c>
      <c r="Z452">
        <f t="shared" si="384"/>
        <v>20.29416180663975</v>
      </c>
      <c r="AA452">
        <f t="shared" si="320"/>
        <v>133</v>
      </c>
      <c r="AC452">
        <f t="shared" si="385"/>
        <v>31303.25911354629</v>
      </c>
      <c r="AD452">
        <f t="shared" si="386"/>
        <v>169857.30827070438</v>
      </c>
      <c r="AE452">
        <f t="shared" si="387"/>
        <v>108.79144778469345</v>
      </c>
      <c r="AF452">
        <f t="shared" si="329"/>
        <v>117</v>
      </c>
      <c r="AH452">
        <f t="shared" si="388"/>
        <v>31676.597342372355</v>
      </c>
      <c r="AI452">
        <f t="shared" si="389"/>
        <v>201533.90561307673</v>
      </c>
      <c r="AJ452">
        <f t="shared" si="390"/>
        <v>189.47593728912761</v>
      </c>
      <c r="AK452">
        <f t="shared" si="337"/>
        <v>48</v>
      </c>
      <c r="AL452">
        <f t="shared" si="346"/>
        <v>18943.094386923272</v>
      </c>
      <c r="AM452">
        <f t="shared" si="335"/>
        <v>19287.117519823911</v>
      </c>
      <c r="AN452">
        <f t="shared" ref="AN452:AN515" si="406">AM452+AI452</f>
        <v>220821.02313290065</v>
      </c>
      <c r="AO452">
        <f t="shared" ref="AO452:AO515" si="407">AN452-AN451</f>
        <v>937.47777243639575</v>
      </c>
    </row>
    <row r="453" spans="2:41" x14ac:dyDescent="0.25">
      <c r="B453" s="3">
        <f t="shared" ref="B453:C453" si="408">B452+1</f>
        <v>44354</v>
      </c>
      <c r="C453" s="82">
        <f t="shared" si="408"/>
        <v>452</v>
      </c>
      <c r="D453">
        <v>221355</v>
      </c>
      <c r="E453" s="14">
        <f t="shared" si="332"/>
        <v>374</v>
      </c>
      <c r="G453" s="13">
        <f t="shared" si="236"/>
        <v>878</v>
      </c>
      <c r="H453" s="13">
        <f t="shared" si="237"/>
        <v>853.71428571428567</v>
      </c>
      <c r="I453">
        <f t="shared" si="373"/>
        <v>1943.6313407011385</v>
      </c>
      <c r="J453">
        <f t="shared" si="374"/>
        <v>54281.745129257579</v>
      </c>
      <c r="K453">
        <f t="shared" si="375"/>
        <v>56225.376469958719</v>
      </c>
      <c r="L453">
        <f t="shared" si="343"/>
        <v>290</v>
      </c>
      <c r="N453">
        <f t="shared" si="376"/>
        <v>5886.3962974151391</v>
      </c>
      <c r="O453">
        <f t="shared" si="377"/>
        <v>62111.772767373855</v>
      </c>
      <c r="P453">
        <f t="shared" si="378"/>
        <v>14.108771469596832</v>
      </c>
      <c r="Q453">
        <f t="shared" si="348"/>
        <v>246</v>
      </c>
      <c r="S453">
        <f t="shared" si="379"/>
        <v>71144.023775907612</v>
      </c>
      <c r="T453">
        <f t="shared" si="380"/>
        <v>133255.79654328147</v>
      </c>
      <c r="U453">
        <f t="shared" si="381"/>
        <v>19.934097198914969</v>
      </c>
      <c r="V453">
        <f t="shared" si="362"/>
        <v>158</v>
      </c>
      <c r="X453">
        <f t="shared" si="382"/>
        <v>5318.316186570235</v>
      </c>
      <c r="Y453">
        <f t="shared" si="383"/>
        <v>138574.11272985171</v>
      </c>
      <c r="Z453">
        <f t="shared" si="384"/>
        <v>20.063572693616152</v>
      </c>
      <c r="AA453">
        <f t="shared" si="320"/>
        <v>134</v>
      </c>
      <c r="AC453">
        <f t="shared" si="385"/>
        <v>31390.179611723383</v>
      </c>
      <c r="AD453">
        <f t="shared" si="386"/>
        <v>169964.29234157508</v>
      </c>
      <c r="AE453">
        <f t="shared" si="387"/>
        <v>106.98407087070518</v>
      </c>
      <c r="AF453">
        <f t="shared" si="329"/>
        <v>118</v>
      </c>
      <c r="AH453">
        <f t="shared" si="388"/>
        <v>31755.53702429674</v>
      </c>
      <c r="AI453">
        <f t="shared" si="389"/>
        <v>201719.82936587182</v>
      </c>
      <c r="AJ453">
        <f t="shared" si="390"/>
        <v>185.92375279508997</v>
      </c>
      <c r="AK453">
        <f t="shared" si="337"/>
        <v>49</v>
      </c>
      <c r="AL453">
        <f t="shared" si="346"/>
        <v>19635.170634128182</v>
      </c>
      <c r="AM453">
        <f t="shared" si="335"/>
        <v>20032.606959217181</v>
      </c>
      <c r="AN453">
        <f t="shared" si="406"/>
        <v>221752.43632508899</v>
      </c>
      <c r="AO453">
        <f t="shared" si="407"/>
        <v>931.41319218833814</v>
      </c>
    </row>
    <row r="454" spans="2:41" x14ac:dyDescent="0.25">
      <c r="B454" s="3">
        <f t="shared" ref="B454:C454" si="409">B453+1</f>
        <v>44355</v>
      </c>
      <c r="C454" s="82">
        <f t="shared" si="409"/>
        <v>453</v>
      </c>
      <c r="D454">
        <v>222191</v>
      </c>
      <c r="E454" s="14">
        <f t="shared" si="332"/>
        <v>375</v>
      </c>
      <c r="G454" s="13">
        <f t="shared" si="236"/>
        <v>836</v>
      </c>
      <c r="H454" s="13">
        <f t="shared" si="237"/>
        <v>847.14285714285711</v>
      </c>
      <c r="I454">
        <f t="shared" si="373"/>
        <v>1943.8272482652776</v>
      </c>
      <c r="J454">
        <f t="shared" si="374"/>
        <v>54295.083194018654</v>
      </c>
      <c r="K454">
        <f t="shared" si="375"/>
        <v>56238.91044228393</v>
      </c>
      <c r="L454">
        <f t="shared" si="343"/>
        <v>291</v>
      </c>
      <c r="N454">
        <f t="shared" si="376"/>
        <v>5886.8644635308829</v>
      </c>
      <c r="O454">
        <f t="shared" si="377"/>
        <v>62125.774905814811</v>
      </c>
      <c r="P454">
        <f t="shared" si="378"/>
        <v>14.002138440955605</v>
      </c>
      <c r="Q454">
        <f t="shared" si="348"/>
        <v>247</v>
      </c>
      <c r="S454">
        <f t="shared" si="379"/>
        <v>71149.732588848769</v>
      </c>
      <c r="T454">
        <f t="shared" si="380"/>
        <v>133275.50749466359</v>
      </c>
      <c r="U454">
        <f t="shared" si="381"/>
        <v>19.710951382119674</v>
      </c>
      <c r="V454">
        <f t="shared" si="362"/>
        <v>159</v>
      </c>
      <c r="X454">
        <f t="shared" si="382"/>
        <v>5318.4422701279991</v>
      </c>
      <c r="Y454">
        <f t="shared" si="383"/>
        <v>138593.94976479159</v>
      </c>
      <c r="Z454">
        <f t="shared" si="384"/>
        <v>19.837034939875593</v>
      </c>
      <c r="AA454">
        <f t="shared" si="320"/>
        <v>135</v>
      </c>
      <c r="AC454">
        <f t="shared" si="385"/>
        <v>31475.558193357087</v>
      </c>
      <c r="AD454">
        <f t="shared" si="386"/>
        <v>170069.50795814866</v>
      </c>
      <c r="AE454">
        <f t="shared" si="387"/>
        <v>105.21561657357961</v>
      </c>
      <c r="AF454">
        <f t="shared" si="329"/>
        <v>119</v>
      </c>
      <c r="AH454">
        <f t="shared" si="388"/>
        <v>31832.779410081159</v>
      </c>
      <c r="AI454">
        <f t="shared" si="389"/>
        <v>201902.28736822982</v>
      </c>
      <c r="AJ454">
        <f t="shared" si="390"/>
        <v>182.45800235800561</v>
      </c>
      <c r="AK454">
        <f t="shared" si="337"/>
        <v>50</v>
      </c>
      <c r="AL454">
        <f t="shared" si="346"/>
        <v>20288.712631770177</v>
      </c>
      <c r="AM454">
        <f t="shared" si="335"/>
        <v>20774.755061717096</v>
      </c>
      <c r="AN454">
        <f t="shared" si="406"/>
        <v>222677.04242994692</v>
      </c>
      <c r="AO454">
        <f t="shared" si="407"/>
        <v>924.60610485792859</v>
      </c>
    </row>
    <row r="455" spans="2:41" x14ac:dyDescent="0.25">
      <c r="B455" s="3">
        <f t="shared" ref="B455:C455" si="410">B454+1</f>
        <v>44356</v>
      </c>
      <c r="C455" s="82">
        <f t="shared" si="410"/>
        <v>454</v>
      </c>
      <c r="D455">
        <v>223110</v>
      </c>
      <c r="E455" s="14">
        <f t="shared" si="332"/>
        <v>376</v>
      </c>
      <c r="G455" s="13">
        <f t="shared" si="236"/>
        <v>919</v>
      </c>
      <c r="H455" s="13">
        <f t="shared" si="237"/>
        <v>851.28571428571433</v>
      </c>
      <c r="I455">
        <f t="shared" si="373"/>
        <v>1944.0219135274917</v>
      </c>
      <c r="J455">
        <f t="shared" si="374"/>
        <v>54308.321603080025</v>
      </c>
      <c r="K455">
        <f t="shared" si="375"/>
        <v>56252.343516607514</v>
      </c>
      <c r="L455">
        <f t="shared" si="343"/>
        <v>292</v>
      </c>
      <c r="N455">
        <f t="shared" si="376"/>
        <v>5887.3279625973937</v>
      </c>
      <c r="O455">
        <f t="shared" si="377"/>
        <v>62139.67147920491</v>
      </c>
      <c r="P455">
        <f t="shared" si="378"/>
        <v>13.896573390098638</v>
      </c>
      <c r="Q455">
        <f t="shared" si="348"/>
        <v>248</v>
      </c>
      <c r="S455">
        <f t="shared" si="379"/>
        <v>71155.327666153389</v>
      </c>
      <c r="T455">
        <f t="shared" si="380"/>
        <v>133294.99914535831</v>
      </c>
      <c r="U455">
        <f t="shared" si="381"/>
        <v>19.491650694719283</v>
      </c>
      <c r="V455">
        <f t="shared" si="362"/>
        <v>160</v>
      </c>
      <c r="X455">
        <f t="shared" si="382"/>
        <v>5318.565071023394</v>
      </c>
      <c r="Y455">
        <f t="shared" si="383"/>
        <v>138613.5642163817</v>
      </c>
      <c r="Z455">
        <f t="shared" si="384"/>
        <v>19.614451590110548</v>
      </c>
      <c r="AA455">
        <f t="shared" si="320"/>
        <v>136</v>
      </c>
      <c r="AC455">
        <f t="shared" si="385"/>
        <v>31559.428856902356</v>
      </c>
      <c r="AD455">
        <f t="shared" si="386"/>
        <v>170172.99307328404</v>
      </c>
      <c r="AE455">
        <f t="shared" si="387"/>
        <v>103.4851151353796</v>
      </c>
      <c r="AF455">
        <f t="shared" si="329"/>
        <v>120</v>
      </c>
      <c r="AH455">
        <f t="shared" si="388"/>
        <v>31908.370503345715</v>
      </c>
      <c r="AI455">
        <f t="shared" si="389"/>
        <v>202081.36357662975</v>
      </c>
      <c r="AJ455">
        <f t="shared" si="390"/>
        <v>179.07620839992887</v>
      </c>
      <c r="AK455">
        <f t="shared" si="337"/>
        <v>51</v>
      </c>
      <c r="AL455">
        <f t="shared" si="346"/>
        <v>21028.636423370248</v>
      </c>
      <c r="AM455">
        <f t="shared" si="335"/>
        <v>21512.797128916412</v>
      </c>
      <c r="AN455">
        <f t="shared" si="406"/>
        <v>223594.16070554615</v>
      </c>
      <c r="AO455">
        <f t="shared" si="407"/>
        <v>917.11827559923404</v>
      </c>
    </row>
    <row r="456" spans="2:41" x14ac:dyDescent="0.25">
      <c r="B456" s="3">
        <f t="shared" ref="B456:C456" si="411">B455+1</f>
        <v>44357</v>
      </c>
      <c r="C456" s="82">
        <f t="shared" si="411"/>
        <v>455</v>
      </c>
      <c r="D456">
        <v>224008</v>
      </c>
      <c r="E456" s="14">
        <f t="shared" si="332"/>
        <v>377</v>
      </c>
      <c r="G456" s="13">
        <f t="shared" si="236"/>
        <v>898</v>
      </c>
      <c r="H456" s="13">
        <f t="shared" si="237"/>
        <v>853.28571428571433</v>
      </c>
      <c r="I456">
        <f t="shared" si="373"/>
        <v>1944.2153469525856</v>
      </c>
      <c r="J456">
        <f t="shared" si="374"/>
        <v>54321.461338766705</v>
      </c>
      <c r="K456">
        <f t="shared" si="375"/>
        <v>56265.676685719292</v>
      </c>
      <c r="L456">
        <f t="shared" si="343"/>
        <v>293</v>
      </c>
      <c r="N456">
        <f t="shared" si="376"/>
        <v>5887.7868565247036</v>
      </c>
      <c r="O456">
        <f t="shared" si="377"/>
        <v>62153.463542243997</v>
      </c>
      <c r="P456">
        <f t="shared" si="378"/>
        <v>13.792063039087225</v>
      </c>
      <c r="Q456">
        <f t="shared" si="348"/>
        <v>249</v>
      </c>
      <c r="S456">
        <f t="shared" si="379"/>
        <v>71160.811708340407</v>
      </c>
      <c r="T456">
        <f t="shared" si="380"/>
        <v>133314.27525058441</v>
      </c>
      <c r="U456">
        <f t="shared" si="381"/>
        <v>19.276105226104846</v>
      </c>
      <c r="V456">
        <f t="shared" si="362"/>
        <v>161</v>
      </c>
      <c r="X456">
        <f t="shared" si="382"/>
        <v>5318.6846943621968</v>
      </c>
      <c r="Y456">
        <f t="shared" si="383"/>
        <v>138632.9599449466</v>
      </c>
      <c r="Z456">
        <f t="shared" si="384"/>
        <v>19.395728564908495</v>
      </c>
      <c r="AA456">
        <f t="shared" si="320"/>
        <v>137</v>
      </c>
      <c r="AC456">
        <f t="shared" si="385"/>
        <v>31641.824750269199</v>
      </c>
      <c r="AD456">
        <f t="shared" si="386"/>
        <v>170274.78469521581</v>
      </c>
      <c r="AE456">
        <f t="shared" si="387"/>
        <v>101.79162193177035</v>
      </c>
      <c r="AF456">
        <f t="shared" si="329"/>
        <v>121</v>
      </c>
      <c r="AH456">
        <f t="shared" si="388"/>
        <v>31982.35485207101</v>
      </c>
      <c r="AI456">
        <f t="shared" si="389"/>
        <v>202257.13954728682</v>
      </c>
      <c r="AJ456">
        <f t="shared" si="390"/>
        <v>175.77597065706505</v>
      </c>
      <c r="AK456">
        <f t="shared" si="337"/>
        <v>52</v>
      </c>
      <c r="AL456">
        <f t="shared" si="346"/>
        <v>21750.860452713183</v>
      </c>
      <c r="AM456">
        <f t="shared" si="335"/>
        <v>22246.030710743595</v>
      </c>
      <c r="AN456">
        <f t="shared" si="406"/>
        <v>224503.17025803041</v>
      </c>
      <c r="AO456">
        <f t="shared" si="407"/>
        <v>909.0095524842618</v>
      </c>
    </row>
    <row r="457" spans="2:41" x14ac:dyDescent="0.25">
      <c r="B457" s="3">
        <f t="shared" ref="B457:C457" si="412">B456+1</f>
        <v>44358</v>
      </c>
      <c r="C457" s="82">
        <f t="shared" si="412"/>
        <v>456</v>
      </c>
      <c r="D457">
        <v>224875</v>
      </c>
      <c r="E457" s="14">
        <f t="shared" si="332"/>
        <v>378</v>
      </c>
      <c r="G457" s="13">
        <f t="shared" si="236"/>
        <v>867</v>
      </c>
      <c r="H457" s="13">
        <f t="shared" si="237"/>
        <v>860</v>
      </c>
      <c r="I457">
        <f t="shared" si="373"/>
        <v>1944.4075588957771</v>
      </c>
      <c r="J457">
        <f t="shared" si="374"/>
        <v>54334.503371455015</v>
      </c>
      <c r="K457">
        <f t="shared" si="375"/>
        <v>56278.910930350794</v>
      </c>
      <c r="L457">
        <f t="shared" si="343"/>
        <v>294</v>
      </c>
      <c r="N457">
        <f t="shared" si="376"/>
        <v>5888.2412062000276</v>
      </c>
      <c r="O457">
        <f t="shared" si="377"/>
        <v>62167.152136550823</v>
      </c>
      <c r="P457">
        <f t="shared" si="378"/>
        <v>13.688594306826417</v>
      </c>
      <c r="Q457">
        <f t="shared" si="348"/>
        <v>250</v>
      </c>
      <c r="S457">
        <f t="shared" si="379"/>
        <v>71166.187341692028</v>
      </c>
      <c r="T457">
        <f t="shared" si="380"/>
        <v>133333.33947824285</v>
      </c>
      <c r="U457">
        <f t="shared" si="381"/>
        <v>19.064227658440359</v>
      </c>
      <c r="V457">
        <f t="shared" si="362"/>
        <v>162</v>
      </c>
      <c r="X457">
        <f t="shared" si="382"/>
        <v>5318.8012412647913</v>
      </c>
      <c r="Y457">
        <f t="shared" si="383"/>
        <v>138652.14071950765</v>
      </c>
      <c r="Z457">
        <f t="shared" si="384"/>
        <v>19.180774561042199</v>
      </c>
      <c r="AA457">
        <f t="shared" ref="AA457:AA520" si="413">AA456+1</f>
        <v>138</v>
      </c>
      <c r="AC457">
        <f t="shared" si="385"/>
        <v>31722.778192632733</v>
      </c>
      <c r="AD457">
        <f t="shared" si="386"/>
        <v>170374.91891214039</v>
      </c>
      <c r="AE457">
        <f t="shared" si="387"/>
        <v>100.13421692457632</v>
      </c>
      <c r="AF457">
        <f t="shared" si="329"/>
        <v>122</v>
      </c>
      <c r="AH457">
        <f t="shared" si="388"/>
        <v>32054.775598976976</v>
      </c>
      <c r="AI457">
        <f t="shared" si="389"/>
        <v>202429.69451111736</v>
      </c>
      <c r="AJ457">
        <f t="shared" si="390"/>
        <v>172.55496383053833</v>
      </c>
      <c r="AK457">
        <f t="shared" si="337"/>
        <v>53</v>
      </c>
      <c r="AL457">
        <f t="shared" si="346"/>
        <v>22445.305488882645</v>
      </c>
      <c r="AM457">
        <f t="shared" si="335"/>
        <v>22973.813367752686</v>
      </c>
      <c r="AN457">
        <f t="shared" si="406"/>
        <v>225403.50787887003</v>
      </c>
      <c r="AO457">
        <f t="shared" si="407"/>
        <v>900.3376208396221</v>
      </c>
    </row>
    <row r="458" spans="2:41" x14ac:dyDescent="0.25">
      <c r="B458" s="3">
        <f t="shared" ref="B458:C458" si="414">B457+1</f>
        <v>44359</v>
      </c>
      <c r="C458" s="82">
        <f t="shared" si="414"/>
        <v>457</v>
      </c>
      <c r="D458">
        <v>225734</v>
      </c>
      <c r="E458" s="14">
        <f t="shared" si="332"/>
        <v>379</v>
      </c>
      <c r="G458" s="13">
        <f t="shared" si="236"/>
        <v>859</v>
      </c>
      <c r="H458" s="13">
        <f t="shared" si="237"/>
        <v>866.71428571428567</v>
      </c>
      <c r="I458">
        <f t="shared" si="373"/>
        <v>1944.598559604068</v>
      </c>
      <c r="J458">
        <f t="shared" si="374"/>
        <v>54347.448659744427</v>
      </c>
      <c r="K458">
        <f t="shared" si="375"/>
        <v>56292.047219348497</v>
      </c>
      <c r="L458">
        <f t="shared" si="343"/>
        <v>295</v>
      </c>
      <c r="N458">
        <f t="shared" si="376"/>
        <v>5888.6910715079393</v>
      </c>
      <c r="O458">
        <f t="shared" si="377"/>
        <v>62180.738290856432</v>
      </c>
      <c r="P458">
        <f t="shared" si="378"/>
        <v>13.586154305608943</v>
      </c>
      <c r="Q458">
        <f t="shared" si="348"/>
        <v>251</v>
      </c>
      <c r="S458">
        <f t="shared" si="379"/>
        <v>71171.457120566018</v>
      </c>
      <c r="T458">
        <f t="shared" si="380"/>
        <v>133352.19541142246</v>
      </c>
      <c r="U458">
        <f t="shared" si="381"/>
        <v>18.855933179613203</v>
      </c>
      <c r="V458">
        <f t="shared" si="362"/>
        <v>163</v>
      </c>
      <c r="X458">
        <f t="shared" si="382"/>
        <v>5318.9148090404797</v>
      </c>
      <c r="Y458">
        <f t="shared" si="383"/>
        <v>138671.11022046296</v>
      </c>
      <c r="Z458">
        <f t="shared" si="384"/>
        <v>18.96950095531065</v>
      </c>
      <c r="AA458">
        <f t="shared" si="413"/>
        <v>139</v>
      </c>
      <c r="AC458">
        <f t="shared" si="385"/>
        <v>31802.32069579068</v>
      </c>
      <c r="AD458">
        <f t="shared" si="386"/>
        <v>170473.43091625365</v>
      </c>
      <c r="AE458">
        <f t="shared" si="387"/>
        <v>98.512004113261355</v>
      </c>
      <c r="AF458">
        <f t="shared" si="329"/>
        <v>123</v>
      </c>
      <c r="AH458">
        <f t="shared" si="388"/>
        <v>32125.674530149638</v>
      </c>
      <c r="AI458">
        <f t="shared" si="389"/>
        <v>202599.10544640329</v>
      </c>
      <c r="AJ458">
        <f t="shared" si="390"/>
        <v>169.41093528593774</v>
      </c>
      <c r="AK458">
        <f t="shared" si="337"/>
        <v>54</v>
      </c>
      <c r="AL458">
        <f t="shared" si="346"/>
        <v>23134.894553596707</v>
      </c>
      <c r="AM458">
        <f t="shared" si="335"/>
        <v>23695.56024789502</v>
      </c>
      <c r="AN458">
        <f t="shared" si="406"/>
        <v>226294.66569429831</v>
      </c>
      <c r="AO458">
        <f t="shared" si="407"/>
        <v>891.15781542827608</v>
      </c>
    </row>
    <row r="459" spans="2:41" x14ac:dyDescent="0.25">
      <c r="B459" s="3">
        <f t="shared" ref="B459:C459" si="415">B458+1</f>
        <v>44360</v>
      </c>
      <c r="C459" s="82">
        <f t="shared" si="415"/>
        <v>458</v>
      </c>
      <c r="D459">
        <v>226585</v>
      </c>
      <c r="E459" s="14">
        <f t="shared" si="332"/>
        <v>380</v>
      </c>
      <c r="G459" s="13">
        <f t="shared" si="236"/>
        <v>851</v>
      </c>
      <c r="H459" s="13">
        <f t="shared" si="237"/>
        <v>872.57142857142856</v>
      </c>
      <c r="I459">
        <f t="shared" si="373"/>
        <v>1944.788359217584</v>
      </c>
      <c r="J459">
        <f t="shared" si="374"/>
        <v>54360.298150626542</v>
      </c>
      <c r="K459">
        <f t="shared" si="375"/>
        <v>56305.086509844128</v>
      </c>
      <c r="L459">
        <f t="shared" si="343"/>
        <v>296</v>
      </c>
      <c r="N459">
        <f t="shared" si="376"/>
        <v>5889.1365113501179</v>
      </c>
      <c r="O459">
        <f t="shared" si="377"/>
        <v>62194.223021194244</v>
      </c>
      <c r="P459">
        <f t="shared" si="378"/>
        <v>13.484730337811925</v>
      </c>
      <c r="Q459">
        <f t="shared" si="348"/>
        <v>252</v>
      </c>
      <c r="S459">
        <f t="shared" si="379"/>
        <v>71176.623529627919</v>
      </c>
      <c r="T459">
        <f t="shared" si="380"/>
        <v>133370.84655082217</v>
      </c>
      <c r="U459">
        <f t="shared" si="381"/>
        <v>18.651139399706153</v>
      </c>
      <c r="V459">
        <f t="shared" si="362"/>
        <v>164</v>
      </c>
      <c r="X459">
        <f t="shared" si="382"/>
        <v>5319.0254913531426</v>
      </c>
      <c r="Y459">
        <f t="shared" si="383"/>
        <v>138689.87204217532</v>
      </c>
      <c r="Z459">
        <f t="shared" si="384"/>
        <v>18.761821712367237</v>
      </c>
      <c r="AA459">
        <f t="shared" si="413"/>
        <v>140</v>
      </c>
      <c r="AC459">
        <f t="shared" si="385"/>
        <v>31880.482985064864</v>
      </c>
      <c r="AD459">
        <f t="shared" si="386"/>
        <v>170570.35502724018</v>
      </c>
      <c r="AE459">
        <f t="shared" si="387"/>
        <v>96.924110986525193</v>
      </c>
      <c r="AF459">
        <f t="shared" si="329"/>
        <v>124</v>
      </c>
      <c r="AH459">
        <f t="shared" si="388"/>
        <v>32195.092121965186</v>
      </c>
      <c r="AI459">
        <f t="shared" si="389"/>
        <v>202765.44714920537</v>
      </c>
      <c r="AJ459">
        <f t="shared" si="390"/>
        <v>166.34170280207763</v>
      </c>
      <c r="AK459">
        <f t="shared" si="337"/>
        <v>55</v>
      </c>
      <c r="AL459">
        <f t="shared" si="346"/>
        <v>23819.552850794629</v>
      </c>
      <c r="AM459">
        <f t="shared" si="335"/>
        <v>24410.741528638246</v>
      </c>
      <c r="AN459">
        <f t="shared" si="406"/>
        <v>227176.1886778436</v>
      </c>
      <c r="AO459">
        <f t="shared" si="407"/>
        <v>881.52298354529194</v>
      </c>
    </row>
    <row r="460" spans="2:41" x14ac:dyDescent="0.25">
      <c r="B460" s="3">
        <f t="shared" ref="B460:C460" si="416">B459+1</f>
        <v>44361</v>
      </c>
      <c r="C460" s="82">
        <f t="shared" si="416"/>
        <v>459</v>
      </c>
      <c r="D460">
        <v>227454</v>
      </c>
      <c r="E460" s="14">
        <f t="shared" si="332"/>
        <v>381</v>
      </c>
      <c r="G460" s="13">
        <f t="shared" si="236"/>
        <v>869</v>
      </c>
      <c r="H460" s="13">
        <f t="shared" si="237"/>
        <v>871.28571428571433</v>
      </c>
      <c r="I460">
        <f t="shared" si="373"/>
        <v>1944.9769677709155</v>
      </c>
      <c r="J460">
        <f t="shared" si="374"/>
        <v>54373.05277965148</v>
      </c>
      <c r="K460">
        <f t="shared" si="375"/>
        <v>56318.029747422392</v>
      </c>
      <c r="L460">
        <f t="shared" si="343"/>
        <v>297</v>
      </c>
      <c r="N460">
        <f t="shared" si="376"/>
        <v>5889.5775836645907</v>
      </c>
      <c r="O460">
        <f t="shared" si="377"/>
        <v>62207.607331086983</v>
      </c>
      <c r="P460">
        <f t="shared" si="378"/>
        <v>13.384309892739111</v>
      </c>
      <c r="Q460">
        <f t="shared" si="348"/>
        <v>253</v>
      </c>
      <c r="S460">
        <f t="shared" si="379"/>
        <v>71181.688986005858</v>
      </c>
      <c r="T460">
        <f t="shared" si="380"/>
        <v>133389.29631709284</v>
      </c>
      <c r="U460">
        <f t="shared" si="381"/>
        <v>18.449766270670807</v>
      </c>
      <c r="V460">
        <f t="shared" si="362"/>
        <v>165</v>
      </c>
      <c r="X460">
        <f t="shared" si="382"/>
        <v>5319.1333783787786</v>
      </c>
      <c r="Y460">
        <f t="shared" si="383"/>
        <v>138708.42969547163</v>
      </c>
      <c r="Z460">
        <f t="shared" si="384"/>
        <v>18.557653296302306</v>
      </c>
      <c r="AA460">
        <f t="shared" si="413"/>
        <v>141</v>
      </c>
      <c r="AC460">
        <f t="shared" si="385"/>
        <v>31957.295019744917</v>
      </c>
      <c r="AD460">
        <f t="shared" si="386"/>
        <v>170665.72471521655</v>
      </c>
      <c r="AE460">
        <f t="shared" si="387"/>
        <v>95.369687976373825</v>
      </c>
      <c r="AF460">
        <f t="shared" si="329"/>
        <v>125</v>
      </c>
      <c r="AH460">
        <f t="shared" si="388"/>
        <v>32263.06758636154</v>
      </c>
      <c r="AI460">
        <f t="shared" si="389"/>
        <v>202928.7923015781</v>
      </c>
      <c r="AJ460">
        <f t="shared" si="390"/>
        <v>163.34515237272717</v>
      </c>
      <c r="AK460">
        <f t="shared" si="337"/>
        <v>56</v>
      </c>
      <c r="AL460">
        <f t="shared" si="346"/>
        <v>24525.207698421902</v>
      </c>
      <c r="AM460">
        <f t="shared" si="335"/>
        <v>25118.879768791478</v>
      </c>
      <c r="AN460">
        <f t="shared" si="406"/>
        <v>228047.67207036959</v>
      </c>
      <c r="AO460">
        <f t="shared" si="407"/>
        <v>871.48339252598817</v>
      </c>
    </row>
    <row r="461" spans="2:41" x14ac:dyDescent="0.25">
      <c r="B461" s="3">
        <f t="shared" ref="B461:C461" si="417">B460+1</f>
        <v>44362</v>
      </c>
      <c r="C461" s="82">
        <f t="shared" si="417"/>
        <v>460</v>
      </c>
      <c r="D461">
        <v>228335</v>
      </c>
      <c r="E461" s="14">
        <f t="shared" si="332"/>
        <v>382</v>
      </c>
      <c r="G461" s="13">
        <f t="shared" si="236"/>
        <v>881</v>
      </c>
      <c r="H461" s="13">
        <f t="shared" si="237"/>
        <v>877.71428571428567</v>
      </c>
      <c r="I461">
        <f t="shared" si="373"/>
        <v>1945.1643951944168</v>
      </c>
      <c r="J461">
        <f t="shared" si="374"/>
        <v>54385.713471091236</v>
      </c>
      <c r="K461">
        <f t="shared" si="375"/>
        <v>56330.877866285649</v>
      </c>
      <c r="L461">
        <f t="shared" si="343"/>
        <v>298</v>
      </c>
      <c r="N461">
        <f t="shared" si="376"/>
        <v>5890.0143454445933</v>
      </c>
      <c r="O461">
        <f t="shared" si="377"/>
        <v>62220.892211730243</v>
      </c>
      <c r="P461">
        <f t="shared" si="378"/>
        <v>13.284880643259385</v>
      </c>
      <c r="Q461">
        <f t="shared" si="348"/>
        <v>254</v>
      </c>
      <c r="S461">
        <f t="shared" si="379"/>
        <v>71186.655841371306</v>
      </c>
      <c r="T461">
        <f t="shared" si="380"/>
        <v>133407.54805310155</v>
      </c>
      <c r="U461">
        <f t="shared" si="381"/>
        <v>18.251736008707667</v>
      </c>
      <c r="V461">
        <f t="shared" si="362"/>
        <v>166</v>
      </c>
      <c r="X461">
        <f t="shared" si="382"/>
        <v>5319.2385569553162</v>
      </c>
      <c r="Y461">
        <f t="shared" si="383"/>
        <v>138726.78661005688</v>
      </c>
      <c r="Z461">
        <f t="shared" si="384"/>
        <v>18.356914585252525</v>
      </c>
      <c r="AA461">
        <f t="shared" si="413"/>
        <v>142</v>
      </c>
      <c r="AC461">
        <f t="shared" si="385"/>
        <v>32032.786013073946</v>
      </c>
      <c r="AD461">
        <f t="shared" si="386"/>
        <v>170759.57262313084</v>
      </c>
      <c r="AE461">
        <f t="shared" si="387"/>
        <v>93.847907914285315</v>
      </c>
      <c r="AF461">
        <f t="shared" si="329"/>
        <v>126</v>
      </c>
      <c r="AH461">
        <f t="shared" si="388"/>
        <v>32329.63891450725</v>
      </c>
      <c r="AI461">
        <f t="shared" si="389"/>
        <v>203089.2115376381</v>
      </c>
      <c r="AJ461">
        <f t="shared" si="390"/>
        <v>160.41923605999909</v>
      </c>
      <c r="AK461">
        <f t="shared" si="337"/>
        <v>57</v>
      </c>
      <c r="AL461">
        <f t="shared" si="346"/>
        <v>25245.788462361903</v>
      </c>
      <c r="AM461">
        <f t="shared" si="335"/>
        <v>25819.547208359098</v>
      </c>
      <c r="AN461">
        <f t="shared" si="406"/>
        <v>228908.75874599718</v>
      </c>
      <c r="AO461">
        <f t="shared" si="407"/>
        <v>861.08667562759365</v>
      </c>
    </row>
    <row r="462" spans="2:41" x14ac:dyDescent="0.25">
      <c r="B462" s="3">
        <f t="shared" ref="B462:C462" si="418">B461+1</f>
        <v>44363</v>
      </c>
      <c r="C462" s="82">
        <f t="shared" si="418"/>
        <v>461</v>
      </c>
      <c r="D462">
        <v>229202</v>
      </c>
      <c r="E462" s="14">
        <f t="shared" si="332"/>
        <v>383</v>
      </c>
      <c r="G462" s="13">
        <f t="shared" si="236"/>
        <v>867</v>
      </c>
      <c r="H462" s="13">
        <f t="shared" si="237"/>
        <v>870.28571428571433</v>
      </c>
      <c r="I462">
        <f t="shared" si="373"/>
        <v>1945.3506513155021</v>
      </c>
      <c r="J462">
        <f t="shared" si="374"/>
        <v>54398.281138100647</v>
      </c>
      <c r="K462">
        <f t="shared" si="375"/>
        <v>56343.631789416148</v>
      </c>
      <c r="L462">
        <f t="shared" si="343"/>
        <v>299</v>
      </c>
      <c r="N462">
        <f t="shared" si="376"/>
        <v>5890.4468527569652</v>
      </c>
      <c r="O462">
        <f t="shared" si="377"/>
        <v>62234.07864217311</v>
      </c>
      <c r="P462">
        <f t="shared" si="378"/>
        <v>13.186430442867277</v>
      </c>
      <c r="Q462">
        <f t="shared" si="348"/>
        <v>255</v>
      </c>
      <c r="S462">
        <f t="shared" si="379"/>
        <v>71191.526383948396</v>
      </c>
      <c r="T462">
        <f t="shared" si="380"/>
        <v>133425.60502612151</v>
      </c>
      <c r="U462">
        <f t="shared" si="381"/>
        <v>18.056973019964062</v>
      </c>
      <c r="V462">
        <f t="shared" si="362"/>
        <v>167</v>
      </c>
      <c r="X462">
        <f t="shared" si="382"/>
        <v>5319.3411107251759</v>
      </c>
      <c r="Y462">
        <f t="shared" si="383"/>
        <v>138744.9461368467</v>
      </c>
      <c r="Z462">
        <f t="shared" si="384"/>
        <v>18.159526789822849</v>
      </c>
      <c r="AA462">
        <f t="shared" si="413"/>
        <v>143</v>
      </c>
      <c r="AC462">
        <f t="shared" si="385"/>
        <v>32106.984451776832</v>
      </c>
      <c r="AD462">
        <f t="shared" si="386"/>
        <v>170851.93058862354</v>
      </c>
      <c r="AE462">
        <f t="shared" si="387"/>
        <v>92.357965492701624</v>
      </c>
      <c r="AF462">
        <f t="shared" si="329"/>
        <v>127</v>
      </c>
      <c r="AH462">
        <f t="shared" si="388"/>
        <v>32394.842918917318</v>
      </c>
      <c r="AI462">
        <f t="shared" si="389"/>
        <v>203246.77350754087</v>
      </c>
      <c r="AJ462">
        <f t="shared" si="390"/>
        <v>157.56196990277385</v>
      </c>
      <c r="AK462">
        <f t="shared" si="337"/>
        <v>58</v>
      </c>
      <c r="AL462">
        <f t="shared" si="346"/>
        <v>25955.226492459129</v>
      </c>
      <c r="AM462">
        <f t="shared" si="335"/>
        <v>26512.363049200201</v>
      </c>
      <c r="AN462">
        <f t="shared" si="406"/>
        <v>229759.13655674108</v>
      </c>
      <c r="AO462">
        <f t="shared" si="407"/>
        <v>850.37781074389932</v>
      </c>
    </row>
    <row r="463" spans="2:41" x14ac:dyDescent="0.25">
      <c r="B463" s="3">
        <f t="shared" ref="B463:C463" si="419">B462+1</f>
        <v>44364</v>
      </c>
      <c r="C463" s="82">
        <f t="shared" si="419"/>
        <v>462</v>
      </c>
      <c r="D463">
        <v>230043</v>
      </c>
      <c r="E463" s="14">
        <f t="shared" si="332"/>
        <v>384</v>
      </c>
      <c r="G463" s="13">
        <f t="shared" si="236"/>
        <v>841</v>
      </c>
      <c r="H463" s="13">
        <f t="shared" si="237"/>
        <v>862.14285714285711</v>
      </c>
      <c r="I463">
        <f t="shared" si="373"/>
        <v>1945.5357458599194</v>
      </c>
      <c r="J463">
        <f t="shared" si="374"/>
        <v>54410.756682875501</v>
      </c>
      <c r="K463">
        <f t="shared" si="375"/>
        <v>56356.292428735418</v>
      </c>
      <c r="L463">
        <f t="shared" si="343"/>
        <v>300</v>
      </c>
      <c r="N463">
        <f t="shared" si="376"/>
        <v>5890.8751607601471</v>
      </c>
      <c r="O463">
        <f t="shared" si="377"/>
        <v>62247.167589495562</v>
      </c>
      <c r="P463">
        <f t="shared" si="378"/>
        <v>13.088947322452441</v>
      </c>
      <c r="Q463">
        <f t="shared" si="348"/>
        <v>256</v>
      </c>
      <c r="S463">
        <f t="shared" si="379"/>
        <v>71196.302840454155</v>
      </c>
      <c r="T463">
        <f t="shared" si="380"/>
        <v>133443.47042994972</v>
      </c>
      <c r="U463">
        <f t="shared" si="381"/>
        <v>17.865403828211129</v>
      </c>
      <c r="V463">
        <f t="shared" si="362"/>
        <v>168</v>
      </c>
      <c r="X463">
        <f t="shared" si="382"/>
        <v>5319.4411202709271</v>
      </c>
      <c r="Y463">
        <f t="shared" si="383"/>
        <v>138762.91155022066</v>
      </c>
      <c r="Z463">
        <f t="shared" si="384"/>
        <v>17.965413373953197</v>
      </c>
      <c r="AA463">
        <f t="shared" si="413"/>
        <v>144</v>
      </c>
      <c r="AC463">
        <f t="shared" si="385"/>
        <v>32179.918115133223</v>
      </c>
      <c r="AD463">
        <f t="shared" si="386"/>
        <v>170942.82966535387</v>
      </c>
      <c r="AE463">
        <f t="shared" si="387"/>
        <v>90.899076730333036</v>
      </c>
      <c r="AF463">
        <f t="shared" si="329"/>
        <v>128</v>
      </c>
      <c r="AH463">
        <f t="shared" si="388"/>
        <v>32458.715274065493</v>
      </c>
      <c r="AI463">
        <f t="shared" si="389"/>
        <v>203401.54493941937</v>
      </c>
      <c r="AJ463">
        <f t="shared" si="390"/>
        <v>154.77143187850015</v>
      </c>
      <c r="AK463">
        <f t="shared" si="337"/>
        <v>59</v>
      </c>
      <c r="AL463">
        <f t="shared" si="346"/>
        <v>26641.455060580629</v>
      </c>
      <c r="AM463">
        <f t="shared" si="335"/>
        <v>27196.990744225579</v>
      </c>
      <c r="AN463">
        <f t="shared" si="406"/>
        <v>230598.53568364494</v>
      </c>
      <c r="AO463">
        <f t="shared" si="407"/>
        <v>839.39912690385245</v>
      </c>
    </row>
    <row r="464" spans="2:41" x14ac:dyDescent="0.25">
      <c r="B464" s="3">
        <f t="shared" ref="B464:C464" si="420">B463+1</f>
        <v>44365</v>
      </c>
      <c r="C464" s="82">
        <f t="shared" si="420"/>
        <v>463</v>
      </c>
      <c r="D464">
        <v>230875</v>
      </c>
      <c r="E464" s="14">
        <f t="shared" si="332"/>
        <v>385</v>
      </c>
      <c r="G464" s="13">
        <f t="shared" si="236"/>
        <v>832</v>
      </c>
      <c r="H464" s="13">
        <f t="shared" si="237"/>
        <v>857.14285714285711</v>
      </c>
      <c r="I464">
        <f t="shared" si="373"/>
        <v>1945.7196884530006</v>
      </c>
      <c r="J464">
        <f t="shared" si="374"/>
        <v>54423.140996808179</v>
      </c>
      <c r="K464">
        <f t="shared" si="375"/>
        <v>56368.860685261177</v>
      </c>
      <c r="L464">
        <f t="shared" si="343"/>
        <v>301</v>
      </c>
      <c r="N464">
        <f t="shared" si="376"/>
        <v>5891.2993237217543</v>
      </c>
      <c r="O464">
        <f t="shared" si="377"/>
        <v>62260.16000898293</v>
      </c>
      <c r="P464">
        <f t="shared" si="378"/>
        <v>12.992419487367442</v>
      </c>
      <c r="Q464">
        <f t="shared" si="348"/>
        <v>257</v>
      </c>
      <c r="S464">
        <f t="shared" si="379"/>
        <v>71200.987377973084</v>
      </c>
      <c r="T464">
        <f t="shared" si="380"/>
        <v>133461.14738695603</v>
      </c>
      <c r="U464">
        <f t="shared" si="381"/>
        <v>17.676957006304292</v>
      </c>
      <c r="V464">
        <f t="shared" si="362"/>
        <v>169</v>
      </c>
      <c r="X464">
        <f t="shared" si="382"/>
        <v>5319.5386632444151</v>
      </c>
      <c r="Y464">
        <f t="shared" si="383"/>
        <v>138780.68605020046</v>
      </c>
      <c r="Z464">
        <f t="shared" si="384"/>
        <v>17.774499979801476</v>
      </c>
      <c r="AA464">
        <f t="shared" si="413"/>
        <v>145</v>
      </c>
      <c r="AC464">
        <f t="shared" si="385"/>
        <v>32251.614093598157</v>
      </c>
      <c r="AD464">
        <f t="shared" si="386"/>
        <v>171032.30014379861</v>
      </c>
      <c r="AE464">
        <f t="shared" si="387"/>
        <v>89.470478444738546</v>
      </c>
      <c r="AF464">
        <f t="shared" si="329"/>
        <v>129</v>
      </c>
      <c r="AH464">
        <f t="shared" si="388"/>
        <v>32521.290555541247</v>
      </c>
      <c r="AI464">
        <f t="shared" si="389"/>
        <v>203553.59069933987</v>
      </c>
      <c r="AJ464">
        <f t="shared" si="390"/>
        <v>152.04575992049649</v>
      </c>
      <c r="AK464">
        <f t="shared" si="337"/>
        <v>60</v>
      </c>
      <c r="AL464">
        <f t="shared" si="346"/>
        <v>27321.409300660132</v>
      </c>
      <c r="AM464">
        <f t="shared" si="335"/>
        <v>27873.135318311441</v>
      </c>
      <c r="AN464">
        <f t="shared" si="406"/>
        <v>231426.72601765132</v>
      </c>
      <c r="AO464">
        <f t="shared" si="407"/>
        <v>828.19033400638727</v>
      </c>
    </row>
    <row r="465" spans="2:41" x14ac:dyDescent="0.25">
      <c r="B465" s="3">
        <f t="shared" ref="B465:C465" si="421">B464+1</f>
        <v>44366</v>
      </c>
      <c r="C465" s="82">
        <f t="shared" si="421"/>
        <v>464</v>
      </c>
      <c r="D465">
        <v>231703</v>
      </c>
      <c r="E465" s="14">
        <f t="shared" si="332"/>
        <v>386</v>
      </c>
      <c r="G465" s="13">
        <f t="shared" si="236"/>
        <v>828</v>
      </c>
      <c r="H465" s="13">
        <f t="shared" si="237"/>
        <v>852.71428571428567</v>
      </c>
      <c r="I465">
        <f t="shared" si="373"/>
        <v>1945.9024886209015</v>
      </c>
      <c r="J465">
        <f t="shared" si="374"/>
        <v>54435.434960640749</v>
      </c>
      <c r="K465">
        <f t="shared" si="375"/>
        <v>56381.337449261649</v>
      </c>
      <c r="L465">
        <f t="shared" si="343"/>
        <v>302</v>
      </c>
      <c r="N465">
        <f t="shared" si="376"/>
        <v>5891.7193950357851</v>
      </c>
      <c r="O465">
        <f t="shared" si="377"/>
        <v>62273.056844297433</v>
      </c>
      <c r="P465">
        <f t="shared" si="378"/>
        <v>12.896835314502823</v>
      </c>
      <c r="Q465">
        <f t="shared" si="348"/>
        <v>258</v>
      </c>
      <c r="S465">
        <f t="shared" si="379"/>
        <v>71205.582105767622</v>
      </c>
      <c r="T465">
        <f t="shared" si="380"/>
        <v>133478.63895006507</v>
      </c>
      <c r="U465">
        <f t="shared" si="381"/>
        <v>17.491563109040726</v>
      </c>
      <c r="V465">
        <f t="shared" si="362"/>
        <v>170</v>
      </c>
      <c r="X465">
        <f t="shared" si="382"/>
        <v>5319.6338144897672</v>
      </c>
      <c r="Y465">
        <f t="shared" si="383"/>
        <v>138798.27276455483</v>
      </c>
      <c r="Z465">
        <f t="shared" si="384"/>
        <v>17.586714354372816</v>
      </c>
      <c r="AA465">
        <f t="shared" si="413"/>
        <v>146</v>
      </c>
      <c r="AC465">
        <f t="shared" si="385"/>
        <v>32322.098806974154</v>
      </c>
      <c r="AD465">
        <f t="shared" si="386"/>
        <v>171120.37157152899</v>
      </c>
      <c r="AE465">
        <f t="shared" si="387"/>
        <v>88.071427730377764</v>
      </c>
      <c r="AF465">
        <f t="shared" ref="AF465:AF528" si="422">AF464+1</f>
        <v>130</v>
      </c>
      <c r="AH465">
        <f t="shared" si="388"/>
        <v>32582.602277799793</v>
      </c>
      <c r="AI465">
        <f t="shared" si="389"/>
        <v>203702.97384932879</v>
      </c>
      <c r="AJ465">
        <f t="shared" si="390"/>
        <v>149.3831499889202</v>
      </c>
      <c r="AK465">
        <f t="shared" ref="AK465:AK528" si="423">AK464+1</f>
        <v>61</v>
      </c>
      <c r="AL465">
        <f t="shared" si="346"/>
        <v>28000.026150671212</v>
      </c>
      <c r="AM465">
        <f t="shared" si="335"/>
        <v>28540.540740035711</v>
      </c>
      <c r="AN465">
        <f t="shared" si="406"/>
        <v>232243.51458936449</v>
      </c>
      <c r="AO465">
        <f t="shared" si="407"/>
        <v>816.78857171317213</v>
      </c>
    </row>
    <row r="466" spans="2:41" x14ac:dyDescent="0.25">
      <c r="B466" s="3">
        <f t="shared" ref="B466:C466" si="424">B465+1</f>
        <v>44367</v>
      </c>
      <c r="C466" s="82">
        <f t="shared" si="424"/>
        <v>465</v>
      </c>
      <c r="D466">
        <v>232515</v>
      </c>
      <c r="E466" s="14">
        <f t="shared" si="332"/>
        <v>387</v>
      </c>
      <c r="G466" s="13">
        <f t="shared" si="236"/>
        <v>812</v>
      </c>
      <c r="H466" s="13">
        <f t="shared" si="237"/>
        <v>847.14285714285711</v>
      </c>
      <c r="I466">
        <f t="shared" si="373"/>
        <v>1946.0841557918175</v>
      </c>
      <c r="J466">
        <f t="shared" si="374"/>
        <v>54447.639444615546</v>
      </c>
      <c r="K466">
        <f t="shared" si="375"/>
        <v>56393.723600407364</v>
      </c>
      <c r="L466">
        <f t="shared" si="343"/>
        <v>303</v>
      </c>
      <c r="N466">
        <f t="shared" si="376"/>
        <v>5892.1354272394165</v>
      </c>
      <c r="O466">
        <f t="shared" si="377"/>
        <v>62285.85902764678</v>
      </c>
      <c r="P466">
        <f t="shared" si="378"/>
        <v>12.802183349347615</v>
      </c>
      <c r="Q466">
        <f t="shared" si="348"/>
        <v>259</v>
      </c>
      <c r="S466">
        <f t="shared" si="379"/>
        <v>71210.089077027631</v>
      </c>
      <c r="T466">
        <f t="shared" si="380"/>
        <v>133495.9481046744</v>
      </c>
      <c r="U466">
        <f t="shared" si="381"/>
        <v>17.309154609334655</v>
      </c>
      <c r="V466">
        <f t="shared" si="362"/>
        <v>171</v>
      </c>
      <c r="X466">
        <f t="shared" si="382"/>
        <v>5319.7266461605077</v>
      </c>
      <c r="Y466">
        <f t="shared" si="383"/>
        <v>138815.67475083491</v>
      </c>
      <c r="Z466">
        <f t="shared" si="384"/>
        <v>17.401986280077836</v>
      </c>
      <c r="AA466">
        <f t="shared" si="413"/>
        <v>147</v>
      </c>
      <c r="AC466">
        <f t="shared" si="385"/>
        <v>32391.398022139048</v>
      </c>
      <c r="AD466">
        <f t="shared" si="386"/>
        <v>171207.07277297394</v>
      </c>
      <c r="AE466">
        <f t="shared" si="387"/>
        <v>86.701201444957405</v>
      </c>
      <c r="AF466">
        <f t="shared" si="422"/>
        <v>131</v>
      </c>
      <c r="AH466">
        <f t="shared" si="388"/>
        <v>32642.68293055207</v>
      </c>
      <c r="AI466">
        <f t="shared" si="389"/>
        <v>203849.75570352603</v>
      </c>
      <c r="AJ466">
        <f t="shared" si="390"/>
        <v>146.78185419723741</v>
      </c>
      <c r="AK466">
        <f t="shared" si="423"/>
        <v>62</v>
      </c>
      <c r="AL466">
        <f t="shared" si="346"/>
        <v>28665.244296473975</v>
      </c>
      <c r="AM466">
        <f t="shared" si="335"/>
        <v>29198.987359723145</v>
      </c>
      <c r="AN466">
        <f t="shared" si="406"/>
        <v>233048.74306324916</v>
      </c>
      <c r="AO466">
        <f t="shared" si="407"/>
        <v>805.22847388466471</v>
      </c>
    </row>
    <row r="467" spans="2:41" x14ac:dyDescent="0.25">
      <c r="B467" s="3">
        <f t="shared" ref="B467:C467" si="425">B466+1</f>
        <v>44368</v>
      </c>
      <c r="C467" s="82">
        <f t="shared" si="425"/>
        <v>466</v>
      </c>
      <c r="D467">
        <v>233321</v>
      </c>
      <c r="E467" s="14">
        <f t="shared" ref="E467:E530" si="426">E466+1</f>
        <v>388</v>
      </c>
      <c r="G467" s="13">
        <f t="shared" si="236"/>
        <v>806</v>
      </c>
      <c r="H467" s="13">
        <f t="shared" si="237"/>
        <v>838.14285714285711</v>
      </c>
      <c r="I467">
        <f t="shared" si="373"/>
        <v>1946.264699297185</v>
      </c>
      <c r="J467">
        <f t="shared" si="374"/>
        <v>54459.755308623302</v>
      </c>
      <c r="K467">
        <f t="shared" si="375"/>
        <v>56406.020007920488</v>
      </c>
      <c r="L467">
        <f t="shared" si="343"/>
        <v>304</v>
      </c>
      <c r="N467">
        <f t="shared" si="376"/>
        <v>5892.5474720294242</v>
      </c>
      <c r="O467">
        <f t="shared" si="377"/>
        <v>62298.56747994991</v>
      </c>
      <c r="P467">
        <f t="shared" si="378"/>
        <v>12.708452303129889</v>
      </c>
      <c r="Q467">
        <f t="shared" si="348"/>
        <v>260</v>
      </c>
      <c r="S467">
        <f t="shared" si="379"/>
        <v>71214.510290560618</v>
      </c>
      <c r="T467">
        <f t="shared" si="380"/>
        <v>133513.07777051051</v>
      </c>
      <c r="U467">
        <f t="shared" si="381"/>
        <v>17.12966583610978</v>
      </c>
      <c r="V467">
        <f t="shared" si="362"/>
        <v>172</v>
      </c>
      <c r="X467">
        <f t="shared" si="382"/>
        <v>5319.8172278311731</v>
      </c>
      <c r="Y467">
        <f t="shared" si="383"/>
        <v>138832.89499834168</v>
      </c>
      <c r="Z467">
        <f t="shared" si="384"/>
        <v>17.220247506775195</v>
      </c>
      <c r="AA467">
        <f t="shared" si="413"/>
        <v>148</v>
      </c>
      <c r="AC467">
        <f t="shared" si="385"/>
        <v>32459.536870335112</v>
      </c>
      <c r="AD467">
        <f t="shared" si="386"/>
        <v>171292.43186867679</v>
      </c>
      <c r="AE467">
        <f t="shared" si="387"/>
        <v>85.359095702850027</v>
      </c>
      <c r="AF467">
        <f t="shared" si="422"/>
        <v>132</v>
      </c>
      <c r="AH467">
        <f t="shared" si="388"/>
        <v>32701.564013840831</v>
      </c>
      <c r="AI467">
        <f t="shared" si="389"/>
        <v>203993.99588251763</v>
      </c>
      <c r="AJ467">
        <f t="shared" si="390"/>
        <v>144.2401789916039</v>
      </c>
      <c r="AK467">
        <f t="shared" si="423"/>
        <v>63</v>
      </c>
      <c r="AL467">
        <f t="shared" si="346"/>
        <v>29327.004117482371</v>
      </c>
      <c r="AM467">
        <f t="shared" ref="AM467:AM530" si="427">BO$2/((1+(($AK467/(BO$5))/BO$3)^-BO$4)^2)</f>
        <v>29848.289426096133</v>
      </c>
      <c r="AN467">
        <f t="shared" si="406"/>
        <v>233842.28530861376</v>
      </c>
      <c r="AO467">
        <f t="shared" si="407"/>
        <v>793.54224536460242</v>
      </c>
    </row>
    <row r="468" spans="2:41" x14ac:dyDescent="0.25">
      <c r="B468" s="3">
        <f t="shared" ref="B468:C468" si="428">B467+1</f>
        <v>44369</v>
      </c>
      <c r="C468" s="82">
        <f t="shared" si="428"/>
        <v>467</v>
      </c>
      <c r="D468">
        <v>234125</v>
      </c>
      <c r="E468" s="14">
        <f t="shared" si="426"/>
        <v>389</v>
      </c>
      <c r="G468" s="13">
        <f t="shared" si="236"/>
        <v>804</v>
      </c>
      <c r="H468" s="13">
        <f t="shared" si="237"/>
        <v>827.14285714285711</v>
      </c>
      <c r="I468">
        <f t="shared" si="373"/>
        <v>1946.4441283728711</v>
      </c>
      <c r="J468">
        <f t="shared" si="374"/>
        <v>54471.783402348898</v>
      </c>
      <c r="K468">
        <f t="shared" si="375"/>
        <v>56418.227530721771</v>
      </c>
      <c r="L468">
        <f t="shared" si="343"/>
        <v>305</v>
      </c>
      <c r="N468">
        <f t="shared" si="376"/>
        <v>5892.9555802782679</v>
      </c>
      <c r="O468">
        <f t="shared" si="377"/>
        <v>62311.183111000042</v>
      </c>
      <c r="P468">
        <f t="shared" si="378"/>
        <v>12.615631050131924</v>
      </c>
      <c r="Q468">
        <f t="shared" si="348"/>
        <v>261</v>
      </c>
      <c r="S468">
        <f t="shared" si="379"/>
        <v>71218.847692425261</v>
      </c>
      <c r="T468">
        <f t="shared" si="380"/>
        <v>133530.0308034253</v>
      </c>
      <c r="U468">
        <f t="shared" si="381"/>
        <v>16.953032914781943</v>
      </c>
      <c r="V468">
        <f t="shared" si="362"/>
        <v>173</v>
      </c>
      <c r="X468">
        <f t="shared" si="382"/>
        <v>5319.9056266036932</v>
      </c>
      <c r="Y468">
        <f t="shared" si="383"/>
        <v>138849.93643002899</v>
      </c>
      <c r="Z468">
        <f t="shared" si="384"/>
        <v>17.041431687306613</v>
      </c>
      <c r="AA468">
        <f t="shared" si="413"/>
        <v>149</v>
      </c>
      <c r="AC468">
        <f t="shared" si="385"/>
        <v>32526.539864025013</v>
      </c>
      <c r="AD468">
        <f t="shared" si="386"/>
        <v>171376.47629405401</v>
      </c>
      <c r="AE468">
        <f t="shared" si="387"/>
        <v>84.044425377214793</v>
      </c>
      <c r="AF468">
        <f t="shared" si="422"/>
        <v>133</v>
      </c>
      <c r="AH468">
        <f t="shared" si="388"/>
        <v>32759.276071848166</v>
      </c>
      <c r="AI468">
        <f t="shared" si="389"/>
        <v>204135.75236590218</v>
      </c>
      <c r="AJ468">
        <f t="shared" si="390"/>
        <v>141.75648338455358</v>
      </c>
      <c r="AK468">
        <f t="shared" si="423"/>
        <v>64</v>
      </c>
      <c r="AL468">
        <f t="shared" si="346"/>
        <v>29989.247634097817</v>
      </c>
      <c r="AM468">
        <f t="shared" si="427"/>
        <v>30488.29269103588</v>
      </c>
      <c r="AN468">
        <f t="shared" si="406"/>
        <v>234624.04505693808</v>
      </c>
      <c r="AO468">
        <f t="shared" si="407"/>
        <v>781.7597483243153</v>
      </c>
    </row>
    <row r="469" spans="2:41" x14ac:dyDescent="0.25">
      <c r="B469" s="3">
        <f t="shared" ref="B469:C469" si="429">B468+1</f>
        <v>44370</v>
      </c>
      <c r="C469" s="82">
        <f t="shared" si="429"/>
        <v>468</v>
      </c>
      <c r="D469">
        <v>234928</v>
      </c>
      <c r="E469" s="14">
        <f t="shared" si="426"/>
        <v>390</v>
      </c>
      <c r="G469" s="13">
        <f t="shared" si="236"/>
        <v>803</v>
      </c>
      <c r="H469" s="13">
        <f t="shared" si="237"/>
        <v>818</v>
      </c>
      <c r="I469">
        <f t="shared" si="373"/>
        <v>1946.6224521603333</v>
      </c>
      <c r="J469">
        <f t="shared" si="374"/>
        <v>54483.724565414712</v>
      </c>
      <c r="K469">
        <f t="shared" si="375"/>
        <v>56430.347017575048</v>
      </c>
      <c r="L469">
        <f t="shared" si="343"/>
        <v>306</v>
      </c>
      <c r="N469">
        <f t="shared" si="376"/>
        <v>5893.3598020497757</v>
      </c>
      <c r="O469">
        <f t="shared" si="377"/>
        <v>62323.706819624822</v>
      </c>
      <c r="P469">
        <f t="shared" si="378"/>
        <v>12.523708624779829</v>
      </c>
      <c r="Q469">
        <f t="shared" si="348"/>
        <v>262</v>
      </c>
      <c r="S469">
        <f t="shared" si="379"/>
        <v>71223.103177510187</v>
      </c>
      <c r="T469">
        <f t="shared" si="380"/>
        <v>133546.80999713502</v>
      </c>
      <c r="U469">
        <f t="shared" si="381"/>
        <v>16.779193709720857</v>
      </c>
      <c r="V469">
        <f t="shared" si="362"/>
        <v>174</v>
      </c>
      <c r="X469">
        <f t="shared" si="382"/>
        <v>5319.9919072087814</v>
      </c>
      <c r="Y469">
        <f t="shared" si="383"/>
        <v>138866.8019043438</v>
      </c>
      <c r="Z469">
        <f t="shared" si="384"/>
        <v>16.865474314807216</v>
      </c>
      <c r="AA469">
        <f t="shared" si="413"/>
        <v>150</v>
      </c>
      <c r="AC469">
        <f t="shared" si="385"/>
        <v>32592.430913320826</v>
      </c>
      <c r="AD469">
        <f t="shared" si="386"/>
        <v>171459.23281766463</v>
      </c>
      <c r="AE469">
        <f t="shared" si="387"/>
        <v>82.756523610616568</v>
      </c>
      <c r="AF469">
        <f t="shared" si="422"/>
        <v>134</v>
      </c>
      <c r="AH469">
        <f t="shared" si="388"/>
        <v>32815.848725478572</v>
      </c>
      <c r="AI469">
        <f t="shared" si="389"/>
        <v>204275.0815431432</v>
      </c>
      <c r="AJ469">
        <f t="shared" si="390"/>
        <v>139.32917724101571</v>
      </c>
      <c r="AK469">
        <f t="shared" si="423"/>
        <v>65</v>
      </c>
      <c r="AL469">
        <f t="shared" si="346"/>
        <v>30652.918456856802</v>
      </c>
      <c r="AM469">
        <f t="shared" si="427"/>
        <v>31118.872109532898</v>
      </c>
      <c r="AN469">
        <f t="shared" si="406"/>
        <v>235393.95365267611</v>
      </c>
      <c r="AO469">
        <f t="shared" si="407"/>
        <v>769.90859573803027</v>
      </c>
    </row>
    <row r="470" spans="2:41" x14ac:dyDescent="0.25">
      <c r="B470" s="3">
        <f t="shared" ref="B470:C470" si="430">B469+1</f>
        <v>44371</v>
      </c>
      <c r="C470" s="82">
        <f t="shared" si="430"/>
        <v>469</v>
      </c>
      <c r="D470">
        <v>235729</v>
      </c>
      <c r="E470" s="14">
        <f t="shared" si="426"/>
        <v>391</v>
      </c>
      <c r="G470" s="13">
        <f t="shared" si="236"/>
        <v>801</v>
      </c>
      <c r="H470" s="13">
        <f t="shared" si="237"/>
        <v>812.28571428571433</v>
      </c>
      <c r="I470">
        <f t="shared" si="373"/>
        <v>1946.7996797077756</v>
      </c>
      <c r="J470">
        <f t="shared" si="374"/>
        <v>54495.579627521729</v>
      </c>
      <c r="K470">
        <f t="shared" si="375"/>
        <v>56442.379307229501</v>
      </c>
      <c r="L470">
        <f t="shared" si="343"/>
        <v>307</v>
      </c>
      <c r="N470">
        <f t="shared" si="376"/>
        <v>5893.7601866145269</v>
      </c>
      <c r="O470">
        <f t="shared" si="377"/>
        <v>62336.139493844028</v>
      </c>
      <c r="P470">
        <f t="shared" si="378"/>
        <v>12.432674219206092</v>
      </c>
      <c r="Q470">
        <f t="shared" si="348"/>
        <v>263</v>
      </c>
      <c r="S470">
        <f t="shared" si="379"/>
        <v>71227.278591060036</v>
      </c>
      <c r="T470">
        <f t="shared" si="380"/>
        <v>133563.41808490406</v>
      </c>
      <c r="U470">
        <f t="shared" si="381"/>
        <v>16.608087769040139</v>
      </c>
      <c r="V470">
        <f t="shared" si="362"/>
        <v>175</v>
      </c>
      <c r="X470">
        <f t="shared" si="382"/>
        <v>5320.0761321026384</v>
      </c>
      <c r="Y470">
        <f t="shared" si="383"/>
        <v>138883.49421700669</v>
      </c>
      <c r="Z470">
        <f t="shared" si="384"/>
        <v>16.692312662897166</v>
      </c>
      <c r="AA470">
        <f t="shared" si="413"/>
        <v>151</v>
      </c>
      <c r="AC470">
        <f t="shared" si="385"/>
        <v>32657.233341992851</v>
      </c>
      <c r="AD470">
        <f t="shared" si="386"/>
        <v>171540.72755899956</v>
      </c>
      <c r="AE470">
        <f t="shared" si="387"/>
        <v>81.494741334929131</v>
      </c>
      <c r="AF470">
        <f t="shared" si="422"/>
        <v>135</v>
      </c>
      <c r="AH470">
        <f t="shared" si="388"/>
        <v>32871.31070376061</v>
      </c>
      <c r="AI470">
        <f t="shared" si="389"/>
        <v>204412.03826276015</v>
      </c>
      <c r="AJ470">
        <f t="shared" si="390"/>
        <v>136.95671961695189</v>
      </c>
      <c r="AK470">
        <f t="shared" si="423"/>
        <v>66</v>
      </c>
      <c r="AL470">
        <f t="shared" si="346"/>
        <v>31316.96173723985</v>
      </c>
      <c r="AM470">
        <f t="shared" si="427"/>
        <v>31739.92963981576</v>
      </c>
      <c r="AN470">
        <f t="shared" si="406"/>
        <v>236151.96790257591</v>
      </c>
      <c r="AO470">
        <f t="shared" si="407"/>
        <v>758.01424989980296</v>
      </c>
    </row>
    <row r="471" spans="2:41" x14ac:dyDescent="0.25">
      <c r="B471" s="3">
        <f t="shared" ref="B471:C471" si="431">B470+1</f>
        <v>44372</v>
      </c>
      <c r="C471" s="82">
        <f t="shared" si="431"/>
        <v>470</v>
      </c>
      <c r="D471">
        <v>236538</v>
      </c>
      <c r="E471" s="14">
        <f t="shared" si="426"/>
        <v>392</v>
      </c>
      <c r="G471" s="13">
        <f t="shared" si="236"/>
        <v>809</v>
      </c>
      <c r="H471" s="13">
        <f t="shared" si="237"/>
        <v>809</v>
      </c>
      <c r="I471">
        <f t="shared" si="373"/>
        <v>1946.9758199712808</v>
      </c>
      <c r="J471">
        <f t="shared" si="374"/>
        <v>54507.349408588336</v>
      </c>
      <c r="K471">
        <f t="shared" si="375"/>
        <v>56454.325228559617</v>
      </c>
      <c r="L471">
        <f t="shared" si="343"/>
        <v>308</v>
      </c>
      <c r="N471">
        <f t="shared" si="376"/>
        <v>5894.1567824648491</v>
      </c>
      <c r="O471">
        <f t="shared" si="377"/>
        <v>62348.482011024469</v>
      </c>
      <c r="P471">
        <f t="shared" si="378"/>
        <v>12.342517180441064</v>
      </c>
      <c r="Q471">
        <f t="shared" si="348"/>
        <v>264</v>
      </c>
      <c r="S471">
        <f t="shared" si="379"/>
        <v>71231.375730150787</v>
      </c>
      <c r="T471">
        <f t="shared" si="380"/>
        <v>133579.85774117525</v>
      </c>
      <c r="U471">
        <f t="shared" si="381"/>
        <v>16.43965627119178</v>
      </c>
      <c r="V471">
        <f t="shared" si="362"/>
        <v>176</v>
      </c>
      <c r="X471">
        <f t="shared" si="382"/>
        <v>5320.1583615591944</v>
      </c>
      <c r="Y471">
        <f t="shared" si="383"/>
        <v>138900.01610273443</v>
      </c>
      <c r="Z471">
        <f t="shared" si="384"/>
        <v>16.521885727735935</v>
      </c>
      <c r="AA471">
        <f t="shared" si="413"/>
        <v>152</v>
      </c>
      <c r="AC471">
        <f t="shared" si="385"/>
        <v>32720.969903065168</v>
      </c>
      <c r="AD471">
        <f t="shared" si="386"/>
        <v>171620.98600579961</v>
      </c>
      <c r="AE471">
        <f t="shared" si="387"/>
        <v>80.258446800056845</v>
      </c>
      <c r="AF471">
        <f t="shared" si="422"/>
        <v>136</v>
      </c>
      <c r="AH471">
        <f t="shared" si="388"/>
        <v>32925.689874109099</v>
      </c>
      <c r="AI471">
        <f t="shared" si="389"/>
        <v>204546.67587990873</v>
      </c>
      <c r="AJ471">
        <f t="shared" si="390"/>
        <v>134.63761714857537</v>
      </c>
      <c r="AK471">
        <f t="shared" si="423"/>
        <v>67</v>
      </c>
      <c r="AL471">
        <f t="shared" si="346"/>
        <v>31991.324120091274</v>
      </c>
      <c r="AM471">
        <f t="shared" si="427"/>
        <v>32351.392146858139</v>
      </c>
      <c r="AN471">
        <f t="shared" si="406"/>
        <v>236898.06802676688</v>
      </c>
      <c r="AO471">
        <f t="shared" si="407"/>
        <v>746.10012419096893</v>
      </c>
    </row>
    <row r="472" spans="2:41" x14ac:dyDescent="0.25">
      <c r="B472" s="3">
        <f t="shared" ref="B472:C472" si="432">B471+1</f>
        <v>44373</v>
      </c>
      <c r="C472" s="82">
        <f t="shared" si="432"/>
        <v>471</v>
      </c>
      <c r="D472">
        <v>237345</v>
      </c>
      <c r="E472" s="14">
        <f t="shared" si="426"/>
        <v>393</v>
      </c>
      <c r="G472" s="13">
        <f t="shared" si="236"/>
        <v>807</v>
      </c>
      <c r="H472" s="13">
        <f t="shared" si="237"/>
        <v>806</v>
      </c>
      <c r="I472">
        <f t="shared" si="373"/>
        <v>1947.1508818159302</v>
      </c>
      <c r="J472">
        <f t="shared" si="374"/>
        <v>54519.034718886855</v>
      </c>
      <c r="K472">
        <f t="shared" si="375"/>
        <v>56466.185600702782</v>
      </c>
      <c r="L472">
        <f t="shared" si="343"/>
        <v>309</v>
      </c>
      <c r="N472">
        <f t="shared" si="376"/>
        <v>5894.5496373295309</v>
      </c>
      <c r="O472">
        <f t="shared" si="377"/>
        <v>62360.735238032314</v>
      </c>
      <c r="P472">
        <f t="shared" si="378"/>
        <v>12.253227007844544</v>
      </c>
      <c r="Q472">
        <f t="shared" si="348"/>
        <v>265</v>
      </c>
      <c r="S472">
        <f t="shared" si="379"/>
        <v>71235.396345116053</v>
      </c>
      <c r="T472">
        <f t="shared" si="380"/>
        <v>133596.13158314838</v>
      </c>
      <c r="U472">
        <f t="shared" si="381"/>
        <v>16.273841973132221</v>
      </c>
      <c r="V472">
        <f t="shared" si="362"/>
        <v>177</v>
      </c>
      <c r="X472">
        <f t="shared" si="382"/>
        <v>5320.238653758106</v>
      </c>
      <c r="Y472">
        <f t="shared" si="383"/>
        <v>138916.37023690648</v>
      </c>
      <c r="Z472">
        <f t="shared" si="384"/>
        <v>16.354134172055637</v>
      </c>
      <c r="AA472">
        <f t="shared" si="413"/>
        <v>153</v>
      </c>
      <c r="AC472">
        <f t="shared" si="385"/>
        <v>32783.662794005286</v>
      </c>
      <c r="AD472">
        <f t="shared" si="386"/>
        <v>171700.03303091176</v>
      </c>
      <c r="AE472">
        <f t="shared" si="387"/>
        <v>79.047025112144183</v>
      </c>
      <c r="AF472">
        <f t="shared" si="422"/>
        <v>137</v>
      </c>
      <c r="AH472">
        <f t="shared" si="388"/>
        <v>32979.013271488613</v>
      </c>
      <c r="AI472">
        <f t="shared" si="389"/>
        <v>204679.04630240035</v>
      </c>
      <c r="AJ472">
        <f t="shared" si="390"/>
        <v>132.37042249162914</v>
      </c>
      <c r="AK472">
        <f t="shared" si="423"/>
        <v>68</v>
      </c>
      <c r="AL472">
        <f t="shared" si="346"/>
        <v>32665.953697599645</v>
      </c>
      <c r="AM472">
        <f t="shared" si="427"/>
        <v>32953.209410948417</v>
      </c>
      <c r="AN472">
        <f t="shared" si="406"/>
        <v>237632.25571334877</v>
      </c>
      <c r="AO472">
        <f t="shared" si="407"/>
        <v>734.18768658189219</v>
      </c>
    </row>
    <row r="473" spans="2:41" x14ac:dyDescent="0.25">
      <c r="B473" s="3">
        <f t="shared" ref="B473:C473" si="433">B472+1</f>
        <v>44374</v>
      </c>
      <c r="C473" s="82">
        <f t="shared" si="433"/>
        <v>472</v>
      </c>
      <c r="D473">
        <v>238124</v>
      </c>
      <c r="E473" s="14">
        <f t="shared" si="426"/>
        <v>394</v>
      </c>
      <c r="G473" s="13">
        <f t="shared" si="236"/>
        <v>779</v>
      </c>
      <c r="H473" s="13">
        <f t="shared" si="237"/>
        <v>801.28571428571433</v>
      </c>
      <c r="I473">
        <f t="shared" si="373"/>
        <v>1947.3248740169063</v>
      </c>
      <c r="J473">
        <f t="shared" si="374"/>
        <v>54530.636359177945</v>
      </c>
      <c r="K473">
        <f t="shared" si="375"/>
        <v>56477.961233194852</v>
      </c>
      <c r="L473">
        <f t="shared" si="343"/>
        <v>310</v>
      </c>
      <c r="N473">
        <f t="shared" si="376"/>
        <v>5894.9387981881755</v>
      </c>
      <c r="O473">
        <f t="shared" si="377"/>
        <v>62372.900031383026</v>
      </c>
      <c r="P473">
        <f t="shared" si="378"/>
        <v>12.164793350711989</v>
      </c>
      <c r="Q473">
        <f t="shared" si="348"/>
        <v>266</v>
      </c>
      <c r="S473">
        <f t="shared" si="379"/>
        <v>71239.342140926485</v>
      </c>
      <c r="T473">
        <f t="shared" si="380"/>
        <v>133612.24217230952</v>
      </c>
      <c r="U473">
        <f t="shared" si="381"/>
        <v>16.110589161136886</v>
      </c>
      <c r="V473">
        <f t="shared" si="362"/>
        <v>178</v>
      </c>
      <c r="X473">
        <f t="shared" si="382"/>
        <v>5320.3170648687428</v>
      </c>
      <c r="Y473">
        <f t="shared" si="383"/>
        <v>138932.55923717827</v>
      </c>
      <c r="Z473">
        <f t="shared" si="384"/>
        <v>16.189000271784607</v>
      </c>
      <c r="AA473">
        <f t="shared" si="413"/>
        <v>154</v>
      </c>
      <c r="AC473">
        <f t="shared" si="385"/>
        <v>32845.333671515364</v>
      </c>
      <c r="AD473">
        <f t="shared" si="386"/>
        <v>171777.89290869364</v>
      </c>
      <c r="AE473">
        <f t="shared" si="387"/>
        <v>77.859877781884279</v>
      </c>
      <c r="AF473">
        <f t="shared" si="422"/>
        <v>138</v>
      </c>
      <c r="AH473">
        <f t="shared" si="388"/>
        <v>33031.30712651791</v>
      </c>
      <c r="AI473">
        <f t="shared" si="389"/>
        <v>204809.20003521154</v>
      </c>
      <c r="AJ473">
        <f t="shared" si="390"/>
        <v>130.15373281118809</v>
      </c>
      <c r="AK473">
        <f t="shared" si="423"/>
        <v>69</v>
      </c>
      <c r="AL473">
        <f t="shared" si="346"/>
        <v>33314.799964788457</v>
      </c>
      <c r="AM473">
        <f t="shared" si="427"/>
        <v>33545.352241732486</v>
      </c>
      <c r="AN473">
        <f t="shared" si="406"/>
        <v>238354.55227694404</v>
      </c>
      <c r="AO473">
        <f t="shared" si="407"/>
        <v>722.29656359527144</v>
      </c>
    </row>
    <row r="474" spans="2:41" x14ac:dyDescent="0.25">
      <c r="B474" s="3">
        <f t="shared" ref="B474:C474" si="434">B473+1</f>
        <v>44375</v>
      </c>
      <c r="C474" s="82">
        <f t="shared" si="434"/>
        <v>473</v>
      </c>
      <c r="D474">
        <v>238915</v>
      </c>
      <c r="E474" s="14">
        <f t="shared" si="426"/>
        <v>395</v>
      </c>
      <c r="G474" s="13">
        <f t="shared" si="236"/>
        <v>791</v>
      </c>
      <c r="H474" s="13">
        <f t="shared" si="237"/>
        <v>799.14285714285711</v>
      </c>
      <c r="I474">
        <f t="shared" si="373"/>
        <v>1947.4978052605807</v>
      </c>
      <c r="J474">
        <f t="shared" si="374"/>
        <v>54542.155120842792</v>
      </c>
      <c r="K474">
        <f t="shared" si="375"/>
        <v>56489.652926103372</v>
      </c>
      <c r="L474">
        <f t="shared" si="343"/>
        <v>311</v>
      </c>
      <c r="N474">
        <f t="shared" si="376"/>
        <v>5895.3243112852615</v>
      </c>
      <c r="O474">
        <f t="shared" si="377"/>
        <v>62384.977237388637</v>
      </c>
      <c r="P474">
        <f t="shared" si="378"/>
        <v>12.077206005611515</v>
      </c>
      <c r="Q474">
        <f t="shared" si="348"/>
        <v>267</v>
      </c>
      <c r="S474">
        <f t="shared" si="379"/>
        <v>71243.214778523456</v>
      </c>
      <c r="T474">
        <f t="shared" si="380"/>
        <v>133628.19201591209</v>
      </c>
      <c r="U474">
        <f t="shared" si="381"/>
        <v>15.949843602575129</v>
      </c>
      <c r="V474">
        <f t="shared" si="362"/>
        <v>179</v>
      </c>
      <c r="X474">
        <f t="shared" si="382"/>
        <v>5320.3936491303666</v>
      </c>
      <c r="Y474">
        <f t="shared" si="383"/>
        <v>138948.58566504245</v>
      </c>
      <c r="Z474">
        <f t="shared" si="384"/>
        <v>16.02642786418437</v>
      </c>
      <c r="AA474">
        <f t="shared" si="413"/>
        <v>155</v>
      </c>
      <c r="AC474">
        <f t="shared" si="385"/>
        <v>32906.003665932767</v>
      </c>
      <c r="AD474">
        <f t="shared" si="386"/>
        <v>171854.58933097523</v>
      </c>
      <c r="AE474">
        <f t="shared" si="387"/>
        <v>76.696422281587729</v>
      </c>
      <c r="AF474">
        <f t="shared" si="422"/>
        <v>139</v>
      </c>
      <c r="AH474">
        <f t="shared" si="388"/>
        <v>33082.596892553709</v>
      </c>
      <c r="AI474">
        <f t="shared" si="389"/>
        <v>204937.18622352893</v>
      </c>
      <c r="AJ474">
        <f t="shared" si="390"/>
        <v>127.98618831738713</v>
      </c>
      <c r="AK474">
        <f t="shared" si="423"/>
        <v>70</v>
      </c>
      <c r="AL474">
        <f t="shared" si="346"/>
        <v>33977.81377647107</v>
      </c>
      <c r="AM474">
        <f t="shared" si="427"/>
        <v>34127.810697082648</v>
      </c>
      <c r="AN474">
        <f t="shared" si="406"/>
        <v>239064.99692061159</v>
      </c>
      <c r="AO474">
        <f t="shared" si="407"/>
        <v>710.44464366754983</v>
      </c>
    </row>
    <row r="475" spans="2:41" x14ac:dyDescent="0.25">
      <c r="B475" s="3">
        <f t="shared" ref="B475:C475" si="435">B474+1</f>
        <v>44376</v>
      </c>
      <c r="C475" s="82">
        <f t="shared" si="435"/>
        <v>474</v>
      </c>
      <c r="D475">
        <v>239711</v>
      </c>
      <c r="E475" s="14">
        <f t="shared" si="426"/>
        <v>396</v>
      </c>
      <c r="G475" s="13">
        <f t="shared" si="236"/>
        <v>796</v>
      </c>
      <c r="H475" s="13">
        <f t="shared" si="237"/>
        <v>798</v>
      </c>
      <c r="I475">
        <f t="shared" si="373"/>
        <v>1947.6696841455848</v>
      </c>
      <c r="J475">
        <f t="shared" si="374"/>
        <v>54553.59178601329</v>
      </c>
      <c r="K475">
        <f t="shared" si="375"/>
        <v>56501.261470158875</v>
      </c>
      <c r="L475">
        <f t="shared" ref="L475:L538" si="436">L474+1</f>
        <v>312</v>
      </c>
      <c r="N475">
        <f t="shared" si="376"/>
        <v>5895.70622214389</v>
      </c>
      <c r="O475">
        <f t="shared" si="377"/>
        <v>62396.967692302765</v>
      </c>
      <c r="P475">
        <f t="shared" si="378"/>
        <v>11.99045491412835</v>
      </c>
      <c r="Q475">
        <f t="shared" si="348"/>
        <v>268</v>
      </c>
      <c r="S475">
        <f t="shared" si="379"/>
        <v>71247.015876109246</v>
      </c>
      <c r="T475">
        <f t="shared" si="380"/>
        <v>133643.98356841202</v>
      </c>
      <c r="U475">
        <f t="shared" si="381"/>
        <v>15.791552499926183</v>
      </c>
      <c r="V475">
        <f t="shared" si="362"/>
        <v>180</v>
      </c>
      <c r="X475">
        <f t="shared" si="382"/>
        <v>5320.4684589286753</v>
      </c>
      <c r="Y475">
        <f t="shared" si="383"/>
        <v>138964.45202734068</v>
      </c>
      <c r="Z475">
        <f t="shared" si="384"/>
        <v>15.866362298227614</v>
      </c>
      <c r="AA475">
        <f t="shared" si="413"/>
        <v>156</v>
      </c>
      <c r="AC475">
        <f t="shared" si="385"/>
        <v>32965.693395247756</v>
      </c>
      <c r="AD475">
        <f t="shared" si="386"/>
        <v>171930.14542258845</v>
      </c>
      <c r="AE475">
        <f t="shared" si="387"/>
        <v>75.556091613223543</v>
      </c>
      <c r="AF475">
        <f t="shared" si="422"/>
        <v>140</v>
      </c>
      <c r="AH475">
        <f t="shared" si="388"/>
        <v>33132.907271791169</v>
      </c>
      <c r="AI475">
        <f t="shared" si="389"/>
        <v>205063.05269437961</v>
      </c>
      <c r="AJ475">
        <f t="shared" si="390"/>
        <v>125.86647085068398</v>
      </c>
      <c r="AK475">
        <f t="shared" si="423"/>
        <v>71</v>
      </c>
      <c r="AL475">
        <f t="shared" si="346"/>
        <v>34647.947305620386</v>
      </c>
      <c r="AM475">
        <f t="shared" si="427"/>
        <v>34700.592405275929</v>
      </c>
      <c r="AN475">
        <f t="shared" si="406"/>
        <v>239763.64509965555</v>
      </c>
      <c r="AO475">
        <f t="shared" si="407"/>
        <v>698.6481790439575</v>
      </c>
    </row>
    <row r="476" spans="2:41" x14ac:dyDescent="0.25">
      <c r="B476" s="3">
        <f t="shared" ref="B476:C476" si="437">B475+1</f>
        <v>44377</v>
      </c>
      <c r="C476" s="82">
        <f t="shared" si="437"/>
        <v>475</v>
      </c>
      <c r="D476">
        <v>240499</v>
      </c>
      <c r="E476" s="14">
        <f t="shared" si="426"/>
        <v>397</v>
      </c>
      <c r="G476" s="13">
        <f t="shared" si="236"/>
        <v>788</v>
      </c>
      <c r="H476" s="13">
        <f t="shared" si="237"/>
        <v>795.85714285714289</v>
      </c>
      <c r="I476">
        <f t="shared" si="373"/>
        <v>1947.8405191838701</v>
      </c>
      <c r="J476">
        <f t="shared" si="374"/>
        <v>54564.947127699976</v>
      </c>
      <c r="K476">
        <f t="shared" si="375"/>
        <v>56512.787646883844</v>
      </c>
      <c r="L476">
        <f t="shared" si="436"/>
        <v>313</v>
      </c>
      <c r="N476">
        <f t="shared" si="376"/>
        <v>5896.0845755792352</v>
      </c>
      <c r="O476">
        <f t="shared" si="377"/>
        <v>62408.872222463076</v>
      </c>
      <c r="P476">
        <f t="shared" si="378"/>
        <v>11.904530160310969</v>
      </c>
      <c r="Q476">
        <f t="shared" si="348"/>
        <v>269</v>
      </c>
      <c r="S476">
        <f t="shared" si="379"/>
        <v>71250.747010394902</v>
      </c>
      <c r="T476">
        <f t="shared" si="380"/>
        <v>133659.61923285798</v>
      </c>
      <c r="U476">
        <f t="shared" si="381"/>
        <v>15.635664445959264</v>
      </c>
      <c r="V476">
        <f t="shared" si="362"/>
        <v>181</v>
      </c>
      <c r="X476">
        <f t="shared" si="382"/>
        <v>5320.5415448689382</v>
      </c>
      <c r="Y476">
        <f t="shared" si="383"/>
        <v>138980.16077772691</v>
      </c>
      <c r="Z476">
        <f t="shared" si="384"/>
        <v>15.708750386227621</v>
      </c>
      <c r="AA476">
        <f t="shared" si="413"/>
        <v>157</v>
      </c>
      <c r="AC476">
        <f t="shared" si="385"/>
        <v>33024.42297874653</v>
      </c>
      <c r="AD476">
        <f t="shared" si="386"/>
        <v>172004.58375647344</v>
      </c>
      <c r="AE476">
        <f t="shared" si="387"/>
        <v>74.438333884987514</v>
      </c>
      <c r="AF476">
        <f t="shared" si="422"/>
        <v>141</v>
      </c>
      <c r="AH476">
        <f t="shared" si="388"/>
        <v>33182.262240417025</v>
      </c>
      <c r="AI476">
        <f t="shared" si="389"/>
        <v>205186.84599689045</v>
      </c>
      <c r="AJ476">
        <f t="shared" si="390"/>
        <v>123.79330251083593</v>
      </c>
      <c r="AK476">
        <f t="shared" si="423"/>
        <v>72</v>
      </c>
      <c r="AL476">
        <f t="shared" si="346"/>
        <v>35312.15400310955</v>
      </c>
      <c r="AM476">
        <f t="shared" si="427"/>
        <v>35263.720988263609</v>
      </c>
      <c r="AN476">
        <f t="shared" si="406"/>
        <v>240450.56698515406</v>
      </c>
      <c r="AO476">
        <f t="shared" si="407"/>
        <v>686.92188549850835</v>
      </c>
    </row>
    <row r="477" spans="2:41" x14ac:dyDescent="0.25">
      <c r="B477" s="3">
        <f t="shared" ref="B477:C477" si="438">B476+1</f>
        <v>44378</v>
      </c>
      <c r="C477" s="82">
        <f t="shared" si="438"/>
        <v>476</v>
      </c>
      <c r="D477">
        <v>241280</v>
      </c>
      <c r="E477" s="14">
        <f t="shared" si="426"/>
        <v>398</v>
      </c>
      <c r="G477" s="13">
        <f t="shared" si="236"/>
        <v>781</v>
      </c>
      <c r="H477" s="13">
        <f t="shared" si="237"/>
        <v>793</v>
      </c>
      <c r="I477">
        <f t="shared" si="373"/>
        <v>1948.0103188017465</v>
      </c>
      <c r="J477">
        <f t="shared" si="374"/>
        <v>54576.221909918051</v>
      </c>
      <c r="K477">
        <f t="shared" si="375"/>
        <v>56524.232228719797</v>
      </c>
      <c r="L477">
        <f t="shared" si="436"/>
        <v>314</v>
      </c>
      <c r="N477">
        <f t="shared" si="376"/>
        <v>5896.4594157117017</v>
      </c>
      <c r="O477">
        <f t="shared" si="377"/>
        <v>62420.691644431499</v>
      </c>
      <c r="P477">
        <f t="shared" si="378"/>
        <v>11.81942196842283</v>
      </c>
      <c r="Q477">
        <f t="shared" si="348"/>
        <v>270</v>
      </c>
      <c r="S477">
        <f t="shared" si="379"/>
        <v>71254.409717807444</v>
      </c>
      <c r="T477">
        <f t="shared" si="380"/>
        <v>133675.10136223893</v>
      </c>
      <c r="U477">
        <f t="shared" si="381"/>
        <v>15.482129380950937</v>
      </c>
      <c r="V477">
        <f t="shared" si="362"/>
        <v>182</v>
      </c>
      <c r="X477">
        <f t="shared" si="382"/>
        <v>5320.6129558458242</v>
      </c>
      <c r="Y477">
        <f t="shared" si="383"/>
        <v>138995.71431808476</v>
      </c>
      <c r="Z477">
        <f t="shared" si="384"/>
        <v>15.553540357854217</v>
      </c>
      <c r="AA477">
        <f t="shared" si="413"/>
        <v>158</v>
      </c>
      <c r="AC477">
        <f t="shared" si="385"/>
        <v>33082.212050287337</v>
      </c>
      <c r="AD477">
        <f t="shared" si="386"/>
        <v>172077.92636837211</v>
      </c>
      <c r="AE477">
        <f t="shared" si="387"/>
        <v>73.34261189866811</v>
      </c>
      <c r="AF477">
        <f t="shared" si="422"/>
        <v>142</v>
      </c>
      <c r="AH477">
        <f t="shared" si="388"/>
        <v>33230.685072850487</v>
      </c>
      <c r="AI477">
        <f t="shared" si="389"/>
        <v>205308.6114412226</v>
      </c>
      <c r="AJ477">
        <f t="shared" si="390"/>
        <v>121.76544433215167</v>
      </c>
      <c r="AK477">
        <f t="shared" si="423"/>
        <v>73</v>
      </c>
      <c r="AL477">
        <f t="shared" si="346"/>
        <v>35971.388558777398</v>
      </c>
      <c r="AM477">
        <f t="shared" si="427"/>
        <v>35817.234583255304</v>
      </c>
      <c r="AN477">
        <f t="shared" si="406"/>
        <v>241125.84602447791</v>
      </c>
      <c r="AO477">
        <f t="shared" si="407"/>
        <v>675.27903932385379</v>
      </c>
    </row>
    <row r="478" spans="2:41" x14ac:dyDescent="0.25">
      <c r="B478" s="3">
        <f t="shared" ref="B478:C478" si="439">B477+1</f>
        <v>44379</v>
      </c>
      <c r="C478" s="82">
        <f t="shared" si="439"/>
        <v>477</v>
      </c>
      <c r="D478">
        <v>242048</v>
      </c>
      <c r="E478" s="14">
        <f t="shared" si="426"/>
        <v>399</v>
      </c>
      <c r="G478" s="13">
        <f t="shared" si="236"/>
        <v>768</v>
      </c>
      <c r="H478" s="13">
        <f t="shared" si="237"/>
        <v>787.14285714285711</v>
      </c>
      <c r="I478">
        <f t="shared" si="373"/>
        <v>1948.1790913409122</v>
      </c>
      <c r="J478">
        <f t="shared" si="374"/>
        <v>54587.41688781148</v>
      </c>
      <c r="K478">
        <f t="shared" si="375"/>
        <v>56535.595979152393</v>
      </c>
      <c r="L478">
        <f t="shared" si="436"/>
        <v>315</v>
      </c>
      <c r="N478">
        <f t="shared" si="376"/>
        <v>5896.830785979796</v>
      </c>
      <c r="O478">
        <f t="shared" si="377"/>
        <v>62432.426765132186</v>
      </c>
      <c r="P478">
        <f t="shared" si="378"/>
        <v>11.735120700686821</v>
      </c>
      <c r="Q478">
        <f t="shared" ref="Q478:Q541" si="440">Q477+1</f>
        <v>271</v>
      </c>
      <c r="S478">
        <f t="shared" si="379"/>
        <v>71258.005495657926</v>
      </c>
      <c r="T478">
        <f t="shared" si="380"/>
        <v>133690.43226079011</v>
      </c>
      <c r="U478">
        <f t="shared" si="381"/>
        <v>15.330898551183054</v>
      </c>
      <c r="V478">
        <f t="shared" si="362"/>
        <v>183</v>
      </c>
      <c r="X478">
        <f t="shared" si="382"/>
        <v>5320.6827391101788</v>
      </c>
      <c r="Y478">
        <f t="shared" si="383"/>
        <v>139011.11499990028</v>
      </c>
      <c r="Z478">
        <f t="shared" si="384"/>
        <v>15.400681815517601</v>
      </c>
      <c r="AA478">
        <f t="shared" si="413"/>
        <v>159</v>
      </c>
      <c r="AC478">
        <f t="shared" si="385"/>
        <v>33139.079771218108</v>
      </c>
      <c r="AD478">
        <f t="shared" si="386"/>
        <v>172150.1947711184</v>
      </c>
      <c r="AE478">
        <f t="shared" si="387"/>
        <v>72.268402746296488</v>
      </c>
      <c r="AF478">
        <f t="shared" si="422"/>
        <v>143</v>
      </c>
      <c r="AH478">
        <f t="shared" si="388"/>
        <v>33278.198365105418</v>
      </c>
      <c r="AI478">
        <f t="shared" si="389"/>
        <v>205428.39313622384</v>
      </c>
      <c r="AJ478">
        <f t="shared" si="390"/>
        <v>119.78169500123477</v>
      </c>
      <c r="AK478">
        <f t="shared" si="423"/>
        <v>74</v>
      </c>
      <c r="AL478">
        <f t="shared" si="346"/>
        <v>36619.606863776164</v>
      </c>
      <c r="AM478">
        <f t="shared" si="427"/>
        <v>36361.184459407858</v>
      </c>
      <c r="AN478">
        <f t="shared" si="406"/>
        <v>241789.57759563171</v>
      </c>
      <c r="AO478">
        <f t="shared" si="407"/>
        <v>663.73157115379581</v>
      </c>
    </row>
    <row r="479" spans="2:41" x14ac:dyDescent="0.25">
      <c r="B479" s="3">
        <f t="shared" ref="B479:C479" si="441">B478+1</f>
        <v>44380</v>
      </c>
      <c r="C479" s="82">
        <f t="shared" si="441"/>
        <v>478</v>
      </c>
      <c r="D479">
        <v>242822</v>
      </c>
      <c r="E479" s="14">
        <f t="shared" si="426"/>
        <v>400</v>
      </c>
      <c r="G479" s="13">
        <f t="shared" si="236"/>
        <v>774</v>
      </c>
      <c r="H479" s="13">
        <f t="shared" si="237"/>
        <v>782.42857142857144</v>
      </c>
      <c r="I479">
        <f t="shared" si="373"/>
        <v>1948.3468450594689</v>
      </c>
      <c r="J479">
        <f t="shared" si="374"/>
        <v>54598.532807774878</v>
      </c>
      <c r="K479">
        <f t="shared" si="375"/>
        <v>56546.879652834345</v>
      </c>
      <c r="L479">
        <f t="shared" si="436"/>
        <v>316</v>
      </c>
      <c r="N479">
        <f t="shared" si="376"/>
        <v>5897.1987291527357</v>
      </c>
      <c r="O479">
        <f t="shared" si="377"/>
        <v>62444.078381987078</v>
      </c>
      <c r="P479">
        <f t="shared" si="378"/>
        <v>11.651616854891472</v>
      </c>
      <c r="Q479">
        <f t="shared" si="440"/>
        <v>272</v>
      </c>
      <c r="S479">
        <f t="shared" si="379"/>
        <v>71261.535803271632</v>
      </c>
      <c r="T479">
        <f t="shared" si="380"/>
        <v>133705.61418525872</v>
      </c>
      <c r="U479">
        <f t="shared" si="381"/>
        <v>15.181924468604848</v>
      </c>
      <c r="V479">
        <f t="shared" si="362"/>
        <v>184</v>
      </c>
      <c r="X479">
        <f t="shared" si="382"/>
        <v>5320.750940332804</v>
      </c>
      <c r="Y479">
        <f t="shared" si="383"/>
        <v>139026.36512559152</v>
      </c>
      <c r="Z479">
        <f t="shared" si="384"/>
        <v>15.250125691236462</v>
      </c>
      <c r="AA479">
        <f t="shared" si="413"/>
        <v>160</v>
      </c>
      <c r="AC479">
        <f t="shared" si="385"/>
        <v>33195.044842943527</v>
      </c>
      <c r="AD479">
        <f t="shared" si="386"/>
        <v>172221.40996853504</v>
      </c>
      <c r="AE479">
        <f t="shared" si="387"/>
        <v>71.2151974166336</v>
      </c>
      <c r="AF479">
        <f t="shared" si="422"/>
        <v>144</v>
      </c>
      <c r="AH479">
        <f t="shared" si="388"/>
        <v>33324.824057306832</v>
      </c>
      <c r="AI479">
        <f t="shared" si="389"/>
        <v>205546.23402584187</v>
      </c>
      <c r="AJ479">
        <f t="shared" si="390"/>
        <v>117.84088961803354</v>
      </c>
      <c r="AK479">
        <f t="shared" si="423"/>
        <v>75</v>
      </c>
      <c r="AL479">
        <f t="shared" si="346"/>
        <v>37275.76597415813</v>
      </c>
      <c r="AM479">
        <f t="shared" si="427"/>
        <v>36895.633726084423</v>
      </c>
      <c r="AN479">
        <f t="shared" si="406"/>
        <v>242441.8677519263</v>
      </c>
      <c r="AO479">
        <f t="shared" si="407"/>
        <v>652.29015629459172</v>
      </c>
    </row>
    <row r="480" spans="2:41" x14ac:dyDescent="0.25">
      <c r="B480" s="3">
        <f t="shared" ref="B480:C480" si="442">B479+1</f>
        <v>44381</v>
      </c>
      <c r="C480" s="82">
        <f t="shared" si="442"/>
        <v>479</v>
      </c>
      <c r="D480">
        <v>243553</v>
      </c>
      <c r="E480" s="14">
        <f t="shared" si="426"/>
        <v>401</v>
      </c>
      <c r="G480" s="13">
        <f t="shared" si="236"/>
        <v>731</v>
      </c>
      <c r="H480" s="13">
        <f t="shared" si="237"/>
        <v>775.57142857142856</v>
      </c>
      <c r="I480">
        <f t="shared" si="373"/>
        <v>1948.5135881329197</v>
      </c>
      <c r="J480">
        <f t="shared" si="374"/>
        <v>54609.57040757373</v>
      </c>
      <c r="K480">
        <f t="shared" si="375"/>
        <v>56558.083995706649</v>
      </c>
      <c r="L480">
        <f t="shared" si="436"/>
        <v>317</v>
      </c>
      <c r="N480">
        <f t="shared" si="376"/>
        <v>5897.5632873427548</v>
      </c>
      <c r="O480">
        <f t="shared" si="377"/>
        <v>62455.647283049402</v>
      </c>
      <c r="P480">
        <f t="shared" si="378"/>
        <v>11.568901062324585</v>
      </c>
      <c r="Q480">
        <f t="shared" si="440"/>
        <v>273</v>
      </c>
      <c r="S480">
        <f t="shared" si="379"/>
        <v>71265.002063081833</v>
      </c>
      <c r="T480">
        <f t="shared" si="380"/>
        <v>133720.64934613125</v>
      </c>
      <c r="U480">
        <f t="shared" si="381"/>
        <v>15.035160872532288</v>
      </c>
      <c r="V480">
        <f t="shared" si="362"/>
        <v>185</v>
      </c>
      <c r="X480">
        <f t="shared" si="382"/>
        <v>5320.8176036654704</v>
      </c>
      <c r="Y480">
        <f t="shared" si="383"/>
        <v>139041.46694979671</v>
      </c>
      <c r="Z480">
        <f t="shared" si="384"/>
        <v>15.101824205194134</v>
      </c>
      <c r="AA480">
        <f t="shared" si="413"/>
        <v>161</v>
      </c>
      <c r="AC480">
        <f t="shared" si="385"/>
        <v>33250.125519149791</v>
      </c>
      <c r="AD480">
        <f t="shared" si="386"/>
        <v>172291.5924689465</v>
      </c>
      <c r="AE480">
        <f t="shared" si="387"/>
        <v>70.182500411465298</v>
      </c>
      <c r="AF480">
        <f t="shared" si="422"/>
        <v>145</v>
      </c>
      <c r="AH480">
        <f t="shared" si="388"/>
        <v>33370.583455392894</v>
      </c>
      <c r="AI480">
        <f t="shared" si="389"/>
        <v>205662.17592433939</v>
      </c>
      <c r="AJ480">
        <f t="shared" si="390"/>
        <v>115.94189849752001</v>
      </c>
      <c r="AK480">
        <f t="shared" si="423"/>
        <v>76</v>
      </c>
      <c r="AL480">
        <f t="shared" si="346"/>
        <v>37890.82407566061</v>
      </c>
      <c r="AM480">
        <f t="shared" si="427"/>
        <v>37420.656128915471</v>
      </c>
      <c r="AN480">
        <f t="shared" si="406"/>
        <v>243082.83205325485</v>
      </c>
      <c r="AO480">
        <f t="shared" si="407"/>
        <v>640.96430132855312</v>
      </c>
    </row>
    <row r="481" spans="2:41" x14ac:dyDescent="0.25">
      <c r="B481" s="3">
        <f t="shared" ref="B481:C481" si="443">B480+1</f>
        <v>44382</v>
      </c>
      <c r="C481" s="82">
        <f t="shared" si="443"/>
        <v>480</v>
      </c>
      <c r="D481">
        <v>244298</v>
      </c>
      <c r="E481" s="14">
        <f t="shared" si="426"/>
        <v>402</v>
      </c>
      <c r="G481" s="13">
        <f t="shared" si="236"/>
        <v>745</v>
      </c>
      <c r="H481" s="13">
        <f t="shared" si="237"/>
        <v>769</v>
      </c>
      <c r="I481">
        <f t="shared" si="373"/>
        <v>1948.6793286551544</v>
      </c>
      <c r="J481">
        <f t="shared" si="374"/>
        <v>54620.530416462483</v>
      </c>
      <c r="K481">
        <f t="shared" si="375"/>
        <v>56569.209745117638</v>
      </c>
      <c r="L481">
        <f t="shared" si="436"/>
        <v>318</v>
      </c>
      <c r="N481">
        <f t="shared" si="376"/>
        <v>5897.9245020171957</v>
      </c>
      <c r="O481">
        <f t="shared" si="377"/>
        <v>62467.134247134833</v>
      </c>
      <c r="P481">
        <f t="shared" si="378"/>
        <v>11.486964085430373</v>
      </c>
      <c r="Q481">
        <f t="shared" si="440"/>
        <v>274</v>
      </c>
      <c r="S481">
        <f t="shared" si="379"/>
        <v>71268.405661688375</v>
      </c>
      <c r="T481">
        <f t="shared" si="380"/>
        <v>133735.53990882321</v>
      </c>
      <c r="U481">
        <f t="shared" si="381"/>
        <v>14.890562691958621</v>
      </c>
      <c r="V481">
        <f t="shared" si="362"/>
        <v>186</v>
      </c>
      <c r="X481">
        <f t="shared" si="382"/>
        <v>5320.8827717992417</v>
      </c>
      <c r="Y481">
        <f t="shared" si="383"/>
        <v>139056.42268062246</v>
      </c>
      <c r="Z481">
        <f t="shared" si="384"/>
        <v>14.955730825749924</v>
      </c>
      <c r="AA481">
        <f t="shared" si="413"/>
        <v>162</v>
      </c>
      <c r="AC481">
        <f t="shared" si="385"/>
        <v>33304.339617695121</v>
      </c>
      <c r="AD481">
        <f t="shared" si="386"/>
        <v>172360.76229831757</v>
      </c>
      <c r="AE481">
        <f t="shared" si="387"/>
        <v>69.169829371065134</v>
      </c>
      <c r="AF481">
        <f t="shared" si="422"/>
        <v>146</v>
      </c>
      <c r="AH481">
        <f t="shared" si="388"/>
        <v>33415.497252033063</v>
      </c>
      <c r="AI481">
        <f t="shared" si="389"/>
        <v>205776.25955035063</v>
      </c>
      <c r="AJ481">
        <f t="shared" si="390"/>
        <v>114.08362601124099</v>
      </c>
      <c r="AK481">
        <f t="shared" si="423"/>
        <v>77</v>
      </c>
      <c r="AL481">
        <f t="shared" si="346"/>
        <v>38521.740449649369</v>
      </c>
      <c r="AM481">
        <f t="shared" si="427"/>
        <v>37936.334929737626</v>
      </c>
      <c r="AN481">
        <f t="shared" si="406"/>
        <v>243712.59448008827</v>
      </c>
      <c r="AO481">
        <f t="shared" si="407"/>
        <v>629.76242683341843</v>
      </c>
    </row>
    <row r="482" spans="2:41" x14ac:dyDescent="0.25">
      <c r="B482" s="3">
        <f t="shared" ref="B482:C482" si="444">B481+1</f>
        <v>44383</v>
      </c>
      <c r="C482" s="82">
        <f t="shared" si="444"/>
        <v>481</v>
      </c>
      <c r="D482">
        <v>245062</v>
      </c>
      <c r="E482" s="14">
        <f t="shared" si="426"/>
        <v>403</v>
      </c>
      <c r="G482" s="13">
        <f t="shared" si="236"/>
        <v>764</v>
      </c>
      <c r="H482" s="13">
        <f t="shared" si="237"/>
        <v>764.42857142857144</v>
      </c>
      <c r="I482">
        <f t="shared" si="373"/>
        <v>1948.8440746394197</v>
      </c>
      <c r="J482">
        <f t="shared" si="374"/>
        <v>54631.413555300955</v>
      </c>
      <c r="K482">
        <f t="shared" si="375"/>
        <v>56580.257629940374</v>
      </c>
      <c r="L482">
        <f t="shared" si="436"/>
        <v>319</v>
      </c>
      <c r="N482">
        <f t="shared" si="376"/>
        <v>5898.2824140102839</v>
      </c>
      <c r="O482">
        <f t="shared" si="377"/>
        <v>62478.540043950656</v>
      </c>
      <c r="P482">
        <f t="shared" si="378"/>
        <v>11.405796815823123</v>
      </c>
      <c r="Q482">
        <f t="shared" si="440"/>
        <v>275</v>
      </c>
      <c r="S482">
        <f t="shared" si="379"/>
        <v>71271.747950882418</v>
      </c>
      <c r="T482">
        <f t="shared" si="380"/>
        <v>133750.28799483308</v>
      </c>
      <c r="U482">
        <f t="shared" si="381"/>
        <v>14.748086009873077</v>
      </c>
      <c r="V482">
        <f t="shared" si="362"/>
        <v>187</v>
      </c>
      <c r="X482">
        <f t="shared" si="382"/>
        <v>5320.9464860202697</v>
      </c>
      <c r="Y482">
        <f t="shared" si="383"/>
        <v>139071.23448085334</v>
      </c>
      <c r="Z482">
        <f t="shared" si="384"/>
        <v>14.811800230876543</v>
      </c>
      <c r="AA482">
        <f t="shared" si="413"/>
        <v>163</v>
      </c>
      <c r="AC482">
        <f t="shared" si="385"/>
        <v>33357.704532174044</v>
      </c>
      <c r="AD482">
        <f t="shared" si="386"/>
        <v>172428.93901302738</v>
      </c>
      <c r="AE482">
        <f t="shared" si="387"/>
        <v>68.176714709814405</v>
      </c>
      <c r="AF482">
        <f t="shared" si="422"/>
        <v>147</v>
      </c>
      <c r="AH482">
        <f t="shared" si="388"/>
        <v>33459.585546791728</v>
      </c>
      <c r="AI482">
        <f t="shared" si="389"/>
        <v>205888.52455981911</v>
      </c>
      <c r="AJ482">
        <f t="shared" si="390"/>
        <v>112.26500946847955</v>
      </c>
      <c r="AK482">
        <f t="shared" si="423"/>
        <v>78</v>
      </c>
      <c r="AL482">
        <f t="shared" si="346"/>
        <v>39173.47544018089</v>
      </c>
      <c r="AM482">
        <f t="shared" si="427"/>
        <v>38442.761866396868</v>
      </c>
      <c r="AN482">
        <f t="shared" si="406"/>
        <v>244331.28642621599</v>
      </c>
      <c r="AO482">
        <f t="shared" si="407"/>
        <v>618.69194612771389</v>
      </c>
    </row>
    <row r="483" spans="2:41" x14ac:dyDescent="0.25">
      <c r="B483" s="3">
        <f t="shared" ref="B483:C483" si="445">B482+1</f>
        <v>44384</v>
      </c>
      <c r="C483" s="82">
        <f t="shared" si="445"/>
        <v>482</v>
      </c>
      <c r="D483">
        <v>245821</v>
      </c>
      <c r="E483" s="14">
        <f t="shared" si="426"/>
        <v>404</v>
      </c>
      <c r="G483" s="13">
        <f t="shared" si="236"/>
        <v>759</v>
      </c>
      <c r="H483" s="13">
        <f t="shared" si="237"/>
        <v>760.28571428571433</v>
      </c>
      <c r="I483">
        <f t="shared" si="373"/>
        <v>1949.0078340192854</v>
      </c>
      <c r="J483">
        <f t="shared" si="374"/>
        <v>54642.220536668836</v>
      </c>
      <c r="K483">
        <f t="shared" si="375"/>
        <v>56591.228370688121</v>
      </c>
      <c r="L483">
        <f t="shared" si="436"/>
        <v>320</v>
      </c>
      <c r="N483">
        <f t="shared" si="376"/>
        <v>5898.6370635347139</v>
      </c>
      <c r="O483">
        <f t="shared" si="377"/>
        <v>62489.865434222833</v>
      </c>
      <c r="P483">
        <f t="shared" si="378"/>
        <v>11.325390272177174</v>
      </c>
      <c r="Q483">
        <f t="shared" si="440"/>
        <v>276</v>
      </c>
      <c r="S483">
        <f t="shared" si="379"/>
        <v>71275.030248638301</v>
      </c>
      <c r="T483">
        <f t="shared" si="380"/>
        <v>133764.89568286113</v>
      </c>
      <c r="U483">
        <f t="shared" si="381"/>
        <v>14.607688028045231</v>
      </c>
      <c r="V483">
        <f t="shared" si="362"/>
        <v>188</v>
      </c>
      <c r="X483">
        <f t="shared" si="382"/>
        <v>5321.0087862631835</v>
      </c>
      <c r="Y483">
        <f t="shared" si="383"/>
        <v>139085.9044691243</v>
      </c>
      <c r="Z483">
        <f t="shared" si="384"/>
        <v>14.669988270965405</v>
      </c>
      <c r="AA483">
        <f t="shared" si="413"/>
        <v>164</v>
      </c>
      <c r="AC483">
        <f t="shared" si="385"/>
        <v>33410.237243163647</v>
      </c>
      <c r="AD483">
        <f t="shared" si="386"/>
        <v>172496.14171228796</v>
      </c>
      <c r="AE483">
        <f t="shared" si="387"/>
        <v>67.202699260582449</v>
      </c>
      <c r="AF483">
        <f t="shared" si="422"/>
        <v>148</v>
      </c>
      <c r="AH483">
        <f t="shared" si="388"/>
        <v>33502.867865565568</v>
      </c>
      <c r="AI483">
        <f t="shared" si="389"/>
        <v>205999.00957785355</v>
      </c>
      <c r="AJ483">
        <f t="shared" si="390"/>
        <v>110.48501803443651</v>
      </c>
      <c r="AK483">
        <f t="shared" si="423"/>
        <v>79</v>
      </c>
      <c r="AL483">
        <f t="shared" si="346"/>
        <v>39821.990422146453</v>
      </c>
      <c r="AM483">
        <f t="shared" si="427"/>
        <v>38940.036188366728</v>
      </c>
      <c r="AN483">
        <f t="shared" si="406"/>
        <v>244939.04576622028</v>
      </c>
      <c r="AO483">
        <f t="shared" si="407"/>
        <v>607.75934000429697</v>
      </c>
    </row>
    <row r="484" spans="2:41" x14ac:dyDescent="0.25">
      <c r="B484" s="3">
        <f t="shared" ref="B484:C484" si="446">B483+1</f>
        <v>44385</v>
      </c>
      <c r="C484" s="82">
        <f t="shared" si="446"/>
        <v>483</v>
      </c>
      <c r="D484">
        <v>246572</v>
      </c>
      <c r="E484" s="14">
        <f t="shared" si="426"/>
        <v>405</v>
      </c>
      <c r="G484" s="13">
        <f t="shared" si="236"/>
        <v>751</v>
      </c>
      <c r="H484" s="13">
        <f t="shared" si="237"/>
        <v>756</v>
      </c>
      <c r="I484">
        <f t="shared" si="373"/>
        <v>1949.1706146495794</v>
      </c>
      <c r="J484">
        <f t="shared" si="374"/>
        <v>54652.952064978461</v>
      </c>
      <c r="K484">
        <f t="shared" si="375"/>
        <v>56602.122679628039</v>
      </c>
      <c r="L484">
        <f t="shared" si="436"/>
        <v>321</v>
      </c>
      <c r="N484">
        <f t="shared" si="376"/>
        <v>5898.9884901929327</v>
      </c>
      <c r="O484">
        <f t="shared" si="377"/>
        <v>62501.111169820972</v>
      </c>
      <c r="P484">
        <f t="shared" si="378"/>
        <v>11.245735598138708</v>
      </c>
      <c r="Q484">
        <f t="shared" si="440"/>
        <v>277</v>
      </c>
      <c r="S484">
        <f t="shared" si="379"/>
        <v>71278.25384007406</v>
      </c>
      <c r="T484">
        <f t="shared" si="380"/>
        <v>133779.36500989503</v>
      </c>
      <c r="U484">
        <f t="shared" si="381"/>
        <v>14.469327033904847</v>
      </c>
      <c r="V484">
        <f t="shared" si="362"/>
        <v>189</v>
      </c>
      <c r="X484">
        <f t="shared" si="382"/>
        <v>5321.069711162163</v>
      </c>
      <c r="Y484">
        <f t="shared" si="383"/>
        <v>139100.43472105719</v>
      </c>
      <c r="Z484">
        <f t="shared" si="384"/>
        <v>14.530251932883402</v>
      </c>
      <c r="AA484">
        <f t="shared" si="413"/>
        <v>165</v>
      </c>
      <c r="AC484">
        <f t="shared" si="385"/>
        <v>33461.954329159409</v>
      </c>
      <c r="AD484">
        <f t="shared" si="386"/>
        <v>172562.38905021659</v>
      </c>
      <c r="AE484">
        <f t="shared" si="387"/>
        <v>66.247337928623892</v>
      </c>
      <c r="AF484">
        <f t="shared" si="422"/>
        <v>149</v>
      </c>
      <c r="AH484">
        <f t="shared" si="388"/>
        <v>33545.36317932223</v>
      </c>
      <c r="AI484">
        <f t="shared" si="389"/>
        <v>206107.7522295388</v>
      </c>
      <c r="AJ484">
        <f t="shared" si="390"/>
        <v>108.74265168525744</v>
      </c>
      <c r="AK484">
        <f t="shared" si="423"/>
        <v>80</v>
      </c>
      <c r="AL484">
        <f t="shared" si="346"/>
        <v>40464.247770461196</v>
      </c>
      <c r="AM484">
        <f t="shared" si="427"/>
        <v>39428.263764142757</v>
      </c>
      <c r="AN484">
        <f t="shared" si="406"/>
        <v>245536.01599368156</v>
      </c>
      <c r="AO484">
        <f t="shared" si="407"/>
        <v>596.97022746127914</v>
      </c>
    </row>
    <row r="485" spans="2:41" x14ac:dyDescent="0.25">
      <c r="B485" s="3">
        <f t="shared" ref="B485:C485" si="447">B484+1</f>
        <v>44386</v>
      </c>
      <c r="C485" s="82">
        <f t="shared" si="447"/>
        <v>484</v>
      </c>
      <c r="D485">
        <v>247341</v>
      </c>
      <c r="E485" s="14">
        <f t="shared" si="426"/>
        <v>406</v>
      </c>
      <c r="G485" s="13">
        <f t="shared" si="236"/>
        <v>769</v>
      </c>
      <c r="H485" s="13">
        <f t="shared" si="237"/>
        <v>756.14285714285711</v>
      </c>
      <c r="I485">
        <f t="shared" si="373"/>
        <v>1949.3324243073273</v>
      </c>
      <c r="J485">
        <f t="shared" si="374"/>
        <v>54663.608836585612</v>
      </c>
      <c r="K485">
        <f t="shared" si="375"/>
        <v>56612.941260892942</v>
      </c>
      <c r="L485">
        <f t="shared" si="436"/>
        <v>322</v>
      </c>
      <c r="N485">
        <f t="shared" si="376"/>
        <v>5899.3367329882249</v>
      </c>
      <c r="O485">
        <f t="shared" si="377"/>
        <v>62512.277993881165</v>
      </c>
      <c r="P485">
        <f t="shared" si="378"/>
        <v>11.166824060193903</v>
      </c>
      <c r="Q485">
        <f t="shared" si="440"/>
        <v>278</v>
      </c>
      <c r="S485">
        <f t="shared" si="379"/>
        <v>71281.41997838128</v>
      </c>
      <c r="T485">
        <f t="shared" si="380"/>
        <v>133793.69797226245</v>
      </c>
      <c r="U485">
        <f t="shared" si="381"/>
        <v>14.332962367421715</v>
      </c>
      <c r="V485">
        <f t="shared" si="362"/>
        <v>190</v>
      </c>
      <c r="X485">
        <f t="shared" si="382"/>
        <v>5321.1292980998542</v>
      </c>
      <c r="Y485">
        <f t="shared" si="383"/>
        <v>139114.82727036229</v>
      </c>
      <c r="Z485">
        <f t="shared" si="384"/>
        <v>14.392549305106513</v>
      </c>
      <c r="AA485">
        <f t="shared" si="413"/>
        <v>166</v>
      </c>
      <c r="AC485">
        <f t="shared" si="385"/>
        <v>33512.871977208793</v>
      </c>
      <c r="AD485">
        <f t="shared" si="386"/>
        <v>172627.69924757109</v>
      </c>
      <c r="AE485">
        <f t="shared" si="387"/>
        <v>65.310197354498086</v>
      </c>
      <c r="AF485">
        <f t="shared" si="422"/>
        <v>150</v>
      </c>
      <c r="AH485">
        <f t="shared" si="388"/>
        <v>33587.08992216624</v>
      </c>
      <c r="AI485">
        <f t="shared" si="389"/>
        <v>206214.78916973731</v>
      </c>
      <c r="AJ485">
        <f t="shared" si="390"/>
        <v>107.03694019850809</v>
      </c>
      <c r="AK485">
        <f t="shared" si="423"/>
        <v>81</v>
      </c>
      <c r="AM485">
        <f t="shared" si="427"/>
        <v>39907.556256420881</v>
      </c>
      <c r="AN485">
        <f t="shared" si="406"/>
        <v>246122.34542615819</v>
      </c>
      <c r="AO485">
        <f t="shared" si="407"/>
        <v>586.32943247663206</v>
      </c>
    </row>
    <row r="486" spans="2:41" x14ac:dyDescent="0.25">
      <c r="B486" s="3">
        <f t="shared" ref="B486:C486" si="448">B485+1</f>
        <v>44387</v>
      </c>
      <c r="C486" s="82">
        <f t="shared" si="448"/>
        <v>485</v>
      </c>
      <c r="D486">
        <v>248101</v>
      </c>
      <c r="E486" s="14">
        <f t="shared" si="426"/>
        <v>407</v>
      </c>
      <c r="G486" s="13">
        <f t="shared" si="236"/>
        <v>760</v>
      </c>
      <c r="H486" s="13">
        <f t="shared" si="237"/>
        <v>754.14285714285711</v>
      </c>
      <c r="I486">
        <f t="shared" si="373"/>
        <v>1949.4932706926718</v>
      </c>
      <c r="J486">
        <f t="shared" si="374"/>
        <v>54674.19153989882</v>
      </c>
      <c r="K486">
        <f t="shared" si="375"/>
        <v>56623.684810591491</v>
      </c>
      <c r="L486">
        <f t="shared" si="436"/>
        <v>323</v>
      </c>
      <c r="N486">
        <f t="shared" si="376"/>
        <v>5899.6818303355476</v>
      </c>
      <c r="O486">
        <f t="shared" si="377"/>
        <v>62523.366640927037</v>
      </c>
      <c r="P486">
        <f t="shared" si="378"/>
        <v>11.088647045871767</v>
      </c>
      <c r="Q486">
        <f t="shared" si="440"/>
        <v>279</v>
      </c>
      <c r="S486">
        <f t="shared" si="379"/>
        <v>71284.529885725642</v>
      </c>
      <c r="T486">
        <f t="shared" si="380"/>
        <v>133807.89652665268</v>
      </c>
      <c r="U486">
        <f t="shared" si="381"/>
        <v>14.198554390226491</v>
      </c>
      <c r="V486">
        <f t="shared" si="362"/>
        <v>191</v>
      </c>
      <c r="X486">
        <f t="shared" si="382"/>
        <v>5321.1875832541728</v>
      </c>
      <c r="Y486">
        <f t="shared" si="383"/>
        <v>139129.08410990686</v>
      </c>
      <c r="Z486">
        <f t="shared" si="384"/>
        <v>14.256839544570539</v>
      </c>
      <c r="AA486">
        <f t="shared" si="413"/>
        <v>167</v>
      </c>
      <c r="AC486">
        <f t="shared" si="385"/>
        <v>33563.005993250066</v>
      </c>
      <c r="AD486">
        <f t="shared" si="386"/>
        <v>172692.09010315692</v>
      </c>
      <c r="AE486">
        <f t="shared" si="387"/>
        <v>64.390855585836107</v>
      </c>
      <c r="AF486">
        <f t="shared" si="422"/>
        <v>151</v>
      </c>
      <c r="AH486">
        <f t="shared" si="388"/>
        <v>33628.066008757873</v>
      </c>
      <c r="AI486">
        <f t="shared" si="389"/>
        <v>206320.15611191478</v>
      </c>
      <c r="AJ486">
        <f t="shared" si="390"/>
        <v>105.36694217746845</v>
      </c>
      <c r="AK486">
        <f t="shared" si="423"/>
        <v>82</v>
      </c>
      <c r="AM486">
        <f t="shared" si="427"/>
        <v>40378.030361144731</v>
      </c>
      <c r="AN486">
        <f t="shared" si="406"/>
        <v>246698.18647305953</v>
      </c>
      <c r="AO486">
        <f t="shared" si="407"/>
        <v>575.84104690133245</v>
      </c>
    </row>
    <row r="487" spans="2:41" x14ac:dyDescent="0.25">
      <c r="B487" s="3">
        <f t="shared" ref="B487:C487" si="449">B486+1</f>
        <v>44388</v>
      </c>
      <c r="C487" s="82">
        <f t="shared" si="449"/>
        <v>486</v>
      </c>
      <c r="E487" s="14">
        <f t="shared" si="426"/>
        <v>408</v>
      </c>
      <c r="G487" s="13"/>
      <c r="H487" s="13"/>
      <c r="I487">
        <f t="shared" si="373"/>
        <v>1949.6531614297735</v>
      </c>
      <c r="J487">
        <f t="shared" si="374"/>
        <v>54684.700855486983</v>
      </c>
      <c r="K487">
        <f t="shared" si="375"/>
        <v>56634.354016916754</v>
      </c>
      <c r="L487">
        <f t="shared" si="436"/>
        <v>324</v>
      </c>
      <c r="N487">
        <f t="shared" si="376"/>
        <v>5900.023820072136</v>
      </c>
      <c r="O487">
        <f t="shared" si="377"/>
        <v>62534.37783698889</v>
      </c>
      <c r="P487">
        <f t="shared" si="378"/>
        <v>11.011196061852388</v>
      </c>
      <c r="Q487">
        <f t="shared" si="440"/>
        <v>280</v>
      </c>
      <c r="S487">
        <f t="shared" si="379"/>
        <v>71287.584754119147</v>
      </c>
      <c r="T487">
        <f t="shared" si="380"/>
        <v>133821.96259110805</v>
      </c>
      <c r="U487">
        <f t="shared" si="381"/>
        <v>14.066064455371816</v>
      </c>
      <c r="V487">
        <f t="shared" si="362"/>
        <v>192</v>
      </c>
      <c r="X487">
        <f t="shared" si="382"/>
        <v>5321.2446016431486</v>
      </c>
      <c r="Y487">
        <f t="shared" si="383"/>
        <v>139143.2071927512</v>
      </c>
      <c r="Z487">
        <f t="shared" si="384"/>
        <v>14.12308284433675</v>
      </c>
      <c r="AA487">
        <f t="shared" si="413"/>
        <v>168</v>
      </c>
      <c r="AC487">
        <f t="shared" si="385"/>
        <v>33612.371812164231</v>
      </c>
      <c r="AD487">
        <f t="shared" si="386"/>
        <v>172755.57900491543</v>
      </c>
      <c r="AE487">
        <f t="shared" si="387"/>
        <v>63.488901758508291</v>
      </c>
      <c r="AF487">
        <f t="shared" si="422"/>
        <v>152</v>
      </c>
      <c r="AH487">
        <f t="shared" si="388"/>
        <v>33668.30885110925</v>
      </c>
      <c r="AI487">
        <f t="shared" si="389"/>
        <v>206423.88785602467</v>
      </c>
      <c r="AJ487">
        <f t="shared" si="390"/>
        <v>103.73174410988577</v>
      </c>
      <c r="AK487">
        <f t="shared" si="423"/>
        <v>83</v>
      </c>
      <c r="AM487">
        <f t="shared" si="427"/>
        <v>40839.807106606531</v>
      </c>
      <c r="AN487">
        <f t="shared" si="406"/>
        <v>247263.69496263121</v>
      </c>
      <c r="AO487">
        <f t="shared" si="407"/>
        <v>565.50848957168637</v>
      </c>
    </row>
    <row r="488" spans="2:41" x14ac:dyDescent="0.25">
      <c r="B488" s="3">
        <f t="shared" ref="B488:C488" si="450">B487+1</f>
        <v>44389</v>
      </c>
      <c r="C488" s="82">
        <f t="shared" si="450"/>
        <v>487</v>
      </c>
      <c r="E488" s="14">
        <f t="shared" si="426"/>
        <v>409</v>
      </c>
      <c r="G488" s="13"/>
      <c r="H488" s="13"/>
      <c r="I488">
        <f t="shared" si="373"/>
        <v>1949.8121040677149</v>
      </c>
      <c r="J488">
        <f t="shared" si="374"/>
        <v>54695.137456185024</v>
      </c>
      <c r="K488">
        <f t="shared" si="375"/>
        <v>56644.949560252739</v>
      </c>
      <c r="L488">
        <f t="shared" si="436"/>
        <v>325</v>
      </c>
      <c r="N488">
        <f t="shared" si="376"/>
        <v>5900.3627394679052</v>
      </c>
      <c r="O488">
        <f t="shared" si="377"/>
        <v>62545.312299720645</v>
      </c>
      <c r="P488">
        <f t="shared" si="378"/>
        <v>10.934462731755048</v>
      </c>
      <c r="Q488">
        <f t="shared" si="440"/>
        <v>281</v>
      </c>
      <c r="S488">
        <f t="shared" si="379"/>
        <v>71290.585746264886</v>
      </c>
      <c r="T488">
        <f t="shared" si="380"/>
        <v>133835.89804598552</v>
      </c>
      <c r="U488">
        <f t="shared" si="381"/>
        <v>13.935454877471784</v>
      </c>
      <c r="V488">
        <f t="shared" si="362"/>
        <v>193</v>
      </c>
      <c r="X488">
        <f t="shared" si="382"/>
        <v>5321.3003871678548</v>
      </c>
      <c r="Y488">
        <f t="shared" si="383"/>
        <v>139157.19843315339</v>
      </c>
      <c r="Z488">
        <f t="shared" si="384"/>
        <v>13.991240402188851</v>
      </c>
      <c r="AA488">
        <f t="shared" si="413"/>
        <v>169</v>
      </c>
      <c r="AC488">
        <f t="shared" si="385"/>
        <v>33660.98450754732</v>
      </c>
      <c r="AD488">
        <f t="shared" si="386"/>
        <v>172818.1829407007</v>
      </c>
      <c r="AE488">
        <f t="shared" si="387"/>
        <v>62.60393578527146</v>
      </c>
      <c r="AF488">
        <f t="shared" si="422"/>
        <v>153</v>
      </c>
      <c r="AH488">
        <f t="shared" si="388"/>
        <v>33707.835374781149</v>
      </c>
      <c r="AI488">
        <f t="shared" si="389"/>
        <v>206526.01831548184</v>
      </c>
      <c r="AJ488">
        <f t="shared" si="390"/>
        <v>102.13045945717022</v>
      </c>
      <c r="AK488">
        <f t="shared" si="423"/>
        <v>84</v>
      </c>
      <c r="AM488">
        <f t="shared" si="427"/>
        <v>41293.011208905402</v>
      </c>
      <c r="AN488">
        <f t="shared" si="406"/>
        <v>247819.02952438724</v>
      </c>
      <c r="AO488">
        <f t="shared" si="407"/>
        <v>555.33456175602623</v>
      </c>
    </row>
    <row r="489" spans="2:41" x14ac:dyDescent="0.25">
      <c r="B489" s="3">
        <f t="shared" ref="B489:C489" si="451">B488+1</f>
        <v>44390</v>
      </c>
      <c r="C489" s="82">
        <f t="shared" si="451"/>
        <v>488</v>
      </c>
      <c r="E489" s="14">
        <f t="shared" si="426"/>
        <v>410</v>
      </c>
      <c r="G489" s="13"/>
      <c r="H489" s="13"/>
      <c r="I489">
        <f t="shared" si="373"/>
        <v>1949.9701060813738</v>
      </c>
      <c r="J489">
        <f t="shared" si="374"/>
        <v>54705.502007198127</v>
      </c>
      <c r="K489">
        <f t="shared" si="375"/>
        <v>56655.472113279502</v>
      </c>
      <c r="L489">
        <f t="shared" si="436"/>
        <v>326</v>
      </c>
      <c r="N489">
        <f t="shared" si="376"/>
        <v>5900.6986252355955</v>
      </c>
      <c r="O489">
        <f t="shared" si="377"/>
        <v>62556.170738515095</v>
      </c>
      <c r="P489">
        <f t="shared" si="378"/>
        <v>10.858438794450194</v>
      </c>
      <c r="Q489">
        <f t="shared" si="440"/>
        <v>282</v>
      </c>
      <c r="S489">
        <f t="shared" si="379"/>
        <v>71293.533996375321</v>
      </c>
      <c r="T489">
        <f t="shared" si="380"/>
        <v>133849.70473489043</v>
      </c>
      <c r="U489">
        <f t="shared" si="381"/>
        <v>13.806688904907787</v>
      </c>
      <c r="V489">
        <f t="shared" si="362"/>
        <v>194</v>
      </c>
      <c r="X489">
        <f t="shared" si="382"/>
        <v>5321.3549726535703</v>
      </c>
      <c r="Y489">
        <f t="shared" si="383"/>
        <v>139171.05970754399</v>
      </c>
      <c r="Z489">
        <f t="shared" si="384"/>
        <v>13.861274390597828</v>
      </c>
      <c r="AA489">
        <f t="shared" si="413"/>
        <v>170</v>
      </c>
      <c r="AC489">
        <f t="shared" si="385"/>
        <v>33708.858801210714</v>
      </c>
      <c r="AD489">
        <f t="shared" si="386"/>
        <v>172879.91850875469</v>
      </c>
      <c r="AE489">
        <f t="shared" si="387"/>
        <v>61.735568053991301</v>
      </c>
      <c r="AF489">
        <f t="shared" si="422"/>
        <v>154</v>
      </c>
      <c r="AH489">
        <f t="shared" si="388"/>
        <v>33746.662034503272</v>
      </c>
      <c r="AI489">
        <f t="shared" si="389"/>
        <v>206626.58054325797</v>
      </c>
      <c r="AJ489">
        <f t="shared" si="390"/>
        <v>100.56222777612857</v>
      </c>
      <c r="AK489">
        <f t="shared" si="423"/>
        <v>85</v>
      </c>
      <c r="AM489">
        <f t="shared" si="427"/>
        <v>41737.770480199346</v>
      </c>
      <c r="AN489">
        <f t="shared" si="406"/>
        <v>248364.3510234573</v>
      </c>
      <c r="AO489">
        <f t="shared" si="407"/>
        <v>545.32149907006533</v>
      </c>
    </row>
    <row r="490" spans="2:41" x14ac:dyDescent="0.25">
      <c r="B490" s="3">
        <f t="shared" ref="B490:C490" si="452">B489+1</f>
        <v>44391</v>
      </c>
      <c r="C490" s="82">
        <f t="shared" si="452"/>
        <v>489</v>
      </c>
      <c r="E490" s="14">
        <f t="shared" si="426"/>
        <v>411</v>
      </c>
      <c r="G490" s="13"/>
      <c r="H490" s="13"/>
      <c r="I490">
        <f t="shared" si="373"/>
        <v>1950.1271748723004</v>
      </c>
      <c r="J490">
        <f t="shared" si="374"/>
        <v>54715.7951662044</v>
      </c>
      <c r="K490">
        <f t="shared" si="375"/>
        <v>56665.922341076701</v>
      </c>
      <c r="L490">
        <f t="shared" si="436"/>
        <v>327</v>
      </c>
      <c r="N490">
        <f t="shared" si="376"/>
        <v>5901.03151354076</v>
      </c>
      <c r="O490">
        <f t="shared" si="377"/>
        <v>62566.953854617459</v>
      </c>
      <c r="P490">
        <f t="shared" si="378"/>
        <v>10.783116102364147</v>
      </c>
      <c r="Q490">
        <f t="shared" si="440"/>
        <v>283</v>
      </c>
      <c r="S490">
        <f t="shared" si="379"/>
        <v>71296.430610965253</v>
      </c>
      <c r="T490">
        <f t="shared" si="380"/>
        <v>133863.38446558273</v>
      </c>
      <c r="U490">
        <f t="shared" si="381"/>
        <v>13.679730692296289</v>
      </c>
      <c r="V490">
        <f t="shared" si="362"/>
        <v>195</v>
      </c>
      <c r="X490">
        <f t="shared" si="382"/>
        <v>5321.4083898891922</v>
      </c>
      <c r="Y490">
        <f t="shared" si="383"/>
        <v>139184.79285547193</v>
      </c>
      <c r="Z490">
        <f t="shared" si="384"/>
        <v>13.733147927938262</v>
      </c>
      <c r="AA490">
        <f t="shared" si="413"/>
        <v>171</v>
      </c>
      <c r="AC490">
        <f t="shared" si="385"/>
        <v>33756.009072416557</v>
      </c>
      <c r="AD490">
        <f t="shared" si="386"/>
        <v>172940.80192788847</v>
      </c>
      <c r="AE490">
        <f t="shared" si="387"/>
        <v>60.88341913378099</v>
      </c>
      <c r="AF490">
        <f t="shared" si="422"/>
        <v>155</v>
      </c>
      <c r="AH490">
        <f t="shared" si="388"/>
        <v>33784.804829239642</v>
      </c>
      <c r="AI490">
        <f t="shared" si="389"/>
        <v>206725.60675712812</v>
      </c>
      <c r="AJ490">
        <f t="shared" si="390"/>
        <v>99.026213870150968</v>
      </c>
      <c r="AK490">
        <f t="shared" si="423"/>
        <v>86</v>
      </c>
      <c r="AM490">
        <f t="shared" si="427"/>
        <v>42174.215286329076</v>
      </c>
      <c r="AN490">
        <f t="shared" si="406"/>
        <v>248899.82204345718</v>
      </c>
      <c r="AO490">
        <f t="shared" si="407"/>
        <v>535.47101999988081</v>
      </c>
    </row>
    <row r="491" spans="2:41" x14ac:dyDescent="0.25">
      <c r="B491" s="3">
        <f t="shared" ref="B491:C491" si="453">B490+1</f>
        <v>44392</v>
      </c>
      <c r="C491" s="82">
        <f t="shared" si="453"/>
        <v>490</v>
      </c>
      <c r="E491" s="14">
        <f t="shared" si="426"/>
        <v>412</v>
      </c>
      <c r="G491" s="13"/>
      <c r="H491" s="13"/>
      <c r="I491">
        <f t="shared" si="373"/>
        <v>1950.2833177695695</v>
      </c>
      <c r="J491">
        <f t="shared" si="374"/>
        <v>54726.017583455818</v>
      </c>
      <c r="K491">
        <f t="shared" si="375"/>
        <v>56676.30090122539</v>
      </c>
      <c r="L491">
        <f t="shared" si="436"/>
        <v>328</v>
      </c>
      <c r="N491">
        <f t="shared" si="376"/>
        <v>5901.3614400114893</v>
      </c>
      <c r="O491">
        <f t="shared" si="377"/>
        <v>62577.662341236879</v>
      </c>
      <c r="P491">
        <f t="shared" si="378"/>
        <v>10.70848661942</v>
      </c>
      <c r="Q491">
        <f t="shared" si="440"/>
        <v>284</v>
      </c>
      <c r="S491">
        <f t="shared" si="379"/>
        <v>71299.276669619765</v>
      </c>
      <c r="T491">
        <f t="shared" si="380"/>
        <v>133876.93901085664</v>
      </c>
      <c r="U491">
        <f t="shared" si="381"/>
        <v>13.554545273917029</v>
      </c>
      <c r="V491">
        <f t="shared" ref="V491:V554" si="454">V490+1</f>
        <v>196</v>
      </c>
      <c r="X491">
        <f t="shared" si="382"/>
        <v>5321.4606696650353</v>
      </c>
      <c r="Y491">
        <f t="shared" si="383"/>
        <v>139198.39968052169</v>
      </c>
      <c r="Z491">
        <f t="shared" si="384"/>
        <v>13.606825049762847</v>
      </c>
      <c r="AA491">
        <f t="shared" si="413"/>
        <v>172</v>
      </c>
      <c r="AC491">
        <f t="shared" si="385"/>
        <v>33802.449366855435</v>
      </c>
      <c r="AD491">
        <f t="shared" si="386"/>
        <v>173000.84904737712</v>
      </c>
      <c r="AE491">
        <f t="shared" si="387"/>
        <v>60.047119488648605</v>
      </c>
      <c r="AF491">
        <f t="shared" si="422"/>
        <v>156</v>
      </c>
      <c r="AH491">
        <f t="shared" si="388"/>
        <v>33822.279316720189</v>
      </c>
      <c r="AI491">
        <f t="shared" si="389"/>
        <v>206823.12836409733</v>
      </c>
      <c r="AJ491">
        <f t="shared" si="390"/>
        <v>97.521606969210552</v>
      </c>
      <c r="AK491">
        <f t="shared" si="423"/>
        <v>87</v>
      </c>
      <c r="AM491">
        <f t="shared" si="427"/>
        <v>42602.478050541344</v>
      </c>
      <c r="AN491">
        <f t="shared" si="406"/>
        <v>249425.60641463866</v>
      </c>
      <c r="AO491">
        <f t="shared" si="407"/>
        <v>525.78437118147849</v>
      </c>
    </row>
    <row r="492" spans="2:41" x14ac:dyDescent="0.25">
      <c r="B492" s="3">
        <f t="shared" ref="B492:C492" si="455">B491+1</f>
        <v>44393</v>
      </c>
      <c r="C492" s="82">
        <f t="shared" si="455"/>
        <v>491</v>
      </c>
      <c r="E492" s="14">
        <f t="shared" si="426"/>
        <v>413</v>
      </c>
      <c r="G492" s="13"/>
      <c r="H492" s="13"/>
      <c r="I492">
        <f t="shared" si="373"/>
        <v>1950.4385420306351</v>
      </c>
      <c r="J492">
        <f t="shared" si="374"/>
        <v>54736.169901877642</v>
      </c>
      <c r="K492">
        <f t="shared" si="375"/>
        <v>56686.608443908277</v>
      </c>
      <c r="L492">
        <f t="shared" si="436"/>
        <v>329</v>
      </c>
      <c r="N492">
        <f t="shared" si="376"/>
        <v>5901.6884397479789</v>
      </c>
      <c r="O492">
        <f t="shared" si="377"/>
        <v>62588.296883656258</v>
      </c>
      <c r="P492">
        <f t="shared" si="378"/>
        <v>10.634542419378704</v>
      </c>
      <c r="Q492">
        <f t="shared" si="440"/>
        <v>285</v>
      </c>
      <c r="S492">
        <f t="shared" si="379"/>
        <v>71302.073225738859</v>
      </c>
      <c r="T492">
        <f t="shared" si="380"/>
        <v>133890.37010939512</v>
      </c>
      <c r="U492">
        <f t="shared" si="381"/>
        <v>13.431098538480001</v>
      </c>
      <c r="V492">
        <f t="shared" si="454"/>
        <v>197</v>
      </c>
      <c r="X492">
        <f t="shared" si="382"/>
        <v>5321.5118418090533</v>
      </c>
      <c r="Y492">
        <f t="shared" si="383"/>
        <v>139211.88195120418</v>
      </c>
      <c r="Z492">
        <f t="shared" si="384"/>
        <v>13.482270682492526</v>
      </c>
      <c r="AA492">
        <f t="shared" si="413"/>
        <v>173</v>
      </c>
      <c r="AC492">
        <f t="shared" si="385"/>
        <v>33848.19340537348</v>
      </c>
      <c r="AD492">
        <f t="shared" si="386"/>
        <v>173060.07535657767</v>
      </c>
      <c r="AE492">
        <f t="shared" si="387"/>
        <v>59.226309200545074</v>
      </c>
      <c r="AF492">
        <f t="shared" si="422"/>
        <v>157</v>
      </c>
      <c r="AH492">
        <f t="shared" si="388"/>
        <v>33859.100627458611</v>
      </c>
      <c r="AI492">
        <f t="shared" si="389"/>
        <v>206919.17598403629</v>
      </c>
      <c r="AJ492">
        <f t="shared" si="390"/>
        <v>96.047619938966818</v>
      </c>
      <c r="AK492">
        <f t="shared" si="423"/>
        <v>88</v>
      </c>
      <c r="AM492">
        <f t="shared" si="427"/>
        <v>43022.692800192468</v>
      </c>
      <c r="AN492">
        <f t="shared" si="406"/>
        <v>249941.86878422875</v>
      </c>
      <c r="AO492">
        <f t="shared" si="407"/>
        <v>516.26236959008384</v>
      </c>
    </row>
    <row r="493" spans="2:41" x14ac:dyDescent="0.25">
      <c r="B493" s="3">
        <f t="shared" ref="B493:C493" si="456">B492+1</f>
        <v>44394</v>
      </c>
      <c r="C493" s="82">
        <f t="shared" si="456"/>
        <v>492</v>
      </c>
      <c r="E493" s="14">
        <f t="shared" si="426"/>
        <v>414</v>
      </c>
      <c r="G493" s="13"/>
      <c r="H493" s="13"/>
      <c r="I493">
        <f t="shared" si="373"/>
        <v>1950.5928548421593</v>
      </c>
      <c r="J493">
        <f t="shared" si="374"/>
        <v>54746.25275716625</v>
      </c>
      <c r="K493">
        <f t="shared" si="375"/>
        <v>56696.845612008408</v>
      </c>
      <c r="L493">
        <f t="shared" si="436"/>
        <v>330</v>
      </c>
      <c r="N493">
        <f t="shared" si="376"/>
        <v>5902.0125473318785</v>
      </c>
      <c r="O493">
        <f t="shared" si="377"/>
        <v>62598.858159340285</v>
      </c>
      <c r="P493">
        <f t="shared" si="378"/>
        <v>10.561275684027351</v>
      </c>
      <c r="Q493">
        <f t="shared" si="440"/>
        <v>286</v>
      </c>
      <c r="S493">
        <f t="shared" si="379"/>
        <v>71304.821307258651</v>
      </c>
      <c r="T493">
        <f t="shared" si="380"/>
        <v>133903.67946659893</v>
      </c>
      <c r="U493">
        <f t="shared" si="381"/>
        <v>13.309357203805121</v>
      </c>
      <c r="V493">
        <f t="shared" si="454"/>
        <v>198</v>
      </c>
      <c r="X493">
        <f t="shared" si="382"/>
        <v>5321.5619352215908</v>
      </c>
      <c r="Y493">
        <f t="shared" si="383"/>
        <v>139225.24140182053</v>
      </c>
      <c r="Z493">
        <f t="shared" si="384"/>
        <v>13.359450616349932</v>
      </c>
      <c r="AA493">
        <f t="shared" si="413"/>
        <v>174</v>
      </c>
      <c r="AC493">
        <f t="shared" si="385"/>
        <v>33893.254592455465</v>
      </c>
      <c r="AD493">
        <f t="shared" si="386"/>
        <v>173118.49599427599</v>
      </c>
      <c r="AE493">
        <f t="shared" si="387"/>
        <v>58.420637698320206</v>
      </c>
      <c r="AF493">
        <f t="shared" si="422"/>
        <v>158</v>
      </c>
      <c r="AH493">
        <f t="shared" si="388"/>
        <v>33895.283478276004</v>
      </c>
      <c r="AI493">
        <f t="shared" si="389"/>
        <v>207013.77947255201</v>
      </c>
      <c r="AJ493">
        <f t="shared" si="390"/>
        <v>94.603488515713252</v>
      </c>
      <c r="AK493">
        <f t="shared" si="423"/>
        <v>89</v>
      </c>
      <c r="AM493">
        <f t="shared" si="427"/>
        <v>43434.994753467312</v>
      </c>
      <c r="AN493">
        <f t="shared" si="406"/>
        <v>250448.77422601933</v>
      </c>
      <c r="AO493">
        <f t="shared" si="407"/>
        <v>506.90544179058634</v>
      </c>
    </row>
    <row r="494" spans="2:41" x14ac:dyDescent="0.25">
      <c r="B494" s="3">
        <f t="shared" ref="B494:C494" si="457">B493+1</f>
        <v>44395</v>
      </c>
      <c r="C494" s="82">
        <f t="shared" si="457"/>
        <v>493</v>
      </c>
      <c r="E494" s="14">
        <f t="shared" si="426"/>
        <v>415</v>
      </c>
      <c r="G494" s="13"/>
      <c r="H494" s="13"/>
      <c r="I494">
        <f t="shared" si="373"/>
        <v>1950.7462633208379</v>
      </c>
      <c r="J494">
        <f t="shared" si="374"/>
        <v>54756.266777885692</v>
      </c>
      <c r="K494">
        <f t="shared" si="375"/>
        <v>56707.013041206534</v>
      </c>
      <c r="L494">
        <f t="shared" si="436"/>
        <v>331</v>
      </c>
      <c r="N494">
        <f t="shared" si="376"/>
        <v>5902.3337968354545</v>
      </c>
      <c r="O494">
        <f t="shared" si="377"/>
        <v>62609.346838041987</v>
      </c>
      <c r="P494">
        <f t="shared" si="378"/>
        <v>10.488678701702156</v>
      </c>
      <c r="Q494">
        <f t="shared" si="440"/>
        <v>287</v>
      </c>
      <c r="S494">
        <f t="shared" si="379"/>
        <v>71307.521917350605</v>
      </c>
      <c r="T494">
        <f t="shared" si="380"/>
        <v>133916.86875539258</v>
      </c>
      <c r="U494">
        <f t="shared" si="381"/>
        <v>13.189288793655578</v>
      </c>
      <c r="V494">
        <f t="shared" si="454"/>
        <v>199</v>
      </c>
      <c r="X494">
        <f t="shared" si="382"/>
        <v>5321.6109779086955</v>
      </c>
      <c r="Y494">
        <f t="shared" si="383"/>
        <v>139238.47973330127</v>
      </c>
      <c r="Z494">
        <f t="shared" si="384"/>
        <v>13.238331480737543</v>
      </c>
      <c r="AA494">
        <f t="shared" si="413"/>
        <v>175</v>
      </c>
      <c r="AC494">
        <f t="shared" si="385"/>
        <v>33937.64602447088</v>
      </c>
      <c r="AD494">
        <f t="shared" si="386"/>
        <v>173176.12575777216</v>
      </c>
      <c r="AE494">
        <f t="shared" si="387"/>
        <v>57.629763496166561</v>
      </c>
      <c r="AF494">
        <f t="shared" si="422"/>
        <v>159</v>
      </c>
      <c r="AH494">
        <f t="shared" si="388"/>
        <v>33930.842185348694</v>
      </c>
      <c r="AI494">
        <f t="shared" si="389"/>
        <v>207106.96794312086</v>
      </c>
      <c r="AJ494">
        <f t="shared" si="390"/>
        <v>93.188470568857156</v>
      </c>
      <c r="AK494">
        <f t="shared" si="423"/>
        <v>90</v>
      </c>
      <c r="AM494">
        <f t="shared" si="427"/>
        <v>43839.519943304178</v>
      </c>
      <c r="AN494">
        <f t="shared" si="406"/>
        <v>250946.48788642505</v>
      </c>
      <c r="AO494">
        <f t="shared" si="407"/>
        <v>497.71366040571593</v>
      </c>
    </row>
    <row r="495" spans="2:41" x14ac:dyDescent="0.25">
      <c r="B495" s="3">
        <f t="shared" ref="B495:C495" si="458">B494+1</f>
        <v>44396</v>
      </c>
      <c r="C495" s="82">
        <f t="shared" si="458"/>
        <v>494</v>
      </c>
      <c r="E495" s="14">
        <f t="shared" si="426"/>
        <v>416</v>
      </c>
      <c r="G495" s="13"/>
      <c r="H495" s="13"/>
      <c r="I495">
        <f t="shared" si="373"/>
        <v>1950.8987745142172</v>
      </c>
      <c r="J495">
        <f t="shared" si="374"/>
        <v>54766.212585562476</v>
      </c>
      <c r="K495">
        <f t="shared" si="375"/>
        <v>56717.111360076691</v>
      </c>
      <c r="L495">
        <f t="shared" si="436"/>
        <v>332</v>
      </c>
      <c r="N495">
        <f t="shared" si="376"/>
        <v>5902.6522218305499</v>
      </c>
      <c r="O495">
        <f t="shared" si="377"/>
        <v>62619.763581907238</v>
      </c>
      <c r="P495">
        <f t="shared" si="378"/>
        <v>10.416743865251192</v>
      </c>
      <c r="Q495">
        <f t="shared" si="440"/>
        <v>288</v>
      </c>
      <c r="S495">
        <f t="shared" si="379"/>
        <v>71310.176035099212</v>
      </c>
      <c r="T495">
        <f t="shared" si="380"/>
        <v>133929.93961700646</v>
      </c>
      <c r="U495">
        <f t="shared" si="381"/>
        <v>13.070861613872694</v>
      </c>
      <c r="V495">
        <f t="shared" si="454"/>
        <v>200</v>
      </c>
      <c r="X495">
        <f t="shared" si="382"/>
        <v>5321.6589970140849</v>
      </c>
      <c r="Y495">
        <f t="shared" si="383"/>
        <v>139251.59861402054</v>
      </c>
      <c r="Z495">
        <f t="shared" si="384"/>
        <v>13.118880719266599</v>
      </c>
      <c r="AA495">
        <f t="shared" si="413"/>
        <v>176</v>
      </c>
      <c r="AC495">
        <f t="shared" si="385"/>
        <v>33981.380497689315</v>
      </c>
      <c r="AD495">
        <f t="shared" si="386"/>
        <v>173232.97911170986</v>
      </c>
      <c r="AE495">
        <f t="shared" si="387"/>
        <v>56.853353937709471</v>
      </c>
      <c r="AF495">
        <f t="shared" si="422"/>
        <v>160</v>
      </c>
      <c r="AH495">
        <f t="shared" si="388"/>
        <v>33965.790676798504</v>
      </c>
      <c r="AI495">
        <f t="shared" si="389"/>
        <v>207198.76978850836</v>
      </c>
      <c r="AJ495">
        <f t="shared" si="390"/>
        <v>91.801845387497451</v>
      </c>
      <c r="AK495">
        <f t="shared" si="423"/>
        <v>91</v>
      </c>
      <c r="AM495">
        <f t="shared" si="427"/>
        <v>44236.40487586883</v>
      </c>
      <c r="AN495">
        <f t="shared" si="406"/>
        <v>251435.17466437718</v>
      </c>
      <c r="AO495">
        <f t="shared" si="407"/>
        <v>488.68677795212716</v>
      </c>
    </row>
    <row r="496" spans="2:41" x14ac:dyDescent="0.25">
      <c r="B496" s="3">
        <f t="shared" ref="B496:C496" si="459">B495+1</f>
        <v>44397</v>
      </c>
      <c r="C496" s="82">
        <f t="shared" si="459"/>
        <v>495</v>
      </c>
      <c r="E496" s="14">
        <f t="shared" si="426"/>
        <v>417</v>
      </c>
      <c r="G496" s="13"/>
      <c r="H496" s="13"/>
      <c r="I496">
        <f t="shared" si="373"/>
        <v>1951.0503954014894</v>
      </c>
      <c r="J496">
        <f t="shared" si="374"/>
        <v>54776.090794779055</v>
      </c>
      <c r="K496">
        <f t="shared" si="375"/>
        <v>56727.14119018054</v>
      </c>
      <c r="L496">
        <f t="shared" si="436"/>
        <v>333</v>
      </c>
      <c r="N496">
        <f t="shared" si="376"/>
        <v>5902.9678553973881</v>
      </c>
      <c r="O496">
        <f t="shared" si="377"/>
        <v>62630.109045577927</v>
      </c>
      <c r="P496">
        <f t="shared" si="378"/>
        <v>10.345463670688332</v>
      </c>
      <c r="Q496">
        <f t="shared" si="440"/>
        <v>289</v>
      </c>
      <c r="S496">
        <f t="shared" si="379"/>
        <v>71312.784616159115</v>
      </c>
      <c r="T496">
        <f t="shared" si="380"/>
        <v>133942.89366173703</v>
      </c>
      <c r="U496">
        <f t="shared" si="381"/>
        <v>12.954044730577152</v>
      </c>
      <c r="V496">
        <f t="shared" si="454"/>
        <v>201</v>
      </c>
      <c r="X496">
        <f t="shared" si="382"/>
        <v>5321.7060188498126</v>
      </c>
      <c r="Y496">
        <f t="shared" si="383"/>
        <v>139264.59968058683</v>
      </c>
      <c r="Z496">
        <f t="shared" si="384"/>
        <v>13.001066566299414</v>
      </c>
      <c r="AA496">
        <f t="shared" si="413"/>
        <v>177</v>
      </c>
      <c r="AC496">
        <f t="shared" si="385"/>
        <v>34024.470516071749</v>
      </c>
      <c r="AD496">
        <f t="shared" si="386"/>
        <v>173289.07019665858</v>
      </c>
      <c r="AE496">
        <f t="shared" si="387"/>
        <v>56.091084948711796</v>
      </c>
      <c r="AF496">
        <f t="shared" si="422"/>
        <v>161</v>
      </c>
      <c r="AH496">
        <f t="shared" si="388"/>
        <v>34000.142504842428</v>
      </c>
      <c r="AI496">
        <f t="shared" si="389"/>
        <v>207289.212701501</v>
      </c>
      <c r="AJ496">
        <f t="shared" si="390"/>
        <v>90.44291299264296</v>
      </c>
      <c r="AK496">
        <f t="shared" si="423"/>
        <v>92</v>
      </c>
      <c r="AM496">
        <f t="shared" si="427"/>
        <v>44625.786221071306</v>
      </c>
      <c r="AN496">
        <f t="shared" si="406"/>
        <v>251914.9989225723</v>
      </c>
      <c r="AO496">
        <f t="shared" si="407"/>
        <v>479.82425819511991</v>
      </c>
    </row>
    <row r="497" spans="2:41" x14ac:dyDescent="0.25">
      <c r="B497" s="3">
        <f t="shared" ref="B497:C497" si="460">B496+1</f>
        <v>44398</v>
      </c>
      <c r="C497" s="82">
        <f t="shared" si="460"/>
        <v>496</v>
      </c>
      <c r="E497" s="14">
        <f t="shared" si="426"/>
        <v>418</v>
      </c>
      <c r="G497" s="13"/>
      <c r="H497" s="13"/>
      <c r="I497">
        <f t="shared" si="373"/>
        <v>1951.2011328942892</v>
      </c>
      <c r="J497">
        <f t="shared" si="374"/>
        <v>54785.902013265855</v>
      </c>
      <c r="K497">
        <f t="shared" si="375"/>
        <v>56737.103146160145</v>
      </c>
      <c r="L497">
        <f t="shared" si="436"/>
        <v>334</v>
      </c>
      <c r="N497">
        <f t="shared" si="376"/>
        <v>5903.2807301331732</v>
      </c>
      <c r="O497">
        <f t="shared" si="377"/>
        <v>62640.383876293316</v>
      </c>
      <c r="P497">
        <f t="shared" si="378"/>
        <v>10.274830715388816</v>
      </c>
      <c r="Q497">
        <f t="shared" si="440"/>
        <v>290</v>
      </c>
      <c r="S497">
        <f t="shared" si="379"/>
        <v>71315.348593391886</v>
      </c>
      <c r="T497">
        <f t="shared" si="380"/>
        <v>133955.7324696852</v>
      </c>
      <c r="U497">
        <f t="shared" si="381"/>
        <v>12.838807948166505</v>
      </c>
      <c r="V497">
        <f t="shared" si="454"/>
        <v>202</v>
      </c>
      <c r="X497">
        <f t="shared" si="382"/>
        <v>5321.7520689257208</v>
      </c>
      <c r="Y497">
        <f t="shared" si="383"/>
        <v>139277.48453861091</v>
      </c>
      <c r="Z497">
        <f t="shared" si="384"/>
        <v>12.884858024073765</v>
      </c>
      <c r="AA497">
        <f t="shared" si="413"/>
        <v>178</v>
      </c>
      <c r="AC497">
        <f t="shared" si="385"/>
        <v>34066.928298843945</v>
      </c>
      <c r="AD497">
        <f t="shared" si="386"/>
        <v>173344.41283745485</v>
      </c>
      <c r="AE497">
        <f t="shared" si="387"/>
        <v>55.342640796268824</v>
      </c>
      <c r="AF497">
        <f t="shared" si="422"/>
        <v>162</v>
      </c>
      <c r="AH497">
        <f t="shared" si="388"/>
        <v>34033.910857518553</v>
      </c>
      <c r="AI497">
        <f t="shared" si="389"/>
        <v>207378.3236949734</v>
      </c>
      <c r="AJ497">
        <f t="shared" si="390"/>
        <v>89.110993472393602</v>
      </c>
      <c r="AK497">
        <f t="shared" si="423"/>
        <v>93</v>
      </c>
      <c r="AM497">
        <f t="shared" si="427"/>
        <v>45007.800532766545</v>
      </c>
      <c r="AN497">
        <f t="shared" si="406"/>
        <v>252386.12422773993</v>
      </c>
      <c r="AO497">
        <f t="shared" si="407"/>
        <v>471.12530516763218</v>
      </c>
    </row>
    <row r="498" spans="2:41" x14ac:dyDescent="0.25">
      <c r="B498" s="3">
        <f t="shared" ref="B498:C498" si="461">B497+1</f>
        <v>44399</v>
      </c>
      <c r="C498" s="82">
        <f t="shared" si="461"/>
        <v>497</v>
      </c>
      <c r="E498" s="14">
        <f t="shared" si="426"/>
        <v>419</v>
      </c>
      <c r="G498" s="13"/>
      <c r="H498" s="13"/>
      <c r="I498">
        <f t="shared" si="373"/>
        <v>1951.3509938374737</v>
      </c>
      <c r="J498">
        <f t="shared" si="374"/>
        <v>54795.646841991947</v>
      </c>
      <c r="K498">
        <f t="shared" si="375"/>
        <v>56746.997835829417</v>
      </c>
      <c r="L498">
        <f t="shared" si="436"/>
        <v>335</v>
      </c>
      <c r="N498">
        <f t="shared" si="376"/>
        <v>5903.5908781605267</v>
      </c>
      <c r="O498">
        <f t="shared" si="377"/>
        <v>62650.588713989942</v>
      </c>
      <c r="P498">
        <f t="shared" si="378"/>
        <v>10.204837696626782</v>
      </c>
      <c r="Q498">
        <f t="shared" si="440"/>
        <v>291</v>
      </c>
      <c r="S498">
        <f t="shared" si="379"/>
        <v>71317.868877483823</v>
      </c>
      <c r="T498">
        <f t="shared" si="380"/>
        <v>133968.45759147377</v>
      </c>
      <c r="U498">
        <f t="shared" si="381"/>
        <v>12.725121788564138</v>
      </c>
      <c r="V498">
        <f t="shared" si="454"/>
        <v>203</v>
      </c>
      <c r="X498">
        <f t="shared" si="382"/>
        <v>5321.7971719776669</v>
      </c>
      <c r="Y498">
        <f t="shared" si="383"/>
        <v>139290.25476345143</v>
      </c>
      <c r="Z498">
        <f t="shared" si="384"/>
        <v>12.770224840525771</v>
      </c>
      <c r="AA498">
        <f t="shared" si="413"/>
        <v>179</v>
      </c>
      <c r="AC498">
        <f t="shared" si="385"/>
        <v>34108.765787858043</v>
      </c>
      <c r="AD498">
        <f t="shared" si="386"/>
        <v>173399.02055130948</v>
      </c>
      <c r="AE498">
        <f t="shared" si="387"/>
        <v>54.60771385463886</v>
      </c>
      <c r="AF498">
        <f t="shared" si="422"/>
        <v>163</v>
      </c>
      <c r="AH498">
        <f t="shared" si="388"/>
        <v>34067.108570003737</v>
      </c>
      <c r="AI498">
        <f t="shared" si="389"/>
        <v>207466.12912131322</v>
      </c>
      <c r="AJ498">
        <f t="shared" si="390"/>
        <v>87.805426339822588</v>
      </c>
      <c r="AK498">
        <f t="shared" si="423"/>
        <v>94</v>
      </c>
      <c r="AM498">
        <f t="shared" si="427"/>
        <v>45382.583996420566</v>
      </c>
      <c r="AN498">
        <f t="shared" si="406"/>
        <v>252848.71311773377</v>
      </c>
      <c r="AO498">
        <f t="shared" si="407"/>
        <v>462.58888999384362</v>
      </c>
    </row>
    <row r="499" spans="2:41" x14ac:dyDescent="0.25">
      <c r="B499" s="3">
        <f t="shared" ref="B499:C499" si="462">B498+1</f>
        <v>44400</v>
      </c>
      <c r="C499" s="82">
        <f t="shared" si="462"/>
        <v>498</v>
      </c>
      <c r="E499" s="14">
        <f t="shared" si="426"/>
        <v>420</v>
      </c>
      <c r="G499" s="13"/>
      <c r="H499" s="13"/>
      <c r="I499">
        <f t="shared" si="373"/>
        <v>1951.4999850098882</v>
      </c>
      <c r="J499">
        <f t="shared" si="374"/>
        <v>54805.325875254151</v>
      </c>
      <c r="K499">
        <f t="shared" si="375"/>
        <v>56756.825860264042</v>
      </c>
      <c r="L499">
        <f t="shared" si="436"/>
        <v>336</v>
      </c>
      <c r="N499">
        <f t="shared" si="376"/>
        <v>5903.8983311357506</v>
      </c>
      <c r="O499">
        <f t="shared" si="377"/>
        <v>62660.724191399793</v>
      </c>
      <c r="P499">
        <f t="shared" si="378"/>
        <v>10.135477409850864</v>
      </c>
      <c r="Q499">
        <f t="shared" si="440"/>
        <v>292</v>
      </c>
      <c r="S499">
        <f t="shared" si="379"/>
        <v>71320.346357544753</v>
      </c>
      <c r="T499">
        <f t="shared" si="380"/>
        <v>133981.07054894455</v>
      </c>
      <c r="U499">
        <f t="shared" si="381"/>
        <v>12.612957470788388</v>
      </c>
      <c r="V499">
        <f t="shared" si="454"/>
        <v>204</v>
      </c>
      <c r="X499">
        <f t="shared" si="382"/>
        <v>5321.8413519946735</v>
      </c>
      <c r="Y499">
        <f t="shared" si="383"/>
        <v>139302.91190093922</v>
      </c>
      <c r="Z499">
        <f t="shared" si="384"/>
        <v>12.657137487782165</v>
      </c>
      <c r="AA499">
        <f t="shared" si="413"/>
        <v>180</v>
      </c>
      <c r="AC499">
        <f t="shared" si="385"/>
        <v>34149.994654748378</v>
      </c>
      <c r="AD499">
        <f t="shared" si="386"/>
        <v>173452.9065556876</v>
      </c>
      <c r="AE499">
        <f t="shared" si="387"/>
        <v>53.886004378116922</v>
      </c>
      <c r="AF499">
        <f t="shared" si="422"/>
        <v>164</v>
      </c>
      <c r="AH499">
        <f t="shared" si="388"/>
        <v>34099.748135538932</v>
      </c>
      <c r="AI499">
        <f t="shared" si="389"/>
        <v>207552.65469122655</v>
      </c>
      <c r="AJ499">
        <f t="shared" si="390"/>
        <v>86.525569913326763</v>
      </c>
      <c r="AK499">
        <f t="shared" si="423"/>
        <v>95</v>
      </c>
      <c r="AM499">
        <f t="shared" si="427"/>
        <v>45750.272202162843</v>
      </c>
      <c r="AN499">
        <f t="shared" si="406"/>
        <v>253302.92689338938</v>
      </c>
      <c r="AO499">
        <f t="shared" si="407"/>
        <v>454.21377565560397</v>
      </c>
    </row>
    <row r="500" spans="2:41" x14ac:dyDescent="0.25">
      <c r="B500" s="3">
        <f t="shared" ref="B500:C500" si="463">B499+1</f>
        <v>44401</v>
      </c>
      <c r="C500" s="82">
        <f t="shared" si="463"/>
        <v>499</v>
      </c>
      <c r="E500" s="14">
        <f t="shared" si="426"/>
        <v>421</v>
      </c>
      <c r="G500" s="13"/>
      <c r="H500" s="13"/>
      <c r="I500">
        <f t="shared" si="373"/>
        <v>1951.6481131251339</v>
      </c>
      <c r="J500">
        <f t="shared" si="374"/>
        <v>54814.939700765121</v>
      </c>
      <c r="K500">
        <f t="shared" si="375"/>
        <v>56766.587813890255</v>
      </c>
      <c r="L500">
        <f t="shared" si="436"/>
        <v>337</v>
      </c>
      <c r="N500">
        <f t="shared" si="376"/>
        <v>5904.2031202569196</v>
      </c>
      <c r="O500">
        <f t="shared" si="377"/>
        <v>62670.790934147175</v>
      </c>
      <c r="P500">
        <f t="shared" si="378"/>
        <v>10.066742747381795</v>
      </c>
      <c r="Q500">
        <f t="shared" si="440"/>
        <v>293</v>
      </c>
      <c r="S500">
        <f t="shared" si="379"/>
        <v>71322.781901688752</v>
      </c>
      <c r="T500">
        <f t="shared" si="380"/>
        <v>133993.57283583592</v>
      </c>
      <c r="U500">
        <f t="shared" si="381"/>
        <v>12.502286891365657</v>
      </c>
      <c r="V500">
        <f t="shared" si="454"/>
        <v>205</v>
      </c>
      <c r="X500">
        <f t="shared" si="382"/>
        <v>5321.8846322449699</v>
      </c>
      <c r="Y500">
        <f t="shared" si="383"/>
        <v>139315.45746808089</v>
      </c>
      <c r="Z500">
        <f t="shared" si="384"/>
        <v>12.545567141671199</v>
      </c>
      <c r="AA500">
        <f t="shared" si="413"/>
        <v>181</v>
      </c>
      <c r="AC500">
        <f t="shared" si="385"/>
        <v>34190.626307887367</v>
      </c>
      <c r="AD500">
        <f t="shared" si="386"/>
        <v>173506.08377596826</v>
      </c>
      <c r="AE500">
        <f t="shared" si="387"/>
        <v>53.177220280660549</v>
      </c>
      <c r="AF500">
        <f t="shared" si="422"/>
        <v>165</v>
      </c>
      <c r="AH500">
        <f t="shared" si="388"/>
        <v>34131.841715976327</v>
      </c>
      <c r="AI500">
        <f t="shared" si="389"/>
        <v>207637.9254919446</v>
      </c>
      <c r="AJ500">
        <f t="shared" si="390"/>
        <v>85.270800718048122</v>
      </c>
      <c r="AK500">
        <f t="shared" si="423"/>
        <v>96</v>
      </c>
      <c r="AM500">
        <f t="shared" si="427"/>
        <v>46110.999941275877</v>
      </c>
      <c r="AN500">
        <f t="shared" si="406"/>
        <v>253748.92543322046</v>
      </c>
      <c r="AO500">
        <f t="shared" si="407"/>
        <v>445.99853983108187</v>
      </c>
    </row>
    <row r="501" spans="2:41" x14ac:dyDescent="0.25">
      <c r="B501" s="3">
        <f t="shared" ref="B501:C501" si="464">B500+1</f>
        <v>44402</v>
      </c>
      <c r="C501" s="82">
        <f t="shared" si="464"/>
        <v>500</v>
      </c>
      <c r="E501" s="14">
        <f t="shared" si="426"/>
        <v>422</v>
      </c>
      <c r="G501" s="13"/>
      <c r="H501" s="13"/>
      <c r="I501">
        <f t="shared" ref="I501:I564" si="465">BG$2/((1+(($C501/(BG$5))/BG$3)^-BG$4)^2)</f>
        <v>1951.7953848323089</v>
      </c>
      <c r="J501">
        <f t="shared" ref="J501:J564" si="466">BI$2/((1+(($E501/(BI$5))/BI$3)^-BI$4)^2)</f>
        <v>54824.488899739736</v>
      </c>
      <c r="K501">
        <f t="shared" ref="K501:K564" si="467">I501+J501</f>
        <v>56776.284284572044</v>
      </c>
      <c r="L501">
        <f t="shared" si="436"/>
        <v>338</v>
      </c>
      <c r="N501">
        <f t="shared" ref="N501:N564" si="468">BJ$2/((1+(($L501/(BJ$5))/BJ$3)^-BJ$4)^2)</f>
        <v>5904.5052762718187</v>
      </c>
      <c r="O501">
        <f t="shared" ref="O501:O564" si="469">K501+N501</f>
        <v>62680.789560843863</v>
      </c>
      <c r="P501">
        <f t="shared" ref="P501:P564" si="470">O501-O500</f>
        <v>9.9986266966880066</v>
      </c>
      <c r="Q501">
        <f t="shared" si="440"/>
        <v>294</v>
      </c>
      <c r="S501">
        <f t="shared" ref="S501:S564" si="471">BK$2/((1+(($Q501/(BK$5))/BK$3)^-BK$4)^2)</f>
        <v>71325.176357597797</v>
      </c>
      <c r="T501">
        <f t="shared" ref="T501:T564" si="472">O501+S501</f>
        <v>134005.96591844165</v>
      </c>
      <c r="U501">
        <f t="shared" ref="U501:U564" si="473">T501-T500</f>
        <v>12.393082605733071</v>
      </c>
      <c r="V501">
        <f t="shared" si="454"/>
        <v>206</v>
      </c>
      <c r="X501">
        <f t="shared" ref="X501:X564" si="474">BL$2/((1+(($V501/(BL$5))/BL$3)^-BL$4)^2)</f>
        <v>5321.9270353010115</v>
      </c>
      <c r="Y501">
        <f t="shared" ref="Y501:Y564" si="475">X501+T501</f>
        <v>139327.89295374267</v>
      </c>
      <c r="Z501">
        <f t="shared" ref="Z501:Z564" si="476">Y501-Y500</f>
        <v>12.435485661786515</v>
      </c>
      <c r="AA501">
        <f t="shared" si="413"/>
        <v>182</v>
      </c>
      <c r="AC501">
        <f t="shared" ref="AC501:AC564" si="477">BM$2/((1+(($AA501/(BM$5))/BM$3)^-BM$4)^2)</f>
        <v>34230.671899146968</v>
      </c>
      <c r="AD501">
        <f t="shared" ref="AD501:AD564" si="478">AC501+Y501</f>
        <v>173558.56485288963</v>
      </c>
      <c r="AE501">
        <f t="shared" ref="AE501:AE564" si="479">AD501-AD500</f>
        <v>52.481076921365457</v>
      </c>
      <c r="AF501">
        <f t="shared" si="422"/>
        <v>166</v>
      </c>
      <c r="AH501">
        <f t="shared" ref="AH501:AH564" si="480">BN$2/((1+(($AF501/(BN$5))/BN$3)^-BN$4)^2)</f>
        <v>34163.401151962818</v>
      </c>
      <c r="AI501">
        <f t="shared" ref="AI501:AI564" si="481">AH501+AD501</f>
        <v>207721.96600485244</v>
      </c>
      <c r="AJ501">
        <f t="shared" ref="AJ501:AJ564" si="482">AI501-AI500</f>
        <v>84.04051290784264</v>
      </c>
      <c r="AK501">
        <f t="shared" si="423"/>
        <v>97</v>
      </c>
      <c r="AM501">
        <f t="shared" si="427"/>
        <v>46464.90102429963</v>
      </c>
      <c r="AN501">
        <f t="shared" si="406"/>
        <v>254186.86702915205</v>
      </c>
      <c r="AO501">
        <f t="shared" si="407"/>
        <v>437.94159593159566</v>
      </c>
    </row>
    <row r="502" spans="2:41" x14ac:dyDescent="0.25">
      <c r="B502" s="3">
        <f t="shared" ref="B502:C502" si="483">B501+1</f>
        <v>44403</v>
      </c>
      <c r="C502" s="82">
        <f t="shared" si="483"/>
        <v>501</v>
      </c>
      <c r="E502" s="14">
        <f t="shared" si="426"/>
        <v>423</v>
      </c>
      <c r="G502" s="13"/>
      <c r="H502" s="13"/>
      <c r="I502">
        <f t="shared" si="465"/>
        <v>1951.9418067167535</v>
      </c>
      <c r="J502">
        <f t="shared" si="466"/>
        <v>54833.974046980358</v>
      </c>
      <c r="K502">
        <f t="shared" si="467"/>
        <v>56785.915853697108</v>
      </c>
      <c r="L502">
        <f t="shared" si="436"/>
        <v>339</v>
      </c>
      <c r="N502">
        <f t="shared" si="468"/>
        <v>5904.8048294857181</v>
      </c>
      <c r="O502">
        <f t="shared" si="469"/>
        <v>62690.720683182823</v>
      </c>
      <c r="P502">
        <f t="shared" si="470"/>
        <v>9.9311223389595398</v>
      </c>
      <c r="Q502">
        <f t="shared" si="440"/>
        <v>295</v>
      </c>
      <c r="S502">
        <f t="shared" si="471"/>
        <v>71327.530553067962</v>
      </c>
      <c r="T502">
        <f t="shared" si="472"/>
        <v>134018.2512362508</v>
      </c>
      <c r="U502">
        <f t="shared" si="473"/>
        <v>12.285317809146363</v>
      </c>
      <c r="V502">
        <f t="shared" si="454"/>
        <v>207</v>
      </c>
      <c r="X502">
        <f t="shared" si="474"/>
        <v>5321.9685830635171</v>
      </c>
      <c r="Y502">
        <f t="shared" si="475"/>
        <v>139340.21981931431</v>
      </c>
      <c r="Z502">
        <f t="shared" si="476"/>
        <v>12.326865571638336</v>
      </c>
      <c r="AA502">
        <f t="shared" si="413"/>
        <v>183</v>
      </c>
      <c r="AC502">
        <f t="shared" si="477"/>
        <v>34270.142330471717</v>
      </c>
      <c r="AD502">
        <f t="shared" si="478"/>
        <v>173610.36214978603</v>
      </c>
      <c r="AE502">
        <f t="shared" si="479"/>
        <v>51.797296896402258</v>
      </c>
      <c r="AF502">
        <f t="shared" si="422"/>
        <v>167</v>
      </c>
      <c r="AH502">
        <f t="shared" si="480"/>
        <v>34194.437972773223</v>
      </c>
      <c r="AI502">
        <f t="shared" si="481"/>
        <v>207804.80012255925</v>
      </c>
      <c r="AJ502">
        <f t="shared" si="482"/>
        <v>82.834117706806865</v>
      </c>
      <c r="AK502">
        <f t="shared" si="423"/>
        <v>98</v>
      </c>
      <c r="AM502">
        <f t="shared" si="427"/>
        <v>46812.108119048797</v>
      </c>
      <c r="AN502">
        <f t="shared" si="406"/>
        <v>254616.90824160803</v>
      </c>
      <c r="AO502">
        <f t="shared" si="407"/>
        <v>430.04121245598071</v>
      </c>
    </row>
    <row r="503" spans="2:41" x14ac:dyDescent="0.25">
      <c r="B503" s="3">
        <f t="shared" ref="B503:C503" si="484">B502+1</f>
        <v>44404</v>
      </c>
      <c r="C503" s="82">
        <f t="shared" si="484"/>
        <v>502</v>
      </c>
      <c r="E503" s="14">
        <f t="shared" si="426"/>
        <v>424</v>
      </c>
      <c r="G503" s="13"/>
      <c r="H503" s="13"/>
      <c r="I503">
        <f t="shared" si="465"/>
        <v>1952.0873853007793</v>
      </c>
      <c r="J503">
        <f t="shared" si="466"/>
        <v>54843.395710960955</v>
      </c>
      <c r="K503">
        <f t="shared" si="467"/>
        <v>56795.483096261734</v>
      </c>
      <c r="L503">
        <f t="shared" si="436"/>
        <v>340</v>
      </c>
      <c r="N503">
        <f t="shared" si="468"/>
        <v>5905.1018097689821</v>
      </c>
      <c r="O503">
        <f t="shared" si="469"/>
        <v>62700.584906030716</v>
      </c>
      <c r="P503">
        <f t="shared" si="470"/>
        <v>9.864222847892961</v>
      </c>
      <c r="Q503">
        <f t="shared" si="440"/>
        <v>296</v>
      </c>
      <c r="S503">
        <f t="shared" si="471"/>
        <v>71329.845296539599</v>
      </c>
      <c r="T503">
        <f t="shared" si="472"/>
        <v>134030.43020257031</v>
      </c>
      <c r="U503">
        <f t="shared" si="473"/>
        <v>12.178966319508618</v>
      </c>
      <c r="V503">
        <f t="shared" si="454"/>
        <v>208</v>
      </c>
      <c r="X503">
        <f t="shared" si="474"/>
        <v>5322.0092967845694</v>
      </c>
      <c r="Y503">
        <f t="shared" si="475"/>
        <v>139352.43949935486</v>
      </c>
      <c r="Z503">
        <f t="shared" si="476"/>
        <v>12.219680040550884</v>
      </c>
      <c r="AA503">
        <f t="shared" si="413"/>
        <v>184</v>
      </c>
      <c r="AC503">
        <f t="shared" si="477"/>
        <v>34309.048260267984</v>
      </c>
      <c r="AD503">
        <f t="shared" si="478"/>
        <v>173661.48775962286</v>
      </c>
      <c r="AE503">
        <f t="shared" si="479"/>
        <v>51.125609836832155</v>
      </c>
      <c r="AF503">
        <f t="shared" si="422"/>
        <v>168</v>
      </c>
      <c r="AH503">
        <f t="shared" si="480"/>
        <v>34224.96340580628</v>
      </c>
      <c r="AI503">
        <f t="shared" si="481"/>
        <v>207886.45116542914</v>
      </c>
      <c r="AJ503">
        <f t="shared" si="482"/>
        <v>81.651042869896628</v>
      </c>
      <c r="AK503">
        <f t="shared" si="423"/>
        <v>99</v>
      </c>
      <c r="AM503">
        <f t="shared" si="427"/>
        <v>47152.752606954709</v>
      </c>
      <c r="AN503">
        <f t="shared" si="406"/>
        <v>255039.20377238386</v>
      </c>
      <c r="AO503">
        <f t="shared" si="407"/>
        <v>422.29553077582386</v>
      </c>
    </row>
    <row r="504" spans="2:41" x14ac:dyDescent="0.25">
      <c r="B504" s="3">
        <f t="shared" ref="B504:C504" si="485">B503+1</f>
        <v>44405</v>
      </c>
      <c r="C504" s="82">
        <f t="shared" si="485"/>
        <v>503</v>
      </c>
      <c r="E504" s="14">
        <f t="shared" si="426"/>
        <v>425</v>
      </c>
      <c r="G504" s="13"/>
      <c r="H504" s="13"/>
      <c r="I504">
        <f t="shared" si="465"/>
        <v>1952.2321270443863</v>
      </c>
      <c r="J504">
        <f t="shared" si="466"/>
        <v>54852.754453909503</v>
      </c>
      <c r="K504">
        <f t="shared" si="467"/>
        <v>56804.98658095389</v>
      </c>
      <c r="L504">
        <f t="shared" si="436"/>
        <v>341</v>
      </c>
      <c r="N504">
        <f t="shared" si="468"/>
        <v>5905.39624656453</v>
      </c>
      <c r="O504">
        <f t="shared" si="469"/>
        <v>62710.382827518421</v>
      </c>
      <c r="P504">
        <f t="shared" si="470"/>
        <v>9.7979214877050254</v>
      </c>
      <c r="Q504">
        <f t="shared" si="440"/>
        <v>297</v>
      </c>
      <c r="S504">
        <f t="shared" si="471"/>
        <v>71332.121377611664</v>
      </c>
      <c r="T504">
        <f t="shared" si="472"/>
        <v>134042.5042051301</v>
      </c>
      <c r="U504">
        <f t="shared" si="473"/>
        <v>12.074002559791552</v>
      </c>
      <c r="V504">
        <f t="shared" si="454"/>
        <v>209</v>
      </c>
      <c r="X504">
        <f t="shared" si="474"/>
        <v>5322.0491970898038</v>
      </c>
      <c r="Y504">
        <f t="shared" si="475"/>
        <v>139364.5534022199</v>
      </c>
      <c r="Z504">
        <f t="shared" si="476"/>
        <v>12.113902865035925</v>
      </c>
      <c r="AA504">
        <f t="shared" si="413"/>
        <v>185</v>
      </c>
      <c r="AC504">
        <f t="shared" si="477"/>
        <v>34347.40010961565</v>
      </c>
      <c r="AD504">
        <f t="shared" si="478"/>
        <v>173711.95351183554</v>
      </c>
      <c r="AE504">
        <f t="shared" si="479"/>
        <v>50.465752212679945</v>
      </c>
      <c r="AF504">
        <f t="shared" si="422"/>
        <v>169</v>
      </c>
      <c r="AH504">
        <f t="shared" si="480"/>
        <v>34254.988385756253</v>
      </c>
      <c r="AI504">
        <f t="shared" si="481"/>
        <v>207966.94189759181</v>
      </c>
      <c r="AJ504">
        <f t="shared" si="482"/>
        <v>80.490732162666973</v>
      </c>
      <c r="AK504">
        <f t="shared" si="423"/>
        <v>100</v>
      </c>
      <c r="AM504">
        <f t="shared" si="427"/>
        <v>47486.964456252295</v>
      </c>
      <c r="AN504">
        <f t="shared" si="406"/>
        <v>255453.9063538441</v>
      </c>
      <c r="AO504">
        <f t="shared" si="407"/>
        <v>414.70258146023843</v>
      </c>
    </row>
    <row r="505" spans="2:41" x14ac:dyDescent="0.25">
      <c r="B505" s="3">
        <f t="shared" ref="B505:C505" si="486">B504+1</f>
        <v>44406</v>
      </c>
      <c r="C505" s="82">
        <f t="shared" si="486"/>
        <v>504</v>
      </c>
      <c r="E505" s="14">
        <f t="shared" si="426"/>
        <v>426</v>
      </c>
      <c r="G505" s="13"/>
      <c r="H505" s="13"/>
      <c r="I505">
        <f t="shared" si="465"/>
        <v>1952.3760383459808</v>
      </c>
      <c r="J505">
        <f t="shared" si="466"/>
        <v>54862.050831889661</v>
      </c>
      <c r="K505">
        <f t="shared" si="467"/>
        <v>56814.426870235642</v>
      </c>
      <c r="L505">
        <f t="shared" si="436"/>
        <v>342</v>
      </c>
      <c r="N505">
        <f t="shared" si="468"/>
        <v>5905.6881688951671</v>
      </c>
      <c r="O505">
        <f t="shared" si="469"/>
        <v>62720.115039130811</v>
      </c>
      <c r="P505">
        <f t="shared" si="470"/>
        <v>9.7322116123905289</v>
      </c>
      <c r="Q505">
        <f t="shared" si="440"/>
        <v>298</v>
      </c>
      <c r="S505">
        <f t="shared" si="471"/>
        <v>71334.359567540683</v>
      </c>
      <c r="T505">
        <f t="shared" si="472"/>
        <v>134054.47460667149</v>
      </c>
      <c r="U505">
        <f t="shared" si="473"/>
        <v>11.970401541388128</v>
      </c>
      <c r="V505">
        <f t="shared" si="454"/>
        <v>210</v>
      </c>
      <c r="X505">
        <f t="shared" si="474"/>
        <v>5322.0883039997489</v>
      </c>
      <c r="Y505">
        <f t="shared" si="475"/>
        <v>139376.56291067123</v>
      </c>
      <c r="Z505">
        <f t="shared" si="476"/>
        <v>12.009508451330476</v>
      </c>
      <c r="AA505">
        <f t="shared" si="413"/>
        <v>186</v>
      </c>
      <c r="AC505">
        <f t="shared" si="477"/>
        <v>34385.208068306361</v>
      </c>
      <c r="AD505">
        <f t="shared" si="478"/>
        <v>173761.77097897758</v>
      </c>
      <c r="AE505">
        <f t="shared" si="479"/>
        <v>49.817467142042005</v>
      </c>
      <c r="AF505">
        <f t="shared" si="422"/>
        <v>170</v>
      </c>
      <c r="AH505">
        <f t="shared" si="480"/>
        <v>34284.52356347171</v>
      </c>
      <c r="AI505">
        <f t="shared" si="481"/>
        <v>208046.29454244929</v>
      </c>
      <c r="AJ505">
        <f t="shared" si="482"/>
        <v>79.352644857484847</v>
      </c>
      <c r="AK505">
        <f t="shared" si="423"/>
        <v>101</v>
      </c>
      <c r="AM505">
        <f t="shared" si="427"/>
        <v>47814.872110635239</v>
      </c>
      <c r="AN505">
        <f t="shared" si="406"/>
        <v>255861.16665308454</v>
      </c>
      <c r="AO505">
        <f t="shared" si="407"/>
        <v>407.26029924044269</v>
      </c>
    </row>
    <row r="506" spans="2:41" x14ac:dyDescent="0.25">
      <c r="B506" s="3">
        <f t="shared" ref="B506:C506" si="487">B505+1</f>
        <v>44407</v>
      </c>
      <c r="C506" s="82">
        <f t="shared" si="487"/>
        <v>505</v>
      </c>
      <c r="E506" s="14">
        <f t="shared" si="426"/>
        <v>427</v>
      </c>
      <c r="G506" s="13"/>
      <c r="H506" s="13"/>
      <c r="I506">
        <f t="shared" si="465"/>
        <v>1952.5191255430666</v>
      </c>
      <c r="J506">
        <f t="shared" si="466"/>
        <v>54871.285394880935</v>
      </c>
      <c r="K506">
        <f t="shared" si="467"/>
        <v>56823.804520424004</v>
      </c>
      <c r="L506">
        <f t="shared" si="436"/>
        <v>343</v>
      </c>
      <c r="N506">
        <f t="shared" si="468"/>
        <v>5905.9776053707465</v>
      </c>
      <c r="O506">
        <f t="shared" si="469"/>
        <v>62729.782125794751</v>
      </c>
      <c r="P506">
        <f t="shared" si="470"/>
        <v>9.6670866639396991</v>
      </c>
      <c r="Q506">
        <f t="shared" si="440"/>
        <v>299</v>
      </c>
      <c r="S506">
        <f t="shared" si="471"/>
        <v>71336.56061972522</v>
      </c>
      <c r="T506">
        <f t="shared" si="472"/>
        <v>134066.34274551997</v>
      </c>
      <c r="U506">
        <f t="shared" si="473"/>
        <v>11.868138848483795</v>
      </c>
      <c r="V506">
        <f t="shared" si="454"/>
        <v>211</v>
      </c>
      <c r="X506">
        <f t="shared" si="474"/>
        <v>5322.1266369503355</v>
      </c>
      <c r="Y506">
        <f t="shared" si="475"/>
        <v>139388.4693824703</v>
      </c>
      <c r="Z506">
        <f t="shared" si="476"/>
        <v>11.90647179906955</v>
      </c>
      <c r="AA506">
        <f t="shared" si="413"/>
        <v>187</v>
      </c>
      <c r="AC506">
        <f t="shared" si="477"/>
        <v>34422.482100714173</v>
      </c>
      <c r="AD506">
        <f t="shared" si="478"/>
        <v>173810.95148318447</v>
      </c>
      <c r="AE506">
        <f t="shared" si="479"/>
        <v>49.180504206888145</v>
      </c>
      <c r="AF506">
        <f t="shared" si="422"/>
        <v>171</v>
      </c>
      <c r="AH506">
        <f t="shared" si="480"/>
        <v>34313.579314513634</v>
      </c>
      <c r="AI506">
        <f t="shared" si="481"/>
        <v>208124.5307976981</v>
      </c>
      <c r="AJ506">
        <f t="shared" si="482"/>
        <v>78.23625524880481</v>
      </c>
      <c r="AK506">
        <f t="shared" si="423"/>
        <v>102</v>
      </c>
      <c r="AM506">
        <f t="shared" si="427"/>
        <v>48136.602392098575</v>
      </c>
      <c r="AN506">
        <f t="shared" si="406"/>
        <v>256261.13318979667</v>
      </c>
      <c r="AO506">
        <f t="shared" si="407"/>
        <v>399.96653671213426</v>
      </c>
    </row>
    <row r="507" spans="2:41" x14ac:dyDescent="0.25">
      <c r="B507" s="3">
        <f t="shared" ref="B507:C507" si="488">B506+1</f>
        <v>44408</v>
      </c>
      <c r="C507" s="82">
        <f t="shared" si="488"/>
        <v>506</v>
      </c>
      <c r="E507" s="14">
        <f t="shared" si="426"/>
        <v>428</v>
      </c>
      <c r="G507" s="13"/>
      <c r="H507" s="13"/>
      <c r="I507">
        <f t="shared" si="465"/>
        <v>1952.6613949129439</v>
      </c>
      <c r="J507">
        <f t="shared" si="466"/>
        <v>54880.458686857608</v>
      </c>
      <c r="K507">
        <f t="shared" si="467"/>
        <v>56833.120081770554</v>
      </c>
      <c r="L507">
        <f t="shared" si="436"/>
        <v>344</v>
      </c>
      <c r="N507">
        <f t="shared" si="468"/>
        <v>5906.2645841951935</v>
      </c>
      <c r="O507">
        <f t="shared" si="469"/>
        <v>62739.38466596575</v>
      </c>
      <c r="P507">
        <f t="shared" si="470"/>
        <v>9.6025401709994185</v>
      </c>
      <c r="Q507">
        <f t="shared" si="440"/>
        <v>300</v>
      </c>
      <c r="S507">
        <f t="shared" si="471"/>
        <v>71338.725270175535</v>
      </c>
      <c r="T507">
        <f t="shared" si="472"/>
        <v>134078.10993614129</v>
      </c>
      <c r="U507">
        <f t="shared" si="473"/>
        <v>11.767190621321788</v>
      </c>
      <c r="V507">
        <f t="shared" si="454"/>
        <v>212</v>
      </c>
      <c r="X507">
        <f t="shared" si="474"/>
        <v>5322.1642148126257</v>
      </c>
      <c r="Y507">
        <f t="shared" si="475"/>
        <v>139400.27415095392</v>
      </c>
      <c r="Z507">
        <f t="shared" si="476"/>
        <v>11.804768483620137</v>
      </c>
      <c r="AA507">
        <f t="shared" si="413"/>
        <v>188</v>
      </c>
      <c r="AC507">
        <f t="shared" si="477"/>
        <v>34459.231951502792</v>
      </c>
      <c r="AD507">
        <f t="shared" si="478"/>
        <v>173859.50610245671</v>
      </c>
      <c r="AE507">
        <f t="shared" si="479"/>
        <v>48.554619272239506</v>
      </c>
      <c r="AF507">
        <f t="shared" si="422"/>
        <v>172</v>
      </c>
      <c r="AH507">
        <f t="shared" si="480"/>
        <v>34342.165747423569</v>
      </c>
      <c r="AI507">
        <f t="shared" si="481"/>
        <v>208201.67184988028</v>
      </c>
      <c r="AJ507">
        <f t="shared" si="482"/>
        <v>77.141052182181738</v>
      </c>
      <c r="AK507">
        <f t="shared" si="423"/>
        <v>103</v>
      </c>
      <c r="AM507">
        <f t="shared" si="427"/>
        <v>48452.280416779584</v>
      </c>
      <c r="AN507">
        <f t="shared" si="406"/>
        <v>256653.95226665988</v>
      </c>
      <c r="AO507">
        <f t="shared" si="407"/>
        <v>392.81907686320483</v>
      </c>
    </row>
    <row r="508" spans="2:41" x14ac:dyDescent="0.25">
      <c r="B508" s="3">
        <f t="shared" ref="B508:C508" si="489">B507+1</f>
        <v>44409</v>
      </c>
      <c r="C508" s="82">
        <f t="shared" si="489"/>
        <v>507</v>
      </c>
      <c r="E508" s="14">
        <f t="shared" si="426"/>
        <v>429</v>
      </c>
      <c r="G508" s="13"/>
      <c r="H508" s="13"/>
      <c r="I508">
        <f t="shared" si="465"/>
        <v>1952.8028526733915</v>
      </c>
      <c r="J508">
        <f t="shared" si="466"/>
        <v>54889.571245866638</v>
      </c>
      <c r="K508">
        <f t="shared" si="467"/>
        <v>56842.374098540029</v>
      </c>
      <c r="L508">
        <f t="shared" si="436"/>
        <v>345</v>
      </c>
      <c r="N508">
        <f t="shared" si="468"/>
        <v>5906.5491331733983</v>
      </c>
      <c r="O508">
        <f t="shared" si="469"/>
        <v>62748.92323171343</v>
      </c>
      <c r="P508">
        <f t="shared" si="470"/>
        <v>9.5385657476799679</v>
      </c>
      <c r="Q508">
        <f t="shared" si="440"/>
        <v>301</v>
      </c>
      <c r="S508">
        <f t="shared" si="471"/>
        <v>71340.854237969936</v>
      </c>
      <c r="T508">
        <f t="shared" si="472"/>
        <v>134089.77746968338</v>
      </c>
      <c r="U508">
        <f t="shared" si="473"/>
        <v>11.667533542087767</v>
      </c>
      <c r="V508">
        <f t="shared" si="454"/>
        <v>213</v>
      </c>
      <c r="X508">
        <f t="shared" si="474"/>
        <v>5322.2010559117798</v>
      </c>
      <c r="Y508">
        <f t="shared" si="475"/>
        <v>139411.97852559516</v>
      </c>
      <c r="Z508">
        <f t="shared" si="476"/>
        <v>11.704374641238246</v>
      </c>
      <c r="AA508">
        <f t="shared" si="413"/>
        <v>189</v>
      </c>
      <c r="AC508">
        <f t="shared" si="477"/>
        <v>34495.467151174613</v>
      </c>
      <c r="AD508">
        <f t="shared" si="478"/>
        <v>173907.44567676977</v>
      </c>
      <c r="AE508">
        <f t="shared" si="479"/>
        <v>47.939574313058984</v>
      </c>
      <c r="AF508">
        <f t="shared" si="422"/>
        <v>173</v>
      </c>
      <c r="AH508">
        <f t="shared" si="480"/>
        <v>34370.292711712689</v>
      </c>
      <c r="AI508">
        <f t="shared" si="481"/>
        <v>208277.73838848245</v>
      </c>
      <c r="AJ508">
        <f t="shared" si="482"/>
        <v>76.066538602171931</v>
      </c>
      <c r="AK508">
        <f t="shared" si="423"/>
        <v>104</v>
      </c>
      <c r="AM508">
        <f t="shared" si="427"/>
        <v>48762.029522693527</v>
      </c>
      <c r="AN508">
        <f t="shared" si="406"/>
        <v>257039.76791117596</v>
      </c>
      <c r="AO508">
        <f t="shared" si="407"/>
        <v>385.81564451608574</v>
      </c>
    </row>
    <row r="509" spans="2:41" x14ac:dyDescent="0.25">
      <c r="B509" s="3">
        <f t="shared" ref="B509:C509" si="490">B508+1</f>
        <v>44410</v>
      </c>
      <c r="C509" s="82">
        <f t="shared" si="490"/>
        <v>508</v>
      </c>
      <c r="E509" s="14">
        <f t="shared" si="426"/>
        <v>430</v>
      </c>
      <c r="G509" s="13"/>
      <c r="H509" s="13"/>
      <c r="I509">
        <f t="shared" si="465"/>
        <v>1952.943504983338</v>
      </c>
      <c r="J509">
        <f t="shared" si="466"/>
        <v>54898.623604104367</v>
      </c>
      <c r="K509">
        <f t="shared" si="467"/>
        <v>56851.567109087708</v>
      </c>
      <c r="L509">
        <f t="shared" si="436"/>
        <v>346</v>
      </c>
      <c r="N509">
        <f t="shared" si="468"/>
        <v>5906.8312797179688</v>
      </c>
      <c r="O509">
        <f t="shared" si="469"/>
        <v>62758.398388805675</v>
      </c>
      <c r="P509">
        <f t="shared" si="470"/>
        <v>9.4751570922453539</v>
      </c>
      <c r="Q509">
        <f t="shared" si="440"/>
        <v>302</v>
      </c>
      <c r="S509">
        <f t="shared" si="471"/>
        <v>71342.948225697401</v>
      </c>
      <c r="T509">
        <f t="shared" si="472"/>
        <v>134101.34661450307</v>
      </c>
      <c r="U509">
        <f t="shared" si="473"/>
        <v>11.569144819688518</v>
      </c>
      <c r="V509">
        <f t="shared" si="454"/>
        <v>214</v>
      </c>
      <c r="X509">
        <f t="shared" si="474"/>
        <v>5322.2371780452959</v>
      </c>
      <c r="Y509">
        <f t="shared" si="475"/>
        <v>139423.58379254836</v>
      </c>
      <c r="Z509">
        <f t="shared" si="476"/>
        <v>11.60526695320732</v>
      </c>
      <c r="AA509">
        <f t="shared" si="413"/>
        <v>190</v>
      </c>
      <c r="AC509">
        <f t="shared" si="477"/>
        <v>34531.197021465843</v>
      </c>
      <c r="AD509">
        <f t="shared" si="478"/>
        <v>173954.7808140142</v>
      </c>
      <c r="AE509">
        <f t="shared" si="479"/>
        <v>47.335137244430371</v>
      </c>
      <c r="AF509">
        <f t="shared" si="422"/>
        <v>174</v>
      </c>
      <c r="AH509">
        <f t="shared" si="480"/>
        <v>34397.969805582026</v>
      </c>
      <c r="AI509">
        <f t="shared" si="481"/>
        <v>208352.75061959622</v>
      </c>
      <c r="AJ509">
        <f t="shared" si="482"/>
        <v>75.012231113767484</v>
      </c>
      <c r="AK509">
        <f t="shared" si="423"/>
        <v>105</v>
      </c>
      <c r="AM509">
        <f t="shared" si="427"/>
        <v>49065.971208340787</v>
      </c>
      <c r="AN509">
        <f t="shared" si="406"/>
        <v>257418.721827937</v>
      </c>
      <c r="AO509">
        <f t="shared" si="407"/>
        <v>378.95391676103463</v>
      </c>
    </row>
    <row r="510" spans="2:41" x14ac:dyDescent="0.25">
      <c r="B510" s="3">
        <f t="shared" ref="B510:C510" si="491">B509+1</f>
        <v>44411</v>
      </c>
      <c r="C510" s="82">
        <f t="shared" si="491"/>
        <v>509</v>
      </c>
      <c r="E510" s="14">
        <f t="shared" si="426"/>
        <v>431</v>
      </c>
      <c r="G510" s="13"/>
      <c r="H510" s="13"/>
      <c r="I510">
        <f t="shared" si="465"/>
        <v>1953.0833579435296</v>
      </c>
      <c r="J510">
        <f t="shared" si="466"/>
        <v>54907.616287991987</v>
      </c>
      <c r="K510">
        <f t="shared" si="467"/>
        <v>56860.699645935514</v>
      </c>
      <c r="L510">
        <f t="shared" si="436"/>
        <v>347</v>
      </c>
      <c r="N510">
        <f t="shared" si="468"/>
        <v>5907.1110508558522</v>
      </c>
      <c r="O510">
        <f t="shared" si="469"/>
        <v>62767.810696791363</v>
      </c>
      <c r="P510">
        <f t="shared" si="470"/>
        <v>9.4123079856872209</v>
      </c>
      <c r="Q510">
        <f t="shared" si="440"/>
        <v>303</v>
      </c>
      <c r="S510">
        <f t="shared" si="471"/>
        <v>71345.007919887445</v>
      </c>
      <c r="T510">
        <f t="shared" si="472"/>
        <v>134112.81861667882</v>
      </c>
      <c r="U510">
        <f t="shared" si="473"/>
        <v>11.472002175753005</v>
      </c>
      <c r="V510">
        <f t="shared" si="454"/>
        <v>215</v>
      </c>
      <c r="X510">
        <f t="shared" si="474"/>
        <v>5322.2725985005836</v>
      </c>
      <c r="Y510">
        <f t="shared" si="475"/>
        <v>139435.09121517942</v>
      </c>
      <c r="Z510">
        <f t="shared" si="476"/>
        <v>11.507422631053487</v>
      </c>
      <c r="AA510">
        <f t="shared" si="413"/>
        <v>191</v>
      </c>
      <c r="AC510">
        <f t="shared" si="477"/>
        <v>34566.430680592195</v>
      </c>
      <c r="AD510">
        <f t="shared" si="478"/>
        <v>174001.52189577161</v>
      </c>
      <c r="AE510">
        <f t="shared" si="479"/>
        <v>46.741081757412758</v>
      </c>
      <c r="AF510">
        <f t="shared" si="422"/>
        <v>175</v>
      </c>
      <c r="AH510">
        <f t="shared" si="480"/>
        <v>34425.206383383906</v>
      </c>
      <c r="AI510">
        <f t="shared" si="481"/>
        <v>208426.7282791555</v>
      </c>
      <c r="AJ510">
        <f t="shared" si="482"/>
        <v>73.977659559284803</v>
      </c>
      <c r="AK510">
        <f t="shared" si="423"/>
        <v>106</v>
      </c>
      <c r="AM510">
        <f t="shared" si="427"/>
        <v>49364.225081237833</v>
      </c>
      <c r="AN510">
        <f t="shared" si="406"/>
        <v>257790.95336039335</v>
      </c>
      <c r="AO510">
        <f t="shared" si="407"/>
        <v>372.23153245635331</v>
      </c>
    </row>
    <row r="511" spans="2:41" x14ac:dyDescent="0.25">
      <c r="B511" s="3">
        <f t="shared" ref="B511:C511" si="492">B510+1</f>
        <v>44412</v>
      </c>
      <c r="C511" s="82">
        <f t="shared" si="492"/>
        <v>510</v>
      </c>
      <c r="E511" s="14">
        <f t="shared" si="426"/>
        <v>432</v>
      </c>
      <c r="G511" s="13"/>
      <c r="H511" s="13"/>
      <c r="I511">
        <f t="shared" si="465"/>
        <v>1953.2224175971837</v>
      </c>
      <c r="J511">
        <f t="shared" si="466"/>
        <v>54916.54981824987</v>
      </c>
      <c r="K511">
        <f t="shared" si="467"/>
        <v>56869.772235847056</v>
      </c>
      <c r="L511">
        <f t="shared" si="436"/>
        <v>348</v>
      </c>
      <c r="N511">
        <f t="shared" si="468"/>
        <v>5907.3884732348179</v>
      </c>
      <c r="O511">
        <f t="shared" si="469"/>
        <v>62777.160709081872</v>
      </c>
      <c r="P511">
        <f t="shared" si="470"/>
        <v>9.3500122905097669</v>
      </c>
      <c r="Q511">
        <f t="shared" si="440"/>
        <v>304</v>
      </c>
      <c r="S511">
        <f t="shared" si="471"/>
        <v>71347.033991427365</v>
      </c>
      <c r="T511">
        <f t="shared" si="472"/>
        <v>134124.19470050925</v>
      </c>
      <c r="U511">
        <f t="shared" si="473"/>
        <v>11.376083830429707</v>
      </c>
      <c r="V511">
        <f t="shared" si="454"/>
        <v>216</v>
      </c>
      <c r="X511">
        <f t="shared" si="474"/>
        <v>5322.307334071852</v>
      </c>
      <c r="Y511">
        <f t="shared" si="475"/>
        <v>139446.50203458109</v>
      </c>
      <c r="Z511">
        <f t="shared" si="476"/>
        <v>11.410819401673507</v>
      </c>
      <c r="AA511">
        <f t="shared" si="413"/>
        <v>192</v>
      </c>
      <c r="AC511">
        <f t="shared" si="477"/>
        <v>34601.17704834968</v>
      </c>
      <c r="AD511">
        <f t="shared" si="478"/>
        <v>174047.67908293079</v>
      </c>
      <c r="AE511">
        <f t="shared" si="479"/>
        <v>46.157187159173191</v>
      </c>
      <c r="AF511">
        <f t="shared" si="422"/>
        <v>176</v>
      </c>
      <c r="AH511">
        <f t="shared" si="480"/>
        <v>34452.011562833752</v>
      </c>
      <c r="AI511">
        <f t="shared" si="481"/>
        <v>208499.69064576452</v>
      </c>
      <c r="AJ511">
        <f t="shared" si="482"/>
        <v>72.962366609019227</v>
      </c>
      <c r="AK511">
        <f t="shared" si="423"/>
        <v>107</v>
      </c>
      <c r="AM511">
        <f t="shared" si="427"/>
        <v>49656.908815494469</v>
      </c>
      <c r="AN511">
        <f t="shared" si="406"/>
        <v>258156.599461259</v>
      </c>
      <c r="AO511">
        <f t="shared" si="407"/>
        <v>365.6461008656479</v>
      </c>
    </row>
    <row r="512" spans="2:41" x14ac:dyDescent="0.25">
      <c r="B512" s="3">
        <f t="shared" ref="B512:C512" si="493">B511+1</f>
        <v>44413</v>
      </c>
      <c r="C512" s="82">
        <f t="shared" si="493"/>
        <v>511</v>
      </c>
      <c r="E512" s="14">
        <f t="shared" si="426"/>
        <v>433</v>
      </c>
      <c r="G512" s="13"/>
      <c r="H512" s="13"/>
      <c r="I512">
        <f t="shared" si="465"/>
        <v>1953.3606899306396</v>
      </c>
      <c r="J512">
        <f t="shared" si="466"/>
        <v>54925.424709971092</v>
      </c>
      <c r="K512">
        <f t="shared" si="467"/>
        <v>56878.785399901732</v>
      </c>
      <c r="L512">
        <f t="shared" si="436"/>
        <v>349</v>
      </c>
      <c r="N512">
        <f t="shared" si="468"/>
        <v>5907.6635731298338</v>
      </c>
      <c r="O512">
        <f t="shared" si="469"/>
        <v>62786.448973031569</v>
      </c>
      <c r="P512">
        <f t="shared" si="470"/>
        <v>9.2882639496965567</v>
      </c>
      <c r="Q512">
        <f t="shared" si="440"/>
        <v>305</v>
      </c>
      <c r="S512">
        <f t="shared" si="471"/>
        <v>71349.027095967467</v>
      </c>
      <c r="T512">
        <f t="shared" si="472"/>
        <v>134135.47606899904</v>
      </c>
      <c r="U512">
        <f t="shared" si="473"/>
        <v>11.281368489784654</v>
      </c>
      <c r="V512">
        <f t="shared" si="454"/>
        <v>217</v>
      </c>
      <c r="X512">
        <f t="shared" si="474"/>
        <v>5322.3414010763572</v>
      </c>
      <c r="Y512">
        <f t="shared" si="475"/>
        <v>139457.81747007539</v>
      </c>
      <c r="Z512">
        <f t="shared" si="476"/>
        <v>11.315435494296253</v>
      </c>
      <c r="AA512">
        <f t="shared" si="413"/>
        <v>193</v>
      </c>
      <c r="AC512">
        <f t="shared" si="477"/>
        <v>34635.444851074499</v>
      </c>
      <c r="AD512">
        <f t="shared" si="478"/>
        <v>174093.26232114987</v>
      </c>
      <c r="AE512">
        <f t="shared" si="479"/>
        <v>45.583238219085615</v>
      </c>
      <c r="AF512">
        <f t="shared" si="422"/>
        <v>177</v>
      </c>
      <c r="AH512">
        <f t="shared" si="480"/>
        <v>34478.394231981678</v>
      </c>
      <c r="AI512">
        <f t="shared" si="481"/>
        <v>208571.65655313156</v>
      </c>
      <c r="AJ512">
        <f t="shared" si="482"/>
        <v>71.965907367033651</v>
      </c>
      <c r="AK512">
        <f t="shared" si="423"/>
        <v>108</v>
      </c>
      <c r="AM512">
        <f t="shared" si="427"/>
        <v>49944.138117626586</v>
      </c>
      <c r="AN512">
        <f t="shared" si="406"/>
        <v>258515.79467075813</v>
      </c>
      <c r="AO512">
        <f t="shared" si="407"/>
        <v>359.1952094991284</v>
      </c>
    </row>
    <row r="513" spans="2:41" x14ac:dyDescent="0.25">
      <c r="B513" s="3">
        <f t="shared" ref="B513:C513" si="494">B512+1</f>
        <v>44414</v>
      </c>
      <c r="C513" s="82">
        <f t="shared" si="494"/>
        <v>512</v>
      </c>
      <c r="E513" s="14">
        <f t="shared" si="426"/>
        <v>434</v>
      </c>
      <c r="G513" s="13"/>
      <c r="H513" s="13"/>
      <c r="I513">
        <f t="shared" si="465"/>
        <v>1953.4981808739949</v>
      </c>
      <c r="J513">
        <f t="shared" si="466"/>
        <v>54934.241472693408</v>
      </c>
      <c r="K513">
        <f t="shared" si="467"/>
        <v>56887.739653567405</v>
      </c>
      <c r="L513">
        <f t="shared" si="436"/>
        <v>350</v>
      </c>
      <c r="N513">
        <f t="shared" si="468"/>
        <v>5907.93637644929</v>
      </c>
      <c r="O513">
        <f t="shared" si="469"/>
        <v>62795.676030016693</v>
      </c>
      <c r="P513">
        <f t="shared" si="470"/>
        <v>9.2270569851243636</v>
      </c>
      <c r="Q513">
        <f t="shared" si="440"/>
        <v>306</v>
      </c>
      <c r="S513">
        <f t="shared" si="471"/>
        <v>71350.987874314233</v>
      </c>
      <c r="T513">
        <f t="shared" si="472"/>
        <v>134146.66390433093</v>
      </c>
      <c r="U513">
        <f t="shared" si="473"/>
        <v>11.187835331889801</v>
      </c>
      <c r="V513">
        <f t="shared" si="454"/>
        <v>218</v>
      </c>
      <c r="X513">
        <f t="shared" si="474"/>
        <v>5322.3748153700762</v>
      </c>
      <c r="Y513">
        <f t="shared" si="475"/>
        <v>139469.038719701</v>
      </c>
      <c r="Z513">
        <f t="shared" si="476"/>
        <v>11.221249625610653</v>
      </c>
      <c r="AA513">
        <f t="shared" si="413"/>
        <v>194</v>
      </c>
      <c r="AC513">
        <f t="shared" si="477"/>
        <v>34669.242626466264</v>
      </c>
      <c r="AD513">
        <f t="shared" si="478"/>
        <v>174138.28134616726</v>
      </c>
      <c r="AE513">
        <f t="shared" si="479"/>
        <v>45.019025017390959</v>
      </c>
      <c r="AF513">
        <f t="shared" si="422"/>
        <v>178</v>
      </c>
      <c r="AH513">
        <f t="shared" si="480"/>
        <v>34504.363055952592</v>
      </c>
      <c r="AI513">
        <f t="shared" si="481"/>
        <v>208642.64440211985</v>
      </c>
      <c r="AJ513">
        <f t="shared" si="482"/>
        <v>70.987848988297628</v>
      </c>
      <c r="AK513">
        <f t="shared" si="423"/>
        <v>109</v>
      </c>
      <c r="AM513">
        <f t="shared" si="427"/>
        <v>50226.026699853996</v>
      </c>
      <c r="AN513">
        <f t="shared" si="406"/>
        <v>258868.67110197386</v>
      </c>
      <c r="AO513">
        <f t="shared" si="407"/>
        <v>352.8764312157291</v>
      </c>
    </row>
    <row r="514" spans="2:41" x14ac:dyDescent="0.25">
      <c r="B514" s="3">
        <f t="shared" ref="B514:C514" si="495">B513+1</f>
        <v>44415</v>
      </c>
      <c r="C514" s="82">
        <f t="shared" si="495"/>
        <v>513</v>
      </c>
      <c r="E514" s="14">
        <f t="shared" si="426"/>
        <v>435</v>
      </c>
      <c r="G514" s="13"/>
      <c r="H514" s="13"/>
      <c r="I514">
        <f t="shared" si="465"/>
        <v>1953.6348963017385</v>
      </c>
      <c r="J514">
        <f t="shared" si="466"/>
        <v>54943.00061047051</v>
      </c>
      <c r="K514">
        <f t="shared" si="467"/>
        <v>56896.635506772247</v>
      </c>
      <c r="L514">
        <f t="shared" si="436"/>
        <v>351</v>
      </c>
      <c r="N514">
        <f t="shared" si="468"/>
        <v>5908.2069087411292</v>
      </c>
      <c r="O514">
        <f t="shared" si="469"/>
        <v>62804.842415513376</v>
      </c>
      <c r="P514">
        <f t="shared" si="470"/>
        <v>9.1663854966827785</v>
      </c>
      <c r="Q514">
        <f t="shared" si="440"/>
        <v>307</v>
      </c>
      <c r="S514">
        <f t="shared" si="471"/>
        <v>71352.916952812709</v>
      </c>
      <c r="T514">
        <f t="shared" si="472"/>
        <v>134157.75936832608</v>
      </c>
      <c r="U514">
        <f t="shared" si="473"/>
        <v>11.095463995152386</v>
      </c>
      <c r="V514">
        <f t="shared" si="454"/>
        <v>219</v>
      </c>
      <c r="X514">
        <f t="shared" si="474"/>
        <v>5322.4075923627679</v>
      </c>
      <c r="Y514">
        <f t="shared" si="475"/>
        <v>139480.16696068883</v>
      </c>
      <c r="Z514">
        <f t="shared" si="476"/>
        <v>11.128240987833124</v>
      </c>
      <c r="AA514">
        <f t="shared" si="413"/>
        <v>195</v>
      </c>
      <c r="AC514">
        <f t="shared" si="477"/>
        <v>34702.578728278429</v>
      </c>
      <c r="AD514">
        <f t="shared" si="478"/>
        <v>174182.74568896726</v>
      </c>
      <c r="AE514">
        <f t="shared" si="479"/>
        <v>44.464342799998121</v>
      </c>
      <c r="AF514">
        <f t="shared" si="422"/>
        <v>179</v>
      </c>
      <c r="AH514">
        <f t="shared" si="480"/>
        <v>34529.926483463103</v>
      </c>
      <c r="AI514">
        <f t="shared" si="481"/>
        <v>208712.67217243038</v>
      </c>
      <c r="AJ514">
        <f t="shared" si="482"/>
        <v>70.02777031052392</v>
      </c>
      <c r="AK514">
        <f t="shared" si="423"/>
        <v>110</v>
      </c>
      <c r="AM514">
        <f t="shared" si="427"/>
        <v>50502.686260191876</v>
      </c>
      <c r="AN514">
        <f t="shared" si="406"/>
        <v>259215.35843262225</v>
      </c>
      <c r="AO514">
        <f t="shared" si="407"/>
        <v>346.68733064839034</v>
      </c>
    </row>
    <row r="515" spans="2:41" x14ac:dyDescent="0.25">
      <c r="B515" s="3">
        <f t="shared" ref="B515:C515" si="496">B514+1</f>
        <v>44416</v>
      </c>
      <c r="C515" s="82">
        <f t="shared" si="496"/>
        <v>514</v>
      </c>
      <c r="E515" s="14">
        <f t="shared" si="426"/>
        <v>436</v>
      </c>
      <c r="G515" s="13"/>
      <c r="H515" s="13"/>
      <c r="I515">
        <f t="shared" si="465"/>
        <v>1953.7708420333722</v>
      </c>
      <c r="J515">
        <f t="shared" si="466"/>
        <v>54951.70262194208</v>
      </c>
      <c r="K515">
        <f t="shared" si="467"/>
        <v>56905.473463975453</v>
      </c>
      <c r="L515">
        <f t="shared" si="436"/>
        <v>352</v>
      </c>
      <c r="N515">
        <f t="shared" si="468"/>
        <v>5908.475195198841</v>
      </c>
      <c r="O515">
        <f t="shared" si="469"/>
        <v>62813.948659174297</v>
      </c>
      <c r="P515">
        <f t="shared" si="470"/>
        <v>9.1062436609208817</v>
      </c>
      <c r="Q515">
        <f t="shared" si="440"/>
        <v>308</v>
      </c>
      <c r="S515">
        <f t="shared" si="471"/>
        <v>71354.814943717254</v>
      </c>
      <c r="T515">
        <f t="shared" si="472"/>
        <v>134168.76360289156</v>
      </c>
      <c r="U515">
        <f t="shared" si="473"/>
        <v>11.004234565480147</v>
      </c>
      <c r="V515">
        <f t="shared" si="454"/>
        <v>220</v>
      </c>
      <c r="X515">
        <f t="shared" si="474"/>
        <v>5322.439747032483</v>
      </c>
      <c r="Y515">
        <f t="shared" si="475"/>
        <v>139491.20334992404</v>
      </c>
      <c r="Z515">
        <f t="shared" si="476"/>
        <v>11.036389235203387</v>
      </c>
      <c r="AA515">
        <f t="shared" si="413"/>
        <v>196</v>
      </c>
      <c r="AC515">
        <f t="shared" si="477"/>
        <v>34735.4613308798</v>
      </c>
      <c r="AD515">
        <f t="shared" si="478"/>
        <v>174226.66468080383</v>
      </c>
      <c r="AE515">
        <f t="shared" si="479"/>
        <v>43.918991836573696</v>
      </c>
      <c r="AF515">
        <f t="shared" si="422"/>
        <v>180</v>
      </c>
      <c r="AH515">
        <f t="shared" si="480"/>
        <v>34555.092753123485</v>
      </c>
      <c r="AI515">
        <f t="shared" si="481"/>
        <v>208781.75743392733</v>
      </c>
      <c r="AJ515">
        <f t="shared" si="482"/>
        <v>69.085261496948078</v>
      </c>
      <c r="AK515">
        <f t="shared" si="423"/>
        <v>111</v>
      </c>
      <c r="AM515">
        <f t="shared" si="427"/>
        <v>50774.226468696543</v>
      </c>
      <c r="AN515">
        <f t="shared" si="406"/>
        <v>259555.98390262388</v>
      </c>
      <c r="AO515">
        <f t="shared" si="407"/>
        <v>340.62547000162886</v>
      </c>
    </row>
    <row r="516" spans="2:41" x14ac:dyDescent="0.25">
      <c r="B516" s="3">
        <f t="shared" ref="B516:C516" si="497">B515+1</f>
        <v>44417</v>
      </c>
      <c r="C516" s="82">
        <f t="shared" si="497"/>
        <v>515</v>
      </c>
      <c r="E516" s="14">
        <f t="shared" si="426"/>
        <v>437</v>
      </c>
      <c r="G516" s="13"/>
      <c r="H516" s="13"/>
      <c r="I516">
        <f t="shared" si="465"/>
        <v>1953.9060238340267</v>
      </c>
      <c r="J516">
        <f t="shared" si="466"/>
        <v>54960.348000402904</v>
      </c>
      <c r="K516">
        <f t="shared" si="467"/>
        <v>56914.254024236929</v>
      </c>
      <c r="L516">
        <f t="shared" si="436"/>
        <v>353</v>
      </c>
      <c r="N516">
        <f t="shared" si="468"/>
        <v>5908.7412606673433</v>
      </c>
      <c r="O516">
        <f t="shared" si="469"/>
        <v>62822.995284904275</v>
      </c>
      <c r="P516">
        <f t="shared" si="470"/>
        <v>9.0466257299776771</v>
      </c>
      <c r="Q516">
        <f t="shared" si="440"/>
        <v>309</v>
      </c>
      <c r="S516">
        <f t="shared" si="471"/>
        <v>71356.682445552113</v>
      </c>
      <c r="T516">
        <f t="shared" si="472"/>
        <v>134179.6777304564</v>
      </c>
      <c r="U516">
        <f t="shared" si="473"/>
        <v>10.914127564843511</v>
      </c>
      <c r="V516">
        <f t="shared" si="454"/>
        <v>221</v>
      </c>
      <c r="X516">
        <f t="shared" si="474"/>
        <v>5322.4712939395467</v>
      </c>
      <c r="Y516">
        <f t="shared" si="475"/>
        <v>139502.14902439594</v>
      </c>
      <c r="Z516">
        <f t="shared" si="476"/>
        <v>10.945674471906386</v>
      </c>
      <c r="AA516">
        <f t="shared" si="413"/>
        <v>197</v>
      </c>
      <c r="AC516">
        <f t="shared" si="477"/>
        <v>34767.898433691058</v>
      </c>
      <c r="AD516">
        <f t="shared" si="478"/>
        <v>174270.04745808701</v>
      </c>
      <c r="AE516">
        <f t="shared" si="479"/>
        <v>43.38277728317189</v>
      </c>
      <c r="AF516">
        <f t="shared" si="422"/>
        <v>181</v>
      </c>
      <c r="AH516">
        <f t="shared" si="480"/>
        <v>34579.869899532438</v>
      </c>
      <c r="AI516">
        <f t="shared" si="481"/>
        <v>208849.91735761944</v>
      </c>
      <c r="AJ516">
        <f t="shared" si="482"/>
        <v>68.159923692117445</v>
      </c>
      <c r="AK516">
        <f t="shared" si="423"/>
        <v>112</v>
      </c>
      <c r="AM516">
        <f t="shared" si="427"/>
        <v>51040.754959276928</v>
      </c>
      <c r="AN516">
        <f t="shared" ref="AN516:AN579" si="498">AM516+AI516</f>
        <v>259890.67231689638</v>
      </c>
      <c r="AO516">
        <f t="shared" ref="AO516:AO579" si="499">AN516-AN515</f>
        <v>334.688414272503</v>
      </c>
    </row>
    <row r="517" spans="2:41" x14ac:dyDescent="0.25">
      <c r="B517" s="3">
        <f t="shared" ref="B517:C517" si="500">B516+1</f>
        <v>44418</v>
      </c>
      <c r="C517" s="82">
        <f t="shared" si="500"/>
        <v>516</v>
      </c>
      <c r="E517" s="14">
        <f t="shared" si="426"/>
        <v>438</v>
      </c>
      <c r="G517" s="13"/>
      <c r="H517" s="13"/>
      <c r="I517">
        <f t="shared" si="465"/>
        <v>1954.0404474150655</v>
      </c>
      <c r="J517">
        <f t="shared" si="466"/>
        <v>54968.937233870878</v>
      </c>
      <c r="K517">
        <f t="shared" si="467"/>
        <v>56922.977681285942</v>
      </c>
      <c r="L517">
        <f t="shared" si="436"/>
        <v>354</v>
      </c>
      <c r="N517">
        <f t="shared" si="468"/>
        <v>5909.00512964875</v>
      </c>
      <c r="O517">
        <f t="shared" si="469"/>
        <v>62831.982810934693</v>
      </c>
      <c r="P517">
        <f t="shared" si="470"/>
        <v>8.9875260304179392</v>
      </c>
      <c r="Q517">
        <f t="shared" si="440"/>
        <v>310</v>
      </c>
      <c r="S517">
        <f t="shared" si="471"/>
        <v>71358.520043461423</v>
      </c>
      <c r="T517">
        <f t="shared" si="472"/>
        <v>134190.50285439612</v>
      </c>
      <c r="U517">
        <f t="shared" si="473"/>
        <v>10.825123939721379</v>
      </c>
      <c r="V517">
        <f t="shared" si="454"/>
        <v>222</v>
      </c>
      <c r="X517">
        <f t="shared" si="474"/>
        <v>5322.5022472400251</v>
      </c>
      <c r="Y517">
        <f t="shared" si="475"/>
        <v>139513.00510163614</v>
      </c>
      <c r="Z517">
        <f t="shared" si="476"/>
        <v>10.856077240197919</v>
      </c>
      <c r="AA517">
        <f t="shared" si="413"/>
        <v>198</v>
      </c>
      <c r="AC517">
        <f t="shared" si="477"/>
        <v>34799.897865499617</v>
      </c>
      <c r="AD517">
        <f t="shared" si="478"/>
        <v>174312.90296713577</v>
      </c>
      <c r="AE517">
        <f t="shared" si="479"/>
        <v>42.855509048764361</v>
      </c>
      <c r="AF517">
        <f t="shared" si="422"/>
        <v>182</v>
      </c>
      <c r="AH517">
        <f t="shared" si="480"/>
        <v>34604.265759172078</v>
      </c>
      <c r="AI517">
        <f t="shared" si="481"/>
        <v>208917.16872630786</v>
      </c>
      <c r="AJ517">
        <f t="shared" si="482"/>
        <v>67.251368688419461</v>
      </c>
      <c r="AK517">
        <f t="shared" si="423"/>
        <v>113</v>
      </c>
      <c r="AM517">
        <f t="shared" si="427"/>
        <v>51302.377326529</v>
      </c>
      <c r="AN517">
        <f t="shared" si="498"/>
        <v>260219.54605283687</v>
      </c>
      <c r="AO517">
        <f t="shared" si="499"/>
        <v>328.87373594049131</v>
      </c>
    </row>
    <row r="518" spans="2:41" x14ac:dyDescent="0.25">
      <c r="B518" s="3">
        <f t="shared" ref="B518:C518" si="501">B517+1</f>
        <v>44419</v>
      </c>
      <c r="C518" s="82">
        <f t="shared" si="501"/>
        <v>517</v>
      </c>
      <c r="E518" s="14">
        <f t="shared" si="426"/>
        <v>439</v>
      </c>
      <c r="G518" s="13"/>
      <c r="H518" s="13"/>
      <c r="I518">
        <f t="shared" si="465"/>
        <v>1954.1741184346868</v>
      </c>
      <c r="J518">
        <f t="shared" si="466"/>
        <v>54977.470805154007</v>
      </c>
      <c r="K518">
        <f t="shared" si="467"/>
        <v>56931.644923588698</v>
      </c>
      <c r="L518">
        <f t="shared" si="436"/>
        <v>355</v>
      </c>
      <c r="N518">
        <f t="shared" si="468"/>
        <v>5909.2668263080404</v>
      </c>
      <c r="O518">
        <f t="shared" si="469"/>
        <v>62840.911749896739</v>
      </c>
      <c r="P518">
        <f t="shared" si="470"/>
        <v>8.9289389620462316</v>
      </c>
      <c r="Q518">
        <f t="shared" si="440"/>
        <v>311</v>
      </c>
      <c r="S518">
        <f t="shared" si="471"/>
        <v>71360.328309549324</v>
      </c>
      <c r="T518">
        <f t="shared" si="472"/>
        <v>134201.24005944608</v>
      </c>
      <c r="U518">
        <f t="shared" si="473"/>
        <v>10.737205049954355</v>
      </c>
      <c r="V518">
        <f t="shared" si="454"/>
        <v>223</v>
      </c>
      <c r="X518">
        <f t="shared" si="474"/>
        <v>5322.5326206986892</v>
      </c>
      <c r="Y518">
        <f t="shared" si="475"/>
        <v>139523.77268014476</v>
      </c>
      <c r="Z518">
        <f t="shared" si="476"/>
        <v>10.767578508617589</v>
      </c>
      <c r="AA518">
        <f t="shared" si="413"/>
        <v>199</v>
      </c>
      <c r="AC518">
        <f t="shared" si="477"/>
        <v>34831.467288656648</v>
      </c>
      <c r="AD518">
        <f t="shared" si="478"/>
        <v>174355.23996880141</v>
      </c>
      <c r="AE518">
        <f t="shared" si="479"/>
        <v>42.337001665640855</v>
      </c>
      <c r="AF518">
        <f t="shared" si="422"/>
        <v>183</v>
      </c>
      <c r="AH518">
        <f t="shared" si="480"/>
        <v>34628.287976110514</v>
      </c>
      <c r="AI518">
        <f t="shared" si="481"/>
        <v>208983.52794491191</v>
      </c>
      <c r="AJ518">
        <f t="shared" si="482"/>
        <v>66.359218604047783</v>
      </c>
      <c r="AK518">
        <f t="shared" si="423"/>
        <v>114</v>
      </c>
      <c r="AM518">
        <f t="shared" si="427"/>
        <v>51559.197127094063</v>
      </c>
      <c r="AN518">
        <f t="shared" si="498"/>
        <v>260542.72507200597</v>
      </c>
      <c r="AO518">
        <f t="shared" si="499"/>
        <v>323.17901916909614</v>
      </c>
    </row>
    <row r="519" spans="2:41" x14ac:dyDescent="0.25">
      <c r="B519" s="3">
        <f t="shared" ref="B519:C519" si="502">B518+1</f>
        <v>44420</v>
      </c>
      <c r="C519" s="82">
        <f t="shared" si="502"/>
        <v>518</v>
      </c>
      <c r="E519" s="14">
        <f t="shared" si="426"/>
        <v>440</v>
      </c>
      <c r="G519" s="13"/>
      <c r="H519" s="13"/>
      <c r="I519">
        <f t="shared" si="465"/>
        <v>1954.3070424985112</v>
      </c>
      <c r="J519">
        <f t="shared" si="466"/>
        <v>54985.949191916494</v>
      </c>
      <c r="K519">
        <f t="shared" si="467"/>
        <v>56940.256234415006</v>
      </c>
      <c r="L519">
        <f t="shared" si="436"/>
        <v>356</v>
      </c>
      <c r="N519">
        <f t="shared" si="468"/>
        <v>5909.5263744785925</v>
      </c>
      <c r="O519">
        <f t="shared" si="469"/>
        <v>62849.782608893598</v>
      </c>
      <c r="P519">
        <f t="shared" si="470"/>
        <v>8.8708589968591696</v>
      </c>
      <c r="Q519">
        <f t="shared" si="440"/>
        <v>312</v>
      </c>
      <c r="S519">
        <f t="shared" si="471"/>
        <v>71362.107803210427</v>
      </c>
      <c r="T519">
        <f t="shared" si="472"/>
        <v>134211.89041210403</v>
      </c>
      <c r="U519">
        <f t="shared" si="473"/>
        <v>10.650352657947224</v>
      </c>
      <c r="V519">
        <f t="shared" si="454"/>
        <v>224</v>
      </c>
      <c r="X519">
        <f t="shared" si="474"/>
        <v>5322.5624277015277</v>
      </c>
      <c r="Y519">
        <f t="shared" si="475"/>
        <v>139534.45283980554</v>
      </c>
      <c r="Z519">
        <f t="shared" si="476"/>
        <v>10.680159660783829</v>
      </c>
      <c r="AA519">
        <f t="shared" si="413"/>
        <v>200</v>
      </c>
      <c r="AC519">
        <f t="shared" si="477"/>
        <v>34862.614203159523</v>
      </c>
      <c r="AD519">
        <f t="shared" si="478"/>
        <v>174397.06704296506</v>
      </c>
      <c r="AE519">
        <f t="shared" si="479"/>
        <v>41.82707416365156</v>
      </c>
      <c r="AF519">
        <f t="shared" si="422"/>
        <v>184</v>
      </c>
      <c r="AH519">
        <f t="shared" si="480"/>
        <v>34651.944007518628</v>
      </c>
      <c r="AI519">
        <f t="shared" si="481"/>
        <v>209049.01105048368</v>
      </c>
      <c r="AJ519">
        <f t="shared" si="482"/>
        <v>65.483105571765918</v>
      </c>
      <c r="AK519">
        <f t="shared" si="423"/>
        <v>115</v>
      </c>
      <c r="AM519">
        <f t="shared" si="427"/>
        <v>51811.31588508084</v>
      </c>
      <c r="AN519">
        <f t="shared" si="498"/>
        <v>260860.32693556452</v>
      </c>
      <c r="AO519">
        <f t="shared" si="499"/>
        <v>317.60186355854967</v>
      </c>
    </row>
    <row r="520" spans="2:41" x14ac:dyDescent="0.25">
      <c r="B520" s="3">
        <f t="shared" ref="B520:C520" si="503">B519+1</f>
        <v>44421</v>
      </c>
      <c r="C520" s="82">
        <f t="shared" si="503"/>
        <v>519</v>
      </c>
      <c r="E520" s="14">
        <f t="shared" si="426"/>
        <v>441</v>
      </c>
      <c r="G520" s="13"/>
      <c r="H520" s="13"/>
      <c r="I520">
        <f t="shared" si="465"/>
        <v>1954.4392251601698</v>
      </c>
      <c r="J520">
        <f t="shared" si="466"/>
        <v>54994.372866743972</v>
      </c>
      <c r="K520">
        <f t="shared" si="467"/>
        <v>56948.812091904139</v>
      </c>
      <c r="L520">
        <f t="shared" si="436"/>
        <v>357</v>
      </c>
      <c r="N520">
        <f t="shared" si="468"/>
        <v>5909.7837976676446</v>
      </c>
      <c r="O520">
        <f t="shared" si="469"/>
        <v>62858.595889571785</v>
      </c>
      <c r="P520">
        <f t="shared" si="470"/>
        <v>8.8132806781868567</v>
      </c>
      <c r="Q520">
        <f t="shared" si="440"/>
        <v>313</v>
      </c>
      <c r="S520">
        <f t="shared" si="471"/>
        <v>71363.859071450832</v>
      </c>
      <c r="T520">
        <f t="shared" si="472"/>
        <v>134222.45496102262</v>
      </c>
      <c r="U520">
        <f t="shared" si="473"/>
        <v>10.56454891859903</v>
      </c>
      <c r="V520">
        <f t="shared" si="454"/>
        <v>225</v>
      </c>
      <c r="X520">
        <f t="shared" si="474"/>
        <v>5322.591681267787</v>
      </c>
      <c r="Y520">
        <f t="shared" si="475"/>
        <v>139545.0466422904</v>
      </c>
      <c r="Z520">
        <f t="shared" si="476"/>
        <v>10.593802484858315</v>
      </c>
      <c r="AA520">
        <f t="shared" si="413"/>
        <v>201</v>
      </c>
      <c r="AC520">
        <f t="shared" si="477"/>
        <v>34893.34595062313</v>
      </c>
      <c r="AD520">
        <f t="shared" si="478"/>
        <v>174438.39259291353</v>
      </c>
      <c r="AE520">
        <f t="shared" si="479"/>
        <v>41.325549948465778</v>
      </c>
      <c r="AF520">
        <f t="shared" si="422"/>
        <v>185</v>
      </c>
      <c r="AH520">
        <f t="shared" si="480"/>
        <v>34675.241129008209</v>
      </c>
      <c r="AI520">
        <f t="shared" si="481"/>
        <v>209113.63372192174</v>
      </c>
      <c r="AJ520">
        <f t="shared" si="482"/>
        <v>64.622671438060934</v>
      </c>
      <c r="AK520">
        <f t="shared" si="423"/>
        <v>116</v>
      </c>
      <c r="AM520">
        <f t="shared" si="427"/>
        <v>52058.833101129363</v>
      </c>
      <c r="AN520">
        <f t="shared" si="498"/>
        <v>261172.4668230511</v>
      </c>
      <c r="AO520">
        <f t="shared" si="499"/>
        <v>312.13988748658448</v>
      </c>
    </row>
    <row r="521" spans="2:41" x14ac:dyDescent="0.25">
      <c r="B521" s="3">
        <f t="shared" ref="B521:C521" si="504">B520+1</f>
        <v>44422</v>
      </c>
      <c r="C521" s="82">
        <f t="shared" si="504"/>
        <v>520</v>
      </c>
      <c r="E521" s="14">
        <f t="shared" si="426"/>
        <v>442</v>
      </c>
      <c r="G521" s="13"/>
      <c r="H521" s="13"/>
      <c r="I521">
        <f t="shared" si="465"/>
        <v>1954.5706719218758</v>
      </c>
      <c r="J521">
        <f t="shared" si="466"/>
        <v>55002.742297207355</v>
      </c>
      <c r="K521">
        <f t="shared" si="467"/>
        <v>56957.312969129227</v>
      </c>
      <c r="L521">
        <f t="shared" si="436"/>
        <v>358</v>
      </c>
      <c r="N521">
        <f t="shared" si="468"/>
        <v>5910.0391190616228</v>
      </c>
      <c r="O521">
        <f t="shared" si="469"/>
        <v>62867.352088190848</v>
      </c>
      <c r="P521">
        <f t="shared" si="470"/>
        <v>8.7561986190630705</v>
      </c>
      <c r="Q521">
        <f t="shared" si="440"/>
        <v>314</v>
      </c>
      <c r="S521">
        <f t="shared" si="471"/>
        <v>71365.582649200107</v>
      </c>
      <c r="T521">
        <f t="shared" si="472"/>
        <v>134232.93473739095</v>
      </c>
      <c r="U521">
        <f t="shared" si="473"/>
        <v>10.479776368330931</v>
      </c>
      <c r="V521">
        <f t="shared" si="454"/>
        <v>226</v>
      </c>
      <c r="X521">
        <f t="shared" si="474"/>
        <v>5322.6203940615869</v>
      </c>
      <c r="Y521">
        <f t="shared" si="475"/>
        <v>139555.55513145254</v>
      </c>
      <c r="Z521">
        <f t="shared" si="476"/>
        <v>10.508489162137266</v>
      </c>
      <c r="AA521">
        <f t="shared" ref="AA521:AA579" si="505">AA520+1</f>
        <v>202</v>
      </c>
      <c r="AC521">
        <f t="shared" si="477"/>
        <v>34923.669718143152</v>
      </c>
      <c r="AD521">
        <f t="shared" si="478"/>
        <v>174479.22484959569</v>
      </c>
      <c r="AE521">
        <f t="shared" si="479"/>
        <v>40.832256682158913</v>
      </c>
      <c r="AF521">
        <f t="shared" si="422"/>
        <v>186</v>
      </c>
      <c r="AH521">
        <f t="shared" si="480"/>
        <v>34698.186439797159</v>
      </c>
      <c r="AI521">
        <f t="shared" si="481"/>
        <v>209177.41128939285</v>
      </c>
      <c r="AJ521">
        <f t="shared" si="482"/>
        <v>63.777567471115617</v>
      </c>
      <c r="AK521">
        <f t="shared" si="423"/>
        <v>117</v>
      </c>
      <c r="AM521">
        <f t="shared" si="427"/>
        <v>52301.846264728694</v>
      </c>
      <c r="AN521">
        <f t="shared" si="498"/>
        <v>261479.25755412155</v>
      </c>
      <c r="AO521">
        <f t="shared" si="499"/>
        <v>306.79073107044678</v>
      </c>
    </row>
    <row r="522" spans="2:41" x14ac:dyDescent="0.25">
      <c r="B522" s="3">
        <f t="shared" ref="B522:C522" si="506">B521+1</f>
        <v>44423</v>
      </c>
      <c r="C522" s="82">
        <f t="shared" si="506"/>
        <v>521</v>
      </c>
      <c r="E522" s="14">
        <f t="shared" si="426"/>
        <v>443</v>
      </c>
      <c r="G522" s="13"/>
      <c r="H522" s="13"/>
      <c r="I522">
        <f t="shared" si="465"/>
        <v>1954.7013882349941</v>
      </c>
      <c r="J522">
        <f t="shared" si="466"/>
        <v>55011.057945926368</v>
      </c>
      <c r="K522">
        <f t="shared" si="467"/>
        <v>56965.759334161361</v>
      </c>
      <c r="L522">
        <f t="shared" si="436"/>
        <v>359</v>
      </c>
      <c r="N522">
        <f t="shared" si="468"/>
        <v>5910.2923615313803</v>
      </c>
      <c r="O522">
        <f t="shared" si="469"/>
        <v>62876.051695692739</v>
      </c>
      <c r="P522">
        <f t="shared" si="470"/>
        <v>8.6996075018905685</v>
      </c>
      <c r="Q522">
        <f t="shared" si="440"/>
        <v>315</v>
      </c>
      <c r="S522">
        <f t="shared" si="471"/>
        <v>71367.279059614462</v>
      </c>
      <c r="T522">
        <f t="shared" si="472"/>
        <v>134243.33075530719</v>
      </c>
      <c r="U522">
        <f t="shared" si="473"/>
        <v>10.396017916238634</v>
      </c>
      <c r="V522">
        <f t="shared" si="454"/>
        <v>227</v>
      </c>
      <c r="X522">
        <f t="shared" si="474"/>
        <v>5322.6485784031202</v>
      </c>
      <c r="Y522">
        <f t="shared" si="475"/>
        <v>139565.9793337103</v>
      </c>
      <c r="Z522">
        <f t="shared" si="476"/>
        <v>10.42420225776732</v>
      </c>
      <c r="AA522">
        <f t="shared" si="505"/>
        <v>203</v>
      </c>
      <c r="AC522">
        <f t="shared" si="477"/>
        <v>34953.592542054634</v>
      </c>
      <c r="AD522">
        <f t="shared" si="478"/>
        <v>174519.57187576493</v>
      </c>
      <c r="AE522">
        <f t="shared" si="479"/>
        <v>40.347026169241872</v>
      </c>
      <c r="AF522">
        <f t="shared" si="422"/>
        <v>187</v>
      </c>
      <c r="AH522">
        <f t="shared" si="480"/>
        <v>34720.786867708659</v>
      </c>
      <c r="AI522">
        <f t="shared" si="481"/>
        <v>209240.3587434736</v>
      </c>
      <c r="AJ522">
        <f t="shared" si="482"/>
        <v>62.947454080742318</v>
      </c>
      <c r="AK522">
        <f t="shared" si="423"/>
        <v>118</v>
      </c>
      <c r="AM522">
        <f t="shared" si="427"/>
        <v>52540.450869432032</v>
      </c>
      <c r="AN522">
        <f t="shared" si="498"/>
        <v>261780.80961290564</v>
      </c>
      <c r="AO522">
        <f t="shared" si="499"/>
        <v>301.55205878408742</v>
      </c>
    </row>
    <row r="523" spans="2:41" x14ac:dyDescent="0.25">
      <c r="B523" s="3">
        <f t="shared" ref="B523:C523" si="507">B522+1</f>
        <v>44424</v>
      </c>
      <c r="C523" s="82">
        <f t="shared" si="507"/>
        <v>522</v>
      </c>
      <c r="E523" s="14">
        <f t="shared" si="426"/>
        <v>444</v>
      </c>
      <c r="G523" s="13"/>
      <c r="H523" s="13"/>
      <c r="I523">
        <f t="shared" si="465"/>
        <v>1954.8313795006034</v>
      </c>
      <c r="J523">
        <f t="shared" si="466"/>
        <v>55019.320270631608</v>
      </c>
      <c r="K523">
        <f t="shared" si="467"/>
        <v>56974.151650132211</v>
      </c>
      <c r="L523">
        <f t="shared" si="436"/>
        <v>360</v>
      </c>
      <c r="N523">
        <f t="shared" si="468"/>
        <v>5910.5435476373377</v>
      </c>
      <c r="O523">
        <f t="shared" si="469"/>
        <v>62884.69519776955</v>
      </c>
      <c r="P523">
        <f t="shared" si="470"/>
        <v>8.6435020768112736</v>
      </c>
      <c r="Q523">
        <f t="shared" si="440"/>
        <v>316</v>
      </c>
      <c r="S523">
        <f t="shared" si="471"/>
        <v>71368.948814371601</v>
      </c>
      <c r="T523">
        <f t="shared" si="472"/>
        <v>134253.64401214116</v>
      </c>
      <c r="U523">
        <f t="shared" si="473"/>
        <v>10.31325683396426</v>
      </c>
      <c r="V523">
        <f t="shared" si="454"/>
        <v>228</v>
      </c>
      <c r="X523">
        <f t="shared" si="474"/>
        <v>5322.6762462794422</v>
      </c>
      <c r="Y523">
        <f t="shared" si="475"/>
        <v>139576.3202584206</v>
      </c>
      <c r="Z523">
        <f t="shared" si="476"/>
        <v>10.340924710297259</v>
      </c>
      <c r="AA523">
        <f t="shared" si="505"/>
        <v>204</v>
      </c>
      <c r="AC523">
        <f t="shared" si="477"/>
        <v>34983.121311588628</v>
      </c>
      <c r="AD523">
        <f t="shared" si="478"/>
        <v>174559.44157000922</v>
      </c>
      <c r="AE523">
        <f t="shared" si="479"/>
        <v>39.869694244291168</v>
      </c>
      <c r="AF523">
        <f t="shared" si="422"/>
        <v>188</v>
      </c>
      <c r="AH523">
        <f t="shared" si="480"/>
        <v>34743.04917400964</v>
      </c>
      <c r="AI523">
        <f t="shared" si="481"/>
        <v>209302.49074401887</v>
      </c>
      <c r="AJ523">
        <f t="shared" si="482"/>
        <v>62.132000545272604</v>
      </c>
      <c r="AK523">
        <f t="shared" si="423"/>
        <v>119</v>
      </c>
      <c r="AM523">
        <f t="shared" si="427"/>
        <v>52774.740430642989</v>
      </c>
      <c r="AN523">
        <f t="shared" si="498"/>
        <v>262077.23117466187</v>
      </c>
      <c r="AO523">
        <f t="shared" si="499"/>
        <v>296.42156175622949</v>
      </c>
    </row>
    <row r="524" spans="2:41" x14ac:dyDescent="0.25">
      <c r="B524" s="3">
        <f t="shared" ref="B524:C524" si="508">B523+1</f>
        <v>44425</v>
      </c>
      <c r="C524" s="82">
        <f t="shared" si="508"/>
        <v>523</v>
      </c>
      <c r="E524" s="14">
        <f t="shared" si="426"/>
        <v>445</v>
      </c>
      <c r="G524" s="13"/>
      <c r="H524" s="13"/>
      <c r="I524">
        <f t="shared" si="465"/>
        <v>1954.9606510700507</v>
      </c>
      <c r="J524">
        <f t="shared" si="466"/>
        <v>55027.529724226013</v>
      </c>
      <c r="K524">
        <f t="shared" si="467"/>
        <v>56982.490375296067</v>
      </c>
      <c r="L524">
        <f t="shared" si="436"/>
        <v>361</v>
      </c>
      <c r="N524">
        <f t="shared" si="468"/>
        <v>5910.7926996345259</v>
      </c>
      <c r="O524">
        <f t="shared" si="469"/>
        <v>62893.283074930594</v>
      </c>
      <c r="P524">
        <f t="shared" si="470"/>
        <v>8.5878771610441618</v>
      </c>
      <c r="Q524">
        <f t="shared" si="440"/>
        <v>317</v>
      </c>
      <c r="S524">
        <f t="shared" si="471"/>
        <v>71370.592413956809</v>
      </c>
      <c r="T524">
        <f t="shared" si="472"/>
        <v>134263.8754888874</v>
      </c>
      <c r="U524">
        <f t="shared" si="473"/>
        <v>10.231476746237604</v>
      </c>
      <c r="V524">
        <f t="shared" si="454"/>
        <v>229</v>
      </c>
      <c r="X524">
        <f t="shared" si="474"/>
        <v>5322.7034093548982</v>
      </c>
      <c r="Y524">
        <f t="shared" si="475"/>
        <v>139586.5788982423</v>
      </c>
      <c r="Z524">
        <f t="shared" si="476"/>
        <v>10.258639821695397</v>
      </c>
      <c r="AA524">
        <f t="shared" si="505"/>
        <v>205</v>
      </c>
      <c r="AC524">
        <f t="shared" si="477"/>
        <v>35012.262772430317</v>
      </c>
      <c r="AD524">
        <f t="shared" si="478"/>
        <v>174598.84167067261</v>
      </c>
      <c r="AE524">
        <f t="shared" si="479"/>
        <v>39.40010066339164</v>
      </c>
      <c r="AF524">
        <f t="shared" si="422"/>
        <v>189</v>
      </c>
      <c r="AH524">
        <f t="shared" si="480"/>
        <v>34764.979958094467</v>
      </c>
      <c r="AI524">
        <f t="shared" si="481"/>
        <v>209363.82162876707</v>
      </c>
      <c r="AJ524">
        <f t="shared" si="482"/>
        <v>61.330884748196695</v>
      </c>
      <c r="AK524">
        <f t="shared" si="423"/>
        <v>120</v>
      </c>
      <c r="AM524">
        <f t="shared" si="427"/>
        <v>53004.80650567355</v>
      </c>
      <c r="AN524">
        <f t="shared" si="498"/>
        <v>262368.62813444063</v>
      </c>
      <c r="AO524">
        <f t="shared" si="499"/>
        <v>291.39695977876545</v>
      </c>
    </row>
    <row r="525" spans="2:41" x14ac:dyDescent="0.25">
      <c r="B525" s="3">
        <f t="shared" ref="B525:C525" si="509">B524+1</f>
        <v>44426</v>
      </c>
      <c r="C525" s="82">
        <f t="shared" si="509"/>
        <v>524</v>
      </c>
      <c r="E525" s="14">
        <f t="shared" si="426"/>
        <v>446</v>
      </c>
      <c r="G525" s="13"/>
      <c r="H525" s="13"/>
      <c r="I525">
        <f t="shared" si="465"/>
        <v>1955.0892082454973</v>
      </c>
      <c r="J525">
        <f t="shared" si="466"/>
        <v>55035.686754845417</v>
      </c>
      <c r="K525">
        <f t="shared" si="467"/>
        <v>56990.775963090913</v>
      </c>
      <c r="L525">
        <f t="shared" si="436"/>
        <v>362</v>
      </c>
      <c r="N525">
        <f t="shared" si="468"/>
        <v>5911.0398394775384</v>
      </c>
      <c r="O525">
        <f t="shared" si="469"/>
        <v>62901.815802568453</v>
      </c>
      <c r="P525">
        <f t="shared" si="470"/>
        <v>8.5327276378593524</v>
      </c>
      <c r="Q525">
        <f t="shared" si="440"/>
        <v>318</v>
      </c>
      <c r="S525">
        <f t="shared" si="471"/>
        <v>71372.210347941684</v>
      </c>
      <c r="T525">
        <f t="shared" si="472"/>
        <v>134274.02615051012</v>
      </c>
      <c r="U525">
        <f t="shared" si="473"/>
        <v>10.150661622727057</v>
      </c>
      <c r="V525">
        <f t="shared" si="454"/>
        <v>230</v>
      </c>
      <c r="X525">
        <f t="shared" si="474"/>
        <v>5322.7300789811516</v>
      </c>
      <c r="Y525">
        <f t="shared" si="475"/>
        <v>139596.75622949126</v>
      </c>
      <c r="Z525">
        <f t="shared" si="476"/>
        <v>10.177331248967675</v>
      </c>
      <c r="AA525">
        <f t="shared" si="505"/>
        <v>206</v>
      </c>
      <c r="AC525">
        <f t="shared" si="477"/>
        <v>35041.023530180835</v>
      </c>
      <c r="AD525">
        <f t="shared" si="478"/>
        <v>174637.77975967209</v>
      </c>
      <c r="AE525">
        <f t="shared" si="479"/>
        <v>38.938088999479078</v>
      </c>
      <c r="AF525">
        <f t="shared" si="422"/>
        <v>190</v>
      </c>
      <c r="AH525">
        <f t="shared" si="480"/>
        <v>34786.585662019403</v>
      </c>
      <c r="AI525">
        <f t="shared" si="481"/>
        <v>209424.3654216915</v>
      </c>
      <c r="AJ525">
        <f t="shared" si="482"/>
        <v>60.543792924436275</v>
      </c>
      <c r="AK525">
        <f t="shared" si="423"/>
        <v>121</v>
      </c>
      <c r="AM525">
        <f t="shared" si="427"/>
        <v>53230.738715799635</v>
      </c>
      <c r="AN525">
        <f t="shared" si="498"/>
        <v>262655.10413749114</v>
      </c>
      <c r="AO525">
        <f t="shared" si="499"/>
        <v>286.4760030505131</v>
      </c>
    </row>
    <row r="526" spans="2:41" x14ac:dyDescent="0.25">
      <c r="B526" s="3">
        <f t="shared" ref="B526:C526" si="510">B525+1</f>
        <v>44427</v>
      </c>
      <c r="C526" s="82">
        <f t="shared" si="510"/>
        <v>525</v>
      </c>
      <c r="E526" s="14">
        <f t="shared" si="426"/>
        <v>447</v>
      </c>
      <c r="G526" s="13"/>
      <c r="H526" s="13"/>
      <c r="I526">
        <f t="shared" si="465"/>
        <v>1955.217056280457</v>
      </c>
      <c r="J526">
        <f t="shared" si="466"/>
        <v>55043.791805918001</v>
      </c>
      <c r="K526">
        <f t="shared" si="467"/>
        <v>56999.008862198461</v>
      </c>
      <c r="L526">
        <f t="shared" si="436"/>
        <v>363</v>
      </c>
      <c r="N526">
        <f t="shared" si="468"/>
        <v>5911.2849888253677</v>
      </c>
      <c r="O526">
        <f t="shared" si="469"/>
        <v>62910.293851023831</v>
      </c>
      <c r="P526">
        <f t="shared" si="470"/>
        <v>8.478048455377575</v>
      </c>
      <c r="Q526">
        <f t="shared" si="440"/>
        <v>319</v>
      </c>
      <c r="S526">
        <f t="shared" si="471"/>
        <v>71373.803095254741</v>
      </c>
      <c r="T526">
        <f t="shared" si="472"/>
        <v>134284.09694627859</v>
      </c>
      <c r="U526">
        <f t="shared" si="473"/>
        <v>10.07079576846445</v>
      </c>
      <c r="V526">
        <f t="shared" si="454"/>
        <v>231</v>
      </c>
      <c r="X526">
        <f t="shared" si="474"/>
        <v>5322.7562662068785</v>
      </c>
      <c r="Y526">
        <f t="shared" si="475"/>
        <v>139606.85321248547</v>
      </c>
      <c r="Z526">
        <f t="shared" si="476"/>
        <v>10.096982994204154</v>
      </c>
      <c r="AA526">
        <f t="shared" si="505"/>
        <v>207</v>
      </c>
      <c r="AC526">
        <f t="shared" si="477"/>
        <v>35069.410053726213</v>
      </c>
      <c r="AD526">
        <f t="shared" si="478"/>
        <v>174676.26326621167</v>
      </c>
      <c r="AE526">
        <f t="shared" si="479"/>
        <v>38.483506539574591</v>
      </c>
      <c r="AF526">
        <f t="shared" si="422"/>
        <v>191</v>
      </c>
      <c r="AH526">
        <f t="shared" si="480"/>
        <v>34807.872574892943</v>
      </c>
      <c r="AI526">
        <f t="shared" si="481"/>
        <v>209484.13584110461</v>
      </c>
      <c r="AJ526">
        <f t="shared" si="482"/>
        <v>59.770419413107447</v>
      </c>
      <c r="AK526">
        <f t="shared" si="423"/>
        <v>122</v>
      </c>
      <c r="AM526">
        <f t="shared" si="427"/>
        <v>53452.62477006382</v>
      </c>
      <c r="AN526">
        <f t="shared" si="498"/>
        <v>262936.76061116846</v>
      </c>
      <c r="AO526">
        <f t="shared" si="499"/>
        <v>281.65647367731435</v>
      </c>
    </row>
    <row r="527" spans="2:41" x14ac:dyDescent="0.25">
      <c r="B527" s="3">
        <f t="shared" ref="B527:C527" si="511">B526+1</f>
        <v>44428</v>
      </c>
      <c r="C527" s="82">
        <f t="shared" si="511"/>
        <v>526</v>
      </c>
      <c r="E527" s="14">
        <f t="shared" si="426"/>
        <v>448</v>
      </c>
      <c r="G527" s="13"/>
      <c r="H527" s="13"/>
      <c r="I527">
        <f t="shared" si="465"/>
        <v>1955.3442003803325</v>
      </c>
      <c r="J527">
        <f t="shared" si="466"/>
        <v>55051.84531622332</v>
      </c>
      <c r="K527">
        <f t="shared" si="467"/>
        <v>57007.189516603656</v>
      </c>
      <c r="L527">
        <f t="shared" si="436"/>
        <v>364</v>
      </c>
      <c r="N527">
        <f t="shared" si="468"/>
        <v>5911.5281690461807</v>
      </c>
      <c r="O527">
        <f t="shared" si="469"/>
        <v>62918.717685649834</v>
      </c>
      <c r="P527">
        <f t="shared" si="470"/>
        <v>8.4238346260026447</v>
      </c>
      <c r="Q527">
        <f t="shared" si="440"/>
        <v>320</v>
      </c>
      <c r="S527">
        <f t="shared" si="471"/>
        <v>71375.371124444369</v>
      </c>
      <c r="T527">
        <f t="shared" si="472"/>
        <v>134294.0888100942</v>
      </c>
      <c r="U527">
        <f t="shared" si="473"/>
        <v>9.9918638156086672</v>
      </c>
      <c r="V527">
        <f t="shared" si="454"/>
        <v>232</v>
      </c>
      <c r="X527">
        <f t="shared" si="474"/>
        <v>5322.7819817871186</v>
      </c>
      <c r="Y527">
        <f t="shared" si="475"/>
        <v>139616.87079188132</v>
      </c>
      <c r="Z527">
        <f t="shared" si="476"/>
        <v>10.017579395847861</v>
      </c>
      <c r="AA527">
        <f t="shared" si="505"/>
        <v>208</v>
      </c>
      <c r="AC527">
        <f t="shared" si="477"/>
        <v>35097.42867851576</v>
      </c>
      <c r="AD527">
        <f t="shared" si="478"/>
        <v>174714.29947039706</v>
      </c>
      <c r="AE527">
        <f t="shared" si="479"/>
        <v>38.036204185395036</v>
      </c>
      <c r="AF527">
        <f t="shared" si="422"/>
        <v>192</v>
      </c>
      <c r="AH527">
        <f t="shared" si="480"/>
        <v>34828.846837127116</v>
      </c>
      <c r="AI527">
        <f t="shared" si="481"/>
        <v>209543.14630752418</v>
      </c>
      <c r="AJ527">
        <f t="shared" si="482"/>
        <v>59.01046641956782</v>
      </c>
      <c r="AK527">
        <f t="shared" si="423"/>
        <v>123</v>
      </c>
      <c r="AM527">
        <f t="shared" si="427"/>
        <v>53670.550490596157</v>
      </c>
      <c r="AN527">
        <f t="shared" si="498"/>
        <v>263213.69679812033</v>
      </c>
      <c r="AO527">
        <f t="shared" si="499"/>
        <v>276.93618695187615</v>
      </c>
    </row>
    <row r="528" spans="2:41" x14ac:dyDescent="0.25">
      <c r="B528" s="3">
        <f t="shared" ref="B528:C528" si="512">B527+1</f>
        <v>44429</v>
      </c>
      <c r="C528" s="82">
        <f t="shared" si="512"/>
        <v>527</v>
      </c>
      <c r="E528" s="14">
        <f t="shared" si="426"/>
        <v>449</v>
      </c>
      <c r="G528" s="13"/>
      <c r="H528" s="13"/>
      <c r="I528">
        <f t="shared" si="465"/>
        <v>1955.4706457029413</v>
      </c>
      <c r="J528">
        <f t="shared" si="466"/>
        <v>55059.847719949954</v>
      </c>
      <c r="K528">
        <f t="shared" si="467"/>
        <v>57015.318365652893</v>
      </c>
      <c r="L528">
        <f t="shared" si="436"/>
        <v>365</v>
      </c>
      <c r="N528">
        <f t="shared" si="468"/>
        <v>5911.7694012219872</v>
      </c>
      <c r="O528">
        <f t="shared" si="469"/>
        <v>62927.08776687488</v>
      </c>
      <c r="P528">
        <f t="shared" si="470"/>
        <v>8.3700812250463059</v>
      </c>
      <c r="Q528">
        <f t="shared" si="440"/>
        <v>321</v>
      </c>
      <c r="S528">
        <f t="shared" si="471"/>
        <v>71376.914893934998</v>
      </c>
      <c r="T528">
        <f t="shared" si="472"/>
        <v>134304.00266080987</v>
      </c>
      <c r="U528">
        <f t="shared" si="473"/>
        <v>9.9138507156749256</v>
      </c>
      <c r="V528">
        <f t="shared" si="454"/>
        <v>233</v>
      </c>
      <c r="X528">
        <f t="shared" si="474"/>
        <v>5322.8072361923023</v>
      </c>
      <c r="Y528">
        <f t="shared" si="475"/>
        <v>139626.80989700218</v>
      </c>
      <c r="Z528">
        <f t="shared" si="476"/>
        <v>9.939105120865861</v>
      </c>
      <c r="AA528">
        <f t="shared" si="505"/>
        <v>209</v>
      </c>
      <c r="AC528">
        <f t="shared" si="477"/>
        <v>35125.085609752517</v>
      </c>
      <c r="AD528">
        <f t="shared" si="478"/>
        <v>174751.89550675469</v>
      </c>
      <c r="AE528">
        <f t="shared" si="479"/>
        <v>37.59603635763051</v>
      </c>
      <c r="AF528">
        <f t="shared" si="422"/>
        <v>193</v>
      </c>
      <c r="AH528">
        <f t="shared" si="480"/>
        <v>34849.514444554763</v>
      </c>
      <c r="AI528">
        <f t="shared" si="481"/>
        <v>209601.40995130944</v>
      </c>
      <c r="AJ528">
        <f t="shared" si="482"/>
        <v>58.263643785263412</v>
      </c>
      <c r="AK528">
        <f t="shared" si="423"/>
        <v>124</v>
      </c>
      <c r="AM528">
        <f t="shared" si="427"/>
        <v>53884.599839243594</v>
      </c>
      <c r="AN528">
        <f t="shared" si="498"/>
        <v>263486.00979055301</v>
      </c>
      <c r="AO528">
        <f t="shared" si="499"/>
        <v>272.31299243267858</v>
      </c>
    </row>
    <row r="529" spans="2:41" x14ac:dyDescent="0.25">
      <c r="B529" s="3">
        <f t="shared" ref="B529:C529" si="513">B528+1</f>
        <v>44430</v>
      </c>
      <c r="C529" s="82">
        <f t="shared" si="513"/>
        <v>528</v>
      </c>
      <c r="E529" s="14">
        <f t="shared" si="426"/>
        <v>450</v>
      </c>
      <c r="G529" s="13"/>
      <c r="H529" s="13"/>
      <c r="I529">
        <f t="shared" si="465"/>
        <v>1955.596397359031</v>
      </c>
      <c r="J529">
        <f t="shared" si="466"/>
        <v>55067.799446752717</v>
      </c>
      <c r="K529">
        <f t="shared" si="467"/>
        <v>57023.39584411175</v>
      </c>
      <c r="L529">
        <f t="shared" si="436"/>
        <v>366</v>
      </c>
      <c r="N529">
        <f t="shared" si="468"/>
        <v>5912.0087061532295</v>
      </c>
      <c r="O529">
        <f t="shared" si="469"/>
        <v>62935.404550264982</v>
      </c>
      <c r="P529">
        <f t="shared" si="470"/>
        <v>8.3167833901025006</v>
      </c>
      <c r="Q529">
        <f t="shared" si="440"/>
        <v>322</v>
      </c>
      <c r="S529">
        <f t="shared" si="471"/>
        <v>71378.43485227575</v>
      </c>
      <c r="T529">
        <f t="shared" si="472"/>
        <v>134313.83940254073</v>
      </c>
      <c r="U529">
        <f t="shared" si="473"/>
        <v>9.8367417308618315</v>
      </c>
      <c r="V529">
        <f t="shared" si="454"/>
        <v>234</v>
      </c>
      <c r="X529">
        <f t="shared" si="474"/>
        <v>5322.8320396169365</v>
      </c>
      <c r="Y529">
        <f t="shared" si="475"/>
        <v>139636.67144215768</v>
      </c>
      <c r="Z529">
        <f t="shared" si="476"/>
        <v>9.861545155494241</v>
      </c>
      <c r="AA529">
        <f t="shared" si="505"/>
        <v>210</v>
      </c>
      <c r="AC529">
        <f t="shared" si="477"/>
        <v>35152.386925498657</v>
      </c>
      <c r="AD529">
        <f t="shared" si="478"/>
        <v>174789.05836765634</v>
      </c>
      <c r="AE529">
        <f t="shared" si="479"/>
        <v>37.162860901647946</v>
      </c>
      <c r="AF529">
        <f t="shared" ref="AF529:AF579" si="514">AF528+1</f>
        <v>194</v>
      </c>
      <c r="AH529">
        <f t="shared" si="480"/>
        <v>34869.881252417254</v>
      </c>
      <c r="AI529">
        <f t="shared" si="481"/>
        <v>209658.93962007359</v>
      </c>
      <c r="AJ529">
        <f t="shared" si="482"/>
        <v>57.52966876415303</v>
      </c>
      <c r="AK529">
        <f t="shared" ref="AK529:AK579" si="515">AK528+1</f>
        <v>125</v>
      </c>
      <c r="AM529">
        <f t="shared" si="427"/>
        <v>54094.854945317536</v>
      </c>
      <c r="AN529">
        <f t="shared" si="498"/>
        <v>263753.79456539114</v>
      </c>
      <c r="AO529">
        <f t="shared" si="499"/>
        <v>267.78477483813185</v>
      </c>
    </row>
    <row r="530" spans="2:41" x14ac:dyDescent="0.25">
      <c r="B530" s="3">
        <f t="shared" ref="B530:C530" si="516">B529+1</f>
        <v>44431</v>
      </c>
      <c r="C530" s="82">
        <f t="shared" si="516"/>
        <v>529</v>
      </c>
      <c r="E530" s="14">
        <f t="shared" si="426"/>
        <v>451</v>
      </c>
      <c r="G530" s="13"/>
      <c r="H530" s="13"/>
      <c r="I530">
        <f t="shared" si="465"/>
        <v>1955.7214604128003</v>
      </c>
      <c r="J530">
        <f t="shared" si="466"/>
        <v>55075.700921808952</v>
      </c>
      <c r="K530">
        <f t="shared" si="467"/>
        <v>57031.422382221754</v>
      </c>
      <c r="L530">
        <f t="shared" si="436"/>
        <v>367</v>
      </c>
      <c r="N530">
        <f t="shared" si="468"/>
        <v>5912.2461043632729</v>
      </c>
      <c r="O530">
        <f t="shared" si="469"/>
        <v>62943.668486585026</v>
      </c>
      <c r="P530">
        <f t="shared" si="470"/>
        <v>8.2639363200432854</v>
      </c>
      <c r="Q530">
        <f t="shared" si="440"/>
        <v>323</v>
      </c>
      <c r="S530">
        <f t="shared" si="471"/>
        <v>71379.931438382468</v>
      </c>
      <c r="T530">
        <f t="shared" si="472"/>
        <v>134323.59992496751</v>
      </c>
      <c r="U530">
        <f t="shared" si="473"/>
        <v>9.7605224267754238</v>
      </c>
      <c r="V530">
        <f t="shared" si="454"/>
        <v>235</v>
      </c>
      <c r="X530">
        <f t="shared" si="474"/>
        <v>5322.8564019880405</v>
      </c>
      <c r="Y530">
        <f t="shared" si="475"/>
        <v>139646.45632695555</v>
      </c>
      <c r="Z530">
        <f t="shared" si="476"/>
        <v>9.7848847978748381</v>
      </c>
      <c r="AA530">
        <f t="shared" si="505"/>
        <v>211</v>
      </c>
      <c r="AC530">
        <f t="shared" si="477"/>
        <v>35179.33857969784</v>
      </c>
      <c r="AD530">
        <f t="shared" si="478"/>
        <v>174825.79490665341</v>
      </c>
      <c r="AE530">
        <f t="shared" si="479"/>
        <v>36.736538997065509</v>
      </c>
      <c r="AF530">
        <f t="shared" si="514"/>
        <v>195</v>
      </c>
      <c r="AH530">
        <f t="shared" si="480"/>
        <v>34889.952979227346</v>
      </c>
      <c r="AI530">
        <f t="shared" si="481"/>
        <v>209715.74788588076</v>
      </c>
      <c r="AJ530">
        <f t="shared" si="482"/>
        <v>56.808265807165299</v>
      </c>
      <c r="AK530">
        <f t="shared" si="515"/>
        <v>126</v>
      </c>
      <c r="AM530">
        <f t="shared" si="427"/>
        <v>54301.39613428578</v>
      </c>
      <c r="AN530">
        <f t="shared" si="498"/>
        <v>264017.14402016654</v>
      </c>
      <c r="AO530">
        <f t="shared" si="499"/>
        <v>263.34945477539441</v>
      </c>
    </row>
    <row r="531" spans="2:41" x14ac:dyDescent="0.25">
      <c r="B531" s="3">
        <f t="shared" ref="B531:C531" si="517">B530+1</f>
        <v>44432</v>
      </c>
      <c r="C531" s="82">
        <f t="shared" si="517"/>
        <v>530</v>
      </c>
      <c r="E531" s="14">
        <f t="shared" ref="E531:E579" si="518">E530+1</f>
        <v>452</v>
      </c>
      <c r="G531" s="13"/>
      <c r="H531" s="13"/>
      <c r="I531">
        <f t="shared" si="465"/>
        <v>1955.8458398823948</v>
      </c>
      <c r="J531">
        <f t="shared" si="466"/>
        <v>55083.552565873892</v>
      </c>
      <c r="K531">
        <f t="shared" si="467"/>
        <v>57039.398405756285</v>
      </c>
      <c r="L531">
        <f t="shared" si="436"/>
        <v>368</v>
      </c>
      <c r="N531">
        <f t="shared" si="468"/>
        <v>5912.481616102832</v>
      </c>
      <c r="O531">
        <f t="shared" si="469"/>
        <v>62951.88002185912</v>
      </c>
      <c r="P531">
        <f t="shared" si="470"/>
        <v>8.2115352740947856</v>
      </c>
      <c r="Q531">
        <f t="shared" si="440"/>
        <v>324</v>
      </c>
      <c r="S531">
        <f t="shared" si="471"/>
        <v>71381.405081772988</v>
      </c>
      <c r="T531">
        <f t="shared" si="472"/>
        <v>134333.28510363211</v>
      </c>
      <c r="U531">
        <f t="shared" si="473"/>
        <v>9.6851786646002438</v>
      </c>
      <c r="V531">
        <f t="shared" si="454"/>
        <v>236</v>
      </c>
      <c r="X531">
        <f t="shared" si="474"/>
        <v>5322.8803329732382</v>
      </c>
      <c r="Y531">
        <f t="shared" si="475"/>
        <v>139656.16543660534</v>
      </c>
      <c r="Z531">
        <f t="shared" si="476"/>
        <v>9.7091096497897524</v>
      </c>
      <c r="AA531">
        <f t="shared" si="505"/>
        <v>212</v>
      </c>
      <c r="AC531">
        <f t="shared" si="477"/>
        <v>35205.946405117131</v>
      </c>
      <c r="AD531">
        <f t="shared" si="478"/>
        <v>174862.11184172248</v>
      </c>
      <c r="AE531">
        <f t="shared" si="479"/>
        <v>36.316935069073224</v>
      </c>
      <c r="AF531">
        <f t="shared" si="514"/>
        <v>196</v>
      </c>
      <c r="AH531">
        <f t="shared" si="480"/>
        <v>34909.735210511433</v>
      </c>
      <c r="AI531">
        <f t="shared" si="481"/>
        <v>209771.8470522339</v>
      </c>
      <c r="AJ531">
        <f t="shared" si="482"/>
        <v>56.099166353145847</v>
      </c>
      <c r="AK531">
        <f t="shared" si="515"/>
        <v>127</v>
      </c>
      <c r="AM531">
        <f t="shared" ref="AM531:AM579" si="519">BO$2/((1+(($AK531/(BO$5))/BO$3)^-BO$4)^2)</f>
        <v>54504.301957250347</v>
      </c>
      <c r="AN531">
        <f t="shared" si="498"/>
        <v>264276.14900948427</v>
      </c>
      <c r="AO531">
        <f t="shared" si="499"/>
        <v>259.00498931773473</v>
      </c>
    </row>
    <row r="532" spans="2:41" x14ac:dyDescent="0.25">
      <c r="B532" s="3">
        <f t="shared" ref="B532:C532" si="520">B531+1</f>
        <v>44433</v>
      </c>
      <c r="C532" s="82">
        <f t="shared" si="520"/>
        <v>531</v>
      </c>
      <c r="E532" s="14">
        <f t="shared" si="518"/>
        <v>453</v>
      </c>
      <c r="G532" s="13"/>
      <c r="H532" s="13"/>
      <c r="I532">
        <f t="shared" si="465"/>
        <v>1955.9695407404195</v>
      </c>
      <c r="J532">
        <f t="shared" si="466"/>
        <v>55091.354795335435</v>
      </c>
      <c r="K532">
        <f t="shared" si="467"/>
        <v>57047.324336075857</v>
      </c>
      <c r="L532">
        <f t="shared" si="436"/>
        <v>369</v>
      </c>
      <c r="N532">
        <f t="shared" si="468"/>
        <v>5912.7152613542985</v>
      </c>
      <c r="O532">
        <f t="shared" si="469"/>
        <v>62960.039597430157</v>
      </c>
      <c r="P532">
        <f t="shared" si="470"/>
        <v>8.1595755710368394</v>
      </c>
      <c r="Q532">
        <f t="shared" si="440"/>
        <v>325</v>
      </c>
      <c r="S532">
        <f t="shared" si="471"/>
        <v>71382.856202796145</v>
      </c>
      <c r="T532">
        <f t="shared" si="472"/>
        <v>134342.89580022631</v>
      </c>
      <c r="U532">
        <f t="shared" si="473"/>
        <v>9.6106965942017268</v>
      </c>
      <c r="V532">
        <f t="shared" si="454"/>
        <v>237</v>
      </c>
      <c r="X532">
        <f t="shared" si="474"/>
        <v>5322.9038419886037</v>
      </c>
      <c r="Y532">
        <f t="shared" si="475"/>
        <v>139665.7996422149</v>
      </c>
      <c r="Z532">
        <f t="shared" si="476"/>
        <v>9.6342056095600128</v>
      </c>
      <c r="AA532">
        <f t="shared" si="505"/>
        <v>213</v>
      </c>
      <c r="AC532">
        <f t="shared" si="477"/>
        <v>35232.216116210984</v>
      </c>
      <c r="AD532">
        <f t="shared" si="478"/>
        <v>174898.01575842587</v>
      </c>
      <c r="AE532">
        <f t="shared" si="479"/>
        <v>35.903916703391587</v>
      </c>
      <c r="AF532">
        <f t="shared" si="514"/>
        <v>197</v>
      </c>
      <c r="AH532">
        <f t="shared" si="480"/>
        <v>34929.233402435355</v>
      </c>
      <c r="AI532">
        <f t="shared" si="481"/>
        <v>209827.24916086122</v>
      </c>
      <c r="AJ532">
        <f t="shared" si="482"/>
        <v>55.402108627313282</v>
      </c>
      <c r="AK532">
        <f t="shared" si="515"/>
        <v>128</v>
      </c>
      <c r="AM532">
        <f t="shared" si="519"/>
        <v>54703.649221067768</v>
      </c>
      <c r="AN532">
        <f t="shared" si="498"/>
        <v>264530.89838192897</v>
      </c>
      <c r="AO532">
        <f t="shared" si="499"/>
        <v>254.74937244469766</v>
      </c>
    </row>
    <row r="533" spans="2:41" x14ac:dyDescent="0.25">
      <c r="B533" s="3">
        <f t="shared" ref="B533:C533" si="521">B532+1</f>
        <v>44434</v>
      </c>
      <c r="C533" s="82">
        <f t="shared" si="521"/>
        <v>532</v>
      </c>
      <c r="E533" s="14">
        <f t="shared" si="518"/>
        <v>454</v>
      </c>
      <c r="G533" s="13"/>
      <c r="H533" s="13"/>
      <c r="I533">
        <f t="shared" si="465"/>
        <v>1956.0925679144207</v>
      </c>
      <c r="J533">
        <f t="shared" si="466"/>
        <v>55099.108022267887</v>
      </c>
      <c r="K533">
        <f t="shared" si="467"/>
        <v>57055.200590182307</v>
      </c>
      <c r="L533">
        <f t="shared" si="436"/>
        <v>370</v>
      </c>
      <c r="N533">
        <f t="shared" si="468"/>
        <v>5912.9470598359994</v>
      </c>
      <c r="O533">
        <f t="shared" si="469"/>
        <v>62968.147650018305</v>
      </c>
      <c r="P533">
        <f t="shared" si="470"/>
        <v>8.1080525881479844</v>
      </c>
      <c r="Q533">
        <f t="shared" si="440"/>
        <v>326</v>
      </c>
      <c r="S533">
        <f t="shared" si="471"/>
        <v>71384.285212854331</v>
      </c>
      <c r="T533">
        <f t="shared" si="472"/>
        <v>134352.43286287264</v>
      </c>
      <c r="U533">
        <f t="shared" si="473"/>
        <v>9.5370626463263761</v>
      </c>
      <c r="V533">
        <f t="shared" si="454"/>
        <v>238</v>
      </c>
      <c r="X533">
        <f t="shared" si="474"/>
        <v>5322.9269382062275</v>
      </c>
      <c r="Y533">
        <f t="shared" si="475"/>
        <v>139675.35980107886</v>
      </c>
      <c r="Z533">
        <f t="shared" si="476"/>
        <v>9.5601588639547117</v>
      </c>
      <c r="AA533">
        <f t="shared" si="505"/>
        <v>214</v>
      </c>
      <c r="AC533">
        <f t="shared" si="477"/>
        <v>35258.153311909111</v>
      </c>
      <c r="AD533">
        <f t="shared" si="478"/>
        <v>174933.51311298797</v>
      </c>
      <c r="AE533">
        <f t="shared" si="479"/>
        <v>35.497354562103283</v>
      </c>
      <c r="AF533">
        <f t="shared" si="514"/>
        <v>198</v>
      </c>
      <c r="AH533">
        <f t="shared" si="480"/>
        <v>34948.452885317762</v>
      </c>
      <c r="AI533">
        <f t="shared" si="481"/>
        <v>209881.96599830574</v>
      </c>
      <c r="AJ533">
        <f t="shared" si="482"/>
        <v>54.716837444517296</v>
      </c>
      <c r="AK533">
        <f t="shared" si="515"/>
        <v>129</v>
      </c>
      <c r="AM533">
        <f t="shared" si="519"/>
        <v>54899.513018981117</v>
      </c>
      <c r="AN533">
        <f t="shared" si="498"/>
        <v>264781.47901728685</v>
      </c>
      <c r="AO533">
        <f t="shared" si="499"/>
        <v>250.58063535788096</v>
      </c>
    </row>
    <row r="534" spans="2:41" x14ac:dyDescent="0.25">
      <c r="B534" s="3">
        <f t="shared" ref="B534:C534" si="522">B533+1</f>
        <v>44435</v>
      </c>
      <c r="C534" s="82">
        <f t="shared" si="522"/>
        <v>533</v>
      </c>
      <c r="E534" s="14">
        <f t="shared" si="518"/>
        <v>455</v>
      </c>
      <c r="G534" s="13"/>
      <c r="H534" s="13"/>
      <c r="I534">
        <f t="shared" si="465"/>
        <v>1956.2149262873847</v>
      </c>
      <c r="J534">
        <f t="shared" si="466"/>
        <v>55106.812654485257</v>
      </c>
      <c r="K534">
        <f t="shared" si="467"/>
        <v>57063.027580772643</v>
      </c>
      <c r="L534">
        <f t="shared" si="436"/>
        <v>371</v>
      </c>
      <c r="N534">
        <f t="shared" si="468"/>
        <v>5913.1770310063703</v>
      </c>
      <c r="O534">
        <f t="shared" si="469"/>
        <v>62976.204611779016</v>
      </c>
      <c r="P534">
        <f t="shared" si="470"/>
        <v>8.056961760710692</v>
      </c>
      <c r="Q534">
        <f t="shared" si="440"/>
        <v>327</v>
      </c>
      <c r="S534">
        <f t="shared" si="471"/>
        <v>71385.692514620168</v>
      </c>
      <c r="T534">
        <f t="shared" si="472"/>
        <v>134361.89712639918</v>
      </c>
      <c r="U534">
        <f t="shared" si="473"/>
        <v>9.4642635265481658</v>
      </c>
      <c r="V534">
        <f t="shared" si="454"/>
        <v>239</v>
      </c>
      <c r="X534">
        <f t="shared" si="474"/>
        <v>5322.949630561523</v>
      </c>
      <c r="Y534">
        <f t="shared" si="475"/>
        <v>139684.8467569607</v>
      </c>
      <c r="Z534">
        <f t="shared" si="476"/>
        <v>9.4869558818463702</v>
      </c>
      <c r="AA534">
        <f t="shared" si="505"/>
        <v>215</v>
      </c>
      <c r="AC534">
        <f t="shared" si="477"/>
        <v>35283.763478330897</v>
      </c>
      <c r="AD534">
        <f t="shared" si="478"/>
        <v>174968.61023529159</v>
      </c>
      <c r="AE534">
        <f t="shared" si="479"/>
        <v>35.097122303617653</v>
      </c>
      <c r="AF534">
        <f t="shared" si="514"/>
        <v>199</v>
      </c>
      <c r="AH534">
        <f t="shared" si="480"/>
        <v>34967.398867035037</v>
      </c>
      <c r="AI534">
        <f t="shared" si="481"/>
        <v>209936.00910232664</v>
      </c>
      <c r="AJ534">
        <f t="shared" si="482"/>
        <v>54.043104020907776</v>
      </c>
      <c r="AK534">
        <f t="shared" si="515"/>
        <v>130</v>
      </c>
      <c r="AM534">
        <f t="shared" si="519"/>
        <v>55091.966761645366</v>
      </c>
      <c r="AN534">
        <f t="shared" si="498"/>
        <v>265027.97586397198</v>
      </c>
      <c r="AO534">
        <f t="shared" si="499"/>
        <v>246.49684668512782</v>
      </c>
    </row>
    <row r="535" spans="2:41" x14ac:dyDescent="0.25">
      <c r="B535" s="3">
        <f t="shared" ref="B535:C535" si="523">B534+1</f>
        <v>44436</v>
      </c>
      <c r="C535" s="82">
        <f t="shared" si="523"/>
        <v>534</v>
      </c>
      <c r="E535" s="14">
        <f t="shared" si="518"/>
        <v>456</v>
      </c>
      <c r="G535" s="13"/>
      <c r="H535" s="13"/>
      <c r="I535">
        <f t="shared" si="465"/>
        <v>1956.3366206982093</v>
      </c>
      <c r="J535">
        <f t="shared" si="466"/>
        <v>55114.469095593435</v>
      </c>
      <c r="K535">
        <f t="shared" si="467"/>
        <v>57070.805716291645</v>
      </c>
      <c r="L535">
        <f t="shared" si="436"/>
        <v>372</v>
      </c>
      <c r="N535">
        <f t="shared" si="468"/>
        <v>5913.4051940680592</v>
      </c>
      <c r="O535">
        <f t="shared" si="469"/>
        <v>62984.210910359703</v>
      </c>
      <c r="P535">
        <f t="shared" si="470"/>
        <v>8.0062985806871438</v>
      </c>
      <c r="Q535">
        <f t="shared" si="440"/>
        <v>328</v>
      </c>
      <c r="S535">
        <f t="shared" si="471"/>
        <v>71387.078502247256</v>
      </c>
      <c r="T535">
        <f t="shared" si="472"/>
        <v>134371.28941260697</v>
      </c>
      <c r="U535">
        <f t="shared" si="473"/>
        <v>9.3922862077888567</v>
      </c>
      <c r="V535">
        <f t="shared" si="454"/>
        <v>240</v>
      </c>
      <c r="X535">
        <f t="shared" si="474"/>
        <v>5322.9719277602935</v>
      </c>
      <c r="Y535">
        <f t="shared" si="475"/>
        <v>139694.26134036726</v>
      </c>
      <c r="Z535">
        <f t="shared" si="476"/>
        <v>9.4145834065566305</v>
      </c>
      <c r="AA535">
        <f t="shared" si="505"/>
        <v>216</v>
      </c>
      <c r="AC535">
        <f t="shared" si="477"/>
        <v>35309.051991428038</v>
      </c>
      <c r="AD535">
        <f t="shared" si="478"/>
        <v>175003.3133317953</v>
      </c>
      <c r="AE535">
        <f t="shared" si="479"/>
        <v>34.703096503712004</v>
      </c>
      <c r="AF535">
        <f t="shared" si="514"/>
        <v>200</v>
      </c>
      <c r="AH535">
        <f t="shared" si="480"/>
        <v>34986.076436321397</v>
      </c>
      <c r="AI535">
        <f t="shared" si="481"/>
        <v>209989.3897681167</v>
      </c>
      <c r="AJ535">
        <f t="shared" si="482"/>
        <v>53.38066579005681</v>
      </c>
      <c r="AK535">
        <f t="shared" si="515"/>
        <v>131</v>
      </c>
      <c r="AM535">
        <f t="shared" si="519"/>
        <v>55281.082208439628</v>
      </c>
      <c r="AN535">
        <f t="shared" si="498"/>
        <v>265270.47197655635</v>
      </c>
      <c r="AO535">
        <f t="shared" si="499"/>
        <v>242.49611258436926</v>
      </c>
    </row>
    <row r="536" spans="2:41" x14ac:dyDescent="0.25">
      <c r="B536" s="3">
        <f t="shared" ref="B536:C536" si="524">B535+1</f>
        <v>44437</v>
      </c>
      <c r="C536" s="82">
        <f t="shared" si="524"/>
        <v>535</v>
      </c>
      <c r="E536" s="14">
        <f t="shared" si="518"/>
        <v>457</v>
      </c>
      <c r="G536" s="13"/>
      <c r="H536" s="13"/>
      <c r="I536">
        <f t="shared" si="465"/>
        <v>1956.4576559421853</v>
      </c>
      <c r="J536">
        <f t="shared" si="466"/>
        <v>55122.077745041977</v>
      </c>
      <c r="K536">
        <f t="shared" si="467"/>
        <v>57078.535400984161</v>
      </c>
      <c r="L536">
        <f t="shared" si="436"/>
        <v>373</v>
      </c>
      <c r="N536">
        <f t="shared" si="468"/>
        <v>5913.6315679719455</v>
      </c>
      <c r="O536">
        <f t="shared" si="469"/>
        <v>62992.166968956109</v>
      </c>
      <c r="P536">
        <f t="shared" si="470"/>
        <v>7.9560585964063648</v>
      </c>
      <c r="Q536">
        <f t="shared" si="440"/>
        <v>329</v>
      </c>
      <c r="S536">
        <f t="shared" si="471"/>
        <v>71388.443561575172</v>
      </c>
      <c r="T536">
        <f t="shared" si="472"/>
        <v>134380.61053053127</v>
      </c>
      <c r="U536">
        <f t="shared" si="473"/>
        <v>9.3211179242935032</v>
      </c>
      <c r="V536">
        <f t="shared" si="454"/>
        <v>241</v>
      </c>
      <c r="X536">
        <f t="shared" si="474"/>
        <v>5322.9938382855535</v>
      </c>
      <c r="Y536">
        <f t="shared" si="475"/>
        <v>139703.60436881683</v>
      </c>
      <c r="Z536">
        <f t="shared" si="476"/>
        <v>9.3430284495698288</v>
      </c>
      <c r="AA536">
        <f t="shared" si="505"/>
        <v>217</v>
      </c>
      <c r="AC536">
        <f t="shared" si="477"/>
        <v>35334.024119557762</v>
      </c>
      <c r="AD536">
        <f t="shared" si="478"/>
        <v>175037.62848837458</v>
      </c>
      <c r="AE536">
        <f t="shared" si="479"/>
        <v>34.315156579279574</v>
      </c>
      <c r="AF536">
        <f t="shared" si="514"/>
        <v>201</v>
      </c>
      <c r="AH536">
        <f t="shared" si="480"/>
        <v>35004.490565967586</v>
      </c>
      <c r="AI536">
        <f t="shared" si="481"/>
        <v>210042.11905434215</v>
      </c>
      <c r="AJ536">
        <f t="shared" si="482"/>
        <v>52.729286225454416</v>
      </c>
      <c r="AK536">
        <f t="shared" si="515"/>
        <v>132</v>
      </c>
      <c r="AM536">
        <f t="shared" si="519"/>
        <v>55466.929498968755</v>
      </c>
      <c r="AN536">
        <f t="shared" si="498"/>
        <v>265509.04855331092</v>
      </c>
      <c r="AO536">
        <f t="shared" si="499"/>
        <v>238.57657675456721</v>
      </c>
    </row>
    <row r="537" spans="2:41" x14ac:dyDescent="0.25">
      <c r="B537" s="3">
        <f t="shared" ref="B537:C537" si="525">B536+1</f>
        <v>44438</v>
      </c>
      <c r="C537" s="82">
        <f t="shared" si="525"/>
        <v>536</v>
      </c>
      <c r="E537" s="14">
        <f t="shared" si="518"/>
        <v>458</v>
      </c>
      <c r="G537" s="13"/>
      <c r="H537" s="13"/>
      <c r="I537">
        <f t="shared" si="465"/>
        <v>1956.5780367714656</v>
      </c>
      <c r="J537">
        <f t="shared" si="466"/>
        <v>55129.638998174873</v>
      </c>
      <c r="K537">
        <f t="shared" si="467"/>
        <v>57086.217034946341</v>
      </c>
      <c r="L537">
        <f t="shared" si="436"/>
        <v>374</v>
      </c>
      <c r="N537">
        <f t="shared" si="468"/>
        <v>5913.8561714210891</v>
      </c>
      <c r="O537">
        <f t="shared" si="469"/>
        <v>63000.07320636743</v>
      </c>
      <c r="P537">
        <f t="shared" si="470"/>
        <v>7.9062374113200349</v>
      </c>
      <c r="Q537">
        <f t="shared" si="440"/>
        <v>330</v>
      </c>
      <c r="S537">
        <f t="shared" si="471"/>
        <v>71389.788070328956</v>
      </c>
      <c r="T537">
        <f t="shared" si="472"/>
        <v>134389.86127669638</v>
      </c>
      <c r="U537">
        <f t="shared" si="473"/>
        <v>9.2507461651111953</v>
      </c>
      <c r="V537">
        <f t="shared" si="454"/>
        <v>242</v>
      </c>
      <c r="X537">
        <f t="shared" si="474"/>
        <v>5323.0153704041113</v>
      </c>
      <c r="Y537">
        <f t="shared" si="475"/>
        <v>139712.87664710049</v>
      </c>
      <c r="Z537">
        <f t="shared" si="476"/>
        <v>9.272278283664491</v>
      </c>
      <c r="AA537">
        <f t="shared" si="505"/>
        <v>218</v>
      </c>
      <c r="AC537">
        <f t="shared" si="477"/>
        <v>35358.685025988525</v>
      </c>
      <c r="AD537">
        <f t="shared" si="478"/>
        <v>175071.56167308902</v>
      </c>
      <c r="AE537">
        <f t="shared" si="479"/>
        <v>33.933184714434901</v>
      </c>
      <c r="AF537">
        <f t="shared" si="514"/>
        <v>202</v>
      </c>
      <c r="AH537">
        <f t="shared" si="480"/>
        <v>35022.646115922063</v>
      </c>
      <c r="AI537">
        <f t="shared" si="481"/>
        <v>210094.20778901107</v>
      </c>
      <c r="AJ537">
        <f t="shared" si="482"/>
        <v>52.088734668912366</v>
      </c>
      <c r="AK537">
        <f t="shared" si="515"/>
        <v>133</v>
      </c>
      <c r="AM537">
        <f t="shared" si="519"/>
        <v>55649.577184667505</v>
      </c>
      <c r="AN537">
        <f t="shared" si="498"/>
        <v>265743.78497367859</v>
      </c>
      <c r="AO537">
        <f t="shared" si="499"/>
        <v>234.73642036766978</v>
      </c>
    </row>
    <row r="538" spans="2:41" x14ac:dyDescent="0.25">
      <c r="B538" s="3">
        <f t="shared" ref="B538:C538" si="526">B537+1</f>
        <v>44439</v>
      </c>
      <c r="C538" s="82">
        <f t="shared" si="526"/>
        <v>537</v>
      </c>
      <c r="E538" s="14">
        <f t="shared" si="518"/>
        <v>459</v>
      </c>
      <c r="G538" s="13"/>
      <c r="H538" s="13"/>
      <c r="I538">
        <f t="shared" si="465"/>
        <v>1956.6977678955277</v>
      </c>
      <c r="J538">
        <f t="shared" si="466"/>
        <v>55137.15324628073</v>
      </c>
      <c r="K538">
        <f t="shared" si="467"/>
        <v>57093.85101417626</v>
      </c>
      <c r="L538">
        <f t="shared" si="436"/>
        <v>375</v>
      </c>
      <c r="N538">
        <f t="shared" si="468"/>
        <v>5914.0790228746182</v>
      </c>
      <c r="O538">
        <f t="shared" si="469"/>
        <v>63007.930037050879</v>
      </c>
      <c r="P538">
        <f t="shared" si="470"/>
        <v>7.8568306834495161</v>
      </c>
      <c r="Q538">
        <f t="shared" si="440"/>
        <v>331</v>
      </c>
      <c r="S538">
        <f t="shared" si="471"/>
        <v>71391.112398313402</v>
      </c>
      <c r="T538">
        <f t="shared" si="472"/>
        <v>134399.04243536427</v>
      </c>
      <c r="U538">
        <f t="shared" si="473"/>
        <v>9.1811586678959429</v>
      </c>
      <c r="V538">
        <f t="shared" si="454"/>
        <v>243</v>
      </c>
      <c r="X538">
        <f t="shared" si="474"/>
        <v>5323.0365321729578</v>
      </c>
      <c r="Y538">
        <f t="shared" si="475"/>
        <v>139722.07896753724</v>
      </c>
      <c r="Z538">
        <f t="shared" si="476"/>
        <v>9.2023204367433209</v>
      </c>
      <c r="AA538">
        <f t="shared" si="505"/>
        <v>219</v>
      </c>
      <c r="AC538">
        <f t="shared" si="477"/>
        <v>35383.039771340096</v>
      </c>
      <c r="AD538">
        <f t="shared" si="478"/>
        <v>175105.11873887733</v>
      </c>
      <c r="AE538">
        <f t="shared" si="479"/>
        <v>33.557065788307227</v>
      </c>
      <c r="AF538">
        <f t="shared" si="514"/>
        <v>203</v>
      </c>
      <c r="AH538">
        <f t="shared" si="480"/>
        <v>35040.547836297475</v>
      </c>
      <c r="AI538">
        <f t="shared" si="481"/>
        <v>210145.66657517481</v>
      </c>
      <c r="AJ538">
        <f t="shared" si="482"/>
        <v>51.458786163741024</v>
      </c>
      <c r="AK538">
        <f t="shared" si="515"/>
        <v>134</v>
      </c>
      <c r="AM538">
        <f t="shared" si="519"/>
        <v>55829.092260428901</v>
      </c>
      <c r="AN538">
        <f t="shared" si="498"/>
        <v>265974.75883560372</v>
      </c>
      <c r="AO538">
        <f t="shared" si="499"/>
        <v>230.97386192512931</v>
      </c>
    </row>
    <row r="539" spans="2:41" x14ac:dyDescent="0.25">
      <c r="B539" s="3">
        <f t="shared" ref="B539:C539" si="527">B538+1</f>
        <v>44440</v>
      </c>
      <c r="C539" s="82">
        <f t="shared" si="527"/>
        <v>538</v>
      </c>
      <c r="E539" s="14">
        <f t="shared" si="518"/>
        <v>460</v>
      </c>
      <c r="G539" s="13"/>
      <c r="H539" s="13"/>
      <c r="I539">
        <f t="shared" si="465"/>
        <v>1956.8168539816293</v>
      </c>
      <c r="J539">
        <f t="shared" si="466"/>
        <v>55144.620876642352</v>
      </c>
      <c r="K539">
        <f t="shared" si="467"/>
        <v>57101.437730623984</v>
      </c>
      <c r="L539">
        <f t="shared" ref="L539:L579" si="528">L538+1</f>
        <v>376</v>
      </c>
      <c r="N539">
        <f t="shared" si="468"/>
        <v>5914.3001405515242</v>
      </c>
      <c r="O539">
        <f t="shared" si="469"/>
        <v>63015.737871175508</v>
      </c>
      <c r="P539">
        <f t="shared" si="470"/>
        <v>7.8078341246291529</v>
      </c>
      <c r="Q539">
        <f t="shared" si="440"/>
        <v>332</v>
      </c>
      <c r="S539">
        <f t="shared" si="471"/>
        <v>71392.416907601873</v>
      </c>
      <c r="T539">
        <f t="shared" si="472"/>
        <v>134408.15477877739</v>
      </c>
      <c r="U539">
        <f t="shared" si="473"/>
        <v>9.1123434131150134</v>
      </c>
      <c r="V539">
        <f t="shared" si="454"/>
        <v>244</v>
      </c>
      <c r="X539">
        <f t="shared" si="474"/>
        <v>5323.0573314454041</v>
      </c>
      <c r="Y539">
        <f t="shared" si="475"/>
        <v>139731.21211022278</v>
      </c>
      <c r="Z539">
        <f t="shared" si="476"/>
        <v>9.1331426855467726</v>
      </c>
      <c r="AA539">
        <f t="shared" si="505"/>
        <v>220</v>
      </c>
      <c r="AC539">
        <f t="shared" si="477"/>
        <v>35407.093315959864</v>
      </c>
      <c r="AD539">
        <f t="shared" si="478"/>
        <v>175138.30542618263</v>
      </c>
      <c r="AE539">
        <f t="shared" si="479"/>
        <v>33.186687305307714</v>
      </c>
      <c r="AF539">
        <f t="shared" si="514"/>
        <v>204</v>
      </c>
      <c r="AH539">
        <f t="shared" si="480"/>
        <v>35058.200370286067</v>
      </c>
      <c r="AI539">
        <f t="shared" si="481"/>
        <v>210196.5057964687</v>
      </c>
      <c r="AJ539">
        <f t="shared" si="482"/>
        <v>50.839221293892479</v>
      </c>
      <c r="AK539">
        <f t="shared" si="515"/>
        <v>135</v>
      </c>
      <c r="AM539">
        <f t="shared" si="519"/>
        <v>56005.540196185713</v>
      </c>
      <c r="AN539">
        <f t="shared" si="498"/>
        <v>266202.0459926544</v>
      </c>
      <c r="AO539">
        <f t="shared" si="499"/>
        <v>227.28715705068316</v>
      </c>
    </row>
    <row r="540" spans="2:41" x14ac:dyDescent="0.25">
      <c r="B540" s="3">
        <f t="shared" ref="B540:C540" si="529">B539+1</f>
        <v>44441</v>
      </c>
      <c r="C540" s="82">
        <f t="shared" si="529"/>
        <v>539</v>
      </c>
      <c r="E540" s="14">
        <f t="shared" si="518"/>
        <v>461</v>
      </c>
      <c r="G540" s="13"/>
      <c r="H540" s="13"/>
      <c r="I540">
        <f t="shared" si="465"/>
        <v>1956.9352996552661</v>
      </c>
      <c r="J540">
        <f t="shared" si="466"/>
        <v>55152.042272585328</v>
      </c>
      <c r="K540">
        <f t="shared" si="467"/>
        <v>57108.97757224059</v>
      </c>
      <c r="L540">
        <f t="shared" si="528"/>
        <v>377</v>
      </c>
      <c r="N540">
        <f t="shared" si="468"/>
        <v>5914.5195424344083</v>
      </c>
      <c r="O540">
        <f t="shared" si="469"/>
        <v>63023.497114674996</v>
      </c>
      <c r="P540">
        <f t="shared" si="470"/>
        <v>7.7592434994876385</v>
      </c>
      <c r="Q540">
        <f t="shared" si="440"/>
        <v>333</v>
      </c>
      <c r="S540">
        <f t="shared" si="471"/>
        <v>71393.70195272025</v>
      </c>
      <c r="T540">
        <f t="shared" si="472"/>
        <v>134417.19906739524</v>
      </c>
      <c r="U540">
        <f t="shared" si="473"/>
        <v>9.0442886178498156</v>
      </c>
      <c r="V540">
        <f t="shared" si="454"/>
        <v>245</v>
      </c>
      <c r="X540">
        <f t="shared" si="474"/>
        <v>5323.0777758770582</v>
      </c>
      <c r="Y540">
        <f t="shared" si="475"/>
        <v>139740.2768432723</v>
      </c>
      <c r="Z540">
        <f t="shared" si="476"/>
        <v>9.0647330495121423</v>
      </c>
      <c r="AA540">
        <f t="shared" si="505"/>
        <v>221</v>
      </c>
      <c r="AC540">
        <f t="shared" si="477"/>
        <v>35430.850522237291</v>
      </c>
      <c r="AD540">
        <f t="shared" si="478"/>
        <v>175171.12736550957</v>
      </c>
      <c r="AE540">
        <f t="shared" si="479"/>
        <v>32.821939326939173</v>
      </c>
      <c r="AF540">
        <f t="shared" si="514"/>
        <v>205</v>
      </c>
      <c r="AH540">
        <f t="shared" si="480"/>
        <v>35075.608256986801</v>
      </c>
      <c r="AI540">
        <f t="shared" si="481"/>
        <v>210246.73562249637</v>
      </c>
      <c r="AJ540">
        <f t="shared" si="482"/>
        <v>50.229826027672971</v>
      </c>
      <c r="AK540">
        <f t="shared" si="515"/>
        <v>136</v>
      </c>
      <c r="AM540">
        <f t="shared" si="519"/>
        <v>56178.984968382683</v>
      </c>
      <c r="AN540">
        <f t="shared" si="498"/>
        <v>266425.72059087903</v>
      </c>
      <c r="AO540">
        <f t="shared" si="499"/>
        <v>223.6745982246357</v>
      </c>
    </row>
    <row r="541" spans="2:41" x14ac:dyDescent="0.25">
      <c r="B541" s="3">
        <f t="shared" ref="B541:C541" si="530">B540+1</f>
        <v>44442</v>
      </c>
      <c r="C541" s="82">
        <f t="shared" si="530"/>
        <v>540</v>
      </c>
      <c r="E541" s="14">
        <f t="shared" si="518"/>
        <v>462</v>
      </c>
      <c r="G541" s="13"/>
      <c r="H541" s="13"/>
      <c r="I541">
        <f t="shared" si="465"/>
        <v>1957.053109500612</v>
      </c>
      <c r="J541">
        <f t="shared" si="466"/>
        <v>55159.417813526219</v>
      </c>
      <c r="K541">
        <f t="shared" si="467"/>
        <v>57116.470923026834</v>
      </c>
      <c r="L541">
        <f t="shared" si="528"/>
        <v>378</v>
      </c>
      <c r="N541">
        <f t="shared" si="468"/>
        <v>5914.7372462731537</v>
      </c>
      <c r="O541">
        <f t="shared" si="469"/>
        <v>63031.208169299985</v>
      </c>
      <c r="P541">
        <f t="shared" si="470"/>
        <v>7.7110546249896288</v>
      </c>
      <c r="Q541">
        <f t="shared" si="440"/>
        <v>334</v>
      </c>
      <c r="S541">
        <f t="shared" si="471"/>
        <v>71394.967880826021</v>
      </c>
      <c r="T541">
        <f t="shared" si="472"/>
        <v>134426.176050126</v>
      </c>
      <c r="U541">
        <f t="shared" si="473"/>
        <v>8.9769827307609376</v>
      </c>
      <c r="V541">
        <f t="shared" si="454"/>
        <v>246</v>
      </c>
      <c r="X541">
        <f t="shared" si="474"/>
        <v>5323.0978729315575</v>
      </c>
      <c r="Y541">
        <f t="shared" si="475"/>
        <v>139749.27392305757</v>
      </c>
      <c r="Z541">
        <f t="shared" si="476"/>
        <v>8.9970797852729447</v>
      </c>
      <c r="AA541">
        <f t="shared" si="505"/>
        <v>222</v>
      </c>
      <c r="AC541">
        <f t="shared" si="477"/>
        <v>35454.316156858229</v>
      </c>
      <c r="AD541">
        <f t="shared" si="478"/>
        <v>175203.5900799158</v>
      </c>
      <c r="AE541">
        <f t="shared" si="479"/>
        <v>32.462714406225132</v>
      </c>
      <c r="AF541">
        <f t="shared" si="514"/>
        <v>206</v>
      </c>
      <c r="AH541">
        <f t="shared" si="480"/>
        <v>35092.775934147328</v>
      </c>
      <c r="AI541">
        <f t="shared" si="481"/>
        <v>210296.36601406313</v>
      </c>
      <c r="AJ541">
        <f t="shared" si="482"/>
        <v>49.630391566752223</v>
      </c>
      <c r="AK541">
        <f t="shared" si="515"/>
        <v>137</v>
      </c>
      <c r="AM541">
        <f t="shared" si="519"/>
        <v>56349.489091282267</v>
      </c>
      <c r="AN541">
        <f t="shared" si="498"/>
        <v>266645.85510534537</v>
      </c>
      <c r="AO541">
        <f t="shared" si="499"/>
        <v>220.13451446633553</v>
      </c>
    </row>
    <row r="542" spans="2:41" x14ac:dyDescent="0.25">
      <c r="B542" s="3">
        <f t="shared" ref="B542:C542" si="531">B541+1</f>
        <v>44443</v>
      </c>
      <c r="C542" s="82">
        <f t="shared" si="531"/>
        <v>541</v>
      </c>
      <c r="E542" s="14">
        <f t="shared" si="518"/>
        <v>463</v>
      </c>
      <c r="G542" s="13"/>
      <c r="H542" s="13"/>
      <c r="I542">
        <f t="shared" si="465"/>
        <v>1957.1702880609653</v>
      </c>
      <c r="J542">
        <f t="shared" si="466"/>
        <v>55166.747875019988</v>
      </c>
      <c r="K542">
        <f t="shared" si="467"/>
        <v>57123.918163080954</v>
      </c>
      <c r="L542">
        <f t="shared" si="528"/>
        <v>379</v>
      </c>
      <c r="N542">
        <f t="shared" si="468"/>
        <v>5914.95326958852</v>
      </c>
      <c r="O542">
        <f t="shared" si="469"/>
        <v>63038.871432669475</v>
      </c>
      <c r="P542">
        <f t="shared" si="470"/>
        <v>7.6632633694898686</v>
      </c>
      <c r="Q542">
        <f t="shared" ref="Q542:Q579" si="532">Q541+1</f>
        <v>335</v>
      </c>
      <c r="S542">
        <f t="shared" si="471"/>
        <v>71396.215031882428</v>
      </c>
      <c r="T542">
        <f t="shared" si="472"/>
        <v>134435.08646455192</v>
      </c>
      <c r="U542">
        <f t="shared" si="473"/>
        <v>8.9104144259181339</v>
      </c>
      <c r="V542">
        <f t="shared" si="454"/>
        <v>247</v>
      </c>
      <c r="X542">
        <f t="shared" si="474"/>
        <v>5323.1176298861537</v>
      </c>
      <c r="Y542">
        <f t="shared" si="475"/>
        <v>139758.20409443806</v>
      </c>
      <c r="Z542">
        <f t="shared" si="476"/>
        <v>8.9301713804889005</v>
      </c>
      <c r="AA542">
        <f t="shared" si="505"/>
        <v>223</v>
      </c>
      <c r="AC542">
        <f t="shared" si="477"/>
        <v>35477.494893000723</v>
      </c>
      <c r="AD542">
        <f t="shared" si="478"/>
        <v>175235.69898743878</v>
      </c>
      <c r="AE542">
        <f t="shared" si="479"/>
        <v>32.108907522982918</v>
      </c>
      <c r="AF542">
        <f t="shared" si="514"/>
        <v>207</v>
      </c>
      <c r="AH542">
        <f t="shared" si="480"/>
        <v>35109.707740823542</v>
      </c>
      <c r="AI542">
        <f t="shared" si="481"/>
        <v>210345.40672826231</v>
      </c>
      <c r="AJ542">
        <f t="shared" si="482"/>
        <v>49.040714199189097</v>
      </c>
      <c r="AK542">
        <f t="shared" si="515"/>
        <v>138</v>
      </c>
      <c r="AM542">
        <f t="shared" si="519"/>
        <v>56517.11364805427</v>
      </c>
      <c r="AN542">
        <f t="shared" si="498"/>
        <v>266862.52037631656</v>
      </c>
      <c r="AO542">
        <f t="shared" si="499"/>
        <v>216.66527097119251</v>
      </c>
    </row>
    <row r="543" spans="2:41" x14ac:dyDescent="0.25">
      <c r="B543" s="3">
        <f t="shared" ref="B543:C543" si="533">B542+1</f>
        <v>44444</v>
      </c>
      <c r="C543" s="82">
        <f t="shared" si="533"/>
        <v>542</v>
      </c>
      <c r="E543" s="14">
        <f t="shared" si="518"/>
        <v>464</v>
      </c>
      <c r="G543" s="13"/>
      <c r="H543" s="13"/>
      <c r="I543">
        <f t="shared" si="465"/>
        <v>1957.2868398391811</v>
      </c>
      <c r="J543">
        <f t="shared" si="466"/>
        <v>55174.032828806579</v>
      </c>
      <c r="K543">
        <f t="shared" si="467"/>
        <v>57131.31966864576</v>
      </c>
      <c r="L543">
        <f t="shared" si="528"/>
        <v>380</v>
      </c>
      <c r="N543">
        <f t="shared" si="468"/>
        <v>5915.1676296756987</v>
      </c>
      <c r="O543">
        <f t="shared" si="469"/>
        <v>63046.487298321459</v>
      </c>
      <c r="P543">
        <f t="shared" si="470"/>
        <v>7.6158656519837677</v>
      </c>
      <c r="Q543">
        <f t="shared" si="532"/>
        <v>336</v>
      </c>
      <c r="S543">
        <f t="shared" si="471"/>
        <v>71397.44373882818</v>
      </c>
      <c r="T543">
        <f t="shared" si="472"/>
        <v>134443.93103714962</v>
      </c>
      <c r="U543">
        <f t="shared" si="473"/>
        <v>8.8445725977071561</v>
      </c>
      <c r="V543">
        <f t="shared" si="454"/>
        <v>248</v>
      </c>
      <c r="X543">
        <f t="shared" si="474"/>
        <v>5323.1370538370829</v>
      </c>
      <c r="Y543">
        <f t="shared" si="475"/>
        <v>139767.06809098669</v>
      </c>
      <c r="Z543">
        <f t="shared" si="476"/>
        <v>8.8639965486363508</v>
      </c>
      <c r="AA543">
        <f t="shared" si="505"/>
        <v>224</v>
      </c>
      <c r="AC543">
        <f t="shared" si="477"/>
        <v>35500.391312474101</v>
      </c>
      <c r="AD543">
        <f t="shared" si="478"/>
        <v>175267.45940346079</v>
      </c>
      <c r="AE543">
        <f t="shared" si="479"/>
        <v>31.760416022007121</v>
      </c>
      <c r="AF543">
        <f t="shared" si="514"/>
        <v>208</v>
      </c>
      <c r="AH543">
        <f t="shared" si="480"/>
        <v>35126.407919959638</v>
      </c>
      <c r="AI543">
        <f t="shared" si="481"/>
        <v>210393.86732342042</v>
      </c>
      <c r="AJ543">
        <f t="shared" si="482"/>
        <v>48.460595158103388</v>
      </c>
      <c r="AK543">
        <f t="shared" si="515"/>
        <v>139</v>
      </c>
      <c r="AM543">
        <f t="shared" si="519"/>
        <v>56681.918321604215</v>
      </c>
      <c r="AN543">
        <f t="shared" si="498"/>
        <v>267075.78564502462</v>
      </c>
      <c r="AO543">
        <f t="shared" si="499"/>
        <v>213.26526870805537</v>
      </c>
    </row>
    <row r="544" spans="2:41" x14ac:dyDescent="0.25">
      <c r="B544" s="3">
        <f t="shared" ref="B544:C544" si="534">B543+1</f>
        <v>44445</v>
      </c>
      <c r="C544" s="82">
        <f t="shared" si="534"/>
        <v>543</v>
      </c>
      <c r="E544" s="14">
        <f t="shared" si="518"/>
        <v>465</v>
      </c>
      <c r="G544" s="13"/>
      <c r="H544" s="13"/>
      <c r="I544">
        <f t="shared" si="465"/>
        <v>1957.4027692981035</v>
      </c>
      <c r="J544">
        <f t="shared" si="466"/>
        <v>55181.273042857261</v>
      </c>
      <c r="K544">
        <f t="shared" si="467"/>
        <v>57138.675812155365</v>
      </c>
      <c r="L544">
        <f t="shared" si="528"/>
        <v>381</v>
      </c>
      <c r="N544">
        <f t="shared" si="468"/>
        <v>5915.3803436077724</v>
      </c>
      <c r="O544">
        <f t="shared" si="469"/>
        <v>63054.056155763137</v>
      </c>
      <c r="P544">
        <f t="shared" si="470"/>
        <v>7.5688574416781194</v>
      </c>
      <c r="Q544">
        <f t="shared" si="532"/>
        <v>337</v>
      </c>
      <c r="S544">
        <f t="shared" si="471"/>
        <v>71398.654327742552</v>
      </c>
      <c r="T544">
        <f t="shared" si="472"/>
        <v>134452.71048350568</v>
      </c>
      <c r="U544">
        <f t="shared" si="473"/>
        <v>8.7794463560567237</v>
      </c>
      <c r="V544">
        <f t="shared" si="454"/>
        <v>249</v>
      </c>
      <c r="X544">
        <f t="shared" si="474"/>
        <v>5323.1561517047803</v>
      </c>
      <c r="Y544">
        <f t="shared" si="475"/>
        <v>139775.86663521046</v>
      </c>
      <c r="Z544">
        <f t="shared" si="476"/>
        <v>8.7985442237695679</v>
      </c>
      <c r="AA544">
        <f t="shared" si="505"/>
        <v>225</v>
      </c>
      <c r="AC544">
        <f t="shared" si="477"/>
        <v>35523.009907802836</v>
      </c>
      <c r="AD544">
        <f t="shared" si="478"/>
        <v>175298.87654301329</v>
      </c>
      <c r="AE544">
        <f t="shared" si="479"/>
        <v>31.417139552504523</v>
      </c>
      <c r="AF544">
        <f t="shared" si="514"/>
        <v>209</v>
      </c>
      <c r="AH544">
        <f t="shared" si="480"/>
        <v>35142.880620891163</v>
      </c>
      <c r="AI544">
        <f t="shared" si="481"/>
        <v>210441.75716390446</v>
      </c>
      <c r="AJ544">
        <f t="shared" si="482"/>
        <v>47.889840484043816</v>
      </c>
      <c r="AK544">
        <f t="shared" si="515"/>
        <v>140</v>
      </c>
      <c r="AM544">
        <f t="shared" si="519"/>
        <v>56843.961425101668</v>
      </c>
      <c r="AN544">
        <f t="shared" si="498"/>
        <v>267285.71858900611</v>
      </c>
      <c r="AO544">
        <f t="shared" si="499"/>
        <v>209.9329439814901</v>
      </c>
    </row>
    <row r="545" spans="2:41" x14ac:dyDescent="0.25">
      <c r="B545" s="3">
        <f t="shared" ref="B545:C545" si="535">B544+1</f>
        <v>44446</v>
      </c>
      <c r="C545" s="82">
        <f t="shared" si="535"/>
        <v>544</v>
      </c>
      <c r="E545" s="14">
        <f t="shared" si="518"/>
        <v>466</v>
      </c>
      <c r="G545" s="13"/>
      <c r="H545" s="13"/>
      <c r="I545">
        <f t="shared" si="465"/>
        <v>1957.5180808609871</v>
      </c>
      <c r="J545">
        <f t="shared" si="466"/>
        <v>55188.468881419794</v>
      </c>
      <c r="K545">
        <f t="shared" si="467"/>
        <v>57145.986962280782</v>
      </c>
      <c r="L545">
        <f t="shared" si="528"/>
        <v>382</v>
      </c>
      <c r="N545">
        <f t="shared" si="468"/>
        <v>5915.5914282391395</v>
      </c>
      <c r="O545">
        <f t="shared" si="469"/>
        <v>63061.578390519921</v>
      </c>
      <c r="P545">
        <f t="shared" si="470"/>
        <v>7.5222347567832912</v>
      </c>
      <c r="Q545">
        <f t="shared" si="532"/>
        <v>338</v>
      </c>
      <c r="S545">
        <f t="shared" si="471"/>
        <v>71399.847118006277</v>
      </c>
      <c r="T545">
        <f t="shared" si="472"/>
        <v>134461.42550852621</v>
      </c>
      <c r="U545">
        <f t="shared" si="473"/>
        <v>8.7150250205304474</v>
      </c>
      <c r="V545">
        <f t="shared" si="454"/>
        <v>250</v>
      </c>
      <c r="X545">
        <f t="shared" si="474"/>
        <v>5323.1749302389135</v>
      </c>
      <c r="Y545">
        <f t="shared" si="475"/>
        <v>139784.60043876513</v>
      </c>
      <c r="Z545">
        <f t="shared" si="476"/>
        <v>8.7338035546708852</v>
      </c>
      <c r="AA545">
        <f t="shared" si="505"/>
        <v>226</v>
      </c>
      <c r="AC545">
        <f t="shared" si="477"/>
        <v>35545.355084256858</v>
      </c>
      <c r="AD545">
        <f t="shared" si="478"/>
        <v>175329.95552302198</v>
      </c>
      <c r="AE545">
        <f t="shared" si="479"/>
        <v>31.078980008693179</v>
      </c>
      <c r="AF545">
        <f t="shared" si="514"/>
        <v>210</v>
      </c>
      <c r="AH545">
        <f t="shared" si="480"/>
        <v>35159.129901773638</v>
      </c>
      <c r="AI545">
        <f t="shared" si="481"/>
        <v>210489.08542479563</v>
      </c>
      <c r="AJ545">
        <f t="shared" si="482"/>
        <v>47.328260891168611</v>
      </c>
      <c r="AK545">
        <f t="shared" si="515"/>
        <v>141</v>
      </c>
      <c r="AM545">
        <f t="shared" si="519"/>
        <v>57003.299932173089</v>
      </c>
      <c r="AN545">
        <f t="shared" si="498"/>
        <v>267492.38535696873</v>
      </c>
      <c r="AO545">
        <f t="shared" si="499"/>
        <v>206.66676796262618</v>
      </c>
    </row>
    <row r="546" spans="2:41" x14ac:dyDescent="0.25">
      <c r="B546" s="3">
        <f t="shared" ref="B546:C546" si="536">B545+1</f>
        <v>44447</v>
      </c>
      <c r="C546" s="82">
        <f t="shared" si="536"/>
        <v>545</v>
      </c>
      <c r="E546" s="14">
        <f t="shared" si="518"/>
        <v>467</v>
      </c>
      <c r="G546" s="13"/>
      <c r="H546" s="13"/>
      <c r="I546">
        <f t="shared" si="465"/>
        <v>1957.6327789119202</v>
      </c>
      <c r="J546">
        <f t="shared" si="466"/>
        <v>55195.620705063426</v>
      </c>
      <c r="K546">
        <f t="shared" si="467"/>
        <v>57153.253483975343</v>
      </c>
      <c r="L546">
        <f t="shared" si="528"/>
        <v>383</v>
      </c>
      <c r="N546">
        <f t="shared" si="468"/>
        <v>5915.8009002088656</v>
      </c>
      <c r="O546">
        <f t="shared" si="469"/>
        <v>63069.054384184208</v>
      </c>
      <c r="P546">
        <f t="shared" si="470"/>
        <v>7.475993664287671</v>
      </c>
      <c r="Q546">
        <f t="shared" si="532"/>
        <v>339</v>
      </c>
      <c r="S546">
        <f t="shared" si="471"/>
        <v>71401.022422458089</v>
      </c>
      <c r="T546">
        <f t="shared" si="472"/>
        <v>134470.07680664229</v>
      </c>
      <c r="U546">
        <f t="shared" si="473"/>
        <v>8.651298116077669</v>
      </c>
      <c r="V546">
        <f t="shared" si="454"/>
        <v>251</v>
      </c>
      <c r="X546">
        <f t="shared" si="474"/>
        <v>5323.1933960232554</v>
      </c>
      <c r="Y546">
        <f t="shared" si="475"/>
        <v>139793.27020266553</v>
      </c>
      <c r="Z546">
        <f t="shared" si="476"/>
        <v>8.6697639003978111</v>
      </c>
      <c r="AA546">
        <f t="shared" si="505"/>
        <v>227</v>
      </c>
      <c r="AC546">
        <f t="shared" si="477"/>
        <v>35567.431161829692</v>
      </c>
      <c r="AD546">
        <f t="shared" si="478"/>
        <v>175360.70136449521</v>
      </c>
      <c r="AE546">
        <f t="shared" si="479"/>
        <v>30.745841473224573</v>
      </c>
      <c r="AF546">
        <f t="shared" si="514"/>
        <v>211</v>
      </c>
      <c r="AH546">
        <f t="shared" si="480"/>
        <v>35175.159731939391</v>
      </c>
      <c r="AI546">
        <f t="shared" si="481"/>
        <v>210535.86109643459</v>
      </c>
      <c r="AJ546">
        <f t="shared" si="482"/>
        <v>46.775671638955828</v>
      </c>
      <c r="AK546">
        <f t="shared" si="515"/>
        <v>142</v>
      </c>
      <c r="AM546">
        <f t="shared" si="519"/>
        <v>57159.989506729362</v>
      </c>
      <c r="AN546">
        <f t="shared" si="498"/>
        <v>267695.85060316394</v>
      </c>
      <c r="AO546">
        <f t="shared" si="499"/>
        <v>203.46524619520642</v>
      </c>
    </row>
    <row r="547" spans="2:41" x14ac:dyDescent="0.25">
      <c r="B547" s="3">
        <f t="shared" ref="B547:C547" si="537">B546+1</f>
        <v>44448</v>
      </c>
      <c r="C547" s="82">
        <f t="shared" si="537"/>
        <v>546</v>
      </c>
      <c r="E547" s="14">
        <f t="shared" si="518"/>
        <v>468</v>
      </c>
      <c r="G547" s="13"/>
      <c r="H547" s="13"/>
      <c r="I547">
        <f t="shared" si="465"/>
        <v>1957.7468677962388</v>
      </c>
      <c r="J547">
        <f t="shared" si="466"/>
        <v>55202.728870723062</v>
      </c>
      <c r="K547">
        <f t="shared" si="467"/>
        <v>57160.475738519301</v>
      </c>
      <c r="L547">
        <f t="shared" si="528"/>
        <v>384</v>
      </c>
      <c r="N547">
        <f t="shared" si="468"/>
        <v>5916.0087759439757</v>
      </c>
      <c r="O547">
        <f t="shared" si="469"/>
        <v>63076.484514463278</v>
      </c>
      <c r="P547">
        <f t="shared" si="470"/>
        <v>7.4301302790699992</v>
      </c>
      <c r="Q547">
        <f t="shared" si="532"/>
        <v>340</v>
      </c>
      <c r="S547">
        <f t="shared" si="471"/>
        <v>71402.180547547236</v>
      </c>
      <c r="T547">
        <f t="shared" si="472"/>
        <v>134478.66506201052</v>
      </c>
      <c r="U547">
        <f t="shared" si="473"/>
        <v>8.5882553682313301</v>
      </c>
      <c r="V547">
        <f t="shared" si="454"/>
        <v>252</v>
      </c>
      <c r="X547">
        <f t="shared" si="474"/>
        <v>5323.2115554804022</v>
      </c>
      <c r="Y547">
        <f t="shared" si="475"/>
        <v>139801.87661749093</v>
      </c>
      <c r="Z547">
        <f t="shared" si="476"/>
        <v>8.6064148253935855</v>
      </c>
      <c r="AA547">
        <f t="shared" si="505"/>
        <v>228</v>
      </c>
      <c r="AC547">
        <f t="shared" si="477"/>
        <v>35589.242377166011</v>
      </c>
      <c r="AD547">
        <f t="shared" si="478"/>
        <v>175391.11899465695</v>
      </c>
      <c r="AE547">
        <f t="shared" si="479"/>
        <v>30.417630161740817</v>
      </c>
      <c r="AF547">
        <f t="shared" si="514"/>
        <v>212</v>
      </c>
      <c r="AH547">
        <f t="shared" si="480"/>
        <v>35190.97399418478</v>
      </c>
      <c r="AI547">
        <f t="shared" si="481"/>
        <v>210582.09298884173</v>
      </c>
      <c r="AJ547">
        <f t="shared" si="482"/>
        <v>46.231892407144187</v>
      </c>
      <c r="AK547">
        <f t="shared" si="515"/>
        <v>143</v>
      </c>
      <c r="AM547">
        <f t="shared" si="519"/>
        <v>57314.084532401153</v>
      </c>
      <c r="AN547">
        <f t="shared" si="498"/>
        <v>267896.17752124288</v>
      </c>
      <c r="AO547">
        <f t="shared" si="499"/>
        <v>200.32691807893571</v>
      </c>
    </row>
    <row r="548" spans="2:41" x14ac:dyDescent="0.25">
      <c r="B548" s="3">
        <f t="shared" ref="B548:C548" si="538">B547+1</f>
        <v>44449</v>
      </c>
      <c r="C548" s="82">
        <f t="shared" si="538"/>
        <v>547</v>
      </c>
      <c r="E548" s="14">
        <f t="shared" si="518"/>
        <v>469</v>
      </c>
      <c r="G548" s="13"/>
      <c r="H548" s="13"/>
      <c r="I548">
        <f t="shared" si="465"/>
        <v>1957.8603518209336</v>
      </c>
      <c r="J548">
        <f t="shared" si="466"/>
        <v>55209.79373174275</v>
      </c>
      <c r="K548">
        <f t="shared" si="467"/>
        <v>57167.654083563684</v>
      </c>
      <c r="L548">
        <f t="shared" si="528"/>
        <v>385</v>
      </c>
      <c r="N548">
        <f t="shared" si="468"/>
        <v>5916.2150716626802</v>
      </c>
      <c r="O548">
        <f t="shared" si="469"/>
        <v>63083.869155226363</v>
      </c>
      <c r="P548">
        <f t="shared" si="470"/>
        <v>7.3846407630844624</v>
      </c>
      <c r="Q548">
        <f t="shared" si="532"/>
        <v>341</v>
      </c>
      <c r="S548">
        <f t="shared" si="471"/>
        <v>71403.321793481955</v>
      </c>
      <c r="T548">
        <f t="shared" si="472"/>
        <v>134487.19094870833</v>
      </c>
      <c r="U548">
        <f t="shared" si="473"/>
        <v>8.5258866978110746</v>
      </c>
      <c r="V548">
        <f t="shared" si="454"/>
        <v>253</v>
      </c>
      <c r="X548">
        <f t="shared" si="474"/>
        <v>5323.229414876334</v>
      </c>
      <c r="Y548">
        <f t="shared" si="475"/>
        <v>139810.42036358468</v>
      </c>
      <c r="Z548">
        <f t="shared" si="476"/>
        <v>8.5437460937537253</v>
      </c>
      <c r="AA548">
        <f t="shared" si="505"/>
        <v>229</v>
      </c>
      <c r="AC548">
        <f t="shared" si="477"/>
        <v>35610.792885439863</v>
      </c>
      <c r="AD548">
        <f t="shared" si="478"/>
        <v>175421.21324902453</v>
      </c>
      <c r="AE548">
        <f t="shared" si="479"/>
        <v>30.094254367577378</v>
      </c>
      <c r="AF548">
        <f t="shared" si="514"/>
        <v>213</v>
      </c>
      <c r="AH548">
        <f t="shared" si="480"/>
        <v>35206.576486990067</v>
      </c>
      <c r="AI548">
        <f t="shared" si="481"/>
        <v>210627.78973601459</v>
      </c>
      <c r="AJ548">
        <f t="shared" si="482"/>
        <v>45.696747172856703</v>
      </c>
      <c r="AK548">
        <f t="shared" si="515"/>
        <v>144</v>
      </c>
      <c r="AM548">
        <f t="shared" si="519"/>
        <v>57465.638141559706</v>
      </c>
      <c r="AN548">
        <f t="shared" si="498"/>
        <v>268093.42787757429</v>
      </c>
      <c r="AO548">
        <f t="shared" si="499"/>
        <v>197.25035633140942</v>
      </c>
    </row>
    <row r="549" spans="2:41" x14ac:dyDescent="0.25">
      <c r="B549" s="3">
        <f t="shared" ref="B549:C549" si="539">B548+1</f>
        <v>44450</v>
      </c>
      <c r="C549" s="82">
        <f t="shared" si="539"/>
        <v>548</v>
      </c>
      <c r="E549" s="14">
        <f t="shared" si="518"/>
        <v>470</v>
      </c>
      <c r="G549" s="13"/>
      <c r="H549" s="13"/>
      <c r="I549">
        <f t="shared" si="465"/>
        <v>1957.9732352550559</v>
      </c>
      <c r="J549">
        <f t="shared" si="466"/>
        <v>55216.815637918691</v>
      </c>
      <c r="K549">
        <f t="shared" si="467"/>
        <v>57174.788873173748</v>
      </c>
      <c r="L549">
        <f t="shared" si="528"/>
        <v>386</v>
      </c>
      <c r="N549">
        <f t="shared" si="468"/>
        <v>5916.4198033775674</v>
      </c>
      <c r="O549">
        <f t="shared" si="469"/>
        <v>63091.208676551316</v>
      </c>
      <c r="P549">
        <f t="shared" si="470"/>
        <v>7.3395213249532389</v>
      </c>
      <c r="Q549">
        <f t="shared" si="532"/>
        <v>342</v>
      </c>
      <c r="S549">
        <f t="shared" si="471"/>
        <v>71404.446454374149</v>
      </c>
      <c r="T549">
        <f t="shared" si="472"/>
        <v>134495.65513092547</v>
      </c>
      <c r="U549">
        <f t="shared" si="473"/>
        <v>8.4641822171397507</v>
      </c>
      <c r="V549">
        <f t="shared" si="454"/>
        <v>254</v>
      </c>
      <c r="X549">
        <f t="shared" si="474"/>
        <v>5323.2469803248314</v>
      </c>
      <c r="Y549">
        <f t="shared" si="475"/>
        <v>139818.9021112503</v>
      </c>
      <c r="Z549">
        <f t="shared" si="476"/>
        <v>8.4817476656171493</v>
      </c>
      <c r="AA549">
        <f t="shared" si="505"/>
        <v>230</v>
      </c>
      <c r="AC549">
        <f t="shared" si="477"/>
        <v>35632.086762185296</v>
      </c>
      <c r="AD549">
        <f t="shared" si="478"/>
        <v>175450.98887343559</v>
      </c>
      <c r="AE549">
        <f t="shared" si="479"/>
        <v>29.7756244110642</v>
      </c>
      <c r="AF549">
        <f t="shared" si="514"/>
        <v>214</v>
      </c>
      <c r="AH549">
        <f t="shared" si="480"/>
        <v>35221.970926674447</v>
      </c>
      <c r="AI549">
        <f t="shared" si="481"/>
        <v>210672.95980011002</v>
      </c>
      <c r="AJ549">
        <f t="shared" si="482"/>
        <v>45.170064095436828</v>
      </c>
      <c r="AK549">
        <f t="shared" si="515"/>
        <v>145</v>
      </c>
      <c r="AM549">
        <f t="shared" si="519"/>
        <v>57614.702243902859</v>
      </c>
      <c r="AN549">
        <f t="shared" si="498"/>
        <v>268287.66204401286</v>
      </c>
      <c r="AO549">
        <f t="shared" si="499"/>
        <v>194.2341664385749</v>
      </c>
    </row>
    <row r="550" spans="2:41" x14ac:dyDescent="0.25">
      <c r="B550" s="3">
        <f t="shared" ref="B550:C550" si="540">B549+1</f>
        <v>44451</v>
      </c>
      <c r="C550" s="82">
        <f t="shared" si="540"/>
        <v>549</v>
      </c>
      <c r="E550" s="14">
        <f t="shared" si="518"/>
        <v>471</v>
      </c>
      <c r="G550" s="13"/>
      <c r="H550" s="13"/>
      <c r="I550">
        <f t="shared" si="465"/>
        <v>1958.0855223301164</v>
      </c>
      <c r="J550">
        <f t="shared" si="466"/>
        <v>55223.794935541642</v>
      </c>
      <c r="K550">
        <f t="shared" si="467"/>
        <v>57181.880457871761</v>
      </c>
      <c r="L550">
        <f t="shared" si="528"/>
        <v>387</v>
      </c>
      <c r="N550">
        <f t="shared" si="468"/>
        <v>5916.622986898713</v>
      </c>
      <c r="O550">
        <f t="shared" si="469"/>
        <v>63098.503444770475</v>
      </c>
      <c r="P550">
        <f t="shared" si="470"/>
        <v>7.2947682191588683</v>
      </c>
      <c r="Q550">
        <f t="shared" si="532"/>
        <v>343</v>
      </c>
      <c r="S550">
        <f t="shared" si="471"/>
        <v>71405.554818380304</v>
      </c>
      <c r="T550">
        <f t="shared" si="472"/>
        <v>134504.05826315077</v>
      </c>
      <c r="U550">
        <f t="shared" si="473"/>
        <v>8.4031322252994869</v>
      </c>
      <c r="V550">
        <f t="shared" si="454"/>
        <v>255</v>
      </c>
      <c r="X550">
        <f t="shared" si="474"/>
        <v>5323.2642577917577</v>
      </c>
      <c r="Y550">
        <f t="shared" si="475"/>
        <v>139827.32252094254</v>
      </c>
      <c r="Z550">
        <f t="shared" si="476"/>
        <v>8.420409692247631</v>
      </c>
      <c r="AA550">
        <f t="shared" si="505"/>
        <v>231</v>
      </c>
      <c r="AC550">
        <f t="shared" si="477"/>
        <v>35653.128005080194</v>
      </c>
      <c r="AD550">
        <f t="shared" si="478"/>
        <v>175480.45052602273</v>
      </c>
      <c r="AE550">
        <f t="shared" si="479"/>
        <v>29.461652587138815</v>
      </c>
      <c r="AF550">
        <f t="shared" si="514"/>
        <v>215</v>
      </c>
      <c r="AH550">
        <f t="shared" si="480"/>
        <v>35237.160949487981</v>
      </c>
      <c r="AI550">
        <f t="shared" si="481"/>
        <v>210717.6114755107</v>
      </c>
      <c r="AJ550">
        <f t="shared" si="482"/>
        <v>44.651675400673412</v>
      </c>
      <c r="AK550">
        <f t="shared" si="515"/>
        <v>146</v>
      </c>
      <c r="AM550">
        <f t="shared" si="519"/>
        <v>57761.32755459044</v>
      </c>
      <c r="AN550">
        <f t="shared" si="498"/>
        <v>268478.93903010112</v>
      </c>
      <c r="AO550">
        <f t="shared" si="499"/>
        <v>191.27698608825449</v>
      </c>
    </row>
    <row r="551" spans="2:41" x14ac:dyDescent="0.25">
      <c r="B551" s="3">
        <f t="shared" ref="B551:C551" si="541">B550+1</f>
        <v>44452</v>
      </c>
      <c r="C551" s="82">
        <f t="shared" si="541"/>
        <v>550</v>
      </c>
      <c r="E551" s="14">
        <f t="shared" si="518"/>
        <v>472</v>
      </c>
      <c r="G551" s="13"/>
      <c r="H551" s="13"/>
      <c r="I551">
        <f t="shared" si="465"/>
        <v>1958.1972172404821</v>
      </c>
      <c r="J551">
        <f t="shared" si="466"/>
        <v>55230.73196743874</v>
      </c>
      <c r="K551">
        <f t="shared" si="467"/>
        <v>57188.929184679218</v>
      </c>
      <c r="L551">
        <f t="shared" si="528"/>
        <v>388</v>
      </c>
      <c r="N551">
        <f t="shared" si="468"/>
        <v>5916.8246378367494</v>
      </c>
      <c r="O551">
        <f t="shared" si="469"/>
        <v>63105.753822515966</v>
      </c>
      <c r="P551">
        <f t="shared" si="470"/>
        <v>7.2503777454912779</v>
      </c>
      <c r="Q551">
        <f t="shared" si="532"/>
        <v>344</v>
      </c>
      <c r="S551">
        <f t="shared" si="471"/>
        <v>71406.647167838717</v>
      </c>
      <c r="T551">
        <f t="shared" si="472"/>
        <v>134512.40099035468</v>
      </c>
      <c r="U551">
        <f t="shared" si="473"/>
        <v>8.342727203911636</v>
      </c>
      <c r="V551">
        <f t="shared" si="454"/>
        <v>256</v>
      </c>
      <c r="X551">
        <f t="shared" si="474"/>
        <v>5323.2812530991814</v>
      </c>
      <c r="Y551">
        <f t="shared" si="475"/>
        <v>139835.68224345386</v>
      </c>
      <c r="Z551">
        <f t="shared" si="476"/>
        <v>8.3597225113189779</v>
      </c>
      <c r="AA551">
        <f t="shared" si="505"/>
        <v>232</v>
      </c>
      <c r="AC551">
        <f t="shared" si="477"/>
        <v>35673.920535685145</v>
      </c>
      <c r="AD551">
        <f t="shared" si="478"/>
        <v>175509.60277913901</v>
      </c>
      <c r="AE551">
        <f t="shared" si="479"/>
        <v>29.152253116277279</v>
      </c>
      <c r="AF551">
        <f t="shared" si="514"/>
        <v>216</v>
      </c>
      <c r="AH551">
        <f t="shared" si="480"/>
        <v>35252.150113642732</v>
      </c>
      <c r="AI551">
        <f t="shared" si="481"/>
        <v>210761.75289278175</v>
      </c>
      <c r="AJ551">
        <f t="shared" si="482"/>
        <v>44.141417271050159</v>
      </c>
      <c r="AK551">
        <f t="shared" si="515"/>
        <v>147</v>
      </c>
      <c r="AM551">
        <f t="shared" si="519"/>
        <v>57905.563621914407</v>
      </c>
      <c r="AN551">
        <f t="shared" si="498"/>
        <v>268667.31651469617</v>
      </c>
      <c r="AO551">
        <f t="shared" si="499"/>
        <v>188.37748459505383</v>
      </c>
    </row>
    <row r="552" spans="2:41" x14ac:dyDescent="0.25">
      <c r="B552" s="3">
        <f t="shared" ref="B552:C552" si="542">B551+1</f>
        <v>44453</v>
      </c>
      <c r="C552" s="82">
        <f t="shared" si="542"/>
        <v>551</v>
      </c>
      <c r="E552" s="14">
        <f t="shared" si="518"/>
        <v>473</v>
      </c>
      <c r="G552" s="13"/>
      <c r="H552" s="13"/>
      <c r="I552">
        <f t="shared" si="465"/>
        <v>1958.3083241437614</v>
      </c>
      <c r="J552">
        <f t="shared" si="466"/>
        <v>55237.627073014592</v>
      </c>
      <c r="K552">
        <f t="shared" si="467"/>
        <v>57195.935397158355</v>
      </c>
      <c r="L552">
        <f t="shared" si="528"/>
        <v>389</v>
      </c>
      <c r="N552">
        <f t="shared" si="468"/>
        <v>5917.024771605873</v>
      </c>
      <c r="O552">
        <f t="shared" si="469"/>
        <v>63112.960168764228</v>
      </c>
      <c r="P552">
        <f t="shared" si="470"/>
        <v>7.2063462482619798</v>
      </c>
      <c r="Q552">
        <f t="shared" si="532"/>
        <v>345</v>
      </c>
      <c r="S552">
        <f t="shared" si="471"/>
        <v>71407.723779403153</v>
      </c>
      <c r="T552">
        <f t="shared" si="472"/>
        <v>134520.68394816737</v>
      </c>
      <c r="U552">
        <f t="shared" si="473"/>
        <v>8.2829578126838896</v>
      </c>
      <c r="V552">
        <f t="shared" si="454"/>
        <v>257</v>
      </c>
      <c r="X552">
        <f t="shared" si="474"/>
        <v>5323.2979719294126</v>
      </c>
      <c r="Y552">
        <f t="shared" si="475"/>
        <v>139843.98192009679</v>
      </c>
      <c r="Z552">
        <f t="shared" si="476"/>
        <v>8.2996766429278068</v>
      </c>
      <c r="AA552">
        <f t="shared" si="505"/>
        <v>233</v>
      </c>
      <c r="AC552">
        <f t="shared" si="477"/>
        <v>35694.46820113829</v>
      </c>
      <c r="AD552">
        <f t="shared" si="478"/>
        <v>175538.45012123507</v>
      </c>
      <c r="AE552">
        <f t="shared" si="479"/>
        <v>28.847342096065404</v>
      </c>
      <c r="AF552">
        <f t="shared" si="514"/>
        <v>217</v>
      </c>
      <c r="AH552">
        <f t="shared" si="480"/>
        <v>35266.941901284998</v>
      </c>
      <c r="AI552">
        <f t="shared" si="481"/>
        <v>210805.39202252007</v>
      </c>
      <c r="AJ552">
        <f t="shared" si="482"/>
        <v>43.63912973832339</v>
      </c>
      <c r="AK552">
        <f t="shared" si="515"/>
        <v>148</v>
      </c>
      <c r="AM552">
        <f t="shared" si="519"/>
        <v>58047.458854492979</v>
      </c>
      <c r="AN552">
        <f t="shared" si="498"/>
        <v>268852.85087701306</v>
      </c>
      <c r="AO552">
        <f t="shared" si="499"/>
        <v>185.53436231688829</v>
      </c>
    </row>
    <row r="553" spans="2:41" x14ac:dyDescent="0.25">
      <c r="B553" s="3">
        <f t="shared" ref="B553:C553" si="543">B552+1</f>
        <v>44454</v>
      </c>
      <c r="C553" s="82">
        <f t="shared" si="543"/>
        <v>552</v>
      </c>
      <c r="E553" s="14">
        <f t="shared" si="518"/>
        <v>474</v>
      </c>
      <c r="G553" s="13"/>
      <c r="H553" s="13"/>
      <c r="I553">
        <f t="shared" si="465"/>
        <v>1958.4188471611913</v>
      </c>
      <c r="J553">
        <f t="shared" si="466"/>
        <v>55244.480588292092</v>
      </c>
      <c r="K553">
        <f t="shared" si="467"/>
        <v>57202.899435453284</v>
      </c>
      <c r="L553">
        <f t="shared" si="528"/>
        <v>390</v>
      </c>
      <c r="N553">
        <f t="shared" si="468"/>
        <v>5917.2234034268122</v>
      </c>
      <c r="O553">
        <f t="shared" si="469"/>
        <v>63120.122838880096</v>
      </c>
      <c r="P553">
        <f t="shared" si="470"/>
        <v>7.1626701158675132</v>
      </c>
      <c r="Q553">
        <f t="shared" si="532"/>
        <v>346</v>
      </c>
      <c r="S553">
        <f t="shared" si="471"/>
        <v>71408.784924173102</v>
      </c>
      <c r="T553">
        <f t="shared" si="472"/>
        <v>134528.9077630532</v>
      </c>
      <c r="U553">
        <f t="shared" si="473"/>
        <v>8.2238148858305067</v>
      </c>
      <c r="V553">
        <f t="shared" si="454"/>
        <v>258</v>
      </c>
      <c r="X553">
        <f t="shared" si="474"/>
        <v>5323.3144198288519</v>
      </c>
      <c r="Y553">
        <f t="shared" si="475"/>
        <v>139852.22218288205</v>
      </c>
      <c r="Z553">
        <f t="shared" si="476"/>
        <v>8.2402627852570731</v>
      </c>
      <c r="AA553">
        <f t="shared" si="505"/>
        <v>234</v>
      </c>
      <c r="AC553">
        <f t="shared" si="477"/>
        <v>35714.774775807367</v>
      </c>
      <c r="AD553">
        <f t="shared" si="478"/>
        <v>175566.99695868941</v>
      </c>
      <c r="AE553">
        <f t="shared" si="479"/>
        <v>28.546837454341585</v>
      </c>
      <c r="AF553">
        <f t="shared" si="514"/>
        <v>218</v>
      </c>
      <c r="AH553">
        <f t="shared" si="480"/>
        <v>35281.539720410619</v>
      </c>
      <c r="AI553">
        <f t="shared" si="481"/>
        <v>210848.53667910004</v>
      </c>
      <c r="AJ553">
        <f t="shared" si="482"/>
        <v>43.144656579970615</v>
      </c>
      <c r="AK553">
        <f t="shared" si="515"/>
        <v>149</v>
      </c>
      <c r="AM553">
        <f t="shared" si="519"/>
        <v>58187.060547978974</v>
      </c>
      <c r="AN553">
        <f t="shared" si="498"/>
        <v>269035.59722707904</v>
      </c>
      <c r="AO553">
        <f t="shared" si="499"/>
        <v>182.74635006597964</v>
      </c>
    </row>
    <row r="554" spans="2:41" x14ac:dyDescent="0.25">
      <c r="B554" s="3">
        <f t="shared" ref="B554:C554" si="544">B553+1</f>
        <v>44455</v>
      </c>
      <c r="C554" s="82">
        <f t="shared" si="544"/>
        <v>553</v>
      </c>
      <c r="E554" s="14">
        <f t="shared" si="518"/>
        <v>475</v>
      </c>
      <c r="G554" s="13"/>
      <c r="H554" s="13"/>
      <c r="I554">
        <f t="shared" si="465"/>
        <v>1958.5287903780218</v>
      </c>
      <c r="J554">
        <f t="shared" si="466"/>
        <v>55251.292845952339</v>
      </c>
      <c r="K554">
        <f t="shared" si="467"/>
        <v>57209.821636330358</v>
      </c>
      <c r="L554">
        <f t="shared" si="528"/>
        <v>391</v>
      </c>
      <c r="N554">
        <f t="shared" si="468"/>
        <v>5917.4205483297283</v>
      </c>
      <c r="O554">
        <f t="shared" si="469"/>
        <v>63127.242184660085</v>
      </c>
      <c r="P554">
        <f t="shared" si="470"/>
        <v>7.1193457799890894</v>
      </c>
      <c r="Q554">
        <f t="shared" si="532"/>
        <v>347</v>
      </c>
      <c r="S554">
        <f t="shared" si="471"/>
        <v>71409.830867820841</v>
      </c>
      <c r="T554">
        <f t="shared" si="472"/>
        <v>134537.07305248093</v>
      </c>
      <c r="U554">
        <f t="shared" si="473"/>
        <v>8.1652894277358428</v>
      </c>
      <c r="V554">
        <f t="shared" si="454"/>
        <v>259</v>
      </c>
      <c r="X554">
        <f t="shared" si="474"/>
        <v>5323.330602211774</v>
      </c>
      <c r="Y554">
        <f t="shared" si="475"/>
        <v>139860.40365469269</v>
      </c>
      <c r="Z554">
        <f t="shared" si="476"/>
        <v>8.1814718106470536</v>
      </c>
      <c r="AA554">
        <f t="shared" si="505"/>
        <v>235</v>
      </c>
      <c r="AC554">
        <f t="shared" si="477"/>
        <v>35734.843962900428</v>
      </c>
      <c r="AD554">
        <f t="shared" si="478"/>
        <v>175595.24761759312</v>
      </c>
      <c r="AE554">
        <f t="shared" si="479"/>
        <v>28.250658903707517</v>
      </c>
      <c r="AF554">
        <f t="shared" si="514"/>
        <v>219</v>
      </c>
      <c r="AH554">
        <f t="shared" si="480"/>
        <v>35295.946906725017</v>
      </c>
      <c r="AI554">
        <f t="shared" si="481"/>
        <v>210891.19452431815</v>
      </c>
      <c r="AJ554">
        <f t="shared" si="482"/>
        <v>42.657845218112925</v>
      </c>
      <c r="AK554">
        <f t="shared" si="515"/>
        <v>150</v>
      </c>
      <c r="AM554">
        <f t="shared" si="519"/>
        <v>58324.414911275766</v>
      </c>
      <c r="AN554">
        <f t="shared" si="498"/>
        <v>269215.60943559394</v>
      </c>
      <c r="AO554">
        <f t="shared" si="499"/>
        <v>180.01220851490507</v>
      </c>
    </row>
    <row r="555" spans="2:41" x14ac:dyDescent="0.25">
      <c r="B555" s="3">
        <f t="shared" ref="B555:C555" si="545">B554+1</f>
        <v>44456</v>
      </c>
      <c r="C555" s="82">
        <f t="shared" si="545"/>
        <v>554</v>
      </c>
      <c r="E555" s="14">
        <f t="shared" si="518"/>
        <v>476</v>
      </c>
      <c r="G555" s="13"/>
      <c r="H555" s="13"/>
      <c r="I555">
        <f t="shared" si="465"/>
        <v>1958.6381578438834</v>
      </c>
      <c r="J555">
        <f t="shared" si="466"/>
        <v>55258.064175374297</v>
      </c>
      <c r="K555">
        <f t="shared" si="467"/>
        <v>57216.702333218178</v>
      </c>
      <c r="L555">
        <f t="shared" si="528"/>
        <v>392</v>
      </c>
      <c r="N555">
        <f t="shared" si="468"/>
        <v>5917.6162211570672</v>
      </c>
      <c r="O555">
        <f t="shared" si="469"/>
        <v>63134.318554375248</v>
      </c>
      <c r="P555">
        <f t="shared" si="470"/>
        <v>7.0763697151633096</v>
      </c>
      <c r="Q555">
        <f t="shared" si="532"/>
        <v>348</v>
      </c>
      <c r="S555">
        <f t="shared" si="471"/>
        <v>71410.861870714914</v>
      </c>
      <c r="T555">
        <f t="shared" si="472"/>
        <v>134545.18042509016</v>
      </c>
      <c r="U555">
        <f t="shared" si="473"/>
        <v>8.1073726092290599</v>
      </c>
      <c r="V555">
        <f t="shared" ref="V555:V579" si="546">V554+1</f>
        <v>260</v>
      </c>
      <c r="X555">
        <f t="shared" si="474"/>
        <v>5323.3465243639566</v>
      </c>
      <c r="Y555">
        <f t="shared" si="475"/>
        <v>139868.52694945413</v>
      </c>
      <c r="Z555">
        <f t="shared" si="476"/>
        <v>8.1232947614334989</v>
      </c>
      <c r="AA555">
        <f t="shared" si="505"/>
        <v>236</v>
      </c>
      <c r="AC555">
        <f t="shared" si="477"/>
        <v>35754.679396035994</v>
      </c>
      <c r="AD555">
        <f t="shared" si="478"/>
        <v>175623.20634549012</v>
      </c>
      <c r="AE555">
        <f t="shared" si="479"/>
        <v>27.958727896999335</v>
      </c>
      <c r="AF555">
        <f t="shared" si="514"/>
        <v>220</v>
      </c>
      <c r="AH555">
        <f t="shared" si="480"/>
        <v>35310.166725449999</v>
      </c>
      <c r="AI555">
        <f t="shared" si="481"/>
        <v>210933.37307094011</v>
      </c>
      <c r="AJ555">
        <f t="shared" si="482"/>
        <v>42.178546621958958</v>
      </c>
      <c r="AK555">
        <f t="shared" si="515"/>
        <v>151</v>
      </c>
      <c r="AM555">
        <f t="shared" si="519"/>
        <v>58459.567092255107</v>
      </c>
      <c r="AN555">
        <f t="shared" si="498"/>
        <v>269392.94016319525</v>
      </c>
      <c r="AO555">
        <f t="shared" si="499"/>
        <v>177.33072760130744</v>
      </c>
    </row>
    <row r="556" spans="2:41" x14ac:dyDescent="0.25">
      <c r="B556" s="3">
        <f t="shared" ref="B556:C556" si="547">B555+1</f>
        <v>44457</v>
      </c>
      <c r="C556" s="82">
        <f t="shared" si="547"/>
        <v>555</v>
      </c>
      <c r="E556" s="14">
        <f t="shared" si="518"/>
        <v>477</v>
      </c>
      <c r="G556" s="13"/>
      <c r="H556" s="13"/>
      <c r="I556">
        <f t="shared" si="465"/>
        <v>1958.7469535731648</v>
      </c>
      <c r="J556">
        <f t="shared" si="466"/>
        <v>55264.794902673762</v>
      </c>
      <c r="K556">
        <f t="shared" si="467"/>
        <v>57223.541856246928</v>
      </c>
      <c r="L556">
        <f t="shared" si="528"/>
        <v>393</v>
      </c>
      <c r="N556">
        <f t="shared" si="468"/>
        <v>5917.8104365663776</v>
      </c>
      <c r="O556">
        <f t="shared" si="469"/>
        <v>63141.352292813302</v>
      </c>
      <c r="P556">
        <f t="shared" si="470"/>
        <v>7.03373843805457</v>
      </c>
      <c r="Q556">
        <f t="shared" si="532"/>
        <v>349</v>
      </c>
      <c r="S556">
        <f t="shared" si="471"/>
        <v>71411.878188040777</v>
      </c>
      <c r="T556">
        <f t="shared" si="472"/>
        <v>134553.23048085408</v>
      </c>
      <c r="U556">
        <f t="shared" si="473"/>
        <v>8.0500557639170438</v>
      </c>
      <c r="V556">
        <f t="shared" si="546"/>
        <v>261</v>
      </c>
      <c r="X556">
        <f t="shared" si="474"/>
        <v>5323.3621914462128</v>
      </c>
      <c r="Y556">
        <f t="shared" si="475"/>
        <v>139876.59267230029</v>
      </c>
      <c r="Z556">
        <f t="shared" si="476"/>
        <v>8.0657228461641353</v>
      </c>
      <c r="AA556">
        <f t="shared" si="505"/>
        <v>237</v>
      </c>
      <c r="AC556">
        <f t="shared" si="477"/>
        <v>35774.284640773985</v>
      </c>
      <c r="AD556">
        <f t="shared" si="478"/>
        <v>175650.87731307428</v>
      </c>
      <c r="AE556">
        <f t="shared" si="479"/>
        <v>27.670967584155733</v>
      </c>
      <c r="AF556">
        <f t="shared" si="514"/>
        <v>221</v>
      </c>
      <c r="AH556">
        <f t="shared" si="480"/>
        <v>35324.20237307877</v>
      </c>
      <c r="AI556">
        <f t="shared" si="481"/>
        <v>210975.07968615304</v>
      </c>
      <c r="AJ556">
        <f t="shared" si="482"/>
        <v>41.706615212926408</v>
      </c>
      <c r="AK556">
        <f t="shared" si="515"/>
        <v>152</v>
      </c>
      <c r="AM556">
        <f t="shared" si="519"/>
        <v>58592.561202973266</v>
      </c>
      <c r="AN556">
        <f t="shared" si="498"/>
        <v>269567.64088912628</v>
      </c>
      <c r="AO556">
        <f t="shared" si="499"/>
        <v>174.70072593103396</v>
      </c>
    </row>
    <row r="557" spans="2:41" x14ac:dyDescent="0.25">
      <c r="B557" s="3">
        <f t="shared" ref="B557:C557" si="548">B556+1</f>
        <v>44458</v>
      </c>
      <c r="C557" s="82">
        <f t="shared" si="548"/>
        <v>556</v>
      </c>
      <c r="E557" s="14">
        <f t="shared" si="518"/>
        <v>478</v>
      </c>
      <c r="G557" s="13"/>
      <c r="H557" s="13"/>
      <c r="I557">
        <f t="shared" si="465"/>
        <v>1958.8551815453759</v>
      </c>
      <c r="J557">
        <f t="shared" si="466"/>
        <v>55271.485350741823</v>
      </c>
      <c r="K557">
        <f t="shared" si="467"/>
        <v>57230.340532287199</v>
      </c>
      <c r="L557">
        <f t="shared" si="528"/>
        <v>394</v>
      </c>
      <c r="N557">
        <f t="shared" si="468"/>
        <v>5918.0032090330569</v>
      </c>
      <c r="O557">
        <f t="shared" si="469"/>
        <v>63148.343741320256</v>
      </c>
      <c r="P557">
        <f t="shared" si="470"/>
        <v>6.9914485069530201</v>
      </c>
      <c r="Q557">
        <f t="shared" si="532"/>
        <v>350</v>
      </c>
      <c r="S557">
        <f t="shared" si="471"/>
        <v>71412.880069918159</v>
      </c>
      <c r="T557">
        <f t="shared" si="472"/>
        <v>134561.22381123842</v>
      </c>
      <c r="U557">
        <f t="shared" si="473"/>
        <v>7.9933303843426984</v>
      </c>
      <c r="V557">
        <f t="shared" si="546"/>
        <v>262</v>
      </c>
      <c r="X557">
        <f t="shared" si="474"/>
        <v>5323.3776084978017</v>
      </c>
      <c r="Y557">
        <f t="shared" si="475"/>
        <v>139884.60141973622</v>
      </c>
      <c r="Z557">
        <f t="shared" si="476"/>
        <v>8.008747435931582</v>
      </c>
      <c r="AA557">
        <f t="shared" si="505"/>
        <v>238</v>
      </c>
      <c r="AC557">
        <f t="shared" si="477"/>
        <v>35793.663196108602</v>
      </c>
      <c r="AD557">
        <f t="shared" si="478"/>
        <v>175678.26461584482</v>
      </c>
      <c r="AE557">
        <f t="shared" si="479"/>
        <v>27.387302770541282</v>
      </c>
      <c r="AF557">
        <f t="shared" si="514"/>
        <v>222</v>
      </c>
      <c r="AH557">
        <f t="shared" si="480"/>
        <v>35338.056979081135</v>
      </c>
      <c r="AI557">
        <f t="shared" si="481"/>
        <v>211016.32159492595</v>
      </c>
      <c r="AJ557">
        <f t="shared" si="482"/>
        <v>41.241908772906754</v>
      </c>
      <c r="AK557">
        <f t="shared" si="515"/>
        <v>153</v>
      </c>
      <c r="AM557">
        <f t="shared" si="519"/>
        <v>58723.440344383489</v>
      </c>
      <c r="AN557">
        <f t="shared" si="498"/>
        <v>269739.76193930942</v>
      </c>
      <c r="AO557">
        <f t="shared" si="499"/>
        <v>172.12105018313741</v>
      </c>
    </row>
    <row r="558" spans="2:41" x14ac:dyDescent="0.25">
      <c r="B558" s="3">
        <f t="shared" ref="B558:C558" si="549">B557+1</f>
        <v>44459</v>
      </c>
      <c r="C558" s="82">
        <f t="shared" si="549"/>
        <v>557</v>
      </c>
      <c r="E558" s="14">
        <f t="shared" si="518"/>
        <v>479</v>
      </c>
      <c r="G558" s="13"/>
      <c r="H558" s="13"/>
      <c r="I558">
        <f t="shared" si="465"/>
        <v>1958.9628457055114</v>
      </c>
      <c r="J558">
        <f t="shared" si="466"/>
        <v>55278.135839282841</v>
      </c>
      <c r="K558">
        <f t="shared" si="467"/>
        <v>57237.098684988348</v>
      </c>
      <c r="L558">
        <f t="shared" si="528"/>
        <v>395</v>
      </c>
      <c r="N558">
        <f t="shared" si="468"/>
        <v>5918.1945528530641</v>
      </c>
      <c r="O558">
        <f t="shared" si="469"/>
        <v>63155.293237841412</v>
      </c>
      <c r="P558">
        <f t="shared" si="470"/>
        <v>6.9494965211561066</v>
      </c>
      <c r="Q558">
        <f t="shared" si="532"/>
        <v>351</v>
      </c>
      <c r="S558">
        <f t="shared" si="471"/>
        <v>71413.867761515547</v>
      </c>
      <c r="T558">
        <f t="shared" si="472"/>
        <v>134569.16099935694</v>
      </c>
      <c r="U558">
        <f t="shared" si="473"/>
        <v>7.9371881185215898</v>
      </c>
      <c r="V558">
        <f t="shared" si="546"/>
        <v>263</v>
      </c>
      <c r="X558">
        <f t="shared" si="474"/>
        <v>5323.3927804397481</v>
      </c>
      <c r="Y558">
        <f t="shared" si="475"/>
        <v>139892.5537797967</v>
      </c>
      <c r="Z558">
        <f t="shared" si="476"/>
        <v>7.9523600604734384</v>
      </c>
      <c r="AA558">
        <f t="shared" si="505"/>
        <v>239</v>
      </c>
      <c r="AC558">
        <f t="shared" si="477"/>
        <v>35812.818495923879</v>
      </c>
      <c r="AD558">
        <f t="shared" si="478"/>
        <v>175705.37227572058</v>
      </c>
      <c r="AE558">
        <f t="shared" si="479"/>
        <v>27.107659875764512</v>
      </c>
      <c r="AF558">
        <f t="shared" si="514"/>
        <v>223</v>
      </c>
      <c r="AH558">
        <f t="shared" si="480"/>
        <v>35351.733607560076</v>
      </c>
      <c r="AI558">
        <f t="shared" si="481"/>
        <v>211057.10588328066</v>
      </c>
      <c r="AJ558">
        <f t="shared" si="482"/>
        <v>40.784288354712771</v>
      </c>
      <c r="AK558">
        <f t="shared" si="515"/>
        <v>154</v>
      </c>
      <c r="AM558">
        <f t="shared" si="519"/>
        <v>58852.246630543574</v>
      </c>
      <c r="AN558">
        <f t="shared" si="498"/>
        <v>269909.35251382424</v>
      </c>
      <c r="AO558">
        <f t="shared" si="499"/>
        <v>169.59057451481931</v>
      </c>
    </row>
    <row r="559" spans="2:41" x14ac:dyDescent="0.25">
      <c r="B559" s="3">
        <f t="shared" ref="B559:C559" si="550">B558+1</f>
        <v>44460</v>
      </c>
      <c r="C559" s="82">
        <f t="shared" si="550"/>
        <v>558</v>
      </c>
      <c r="E559" s="14">
        <f t="shared" si="518"/>
        <v>480</v>
      </c>
      <c r="G559" s="13"/>
      <c r="H559" s="13"/>
      <c r="I559">
        <f t="shared" si="465"/>
        <v>1959.0699499644088</v>
      </c>
      <c r="J559">
        <f t="shared" si="466"/>
        <v>55284.746684851823</v>
      </c>
      <c r="K559">
        <f t="shared" si="467"/>
        <v>57243.816634816234</v>
      </c>
      <c r="L559">
        <f t="shared" si="528"/>
        <v>396</v>
      </c>
      <c r="N559">
        <f t="shared" si="468"/>
        <v>5918.3844821455914</v>
      </c>
      <c r="O559">
        <f t="shared" si="469"/>
        <v>63162.201116961827</v>
      </c>
      <c r="P559">
        <f t="shared" si="470"/>
        <v>6.9078791204156005</v>
      </c>
      <c r="Q559">
        <f t="shared" si="532"/>
        <v>352</v>
      </c>
      <c r="S559">
        <f t="shared" si="471"/>
        <v>71414.841503161835</v>
      </c>
      <c r="T559">
        <f t="shared" si="472"/>
        <v>134577.04262012366</v>
      </c>
      <c r="U559">
        <f t="shared" si="473"/>
        <v>7.8816207667114213</v>
      </c>
      <c r="V559">
        <f t="shared" si="546"/>
        <v>264</v>
      </c>
      <c r="X559">
        <f t="shared" si="474"/>
        <v>5323.4077120780503</v>
      </c>
      <c r="Y559">
        <f t="shared" si="475"/>
        <v>139900.4503322017</v>
      </c>
      <c r="Z559">
        <f t="shared" si="476"/>
        <v>7.8965524049999658</v>
      </c>
      <c r="AA559">
        <f t="shared" si="505"/>
        <v>240</v>
      </c>
      <c r="AC559">
        <f t="shared" si="477"/>
        <v>35831.753910413288</v>
      </c>
      <c r="AD559">
        <f t="shared" si="478"/>
        <v>175732.20424261497</v>
      </c>
      <c r="AE559">
        <f t="shared" si="479"/>
        <v>26.831966894387733</v>
      </c>
      <c r="AF559">
        <f t="shared" si="514"/>
        <v>224</v>
      </c>
      <c r="AH559">
        <f t="shared" si="480"/>
        <v>35365.235258861569</v>
      </c>
      <c r="AI559">
        <f t="shared" si="481"/>
        <v>211097.43950147653</v>
      </c>
      <c r="AJ559">
        <f t="shared" si="482"/>
        <v>40.333618195872987</v>
      </c>
      <c r="AK559">
        <f t="shared" si="515"/>
        <v>155</v>
      </c>
      <c r="AM559">
        <f t="shared" si="519"/>
        <v>58979.021212319414</v>
      </c>
      <c r="AN559">
        <f t="shared" si="498"/>
        <v>270076.46071379597</v>
      </c>
      <c r="AO559">
        <f t="shared" si="499"/>
        <v>167.10819997172803</v>
      </c>
    </row>
    <row r="560" spans="2:41" x14ac:dyDescent="0.25">
      <c r="B560" s="3">
        <f t="shared" ref="B560:C560" si="551">B559+1</f>
        <v>44461</v>
      </c>
      <c r="C560" s="82">
        <f t="shared" si="551"/>
        <v>559</v>
      </c>
      <c r="E560" s="14">
        <f t="shared" si="518"/>
        <v>481</v>
      </c>
      <c r="G560" s="13"/>
      <c r="H560" s="13"/>
      <c r="I560">
        <f t="shared" si="465"/>
        <v>1959.1764981991018</v>
      </c>
      <c r="J560">
        <f t="shared" si="466"/>
        <v>55291.318200891372</v>
      </c>
      <c r="K560">
        <f t="shared" si="467"/>
        <v>57250.494699090472</v>
      </c>
      <c r="L560">
        <f t="shared" si="528"/>
        <v>397</v>
      </c>
      <c r="N560">
        <f t="shared" si="468"/>
        <v>5918.5730108556681</v>
      </c>
      <c r="O560">
        <f t="shared" si="469"/>
        <v>63169.067709946139</v>
      </c>
      <c r="P560">
        <f t="shared" si="470"/>
        <v>6.8665929843118647</v>
      </c>
      <c r="Q560">
        <f t="shared" si="532"/>
        <v>353</v>
      </c>
      <c r="S560">
        <f t="shared" si="471"/>
        <v>71415.801530454948</v>
      </c>
      <c r="T560">
        <f t="shared" si="472"/>
        <v>134584.86924040108</v>
      </c>
      <c r="U560">
        <f t="shared" si="473"/>
        <v>7.8266202774248086</v>
      </c>
      <c r="V560">
        <f t="shared" si="546"/>
        <v>265</v>
      </c>
      <c r="X560">
        <f t="shared" si="474"/>
        <v>5323.4224081067841</v>
      </c>
      <c r="Y560">
        <f t="shared" si="475"/>
        <v>139908.29164850787</v>
      </c>
      <c r="Z560">
        <f t="shared" si="476"/>
        <v>7.8413163061777595</v>
      </c>
      <c r="AA560">
        <f t="shared" si="505"/>
        <v>241</v>
      </c>
      <c r="AC560">
        <f t="shared" si="477"/>
        <v>35850.472747464119</v>
      </c>
      <c r="AD560">
        <f t="shared" si="478"/>
        <v>175758.76439597199</v>
      </c>
      <c r="AE560">
        <f t="shared" si="479"/>
        <v>26.560153357015224</v>
      </c>
      <c r="AF560">
        <f t="shared" si="514"/>
        <v>225</v>
      </c>
      <c r="AH560">
        <f t="shared" si="480"/>
        <v>35378.564871139046</v>
      </c>
      <c r="AI560">
        <f t="shared" si="481"/>
        <v>211137.32926711102</v>
      </c>
      <c r="AJ560">
        <f t="shared" si="482"/>
        <v>39.889765634492505</v>
      </c>
      <c r="AK560">
        <f t="shared" si="515"/>
        <v>156</v>
      </c>
      <c r="AM560">
        <f t="shared" si="519"/>
        <v>59103.804300585412</v>
      </c>
      <c r="AN560">
        <f t="shared" si="498"/>
        <v>270241.13356769644</v>
      </c>
      <c r="AO560">
        <f t="shared" si="499"/>
        <v>164.67285390046891</v>
      </c>
    </row>
    <row r="561" spans="2:41" x14ac:dyDescent="0.25">
      <c r="B561" s="3">
        <f t="shared" ref="B561:C561" si="552">B560+1</f>
        <v>44462</v>
      </c>
      <c r="C561" s="82">
        <f t="shared" si="552"/>
        <v>560</v>
      </c>
      <c r="E561" s="14">
        <f t="shared" si="518"/>
        <v>482</v>
      </c>
      <c r="G561" s="13"/>
      <c r="H561" s="13"/>
      <c r="I561">
        <f t="shared" si="465"/>
        <v>1959.282494253167</v>
      </c>
      <c r="J561">
        <f t="shared" si="466"/>
        <v>55297.850697768103</v>
      </c>
      <c r="K561">
        <f t="shared" si="467"/>
        <v>57257.133192021269</v>
      </c>
      <c r="L561">
        <f t="shared" si="528"/>
        <v>398</v>
      </c>
      <c r="N561">
        <f t="shared" si="468"/>
        <v>5918.7601527567404</v>
      </c>
      <c r="O561">
        <f t="shared" si="469"/>
        <v>63175.893344778007</v>
      </c>
      <c r="P561">
        <f t="shared" si="470"/>
        <v>6.8256348318682285</v>
      </c>
      <c r="Q561">
        <f t="shared" si="532"/>
        <v>354</v>
      </c>
      <c r="S561">
        <f t="shared" si="471"/>
        <v>71416.748074367948</v>
      </c>
      <c r="T561">
        <f t="shared" si="472"/>
        <v>134592.64141914595</v>
      </c>
      <c r="U561">
        <f t="shared" si="473"/>
        <v>7.7721787448681425</v>
      </c>
      <c r="V561">
        <f t="shared" si="546"/>
        <v>266</v>
      </c>
      <c r="X561">
        <f t="shared" si="474"/>
        <v>5323.4368731111181</v>
      </c>
      <c r="Y561">
        <f t="shared" si="475"/>
        <v>139916.07829225707</v>
      </c>
      <c r="Z561">
        <f t="shared" si="476"/>
        <v>7.7866437491902616</v>
      </c>
      <c r="AA561">
        <f t="shared" si="505"/>
        <v>242</v>
      </c>
      <c r="AC561">
        <f t="shared" si="477"/>
        <v>35868.978254007801</v>
      </c>
      <c r="AD561">
        <f t="shared" si="478"/>
        <v>175785.05654626485</v>
      </c>
      <c r="AE561">
        <f t="shared" si="479"/>
        <v>26.292150292865699</v>
      </c>
      <c r="AF561">
        <f t="shared" si="514"/>
        <v>226</v>
      </c>
      <c r="AH561">
        <f t="shared" si="480"/>
        <v>35391.725321873804</v>
      </c>
      <c r="AI561">
        <f t="shared" si="481"/>
        <v>211176.78186813864</v>
      </c>
      <c r="AJ561">
        <f t="shared" si="482"/>
        <v>39.452601027616765</v>
      </c>
      <c r="AK561">
        <f t="shared" si="515"/>
        <v>157</v>
      </c>
      <c r="AM561">
        <f t="shared" si="519"/>
        <v>59226.635188924687</v>
      </c>
      <c r="AN561">
        <f t="shared" si="498"/>
        <v>270403.41705706331</v>
      </c>
      <c r="AO561">
        <f t="shared" si="499"/>
        <v>162.28348936687689</v>
      </c>
    </row>
    <row r="562" spans="2:41" x14ac:dyDescent="0.25">
      <c r="B562" s="3">
        <f t="shared" ref="B562:C562" si="553">B561+1</f>
        <v>44463</v>
      </c>
      <c r="C562" s="82">
        <f t="shared" si="553"/>
        <v>561</v>
      </c>
      <c r="E562" s="14">
        <f t="shared" si="518"/>
        <v>483</v>
      </c>
      <c r="G562" s="13"/>
      <c r="H562" s="13"/>
      <c r="I562">
        <f t="shared" si="465"/>
        <v>1959.3879419370742</v>
      </c>
      <c r="J562">
        <f t="shared" si="466"/>
        <v>55304.344482808592</v>
      </c>
      <c r="K562">
        <f t="shared" si="467"/>
        <v>57263.732424745664</v>
      </c>
      <c r="L562">
        <f t="shared" si="528"/>
        <v>399</v>
      </c>
      <c r="N562">
        <f t="shared" si="468"/>
        <v>5918.9459214531944</v>
      </c>
      <c r="O562">
        <f t="shared" si="469"/>
        <v>63182.67834619886</v>
      </c>
      <c r="P562">
        <f t="shared" si="470"/>
        <v>6.7850014208524954</v>
      </c>
      <c r="Q562">
        <f t="shared" si="532"/>
        <v>355</v>
      </c>
      <c r="S562">
        <f t="shared" si="471"/>
        <v>71417.681361352341</v>
      </c>
      <c r="T562">
        <f t="shared" si="472"/>
        <v>134600.35970755119</v>
      </c>
      <c r="U562">
        <f t="shared" si="473"/>
        <v>7.7182884052454028</v>
      </c>
      <c r="V562">
        <f t="shared" si="546"/>
        <v>267</v>
      </c>
      <c r="X562">
        <f t="shared" si="474"/>
        <v>5323.4511115702517</v>
      </c>
      <c r="Y562">
        <f t="shared" si="475"/>
        <v>139923.81081912146</v>
      </c>
      <c r="Z562">
        <f t="shared" si="476"/>
        <v>7.7325268643908203</v>
      </c>
      <c r="AA562">
        <f t="shared" si="505"/>
        <v>243</v>
      </c>
      <c r="AC562">
        <f t="shared" si="477"/>
        <v>35887.273617336861</v>
      </c>
      <c r="AD562">
        <f t="shared" si="478"/>
        <v>175811.0844364583</v>
      </c>
      <c r="AE562">
        <f t="shared" si="479"/>
        <v>26.02789019345073</v>
      </c>
      <c r="AF562">
        <f t="shared" si="514"/>
        <v>227</v>
      </c>
      <c r="AH562">
        <f t="shared" si="480"/>
        <v>35404.719429352925</v>
      </c>
      <c r="AI562">
        <f t="shared" si="481"/>
        <v>211215.80386581123</v>
      </c>
      <c r="AJ562">
        <f t="shared" si="482"/>
        <v>39.021997672592988</v>
      </c>
      <c r="AK562">
        <f t="shared" si="515"/>
        <v>158</v>
      </c>
      <c r="AM562">
        <f t="shared" si="519"/>
        <v>59347.552275831928</v>
      </c>
      <c r="AN562">
        <f t="shared" si="498"/>
        <v>270563.35614164313</v>
      </c>
      <c r="AO562">
        <f t="shared" si="499"/>
        <v>159.93908457981888</v>
      </c>
    </row>
    <row r="563" spans="2:41" x14ac:dyDescent="0.25">
      <c r="B563" s="3">
        <f t="shared" ref="B563:C563" si="554">B562+1</f>
        <v>44464</v>
      </c>
      <c r="C563" s="82">
        <f t="shared" si="554"/>
        <v>562</v>
      </c>
      <c r="E563" s="14">
        <f t="shared" si="518"/>
        <v>484</v>
      </c>
      <c r="G563" s="13"/>
      <c r="H563" s="13"/>
      <c r="I563">
        <f t="shared" si="465"/>
        <v>1959.4928450285213</v>
      </c>
      <c r="J563">
        <f t="shared" si="466"/>
        <v>55310.799860334788</v>
      </c>
      <c r="K563">
        <f t="shared" si="467"/>
        <v>57270.29270536331</v>
      </c>
      <c r="L563">
        <f t="shared" si="528"/>
        <v>400</v>
      </c>
      <c r="N563">
        <f t="shared" si="468"/>
        <v>5919.1303303828436</v>
      </c>
      <c r="O563">
        <f t="shared" si="469"/>
        <v>63189.423035746157</v>
      </c>
      <c r="P563">
        <f t="shared" si="470"/>
        <v>6.7446895472967299</v>
      </c>
      <c r="Q563">
        <f t="shared" si="532"/>
        <v>356</v>
      </c>
      <c r="S563">
        <f t="shared" si="471"/>
        <v>71418.601613438848</v>
      </c>
      <c r="T563">
        <f t="shared" si="472"/>
        <v>134608.02464918501</v>
      </c>
      <c r="U563">
        <f t="shared" si="473"/>
        <v>7.6649416338186711</v>
      </c>
      <c r="V563">
        <f t="shared" si="546"/>
        <v>268</v>
      </c>
      <c r="X563">
        <f t="shared" si="474"/>
        <v>5323.465127860225</v>
      </c>
      <c r="Y563">
        <f t="shared" si="475"/>
        <v>139931.48977704524</v>
      </c>
      <c r="Z563">
        <f t="shared" si="476"/>
        <v>7.6789579237811267</v>
      </c>
      <c r="AA563">
        <f t="shared" si="505"/>
        <v>244</v>
      </c>
      <c r="AC563">
        <f t="shared" si="477"/>
        <v>35905.36196638977</v>
      </c>
      <c r="AD563">
        <f t="shared" si="478"/>
        <v>175836.85174343502</v>
      </c>
      <c r="AE563">
        <f t="shared" si="479"/>
        <v>25.767306976718828</v>
      </c>
      <c r="AF563">
        <f t="shared" si="514"/>
        <v>228</v>
      </c>
      <c r="AH563">
        <f t="shared" si="480"/>
        <v>35417.549954105882</v>
      </c>
      <c r="AI563">
        <f t="shared" si="481"/>
        <v>211254.40169754089</v>
      </c>
      <c r="AJ563">
        <f t="shared" si="482"/>
        <v>38.59783172965399</v>
      </c>
      <c r="AK563">
        <f t="shared" si="515"/>
        <v>159</v>
      </c>
      <c r="AM563">
        <f t="shared" si="519"/>
        <v>59466.593086423236</v>
      </c>
      <c r="AN563">
        <f t="shared" si="498"/>
        <v>270720.99478396412</v>
      </c>
      <c r="AO563">
        <f t="shared" si="499"/>
        <v>157.63864232099149</v>
      </c>
    </row>
    <row r="564" spans="2:41" x14ac:dyDescent="0.25">
      <c r="B564" s="3">
        <f t="shared" ref="B564:C564" si="555">B563+1</f>
        <v>44465</v>
      </c>
      <c r="C564" s="82">
        <f t="shared" si="555"/>
        <v>563</v>
      </c>
      <c r="E564" s="14">
        <f t="shared" si="518"/>
        <v>485</v>
      </c>
      <c r="G564" s="13"/>
      <c r="H564" s="13"/>
      <c r="I564">
        <f t="shared" si="465"/>
        <v>1959.5972072727759</v>
      </c>
      <c r="J564">
        <f t="shared" si="466"/>
        <v>55317.217131698984</v>
      </c>
      <c r="K564">
        <f t="shared" si="467"/>
        <v>57276.814338971759</v>
      </c>
      <c r="L564">
        <f t="shared" si="528"/>
        <v>401</v>
      </c>
      <c r="N564">
        <f t="shared" si="468"/>
        <v>5919.3133928193711</v>
      </c>
      <c r="O564">
        <f t="shared" si="469"/>
        <v>63196.12773179113</v>
      </c>
      <c r="P564">
        <f t="shared" si="470"/>
        <v>6.7046960449733888</v>
      </c>
      <c r="Q564">
        <f t="shared" si="532"/>
        <v>357</v>
      </c>
      <c r="S564">
        <f t="shared" si="471"/>
        <v>71419.509048335618</v>
      </c>
      <c r="T564">
        <f t="shared" si="472"/>
        <v>134615.63678012675</v>
      </c>
      <c r="U564">
        <f t="shared" si="473"/>
        <v>7.6121309417358134</v>
      </c>
      <c r="V564">
        <f t="shared" si="546"/>
        <v>269</v>
      </c>
      <c r="X564">
        <f t="shared" si="474"/>
        <v>5323.4789262566874</v>
      </c>
      <c r="Y564">
        <f t="shared" si="475"/>
        <v>139939.11570638343</v>
      </c>
      <c r="Z564">
        <f t="shared" si="476"/>
        <v>7.6259293381881434</v>
      </c>
      <c r="AA564">
        <f t="shared" si="505"/>
        <v>245</v>
      </c>
      <c r="AC564">
        <f t="shared" si="477"/>
        <v>35923.246373004062</v>
      </c>
      <c r="AD564">
        <f t="shared" si="478"/>
        <v>175862.36207938747</v>
      </c>
      <c r="AE564">
        <f t="shared" si="479"/>
        <v>25.510335952450987</v>
      </c>
      <c r="AF564">
        <f t="shared" si="514"/>
        <v>229</v>
      </c>
      <c r="AH564">
        <f t="shared" si="480"/>
        <v>35430.219600301294</v>
      </c>
      <c r="AI564">
        <f t="shared" si="481"/>
        <v>211292.58167968877</v>
      </c>
      <c r="AJ564">
        <f t="shared" si="482"/>
        <v>38.179982147878036</v>
      </c>
      <c r="AK564">
        <f t="shared" si="515"/>
        <v>160</v>
      </c>
      <c r="AM564">
        <f t="shared" si="519"/>
        <v>59583.794293657462</v>
      </c>
      <c r="AN564">
        <f t="shared" si="498"/>
        <v>270876.37597334624</v>
      </c>
      <c r="AO564">
        <f t="shared" si="499"/>
        <v>155.38118938211119</v>
      </c>
    </row>
    <row r="565" spans="2:41" x14ac:dyDescent="0.25">
      <c r="B565" s="3">
        <f t="shared" ref="B565:C565" si="556">B564+1</f>
        <v>44466</v>
      </c>
      <c r="C565" s="82">
        <f t="shared" si="556"/>
        <v>564</v>
      </c>
      <c r="E565" s="14">
        <f t="shared" si="518"/>
        <v>486</v>
      </c>
      <c r="G565" s="13"/>
      <c r="H565" s="13"/>
      <c r="I565">
        <f t="shared" ref="I565:I579" si="557">BG$2/((1+(($C565/(BG$5))/BG$3)^-BG$4)^2)</f>
        <v>1959.7010323830066</v>
      </c>
      <c r="J565">
        <f t="shared" ref="J565:J579" si="558">BI$2/((1+(($E565/(BI$5))/BI$3)^-BI$4)^2)</f>
        <v>55323.596595318333</v>
      </c>
      <c r="K565">
        <f t="shared" ref="K565:K579" si="559">I565+J565</f>
        <v>57283.297627701337</v>
      </c>
      <c r="L565">
        <f t="shared" si="528"/>
        <v>402</v>
      </c>
      <c r="N565">
        <f t="shared" ref="N565:N579" si="560">BJ$2/((1+(($L565/(BJ$5))/BJ$3)^-BJ$4)^2)</f>
        <v>5919.4951218747265</v>
      </c>
      <c r="O565">
        <f t="shared" ref="O565:O579" si="561">K565+N565</f>
        <v>63202.792749576067</v>
      </c>
      <c r="P565">
        <f t="shared" ref="P565:P579" si="562">O565-O564</f>
        <v>6.6650177849369356</v>
      </c>
      <c r="Q565">
        <f t="shared" si="532"/>
        <v>358</v>
      </c>
      <c r="S565">
        <f t="shared" ref="S565:S579" si="563">BK$2/((1+(($Q565/(BK$5))/BK$3)^-BK$4)^2)</f>
        <v>71420.403879524165</v>
      </c>
      <c r="T565">
        <f t="shared" ref="T565:T579" si="564">O565+S565</f>
        <v>134623.19662910025</v>
      </c>
      <c r="U565">
        <f t="shared" ref="U565:U579" si="565">T565-T564</f>
        <v>7.5598489734984469</v>
      </c>
      <c r="V565">
        <f t="shared" si="546"/>
        <v>270</v>
      </c>
      <c r="X565">
        <f t="shared" ref="X565:X579" si="566">BL$2/((1+(($V565/(BL$5))/BL$3)^-BL$4)^2)</f>
        <v>5323.4925109375454</v>
      </c>
      <c r="Y565">
        <f t="shared" ref="Y565:Y579" si="567">X565+T565</f>
        <v>139946.68914003778</v>
      </c>
      <c r="Z565">
        <f t="shared" ref="Z565:Z579" si="568">Y565-Y564</f>
        <v>7.5734336543537211</v>
      </c>
      <c r="AA565">
        <f t="shared" si="505"/>
        <v>246</v>
      </c>
      <c r="AC565">
        <f t="shared" ref="AC565:AC579" si="569">BM$2/((1+(($AA565/(BM$5))/BM$3)^-BM$4)^2)</f>
        <v>35940.92985313914</v>
      </c>
      <c r="AD565">
        <f t="shared" ref="AD565:AD579" si="570">AC565+Y565</f>
        <v>175887.6189931769</v>
      </c>
      <c r="AE565">
        <f t="shared" ref="AE565:AE579" si="571">AD565-AD564</f>
        <v>25.256913789431565</v>
      </c>
      <c r="AF565">
        <f t="shared" si="514"/>
        <v>230</v>
      </c>
      <c r="AH565">
        <f t="shared" ref="AH565:AH579" si="572">BN$2/((1+(($AF565/(BN$5))/BN$3)^-BN$4)^2)</f>
        <v>35442.731017104896</v>
      </c>
      <c r="AI565">
        <f t="shared" ref="AI565:AI579" si="573">AH565+AD565</f>
        <v>211330.35001028181</v>
      </c>
      <c r="AJ565">
        <f t="shared" ref="AJ565:AJ579" si="574">AI565-AI564</f>
        <v>37.768330593040446</v>
      </c>
      <c r="AK565">
        <f t="shared" si="515"/>
        <v>161</v>
      </c>
      <c r="AM565">
        <f t="shared" si="519"/>
        <v>59699.19173907458</v>
      </c>
      <c r="AN565">
        <f t="shared" si="498"/>
        <v>271029.54174935637</v>
      </c>
      <c r="AO565">
        <f t="shared" si="499"/>
        <v>153.16577601013705</v>
      </c>
    </row>
    <row r="566" spans="2:41" x14ac:dyDescent="0.25">
      <c r="B566" s="3">
        <f t="shared" ref="B566:C566" si="575">B565+1</f>
        <v>44467</v>
      </c>
      <c r="C566" s="82">
        <f t="shared" si="575"/>
        <v>565</v>
      </c>
      <c r="E566" s="14">
        <f t="shared" si="518"/>
        <v>487</v>
      </c>
      <c r="G566" s="13"/>
      <c r="H566" s="13"/>
      <c r="I566">
        <f t="shared" si="557"/>
        <v>1959.80432404061</v>
      </c>
      <c r="J566">
        <f t="shared" si="558"/>
        <v>55329.938546708792</v>
      </c>
      <c r="K566">
        <f t="shared" si="559"/>
        <v>57289.742870749404</v>
      </c>
      <c r="L566">
        <f t="shared" si="528"/>
        <v>403</v>
      </c>
      <c r="N566">
        <f t="shared" si="560"/>
        <v>5919.6755305014894</v>
      </c>
      <c r="O566">
        <f t="shared" si="561"/>
        <v>63209.418401250892</v>
      </c>
      <c r="P566">
        <f t="shared" si="562"/>
        <v>6.6256516748253489</v>
      </c>
      <c r="Q566">
        <f t="shared" si="532"/>
        <v>359</v>
      </c>
      <c r="S566">
        <f t="shared" si="563"/>
        <v>71421.286316352664</v>
      </c>
      <c r="T566">
        <f t="shared" si="564"/>
        <v>134630.70471760357</v>
      </c>
      <c r="U566">
        <f t="shared" si="565"/>
        <v>7.508088503323961</v>
      </c>
      <c r="V566">
        <f t="shared" si="546"/>
        <v>271</v>
      </c>
      <c r="X566">
        <f t="shared" si="566"/>
        <v>5323.5058859855635</v>
      </c>
      <c r="Y566">
        <f t="shared" si="567"/>
        <v>139954.21060358913</v>
      </c>
      <c r="Z566">
        <f t="shared" si="568"/>
        <v>7.5214635513548274</v>
      </c>
      <c r="AA566">
        <f t="shared" si="505"/>
        <v>247</v>
      </c>
      <c r="AC566">
        <f t="shared" si="569"/>
        <v>35958.415368069123</v>
      </c>
      <c r="AD566">
        <f t="shared" si="570"/>
        <v>175912.62597165827</v>
      </c>
      <c r="AE566">
        <f t="shared" si="571"/>
        <v>25.006978481367696</v>
      </c>
      <c r="AF566">
        <f t="shared" si="514"/>
        <v>231</v>
      </c>
      <c r="AH566">
        <f t="shared" si="572"/>
        <v>35455.086799999997</v>
      </c>
      <c r="AI566">
        <f t="shared" si="573"/>
        <v>211367.71277165826</v>
      </c>
      <c r="AJ566">
        <f t="shared" si="574"/>
        <v>37.362761376454728</v>
      </c>
      <c r="AK566">
        <f t="shared" si="515"/>
        <v>162</v>
      </c>
      <c r="AM566">
        <f t="shared" si="519"/>
        <v>59812.820453056491</v>
      </c>
      <c r="AN566">
        <f t="shared" si="498"/>
        <v>271180.53322471475</v>
      </c>
      <c r="AO566">
        <f t="shared" si="499"/>
        <v>150.99147535837255</v>
      </c>
    </row>
    <row r="567" spans="2:41" x14ac:dyDescent="0.25">
      <c r="B567" s="3">
        <f t="shared" ref="B567:C567" si="576">B566+1</f>
        <v>44468</v>
      </c>
      <c r="C567" s="82">
        <f t="shared" si="576"/>
        <v>566</v>
      </c>
      <c r="E567" s="14">
        <f t="shared" si="518"/>
        <v>488</v>
      </c>
      <c r="G567" s="13"/>
      <c r="H567" s="13"/>
      <c r="I567">
        <f t="shared" si="557"/>
        <v>1959.907085895537</v>
      </c>
      <c r="J567">
        <f t="shared" si="558"/>
        <v>55336.243278518879</v>
      </c>
      <c r="K567">
        <f t="shared" si="559"/>
        <v>57296.150364414418</v>
      </c>
      <c r="L567">
        <f t="shared" si="528"/>
        <v>404</v>
      </c>
      <c r="N567">
        <f t="shared" si="560"/>
        <v>5919.8546314951836</v>
      </c>
      <c r="O567">
        <f t="shared" si="561"/>
        <v>63216.0049959096</v>
      </c>
      <c r="P567">
        <f t="shared" si="562"/>
        <v>6.5865946587073267</v>
      </c>
      <c r="Q567">
        <f t="shared" si="532"/>
        <v>360</v>
      </c>
      <c r="S567">
        <f t="shared" si="563"/>
        <v>71422.156564127014</v>
      </c>
      <c r="T567">
        <f t="shared" si="564"/>
        <v>134638.16156003662</v>
      </c>
      <c r="U567">
        <f t="shared" si="565"/>
        <v>7.456842433050042</v>
      </c>
      <c r="V567">
        <f t="shared" si="546"/>
        <v>272</v>
      </c>
      <c r="X567">
        <f t="shared" si="566"/>
        <v>5323.5190553908578</v>
      </c>
      <c r="Y567">
        <f t="shared" si="567"/>
        <v>139961.68061542747</v>
      </c>
      <c r="Z567">
        <f t="shared" si="568"/>
        <v>7.4700118383334484</v>
      </c>
      <c r="AA567">
        <f t="shared" si="505"/>
        <v>248</v>
      </c>
      <c r="AC567">
        <f t="shared" si="569"/>
        <v>35975.70582554688</v>
      </c>
      <c r="AD567">
        <f t="shared" si="570"/>
        <v>175937.38644097434</v>
      </c>
      <c r="AE567">
        <f t="shared" si="571"/>
        <v>24.760469316068338</v>
      </c>
      <c r="AF567">
        <f t="shared" si="514"/>
        <v>232</v>
      </c>
      <c r="AH567">
        <f t="shared" si="572"/>
        <v>35467.289492071723</v>
      </c>
      <c r="AI567">
        <f t="shared" si="573"/>
        <v>211404.67593304606</v>
      </c>
      <c r="AJ567">
        <f t="shared" si="574"/>
        <v>36.963161387800938</v>
      </c>
      <c r="AK567">
        <f t="shared" si="515"/>
        <v>163</v>
      </c>
      <c r="AM567">
        <f t="shared" si="519"/>
        <v>59924.71467461704</v>
      </c>
      <c r="AN567">
        <f t="shared" si="498"/>
        <v>271329.39060766308</v>
      </c>
      <c r="AO567">
        <f t="shared" si="499"/>
        <v>148.85738294833573</v>
      </c>
    </row>
    <row r="568" spans="2:41" x14ac:dyDescent="0.25">
      <c r="B568" s="3">
        <f t="shared" ref="B568:C568" si="577">B567+1</f>
        <v>44469</v>
      </c>
      <c r="C568" s="82">
        <f t="shared" si="577"/>
        <v>567</v>
      </c>
      <c r="E568" s="14">
        <f t="shared" si="518"/>
        <v>489</v>
      </c>
      <c r="G568" s="13"/>
      <c r="H568" s="13"/>
      <c r="I568">
        <f t="shared" si="557"/>
        <v>1960.0093215666166</v>
      </c>
      <c r="J568">
        <f t="shared" si="558"/>
        <v>55342.511080562603</v>
      </c>
      <c r="K568">
        <f t="shared" si="559"/>
        <v>57302.520402129216</v>
      </c>
      <c r="L568">
        <f t="shared" si="528"/>
        <v>405</v>
      </c>
      <c r="N568">
        <f t="shared" si="560"/>
        <v>5920.0324374965585</v>
      </c>
      <c r="O568">
        <f t="shared" si="561"/>
        <v>63222.552839625772</v>
      </c>
      <c r="P568">
        <f t="shared" si="562"/>
        <v>6.5478437161727925</v>
      </c>
      <c r="Q568">
        <f t="shared" si="532"/>
        <v>361</v>
      </c>
      <c r="S568">
        <f t="shared" si="563"/>
        <v>71423.014824199854</v>
      </c>
      <c r="T568">
        <f t="shared" si="564"/>
        <v>134645.56766382564</v>
      </c>
      <c r="U568">
        <f t="shared" si="565"/>
        <v>7.4061037890205625</v>
      </c>
      <c r="V568">
        <f t="shared" si="546"/>
        <v>273</v>
      </c>
      <c r="X568">
        <f t="shared" si="566"/>
        <v>5323.5320230533307</v>
      </c>
      <c r="Y568">
        <f t="shared" si="567"/>
        <v>139969.09968687897</v>
      </c>
      <c r="Z568">
        <f t="shared" si="568"/>
        <v>7.419071451498894</v>
      </c>
      <c r="AA568">
        <f t="shared" si="505"/>
        <v>249</v>
      </c>
      <c r="AC568">
        <f t="shared" si="569"/>
        <v>35992.804080939699</v>
      </c>
      <c r="AD568">
        <f t="shared" si="570"/>
        <v>175961.90376781867</v>
      </c>
      <c r="AE568">
        <f t="shared" si="571"/>
        <v>24.517326844332274</v>
      </c>
      <c r="AF568">
        <f t="shared" si="514"/>
        <v>233</v>
      </c>
      <c r="AH568">
        <f t="shared" si="572"/>
        <v>35479.341585255868</v>
      </c>
      <c r="AI568">
        <f t="shared" si="573"/>
        <v>211441.24535307454</v>
      </c>
      <c r="AJ568">
        <f t="shared" si="574"/>
        <v>36.569420028477907</v>
      </c>
      <c r="AK568">
        <f t="shared" si="515"/>
        <v>164</v>
      </c>
      <c r="AM568">
        <f t="shared" si="519"/>
        <v>60034.907870727671</v>
      </c>
      <c r="AN568">
        <f t="shared" si="498"/>
        <v>271476.15322380222</v>
      </c>
      <c r="AO568">
        <f t="shared" si="499"/>
        <v>146.76261613913812</v>
      </c>
    </row>
    <row r="569" spans="2:41" x14ac:dyDescent="0.25">
      <c r="B569" s="3">
        <f t="shared" ref="B569:C569" si="578">B568+1</f>
        <v>44470</v>
      </c>
      <c r="C569" s="82">
        <f t="shared" si="578"/>
        <v>568</v>
      </c>
      <c r="E569" s="14">
        <f t="shared" si="518"/>
        <v>490</v>
      </c>
      <c r="G569" s="13"/>
      <c r="H569" s="13"/>
      <c r="I569">
        <f t="shared" si="557"/>
        <v>1960.1110346418677</v>
      </c>
      <c r="J569">
        <f t="shared" si="558"/>
        <v>55348.742239852247</v>
      </c>
      <c r="K569">
        <f t="shared" si="559"/>
        <v>57308.853274494111</v>
      </c>
      <c r="L569">
        <f t="shared" si="528"/>
        <v>406</v>
      </c>
      <c r="N569">
        <f t="shared" si="560"/>
        <v>5920.2089609938375</v>
      </c>
      <c r="O569">
        <f t="shared" si="561"/>
        <v>63229.062235487945</v>
      </c>
      <c r="P569">
        <f t="shared" si="562"/>
        <v>6.5093958621728234</v>
      </c>
      <c r="Q569">
        <f t="shared" si="532"/>
        <v>362</v>
      </c>
      <c r="S569">
        <f t="shared" si="563"/>
        <v>71423.861294057177</v>
      </c>
      <c r="T569">
        <f t="shared" si="564"/>
        <v>134652.92352954514</v>
      </c>
      <c r="U569">
        <f t="shared" si="565"/>
        <v>7.3558657194953412</v>
      </c>
      <c r="V569">
        <f t="shared" si="546"/>
        <v>274</v>
      </c>
      <c r="X569">
        <f t="shared" si="566"/>
        <v>5323.5447927850419</v>
      </c>
      <c r="Y569">
        <f t="shared" si="567"/>
        <v>139976.46832233018</v>
      </c>
      <c r="Z569">
        <f t="shared" si="568"/>
        <v>7.3686354512174148</v>
      </c>
      <c r="AA569">
        <f t="shared" si="505"/>
        <v>250</v>
      </c>
      <c r="AC569">
        <f t="shared" si="569"/>
        <v>36009.712938337769</v>
      </c>
      <c r="AD569">
        <f t="shared" si="570"/>
        <v>175986.18126066795</v>
      </c>
      <c r="AE569">
        <f t="shared" si="571"/>
        <v>24.277492849272676</v>
      </c>
      <c r="AF569">
        <f t="shared" si="514"/>
        <v>234</v>
      </c>
      <c r="AH569">
        <f t="shared" si="572"/>
        <v>35491.245521553727</v>
      </c>
      <c r="AI569">
        <f t="shared" si="573"/>
        <v>211477.42678222168</v>
      </c>
      <c r="AJ569">
        <f t="shared" si="574"/>
        <v>36.18142914713826</v>
      </c>
      <c r="AK569">
        <f t="shared" si="515"/>
        <v>165</v>
      </c>
      <c r="AM569">
        <f t="shared" si="519"/>
        <v>60143.432755185546</v>
      </c>
      <c r="AN569">
        <f t="shared" si="498"/>
        <v>271620.85953740723</v>
      </c>
      <c r="AO569">
        <f t="shared" si="499"/>
        <v>144.70631360501284</v>
      </c>
    </row>
    <row r="570" spans="2:41" x14ac:dyDescent="0.25">
      <c r="B570" s="3">
        <f t="shared" ref="B570:C570" si="579">B569+1</f>
        <v>44471</v>
      </c>
      <c r="C570" s="82">
        <f t="shared" si="579"/>
        <v>569</v>
      </c>
      <c r="E570" s="14">
        <f t="shared" si="518"/>
        <v>491</v>
      </c>
      <c r="G570" s="13"/>
      <c r="H570" s="13"/>
      <c r="I570">
        <f t="shared" si="557"/>
        <v>1960.2122286788165</v>
      </c>
      <c r="J570">
        <f t="shared" si="558"/>
        <v>55354.937040630604</v>
      </c>
      <c r="K570">
        <f t="shared" si="559"/>
        <v>57315.149269309419</v>
      </c>
      <c r="L570">
        <f t="shared" si="528"/>
        <v>407</v>
      </c>
      <c r="N570">
        <f t="shared" si="560"/>
        <v>5920.3842143249103</v>
      </c>
      <c r="O570">
        <f t="shared" si="561"/>
        <v>63235.533483634332</v>
      </c>
      <c r="P570">
        <f t="shared" si="562"/>
        <v>6.4712481463866425</v>
      </c>
      <c r="Q570">
        <f t="shared" si="532"/>
        <v>363</v>
      </c>
      <c r="S570">
        <f t="shared" si="563"/>
        <v>71424.696167402726</v>
      </c>
      <c r="T570">
        <f t="shared" si="564"/>
        <v>134660.22965103705</v>
      </c>
      <c r="U570">
        <f t="shared" si="565"/>
        <v>7.3061214919143822</v>
      </c>
      <c r="V570">
        <f t="shared" si="546"/>
        <v>275</v>
      </c>
      <c r="X570">
        <f t="shared" si="566"/>
        <v>5323.5573683124803</v>
      </c>
      <c r="Y570">
        <f t="shared" si="567"/>
        <v>139983.78701934952</v>
      </c>
      <c r="Z570">
        <f t="shared" si="568"/>
        <v>7.3186970193346497</v>
      </c>
      <c r="AA570">
        <f t="shared" si="505"/>
        <v>251</v>
      </c>
      <c r="AC570">
        <f t="shared" si="569"/>
        <v>36026.43515163572</v>
      </c>
      <c r="AD570">
        <f t="shared" si="570"/>
        <v>176010.22217098525</v>
      </c>
      <c r="AE570">
        <f t="shared" si="571"/>
        <v>24.040910317300586</v>
      </c>
      <c r="AF570">
        <f t="shared" si="514"/>
        <v>235</v>
      </c>
      <c r="AH570">
        <f t="shared" si="572"/>
        <v>35503.003694213861</v>
      </c>
      <c r="AI570">
        <f t="shared" si="573"/>
        <v>211513.22586519911</v>
      </c>
      <c r="AJ570">
        <f t="shared" si="574"/>
        <v>35.799082977435319</v>
      </c>
      <c r="AK570">
        <f t="shared" si="515"/>
        <v>166</v>
      </c>
      <c r="AM570">
        <f t="shared" si="519"/>
        <v>60250.321307031838</v>
      </c>
      <c r="AN570">
        <f t="shared" si="498"/>
        <v>271763.54717223096</v>
      </c>
      <c r="AO570">
        <f t="shared" si="499"/>
        <v>142.68763482372742</v>
      </c>
    </row>
    <row r="571" spans="2:41" x14ac:dyDescent="0.25">
      <c r="B571" s="3">
        <f t="shared" ref="B571:C571" si="580">B570+1</f>
        <v>44472</v>
      </c>
      <c r="C571" s="82">
        <f t="shared" si="580"/>
        <v>570</v>
      </c>
      <c r="E571" s="14">
        <f t="shared" si="518"/>
        <v>492</v>
      </c>
      <c r="G571" s="13"/>
      <c r="H571" s="13"/>
      <c r="I571">
        <f t="shared" si="557"/>
        <v>1960.3129072048062</v>
      </c>
      <c r="J571">
        <f t="shared" si="558"/>
        <v>55361.095764402795</v>
      </c>
      <c r="K571">
        <f t="shared" si="559"/>
        <v>57321.408671607598</v>
      </c>
      <c r="L571">
        <f t="shared" si="528"/>
        <v>408</v>
      </c>
      <c r="N571">
        <f t="shared" si="560"/>
        <v>5920.5582096795097</v>
      </c>
      <c r="O571">
        <f t="shared" si="561"/>
        <v>63241.96688128711</v>
      </c>
      <c r="P571">
        <f t="shared" si="562"/>
        <v>6.433397652777785</v>
      </c>
      <c r="Q571">
        <f t="shared" si="532"/>
        <v>364</v>
      </c>
      <c r="S571">
        <f t="shared" si="563"/>
        <v>71425.519634240773</v>
      </c>
      <c r="T571">
        <f t="shared" si="564"/>
        <v>134667.48651552788</v>
      </c>
      <c r="U571">
        <f t="shared" si="565"/>
        <v>7.2568644908315036</v>
      </c>
      <c r="V571">
        <f t="shared" si="546"/>
        <v>276</v>
      </c>
      <c r="X571">
        <f t="shared" si="566"/>
        <v>5323.5697532787999</v>
      </c>
      <c r="Y571">
        <f t="shared" si="567"/>
        <v>139991.05626880669</v>
      </c>
      <c r="Z571">
        <f t="shared" si="568"/>
        <v>7.2692494571674615</v>
      </c>
      <c r="AA571">
        <f t="shared" si="505"/>
        <v>252</v>
      </c>
      <c r="AC571">
        <f t="shared" si="569"/>
        <v>36042.973425588381</v>
      </c>
      <c r="AD571">
        <f t="shared" si="570"/>
        <v>176034.02969439508</v>
      </c>
      <c r="AE571">
        <f t="shared" si="571"/>
        <v>23.807523409835994</v>
      </c>
      <c r="AF571">
        <f t="shared" si="514"/>
        <v>236</v>
      </c>
      <c r="AH571">
        <f t="shared" si="572"/>
        <v>35514.618448881585</v>
      </c>
      <c r="AI571">
        <f t="shared" si="573"/>
        <v>211548.64814327666</v>
      </c>
      <c r="AJ571">
        <f t="shared" si="574"/>
        <v>35.422278077545343</v>
      </c>
      <c r="AK571">
        <f t="shared" si="515"/>
        <v>167</v>
      </c>
      <c r="AM571">
        <f t="shared" si="519"/>
        <v>60355.604788527373</v>
      </c>
      <c r="AN571">
        <f t="shared" si="498"/>
        <v>271904.25293180405</v>
      </c>
      <c r="AO571">
        <f t="shared" si="499"/>
        <v>140.70575957308756</v>
      </c>
    </row>
    <row r="572" spans="2:41" x14ac:dyDescent="0.25">
      <c r="B572" s="3">
        <f t="shared" ref="B572:C572" si="581">B571+1</f>
        <v>44473</v>
      </c>
      <c r="C572" s="82">
        <f t="shared" si="581"/>
        <v>571</v>
      </c>
      <c r="E572" s="14">
        <f t="shared" si="518"/>
        <v>493</v>
      </c>
      <c r="G572" s="13"/>
      <c r="H572" s="13"/>
      <c r="I572">
        <f t="shared" si="557"/>
        <v>1960.4130737173016</v>
      </c>
      <c r="J572">
        <f t="shared" si="558"/>
        <v>55367.218689967594</v>
      </c>
      <c r="K572">
        <f t="shared" si="559"/>
        <v>57327.631763684898</v>
      </c>
      <c r="L572">
        <f t="shared" si="528"/>
        <v>409</v>
      </c>
      <c r="N572">
        <f t="shared" si="560"/>
        <v>5920.7309591013345</v>
      </c>
      <c r="O572">
        <f t="shared" si="561"/>
        <v>63248.362722786231</v>
      </c>
      <c r="P572">
        <f t="shared" si="562"/>
        <v>6.3958414991211612</v>
      </c>
      <c r="Q572">
        <f t="shared" si="532"/>
        <v>365</v>
      </c>
      <c r="S572">
        <f t="shared" si="563"/>
        <v>71426.331880956219</v>
      </c>
      <c r="T572">
        <f t="shared" si="564"/>
        <v>134674.69460374245</v>
      </c>
      <c r="U572">
        <f t="shared" si="565"/>
        <v>7.2080882145673968</v>
      </c>
      <c r="V572">
        <f t="shared" si="546"/>
        <v>277</v>
      </c>
      <c r="X572">
        <f t="shared" si="566"/>
        <v>5323.5819512459702</v>
      </c>
      <c r="Y572">
        <f t="shared" si="567"/>
        <v>139998.27655498841</v>
      </c>
      <c r="Z572">
        <f t="shared" si="568"/>
        <v>7.2202861817204393</v>
      </c>
      <c r="AA572">
        <f t="shared" si="505"/>
        <v>253</v>
      </c>
      <c r="AC572">
        <f t="shared" si="569"/>
        <v>36059.330416841207</v>
      </c>
      <c r="AD572">
        <f t="shared" si="570"/>
        <v>176057.60697182961</v>
      </c>
      <c r="AE572">
        <f t="shared" si="571"/>
        <v>23.577277434524149</v>
      </c>
      <c r="AF572">
        <f t="shared" si="514"/>
        <v>237</v>
      </c>
      <c r="AH572">
        <f t="shared" si="572"/>
        <v>35526.092084717682</v>
      </c>
      <c r="AI572">
        <f t="shared" si="573"/>
        <v>211583.69905654728</v>
      </c>
      <c r="AJ572">
        <f t="shared" si="574"/>
        <v>35.050913270621095</v>
      </c>
      <c r="AK572">
        <f t="shared" si="515"/>
        <v>168</v>
      </c>
      <c r="AM572">
        <f t="shared" si="519"/>
        <v>60459.313762693499</v>
      </c>
      <c r="AN572">
        <f t="shared" si="498"/>
        <v>272043.0128192408</v>
      </c>
      <c r="AO572">
        <f t="shared" si="499"/>
        <v>138.75988743675407</v>
      </c>
    </row>
    <row r="573" spans="2:41" x14ac:dyDescent="0.25">
      <c r="B573" s="3">
        <f t="shared" ref="B573:C573" si="582">B572+1</f>
        <v>44474</v>
      </c>
      <c r="C573" s="82">
        <f t="shared" si="582"/>
        <v>572</v>
      </c>
      <c r="E573" s="14">
        <f t="shared" si="518"/>
        <v>494</v>
      </c>
      <c r="G573" s="13"/>
      <c r="H573" s="13"/>
      <c r="I573">
        <f t="shared" si="557"/>
        <v>1960.512731684192</v>
      </c>
      <c r="J573">
        <f t="shared" si="558"/>
        <v>55373.30609344862</v>
      </c>
      <c r="K573">
        <f t="shared" si="559"/>
        <v>57333.81882513281</v>
      </c>
      <c r="L573">
        <f t="shared" si="528"/>
        <v>410</v>
      </c>
      <c r="N573">
        <f t="shared" si="560"/>
        <v>5920.9024744901508</v>
      </c>
      <c r="O573">
        <f t="shared" si="561"/>
        <v>63254.721299622965</v>
      </c>
      <c r="P573">
        <f t="shared" si="562"/>
        <v>6.358576836733846</v>
      </c>
      <c r="Q573">
        <f t="shared" si="532"/>
        <v>366</v>
      </c>
      <c r="S573">
        <f t="shared" si="563"/>
        <v>71427.13309039337</v>
      </c>
      <c r="T573">
        <f t="shared" si="564"/>
        <v>134681.85439001635</v>
      </c>
      <c r="U573">
        <f t="shared" si="565"/>
        <v>7.1597862738999538</v>
      </c>
      <c r="V573">
        <f t="shared" si="546"/>
        <v>278</v>
      </c>
      <c r="X573">
        <f t="shared" si="566"/>
        <v>5323.5939656968631</v>
      </c>
      <c r="Y573">
        <f t="shared" si="567"/>
        <v>140005.44835571322</v>
      </c>
      <c r="Z573">
        <f t="shared" si="568"/>
        <v>7.1718007248127833</v>
      </c>
      <c r="AA573">
        <f t="shared" si="505"/>
        <v>254</v>
      </c>
      <c r="AC573">
        <f t="shared" si="569"/>
        <v>36075.508734935967</v>
      </c>
      <c r="AD573">
        <f t="shared" si="570"/>
        <v>176080.95709064917</v>
      </c>
      <c r="AE573">
        <f t="shared" si="571"/>
        <v>23.350118819565978</v>
      </c>
      <c r="AF573">
        <f t="shared" si="514"/>
        <v>238</v>
      </c>
      <c r="AH573">
        <f t="shared" si="572"/>
        <v>35537.426855486628</v>
      </c>
      <c r="AI573">
        <f t="shared" si="573"/>
        <v>211618.38394613581</v>
      </c>
      <c r="AJ573">
        <f t="shared" si="574"/>
        <v>34.684889588534134</v>
      </c>
      <c r="AK573">
        <f t="shared" si="515"/>
        <v>169</v>
      </c>
      <c r="AM573">
        <f t="shared" si="519"/>
        <v>60561.478110425996</v>
      </c>
      <c r="AN573">
        <f t="shared" si="498"/>
        <v>272179.8620565618</v>
      </c>
      <c r="AO573">
        <f t="shared" si="499"/>
        <v>136.84923732100287</v>
      </c>
    </row>
    <row r="574" spans="2:41" x14ac:dyDescent="0.25">
      <c r="B574" s="3">
        <f t="shared" ref="B574:C574" si="583">B573+1</f>
        <v>44475</v>
      </c>
      <c r="C574" s="82">
        <f t="shared" si="583"/>
        <v>573</v>
      </c>
      <c r="E574" s="14">
        <f t="shared" si="518"/>
        <v>495</v>
      </c>
      <c r="G574" s="13"/>
      <c r="H574" s="13"/>
      <c r="I574">
        <f t="shared" si="557"/>
        <v>1960.6118845440901</v>
      </c>
      <c r="J574">
        <f t="shared" si="558"/>
        <v>55379.358248324541</v>
      </c>
      <c r="K574">
        <f t="shared" si="559"/>
        <v>57339.970132868628</v>
      </c>
      <c r="L574">
        <f t="shared" si="528"/>
        <v>411</v>
      </c>
      <c r="N574">
        <f t="shared" si="560"/>
        <v>5921.0727676038459</v>
      </c>
      <c r="O574">
        <f t="shared" si="561"/>
        <v>63261.042900472472</v>
      </c>
      <c r="P574">
        <f t="shared" si="562"/>
        <v>6.3216008495073766</v>
      </c>
      <c r="Q574">
        <f t="shared" si="532"/>
        <v>367</v>
      </c>
      <c r="S574">
        <f t="shared" si="563"/>
        <v>71427.923441932362</v>
      </c>
      <c r="T574">
        <f t="shared" si="564"/>
        <v>134688.96634240483</v>
      </c>
      <c r="U574">
        <f t="shared" si="565"/>
        <v>7.1119523884844966</v>
      </c>
      <c r="V574">
        <f t="shared" si="546"/>
        <v>279</v>
      </c>
      <c r="X574">
        <f t="shared" si="566"/>
        <v>5323.6058000372996</v>
      </c>
      <c r="Y574">
        <f t="shared" si="567"/>
        <v>140012.57214244214</v>
      </c>
      <c r="Z574">
        <f t="shared" si="568"/>
        <v>7.1237867289164569</v>
      </c>
      <c r="AA574">
        <f t="shared" si="505"/>
        <v>255</v>
      </c>
      <c r="AC574">
        <f t="shared" si="569"/>
        <v>36091.510943292698</v>
      </c>
      <c r="AD574">
        <f t="shared" si="570"/>
        <v>176104.08308573483</v>
      </c>
      <c r="AE574">
        <f t="shared" si="571"/>
        <v>23.125995085661998</v>
      </c>
      <c r="AF574">
        <f t="shared" si="514"/>
        <v>239</v>
      </c>
      <c r="AH574">
        <f t="shared" si="572"/>
        <v>35548.624970615812</v>
      </c>
      <c r="AI574">
        <f t="shared" si="573"/>
        <v>211652.70805635065</v>
      </c>
      <c r="AJ574">
        <f t="shared" si="574"/>
        <v>34.324110214831308</v>
      </c>
      <c r="AK574">
        <f t="shared" si="515"/>
        <v>170</v>
      </c>
      <c r="AM574">
        <f t="shared" si="519"/>
        <v>60662.127047190268</v>
      </c>
      <c r="AN574">
        <f t="shared" si="498"/>
        <v>272314.83510354091</v>
      </c>
      <c r="AO574">
        <f t="shared" si="499"/>
        <v>134.97304697911022</v>
      </c>
    </row>
    <row r="575" spans="2:41" x14ac:dyDescent="0.25">
      <c r="B575" s="3">
        <f t="shared" ref="B575:C575" si="584">B574+1</f>
        <v>44476</v>
      </c>
      <c r="C575" s="82">
        <f t="shared" si="584"/>
        <v>574</v>
      </c>
      <c r="E575" s="14">
        <f t="shared" si="518"/>
        <v>496</v>
      </c>
      <c r="G575" s="13"/>
      <c r="H575" s="13"/>
      <c r="I575">
        <f t="shared" si="557"/>
        <v>1960.7105357066303</v>
      </c>
      <c r="J575">
        <f t="shared" si="558"/>
        <v>55385.375425459635</v>
      </c>
      <c r="K575">
        <f t="shared" si="559"/>
        <v>57346.085961166267</v>
      </c>
      <c r="L575">
        <f t="shared" si="528"/>
        <v>412</v>
      </c>
      <c r="N575">
        <f t="shared" si="560"/>
        <v>5921.2418500604517</v>
      </c>
      <c r="O575">
        <f t="shared" si="561"/>
        <v>63267.327811226722</v>
      </c>
      <c r="P575">
        <f t="shared" si="562"/>
        <v>6.2849107542497222</v>
      </c>
      <c r="Q575">
        <f t="shared" si="532"/>
        <v>368</v>
      </c>
      <c r="S575">
        <f t="shared" si="563"/>
        <v>71428.703111563911</v>
      </c>
      <c r="T575">
        <f t="shared" si="564"/>
        <v>134696.03092279064</v>
      </c>
      <c r="U575">
        <f t="shared" si="565"/>
        <v>7.064580385806039</v>
      </c>
      <c r="V575">
        <f t="shared" si="546"/>
        <v>280</v>
      </c>
      <c r="X575">
        <f t="shared" si="566"/>
        <v>5323.6174575980131</v>
      </c>
      <c r="Y575">
        <f t="shared" si="567"/>
        <v>140019.64838038865</v>
      </c>
      <c r="Z575">
        <f t="shared" si="568"/>
        <v>7.0762379465159029</v>
      </c>
      <c r="AA575">
        <f t="shared" si="505"/>
        <v>256</v>
      </c>
      <c r="AC575">
        <f t="shared" si="569"/>
        <v>36107.339560168126</v>
      </c>
      <c r="AD575">
        <f t="shared" si="570"/>
        <v>176126.98794055678</v>
      </c>
      <c r="AE575">
        <f t="shared" si="571"/>
        <v>22.904854821943445</v>
      </c>
      <c r="AF575">
        <f t="shared" si="514"/>
        <v>240</v>
      </c>
      <c r="AH575">
        <f t="shared" si="572"/>
        <v>35559.68859622626</v>
      </c>
      <c r="AI575">
        <f t="shared" si="573"/>
        <v>211686.67653678305</v>
      </c>
      <c r="AJ575">
        <f t="shared" si="574"/>
        <v>33.968480432406068</v>
      </c>
      <c r="AK575">
        <f t="shared" si="515"/>
        <v>171</v>
      </c>
      <c r="AM575">
        <f t="shared" si="519"/>
        <v>60761.289139305532</v>
      </c>
      <c r="AN575">
        <f t="shared" si="498"/>
        <v>272447.96567608858</v>
      </c>
      <c r="AO575">
        <f t="shared" si="499"/>
        <v>133.13057254767045</v>
      </c>
    </row>
    <row r="576" spans="2:41" x14ac:dyDescent="0.25">
      <c r="B576" s="3">
        <f t="shared" ref="B576:C576" si="585">B575+1</f>
        <v>44477</v>
      </c>
      <c r="C576" s="82">
        <f t="shared" si="585"/>
        <v>575</v>
      </c>
      <c r="E576" s="14">
        <f t="shared" si="518"/>
        <v>497</v>
      </c>
      <c r="G576" s="13"/>
      <c r="H576" s="13"/>
      <c r="I576">
        <f t="shared" si="557"/>
        <v>1960.8086885527541</v>
      </c>
      <c r="J576">
        <f t="shared" si="558"/>
        <v>55391.357893133252</v>
      </c>
      <c r="K576">
        <f t="shared" si="559"/>
        <v>57352.166581686004</v>
      </c>
      <c r="L576">
        <f t="shared" si="528"/>
        <v>413</v>
      </c>
      <c r="N576">
        <f t="shared" si="560"/>
        <v>5921.4097333401523</v>
      </c>
      <c r="O576">
        <f t="shared" si="561"/>
        <v>63273.576315026155</v>
      </c>
      <c r="P576">
        <f t="shared" si="562"/>
        <v>6.2485037994338199</v>
      </c>
      <c r="Q576">
        <f t="shared" si="532"/>
        <v>369</v>
      </c>
      <c r="S576">
        <f t="shared" si="563"/>
        <v>71429.472271962397</v>
      </c>
      <c r="T576">
        <f t="shared" si="564"/>
        <v>134703.04858698856</v>
      </c>
      <c r="U576">
        <f t="shared" si="565"/>
        <v>7.0176641979196575</v>
      </c>
      <c r="V576">
        <f t="shared" si="546"/>
        <v>281</v>
      </c>
      <c r="X576">
        <f t="shared" si="566"/>
        <v>5323.6289416365653</v>
      </c>
      <c r="Y576">
        <f t="shared" si="567"/>
        <v>140026.67752862512</v>
      </c>
      <c r="Z576">
        <f t="shared" si="568"/>
        <v>7.0291482364700641</v>
      </c>
      <c r="AA576">
        <f t="shared" si="505"/>
        <v>257</v>
      </c>
      <c r="AC576">
        <f t="shared" si="569"/>
        <v>36122.997059591544</v>
      </c>
      <c r="AD576">
        <f t="shared" si="570"/>
        <v>176149.67458821667</v>
      </c>
      <c r="AE576">
        <f t="shared" si="571"/>
        <v>22.686647659895243</v>
      </c>
      <c r="AF576">
        <f t="shared" si="514"/>
        <v>241</v>
      </c>
      <c r="AH576">
        <f t="shared" si="572"/>
        <v>35570.619856135898</v>
      </c>
      <c r="AI576">
        <f t="shared" si="573"/>
        <v>211720.29444435256</v>
      </c>
      <c r="AJ576">
        <f t="shared" si="574"/>
        <v>33.617907569510862</v>
      </c>
      <c r="AK576">
        <f t="shared" si="515"/>
        <v>172</v>
      </c>
      <c r="AM576">
        <f t="shared" si="519"/>
        <v>60858.992319826488</v>
      </c>
      <c r="AN576">
        <f t="shared" si="498"/>
        <v>272579.28676417907</v>
      </c>
      <c r="AO576">
        <f t="shared" si="499"/>
        <v>131.32108809048077</v>
      </c>
    </row>
    <row r="577" spans="2:41" x14ac:dyDescent="0.25">
      <c r="B577" s="3">
        <f t="shared" ref="B577:C577" si="586">B576+1</f>
        <v>44478</v>
      </c>
      <c r="C577" s="82">
        <f t="shared" si="586"/>
        <v>576</v>
      </c>
      <c r="E577" s="14">
        <f t="shared" si="518"/>
        <v>498</v>
      </c>
      <c r="G577" s="13"/>
      <c r="H577" s="13"/>
      <c r="I577">
        <f t="shared" si="557"/>
        <v>1960.9063464350068</v>
      </c>
      <c r="J577">
        <f t="shared" si="558"/>
        <v>55397.305917069403</v>
      </c>
      <c r="K577">
        <f t="shared" si="559"/>
        <v>57358.212263504407</v>
      </c>
      <c r="L577">
        <f t="shared" si="528"/>
        <v>414</v>
      </c>
      <c r="N577">
        <f t="shared" si="560"/>
        <v>5921.576428787218</v>
      </c>
      <c r="O577">
        <f t="shared" si="561"/>
        <v>63279.788692291622</v>
      </c>
      <c r="P577">
        <f t="shared" si="562"/>
        <v>6.2123772654667846</v>
      </c>
      <c r="Q577">
        <f t="shared" si="532"/>
        <v>370</v>
      </c>
      <c r="S577">
        <f t="shared" si="563"/>
        <v>71430.231092556758</v>
      </c>
      <c r="T577">
        <f t="shared" si="564"/>
        <v>134710.01978484838</v>
      </c>
      <c r="U577">
        <f t="shared" si="565"/>
        <v>6.971197859820677</v>
      </c>
      <c r="V577">
        <f t="shared" si="546"/>
        <v>282</v>
      </c>
      <c r="X577">
        <f t="shared" si="566"/>
        <v>5323.6402553392027</v>
      </c>
      <c r="Y577">
        <f t="shared" si="567"/>
        <v>140033.66004018759</v>
      </c>
      <c r="Z577">
        <f t="shared" si="568"/>
        <v>6.982511562469881</v>
      </c>
      <c r="AA577">
        <f t="shared" si="505"/>
        <v>258</v>
      </c>
      <c r="AC577">
        <f t="shared" si="569"/>
        <v>36138.485872278427</v>
      </c>
      <c r="AD577">
        <f t="shared" si="570"/>
        <v>176172.14591246602</v>
      </c>
      <c r="AE577">
        <f t="shared" si="571"/>
        <v>22.471324249345344</v>
      </c>
      <c r="AF577">
        <f t="shared" si="514"/>
        <v>242</v>
      </c>
      <c r="AH577">
        <f t="shared" si="572"/>
        <v>35581.420832836171</v>
      </c>
      <c r="AI577">
        <f t="shared" si="573"/>
        <v>211753.56674530217</v>
      </c>
      <c r="AJ577">
        <f t="shared" si="574"/>
        <v>33.272300949611235</v>
      </c>
      <c r="AK577">
        <f t="shared" si="515"/>
        <v>173</v>
      </c>
      <c r="AM577">
        <f t="shared" si="519"/>
        <v>60955.263904030544</v>
      </c>
      <c r="AN577">
        <f t="shared" si="498"/>
        <v>272708.83064933273</v>
      </c>
      <c r="AO577">
        <f t="shared" si="499"/>
        <v>129.54388515366009</v>
      </c>
    </row>
    <row r="578" spans="2:41" x14ac:dyDescent="0.25">
      <c r="B578" s="3">
        <f t="shared" ref="B578:C578" si="587">B577+1</f>
        <v>44479</v>
      </c>
      <c r="C578" s="82">
        <f t="shared" si="587"/>
        <v>577</v>
      </c>
      <c r="E578" s="14">
        <f t="shared" si="518"/>
        <v>499</v>
      </c>
      <c r="G578" s="13"/>
      <c r="H578" s="13"/>
      <c r="I578">
        <f t="shared" si="557"/>
        <v>1961.0035126778171</v>
      </c>
      <c r="J578">
        <f t="shared" si="558"/>
        <v>55403.219760465618</v>
      </c>
      <c r="K578">
        <f t="shared" si="559"/>
        <v>57364.223273143434</v>
      </c>
      <c r="L578">
        <f t="shared" si="528"/>
        <v>415</v>
      </c>
      <c r="N578">
        <f t="shared" si="560"/>
        <v>5921.7419476119567</v>
      </c>
      <c r="O578">
        <f t="shared" si="561"/>
        <v>63285.965220755388</v>
      </c>
      <c r="P578">
        <f t="shared" si="562"/>
        <v>6.1765284637658624</v>
      </c>
      <c r="Q578">
        <f t="shared" si="532"/>
        <v>371</v>
      </c>
      <c r="S578">
        <f t="shared" si="563"/>
        <v>71430.979739600152</v>
      </c>
      <c r="T578">
        <f t="shared" si="564"/>
        <v>134716.94496035553</v>
      </c>
      <c r="U578">
        <f t="shared" si="565"/>
        <v>6.9251755071454681</v>
      </c>
      <c r="V578">
        <f t="shared" si="546"/>
        <v>283</v>
      </c>
      <c r="X578">
        <f t="shared" si="566"/>
        <v>5323.6514018226753</v>
      </c>
      <c r="Y578">
        <f t="shared" si="567"/>
        <v>140040.59636217821</v>
      </c>
      <c r="Z578">
        <f t="shared" si="568"/>
        <v>6.9363219906226732</v>
      </c>
      <c r="AA578">
        <f t="shared" si="505"/>
        <v>259</v>
      </c>
      <c r="AC578">
        <f t="shared" si="569"/>
        <v>36153.80838652268</v>
      </c>
      <c r="AD578">
        <f t="shared" si="570"/>
        <v>176194.40474870091</v>
      </c>
      <c r="AE578">
        <f t="shared" si="571"/>
        <v>22.258836234890623</v>
      </c>
      <c r="AF578">
        <f t="shared" si="514"/>
        <v>243</v>
      </c>
      <c r="AH578">
        <f t="shared" si="572"/>
        <v>35592.093568442688</v>
      </c>
      <c r="AI578">
        <f t="shared" si="573"/>
        <v>211786.49831714359</v>
      </c>
      <c r="AJ578">
        <f t="shared" si="574"/>
        <v>32.931571841414552</v>
      </c>
      <c r="AK578">
        <f t="shared" si="515"/>
        <v>174</v>
      </c>
      <c r="AM578">
        <f t="shared" si="519"/>
        <v>61050.130604518978</v>
      </c>
      <c r="AN578">
        <f t="shared" si="498"/>
        <v>272836.62892166257</v>
      </c>
      <c r="AO578">
        <f t="shared" si="499"/>
        <v>127.79827232984826</v>
      </c>
    </row>
    <row r="579" spans="2:41" x14ac:dyDescent="0.25">
      <c r="B579" s="3">
        <f t="shared" ref="B579:C579" si="588">B578+1</f>
        <v>44480</v>
      </c>
      <c r="C579" s="82">
        <f t="shared" si="588"/>
        <v>578</v>
      </c>
      <c r="E579" s="14">
        <f t="shared" si="518"/>
        <v>500</v>
      </c>
      <c r="G579" s="13"/>
      <c r="H579" s="13"/>
      <c r="I579">
        <f t="shared" si="557"/>
        <v>1961.1001905777809</v>
      </c>
      <c r="J579">
        <f t="shared" si="558"/>
        <v>55409.099684021501</v>
      </c>
      <c r="K579">
        <f t="shared" si="559"/>
        <v>57370.199874599282</v>
      </c>
      <c r="L579">
        <f t="shared" si="528"/>
        <v>416</v>
      </c>
      <c r="N579">
        <f t="shared" si="560"/>
        <v>5921.9063008925905</v>
      </c>
      <c r="O579">
        <f t="shared" si="561"/>
        <v>63292.10617549187</v>
      </c>
      <c r="P579">
        <f t="shared" si="562"/>
        <v>6.1409547364819446</v>
      </c>
      <c r="Q579">
        <f t="shared" si="532"/>
        <v>372</v>
      </c>
      <c r="S579">
        <f t="shared" si="563"/>
        <v>71431.718376237681</v>
      </c>
      <c r="T579">
        <f t="shared" si="564"/>
        <v>134723.82455172954</v>
      </c>
      <c r="U579">
        <f t="shared" si="565"/>
        <v>6.8795913740177639</v>
      </c>
      <c r="V579">
        <f t="shared" si="546"/>
        <v>284</v>
      </c>
      <c r="X579">
        <f t="shared" si="566"/>
        <v>5323.6623841359724</v>
      </c>
      <c r="Y579">
        <f t="shared" si="567"/>
        <v>140047.48693586551</v>
      </c>
      <c r="Z579">
        <f t="shared" si="568"/>
        <v>6.8905736872984562</v>
      </c>
      <c r="AA579">
        <f t="shared" si="505"/>
        <v>260</v>
      </c>
      <c r="AC579">
        <f t="shared" si="569"/>
        <v>36168.966949067784</v>
      </c>
      <c r="AD579">
        <f t="shared" si="570"/>
        <v>176216.45388493329</v>
      </c>
      <c r="AE579">
        <f t="shared" si="571"/>
        <v>22.049136232380988</v>
      </c>
      <c r="AF579">
        <f t="shared" si="514"/>
        <v>244</v>
      </c>
      <c r="AH579">
        <f t="shared" si="572"/>
        <v>35602.640065620777</v>
      </c>
      <c r="AI579">
        <f t="shared" si="573"/>
        <v>211819.09395055406</v>
      </c>
      <c r="AJ579">
        <f t="shared" si="574"/>
        <v>32.595633410470327</v>
      </c>
      <c r="AK579">
        <f t="shared" si="515"/>
        <v>175</v>
      </c>
      <c r="AM579">
        <f t="shared" si="519"/>
        <v>61143.618545939986</v>
      </c>
      <c r="AN579">
        <f t="shared" si="498"/>
        <v>272962.71249649406</v>
      </c>
      <c r="AO579">
        <f t="shared" si="499"/>
        <v>126.08357483148575</v>
      </c>
    </row>
  </sheetData>
  <mergeCells count="18">
    <mergeCell ref="A58:A64"/>
    <mergeCell ref="A65:A71"/>
    <mergeCell ref="A114:A120"/>
    <mergeCell ref="A100:A106"/>
    <mergeCell ref="A107:A113"/>
    <mergeCell ref="A2:A8"/>
    <mergeCell ref="A9:A15"/>
    <mergeCell ref="A16:A22"/>
    <mergeCell ref="A23:A29"/>
    <mergeCell ref="A51:A57"/>
    <mergeCell ref="A44:A50"/>
    <mergeCell ref="A30:A36"/>
    <mergeCell ref="A37:A43"/>
    <mergeCell ref="A86:A92"/>
    <mergeCell ref="A93:A99"/>
    <mergeCell ref="A121:A127"/>
    <mergeCell ref="A79:A85"/>
    <mergeCell ref="A72:A7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4"/>
  <sheetViews>
    <sheetView tabSelected="1" topLeftCell="A460" zoomScaleNormal="100" workbookViewId="0">
      <selection activeCell="F463" sqref="F463"/>
    </sheetView>
  </sheetViews>
  <sheetFormatPr defaultRowHeight="15" x14ac:dyDescent="0.25"/>
  <cols>
    <col min="2" max="2" width="10.7109375" bestFit="1" customWidth="1"/>
    <col min="6" max="6" width="9.140625" customWidth="1"/>
    <col min="7" max="7" width="0.85546875" customWidth="1"/>
    <col min="8" max="8" width="0.5703125" customWidth="1"/>
    <col min="9" max="9" width="0.85546875" customWidth="1"/>
    <col min="10" max="10" width="1.140625" customWidth="1"/>
    <col min="11" max="11" width="1.28515625" customWidth="1"/>
    <col min="14" max="14" width="12" bestFit="1" customWidth="1"/>
  </cols>
  <sheetData>
    <row r="1" spans="1:33" x14ac:dyDescent="0.25">
      <c r="C1" t="s">
        <v>0</v>
      </c>
      <c r="D1" s="2" t="s">
        <v>34</v>
      </c>
      <c r="E1" t="s">
        <v>35</v>
      </c>
      <c r="F1" t="s">
        <v>17</v>
      </c>
      <c r="G1" s="2" t="s">
        <v>30</v>
      </c>
      <c r="H1" s="2" t="s">
        <v>28</v>
      </c>
      <c r="I1" s="2" t="s">
        <v>29</v>
      </c>
      <c r="J1" s="2" t="s">
        <v>27</v>
      </c>
      <c r="K1" s="2" t="s">
        <v>53</v>
      </c>
      <c r="L1" s="2" t="s">
        <v>51</v>
      </c>
      <c r="M1" s="2" t="s">
        <v>52</v>
      </c>
      <c r="N1" s="2" t="s">
        <v>73</v>
      </c>
      <c r="O1" s="2" t="s">
        <v>73</v>
      </c>
      <c r="P1" t="s">
        <v>13</v>
      </c>
      <c r="Q1" s="2" t="s">
        <v>70</v>
      </c>
      <c r="R1" s="2" t="s">
        <v>71</v>
      </c>
      <c r="S1" s="2" t="s">
        <v>72</v>
      </c>
      <c r="T1" s="2" t="s">
        <v>72</v>
      </c>
      <c r="U1" t="s">
        <v>13</v>
      </c>
      <c r="X1" t="s">
        <v>11</v>
      </c>
      <c r="Y1" t="s">
        <v>14</v>
      </c>
      <c r="Z1" t="s">
        <v>15</v>
      </c>
      <c r="AA1" t="s">
        <v>18</v>
      </c>
      <c r="AB1" t="s">
        <v>20</v>
      </c>
      <c r="AC1" s="33" t="str">
        <f>"Curitiba "&amp;AC3&amp;" Óbitos"</f>
        <v>Curitiba 3239 Óbitos</v>
      </c>
      <c r="AD1" t="s">
        <v>21</v>
      </c>
      <c r="AE1" t="s">
        <v>27</v>
      </c>
      <c r="AF1" s="2" t="s">
        <v>73</v>
      </c>
      <c r="AG1" s="2" t="s">
        <v>72</v>
      </c>
    </row>
    <row r="2" spans="1:33" x14ac:dyDescent="0.25">
      <c r="A2" s="87">
        <v>1</v>
      </c>
      <c r="B2" s="15">
        <v>43926</v>
      </c>
      <c r="C2">
        <v>1</v>
      </c>
      <c r="D2">
        <v>0</v>
      </c>
      <c r="E2">
        <v>0</v>
      </c>
      <c r="F2">
        <v>0</v>
      </c>
      <c r="G2">
        <f t="shared" ref="G2:G65" si="0">AD$2/((1+(($C2/(AD$5))/AD$3)^-AD$4)^2)</f>
        <v>6.1626131807430594E-4</v>
      </c>
      <c r="K2">
        <f t="shared" ref="K2:K65" si="1">G2+J2</f>
        <v>6.1626131807430594E-4</v>
      </c>
      <c r="O2">
        <f t="shared" ref="O2:O65" si="2">K2+N2</f>
        <v>6.1626131807430594E-4</v>
      </c>
      <c r="P2">
        <v>0</v>
      </c>
      <c r="T2">
        <f>S2+O2</f>
        <v>6.1626131807430594E-4</v>
      </c>
      <c r="U2">
        <v>0</v>
      </c>
      <c r="W2" t="s">
        <v>2</v>
      </c>
      <c r="X2">
        <v>84</v>
      </c>
      <c r="Y2">
        <v>88</v>
      </c>
      <c r="Z2">
        <v>80</v>
      </c>
      <c r="AA2">
        <v>85</v>
      </c>
      <c r="AB2">
        <v>130</v>
      </c>
      <c r="AC2" s="84">
        <f>SUM(AF2,AE2,AD2)</f>
        <v>3238.8</v>
      </c>
      <c r="AD2">
        <v>48.8</v>
      </c>
      <c r="AE2">
        <v>1990</v>
      </c>
      <c r="AF2" s="64">
        <v>1200</v>
      </c>
      <c r="AG2" s="64">
        <v>2901.37</v>
      </c>
    </row>
    <row r="3" spans="1:33" ht="15.75" thickBot="1" x14ac:dyDescent="0.3">
      <c r="A3" s="87"/>
      <c r="B3" s="15">
        <f>B2+1</f>
        <v>43927</v>
      </c>
      <c r="C3">
        <f>C2+1</f>
        <v>2</v>
      </c>
      <c r="D3">
        <v>3</v>
      </c>
      <c r="E3">
        <f t="shared" ref="E3:E34" si="3">D3-D2</f>
        <v>3</v>
      </c>
      <c r="F3">
        <v>0</v>
      </c>
      <c r="G3">
        <f t="shared" si="0"/>
        <v>9.0154456170928043E-3</v>
      </c>
      <c r="K3">
        <f t="shared" si="1"/>
        <v>9.0154456170928043E-3</v>
      </c>
      <c r="O3">
        <f t="shared" si="2"/>
        <v>9.0154456170928043E-3</v>
      </c>
      <c r="P3">
        <f>O3-O2</f>
        <v>8.399184299018498E-3</v>
      </c>
      <c r="T3">
        <f>S3+O3</f>
        <v>9.0154456170928043E-3</v>
      </c>
      <c r="U3">
        <f>T3-T2</f>
        <v>8.399184299018498E-3</v>
      </c>
      <c r="W3" t="s">
        <v>3</v>
      </c>
      <c r="X3">
        <v>25</v>
      </c>
      <c r="Y3">
        <v>26</v>
      </c>
      <c r="Z3">
        <v>26</v>
      </c>
      <c r="AA3">
        <v>22</v>
      </c>
      <c r="AB3">
        <v>28.5</v>
      </c>
      <c r="AC3" s="34">
        <f>ROUND(AC2,0)</f>
        <v>3239</v>
      </c>
      <c r="AD3">
        <v>18</v>
      </c>
      <c r="AE3">
        <v>27</v>
      </c>
      <c r="AF3">
        <v>23</v>
      </c>
      <c r="AG3">
        <v>14</v>
      </c>
    </row>
    <row r="4" spans="1:33" x14ac:dyDescent="0.25">
      <c r="A4" s="87"/>
      <c r="B4" s="15">
        <f t="shared" ref="B4:B67" si="4">B3+1</f>
        <v>43928</v>
      </c>
      <c r="C4">
        <f t="shared" ref="C4:C67" si="5">C3+1</f>
        <v>3</v>
      </c>
      <c r="D4">
        <v>3</v>
      </c>
      <c r="E4">
        <f t="shared" si="3"/>
        <v>0</v>
      </c>
      <c r="F4">
        <v>0</v>
      </c>
      <c r="G4">
        <f t="shared" si="0"/>
        <v>4.2426195140250915E-2</v>
      </c>
      <c r="K4">
        <f t="shared" si="1"/>
        <v>4.2426195140250915E-2</v>
      </c>
      <c r="O4">
        <f t="shared" si="2"/>
        <v>4.2426195140250915E-2</v>
      </c>
      <c r="P4">
        <f t="shared" ref="P4:P67" si="6">O4-O3</f>
        <v>3.3410749523158111E-2</v>
      </c>
      <c r="T4">
        <f t="shared" ref="T4:T67" si="7">S4+O4</f>
        <v>4.2426195140250915E-2</v>
      </c>
      <c r="U4">
        <f t="shared" ref="U4:U67" si="8">T4-T3</f>
        <v>3.3410749523158111E-2</v>
      </c>
      <c r="W4" t="s">
        <v>4</v>
      </c>
      <c r="X4">
        <v>1.5</v>
      </c>
      <c r="Y4">
        <v>1.5</v>
      </c>
      <c r="Z4">
        <v>1.5</v>
      </c>
      <c r="AA4">
        <v>1.95</v>
      </c>
      <c r="AB4">
        <v>1.75</v>
      </c>
      <c r="AD4">
        <v>1.95</v>
      </c>
      <c r="AE4">
        <v>2.0499999999999998</v>
      </c>
      <c r="AF4">
        <v>1.95</v>
      </c>
      <c r="AG4">
        <v>1.95</v>
      </c>
    </row>
    <row r="5" spans="1:33" x14ac:dyDescent="0.25">
      <c r="A5" s="87"/>
      <c r="B5" s="15">
        <f t="shared" si="4"/>
        <v>43929</v>
      </c>
      <c r="C5">
        <f t="shared" si="5"/>
        <v>4</v>
      </c>
      <c r="D5">
        <v>5</v>
      </c>
      <c r="E5">
        <f t="shared" si="3"/>
        <v>2</v>
      </c>
      <c r="F5">
        <v>0</v>
      </c>
      <c r="G5">
        <f t="shared" si="0"/>
        <v>0.12469142179807313</v>
      </c>
      <c r="K5">
        <f t="shared" si="1"/>
        <v>0.12469142179807313</v>
      </c>
      <c r="O5">
        <f t="shared" si="2"/>
        <v>0.12469142179807313</v>
      </c>
      <c r="P5">
        <f t="shared" si="6"/>
        <v>8.226522665782221E-2</v>
      </c>
      <c r="T5">
        <f t="shared" si="7"/>
        <v>0.12469142179807313</v>
      </c>
      <c r="U5">
        <f t="shared" si="8"/>
        <v>8.226522665782221E-2</v>
      </c>
      <c r="W5" t="s">
        <v>5</v>
      </c>
      <c r="X5">
        <v>1</v>
      </c>
      <c r="Y5">
        <v>1</v>
      </c>
      <c r="Z5">
        <v>1</v>
      </c>
      <c r="AA5">
        <v>1.5</v>
      </c>
      <c r="AB5">
        <v>1.5</v>
      </c>
      <c r="AD5">
        <v>1</v>
      </c>
      <c r="AE5">
        <v>2.5</v>
      </c>
      <c r="AF5">
        <v>1.5</v>
      </c>
      <c r="AG5">
        <v>3</v>
      </c>
    </row>
    <row r="6" spans="1:33" x14ac:dyDescent="0.25">
      <c r="A6" s="87"/>
      <c r="B6" s="15">
        <f t="shared" si="4"/>
        <v>43930</v>
      </c>
      <c r="C6">
        <f t="shared" si="5"/>
        <v>5</v>
      </c>
      <c r="D6">
        <v>5</v>
      </c>
      <c r="E6">
        <f t="shared" si="3"/>
        <v>0</v>
      </c>
      <c r="F6">
        <v>0</v>
      </c>
      <c r="G6">
        <f t="shared" si="0"/>
        <v>0.28195097343033637</v>
      </c>
      <c r="K6">
        <f t="shared" si="1"/>
        <v>0.28195097343033637</v>
      </c>
      <c r="O6">
        <f t="shared" si="2"/>
        <v>0.28195097343033637</v>
      </c>
      <c r="P6">
        <f t="shared" si="6"/>
        <v>0.15725955163226324</v>
      </c>
      <c r="T6">
        <f t="shared" si="7"/>
        <v>0.28195097343033637</v>
      </c>
      <c r="U6">
        <f t="shared" si="8"/>
        <v>0.15725955163226324</v>
      </c>
    </row>
    <row r="7" spans="1:33" x14ac:dyDescent="0.25">
      <c r="A7" s="87"/>
      <c r="B7" s="15">
        <f t="shared" si="4"/>
        <v>43931</v>
      </c>
      <c r="C7">
        <f t="shared" si="5"/>
        <v>6</v>
      </c>
      <c r="D7">
        <v>6</v>
      </c>
      <c r="E7">
        <f t="shared" si="3"/>
        <v>1</v>
      </c>
      <c r="F7">
        <v>0</v>
      </c>
      <c r="G7">
        <f t="shared" si="0"/>
        <v>0.53856863213589257</v>
      </c>
      <c r="K7">
        <f t="shared" si="1"/>
        <v>0.53856863213589257</v>
      </c>
      <c r="O7">
        <f t="shared" si="2"/>
        <v>0.53856863213589257</v>
      </c>
      <c r="P7">
        <f t="shared" si="6"/>
        <v>0.2566176587055562</v>
      </c>
      <c r="T7">
        <f t="shared" si="7"/>
        <v>0.53856863213589257</v>
      </c>
      <c r="U7">
        <f t="shared" si="8"/>
        <v>0.2566176587055562</v>
      </c>
    </row>
    <row r="8" spans="1:33" x14ac:dyDescent="0.25">
      <c r="A8" s="87"/>
      <c r="B8" s="15">
        <f t="shared" si="4"/>
        <v>43932</v>
      </c>
      <c r="C8">
        <f t="shared" si="5"/>
        <v>7</v>
      </c>
      <c r="D8">
        <v>6</v>
      </c>
      <c r="E8">
        <f t="shared" si="3"/>
        <v>0</v>
      </c>
      <c r="F8">
        <f>AVERAGE(E2:E8)</f>
        <v>0.8571428571428571</v>
      </c>
      <c r="G8">
        <f t="shared" si="0"/>
        <v>0.9139272178655925</v>
      </c>
      <c r="K8">
        <f t="shared" si="1"/>
        <v>0.9139272178655925</v>
      </c>
      <c r="O8">
        <f t="shared" si="2"/>
        <v>0.9139272178655925</v>
      </c>
      <c r="P8">
        <f t="shared" si="6"/>
        <v>0.37535858572969993</v>
      </c>
      <c r="T8">
        <f t="shared" si="7"/>
        <v>0.9139272178655925</v>
      </c>
      <c r="U8">
        <f t="shared" si="8"/>
        <v>0.37535858572969993</v>
      </c>
    </row>
    <row r="9" spans="1:33" x14ac:dyDescent="0.25">
      <c r="A9" s="87">
        <v>2</v>
      </c>
      <c r="B9" s="15">
        <f t="shared" si="4"/>
        <v>43933</v>
      </c>
      <c r="C9">
        <f t="shared" si="5"/>
        <v>8</v>
      </c>
      <c r="D9">
        <v>6</v>
      </c>
      <c r="E9">
        <f t="shared" si="3"/>
        <v>0</v>
      </c>
      <c r="F9">
        <f t="shared" ref="F9:F101" si="9">AVERAGE(E3:E9)</f>
        <v>0.8571428571428571</v>
      </c>
      <c r="G9">
        <f t="shared" si="0"/>
        <v>1.4204506057470334</v>
      </c>
      <c r="K9">
        <f t="shared" si="1"/>
        <v>1.4204506057470334</v>
      </c>
      <c r="O9">
        <f t="shared" si="2"/>
        <v>1.4204506057470334</v>
      </c>
      <c r="P9">
        <f t="shared" si="6"/>
        <v>0.50652338788144091</v>
      </c>
      <c r="T9">
        <f t="shared" si="7"/>
        <v>1.4204506057470334</v>
      </c>
      <c r="U9">
        <f t="shared" si="8"/>
        <v>0.50652338788144091</v>
      </c>
    </row>
    <row r="10" spans="1:33" x14ac:dyDescent="0.25">
      <c r="A10" s="87"/>
      <c r="B10" s="15">
        <f t="shared" si="4"/>
        <v>43934</v>
      </c>
      <c r="C10">
        <f t="shared" si="5"/>
        <v>9</v>
      </c>
      <c r="D10">
        <v>6</v>
      </c>
      <c r="E10">
        <f t="shared" si="3"/>
        <v>0</v>
      </c>
      <c r="F10">
        <f t="shared" si="9"/>
        <v>0.42857142857142855</v>
      </c>
      <c r="G10">
        <f t="shared" si="0"/>
        <v>2.062899976522973</v>
      </c>
      <c r="K10">
        <f t="shared" si="1"/>
        <v>2.062899976522973</v>
      </c>
      <c r="O10">
        <f t="shared" si="2"/>
        <v>2.062899976522973</v>
      </c>
      <c r="P10">
        <f t="shared" si="6"/>
        <v>0.64244937077593955</v>
      </c>
      <c r="T10">
        <f t="shared" si="7"/>
        <v>2.062899976522973</v>
      </c>
      <c r="U10">
        <f t="shared" si="8"/>
        <v>0.64244937077593955</v>
      </c>
    </row>
    <row r="11" spans="1:33" x14ac:dyDescent="0.25">
      <c r="A11" s="87"/>
      <c r="B11" s="15">
        <f t="shared" si="4"/>
        <v>43935</v>
      </c>
      <c r="C11">
        <f t="shared" si="5"/>
        <v>10</v>
      </c>
      <c r="D11">
        <v>7</v>
      </c>
      <c r="E11">
        <f t="shared" si="3"/>
        <v>1</v>
      </c>
      <c r="F11">
        <f t="shared" si="9"/>
        <v>0.5714285714285714</v>
      </c>
      <c r="G11">
        <f t="shared" si="0"/>
        <v>2.8387479079857951</v>
      </c>
      <c r="K11">
        <f t="shared" si="1"/>
        <v>2.8387479079857951</v>
      </c>
      <c r="O11">
        <f t="shared" si="2"/>
        <v>2.8387479079857951</v>
      </c>
      <c r="P11">
        <f t="shared" si="6"/>
        <v>0.77584793146282216</v>
      </c>
      <c r="T11">
        <f t="shared" si="7"/>
        <v>2.8387479079857951</v>
      </c>
      <c r="U11">
        <f t="shared" si="8"/>
        <v>0.77584793146282216</v>
      </c>
    </row>
    <row r="12" spans="1:33" x14ac:dyDescent="0.25">
      <c r="A12" s="87"/>
      <c r="B12" s="15">
        <f t="shared" si="4"/>
        <v>43936</v>
      </c>
      <c r="C12">
        <f t="shared" si="5"/>
        <v>11</v>
      </c>
      <c r="D12">
        <v>8</v>
      </c>
      <c r="E12">
        <f t="shared" si="3"/>
        <v>1</v>
      </c>
      <c r="F12">
        <f t="shared" si="9"/>
        <v>0.42857142857142855</v>
      </c>
      <c r="G12">
        <f t="shared" si="0"/>
        <v>3.7393023910288017</v>
      </c>
      <c r="K12">
        <f t="shared" si="1"/>
        <v>3.7393023910288017</v>
      </c>
      <c r="O12">
        <f t="shared" si="2"/>
        <v>3.7393023910288017</v>
      </c>
      <c r="P12">
        <f t="shared" si="6"/>
        <v>0.90055448304300656</v>
      </c>
      <c r="T12">
        <f t="shared" si="7"/>
        <v>3.7393023910288017</v>
      </c>
      <c r="U12">
        <f t="shared" si="8"/>
        <v>0.90055448304300656</v>
      </c>
    </row>
    <row r="13" spans="1:33" x14ac:dyDescent="0.25">
      <c r="A13" s="87"/>
      <c r="B13" s="15">
        <f t="shared" si="4"/>
        <v>43937</v>
      </c>
      <c r="C13">
        <f t="shared" si="5"/>
        <v>12</v>
      </c>
      <c r="D13">
        <v>8</v>
      </c>
      <c r="E13">
        <f t="shared" si="3"/>
        <v>0</v>
      </c>
      <c r="F13">
        <f t="shared" si="9"/>
        <v>0.42857142857142855</v>
      </c>
      <c r="G13">
        <f t="shared" si="0"/>
        <v>4.7512284395041293</v>
      </c>
      <c r="K13">
        <f t="shared" si="1"/>
        <v>4.7512284395041293</v>
      </c>
      <c r="O13">
        <f t="shared" si="2"/>
        <v>4.7512284395041293</v>
      </c>
      <c r="P13">
        <f t="shared" si="6"/>
        <v>1.0119260484753276</v>
      </c>
      <c r="T13">
        <f t="shared" si="7"/>
        <v>4.7512284395041293</v>
      </c>
      <c r="U13">
        <f t="shared" si="8"/>
        <v>1.0119260484753276</v>
      </c>
    </row>
    <row r="14" spans="1:33" x14ac:dyDescent="0.25">
      <c r="A14" s="87"/>
      <c r="B14" s="15">
        <f t="shared" si="4"/>
        <v>43938</v>
      </c>
      <c r="C14">
        <f t="shared" si="5"/>
        <v>13</v>
      </c>
      <c r="D14">
        <v>8</v>
      </c>
      <c r="E14">
        <f t="shared" si="3"/>
        <v>0</v>
      </c>
      <c r="F14">
        <f t="shared" si="9"/>
        <v>0.2857142857142857</v>
      </c>
      <c r="G14">
        <f t="shared" si="0"/>
        <v>5.8581651200515612</v>
      </c>
      <c r="K14">
        <f t="shared" si="1"/>
        <v>5.8581651200515612</v>
      </c>
      <c r="O14">
        <f t="shared" si="2"/>
        <v>5.8581651200515612</v>
      </c>
      <c r="P14">
        <f t="shared" si="6"/>
        <v>1.1069366805474319</v>
      </c>
      <c r="T14">
        <f t="shared" si="7"/>
        <v>5.8581651200515612</v>
      </c>
      <c r="U14">
        <f t="shared" si="8"/>
        <v>1.1069366805474319</v>
      </c>
    </row>
    <row r="15" spans="1:33" x14ac:dyDescent="0.25">
      <c r="A15" s="87"/>
      <c r="B15" s="15">
        <f t="shared" si="4"/>
        <v>43939</v>
      </c>
      <c r="C15">
        <f t="shared" si="5"/>
        <v>14</v>
      </c>
      <c r="D15">
        <v>9</v>
      </c>
      <c r="E15">
        <f t="shared" si="3"/>
        <v>1</v>
      </c>
      <c r="F15">
        <f t="shared" si="9"/>
        <v>0.42857142857142855</v>
      </c>
      <c r="G15">
        <f t="shared" si="0"/>
        <v>7.0422217486929526</v>
      </c>
      <c r="K15">
        <f t="shared" si="1"/>
        <v>7.0422217486929526</v>
      </c>
      <c r="O15">
        <f t="shared" si="2"/>
        <v>7.0422217486929526</v>
      </c>
      <c r="P15">
        <f t="shared" si="6"/>
        <v>1.1840566286413914</v>
      </c>
      <c r="T15">
        <f t="shared" si="7"/>
        <v>7.0422217486929526</v>
      </c>
      <c r="U15">
        <f t="shared" si="8"/>
        <v>1.1840566286413914</v>
      </c>
    </row>
    <row r="16" spans="1:33" x14ac:dyDescent="0.25">
      <c r="A16" s="87">
        <v>3</v>
      </c>
      <c r="B16" s="15">
        <f t="shared" si="4"/>
        <v>43940</v>
      </c>
      <c r="C16">
        <f t="shared" si="5"/>
        <v>15</v>
      </c>
      <c r="D16">
        <v>10</v>
      </c>
      <c r="E16">
        <f t="shared" si="3"/>
        <v>1</v>
      </c>
      <c r="F16">
        <f t="shared" si="9"/>
        <v>0.5714285714285714</v>
      </c>
      <c r="G16">
        <f t="shared" si="0"/>
        <v>8.2852272856628186</v>
      </c>
      <c r="K16">
        <f t="shared" si="1"/>
        <v>8.2852272856628186</v>
      </c>
      <c r="O16">
        <f t="shared" si="2"/>
        <v>8.2852272856628186</v>
      </c>
      <c r="P16">
        <f t="shared" si="6"/>
        <v>1.243005536969866</v>
      </c>
      <c r="T16">
        <f t="shared" si="7"/>
        <v>8.2852272856628186</v>
      </c>
      <c r="U16">
        <f t="shared" si="8"/>
        <v>1.243005536969866</v>
      </c>
    </row>
    <row r="17" spans="1:32" x14ac:dyDescent="0.25">
      <c r="A17" s="87"/>
      <c r="B17" s="15">
        <f t="shared" si="4"/>
        <v>43941</v>
      </c>
      <c r="C17">
        <f t="shared" si="5"/>
        <v>16</v>
      </c>
      <c r="D17">
        <v>10</v>
      </c>
      <c r="E17">
        <f t="shared" si="3"/>
        <v>0</v>
      </c>
      <c r="F17">
        <f t="shared" si="9"/>
        <v>0.5714285714285714</v>
      </c>
      <c r="G17">
        <f t="shared" si="0"/>
        <v>9.5696826643571686</v>
      </c>
      <c r="K17">
        <f t="shared" si="1"/>
        <v>9.5696826643571686</v>
      </c>
      <c r="O17">
        <f t="shared" si="2"/>
        <v>9.5696826643571686</v>
      </c>
      <c r="P17">
        <f t="shared" si="6"/>
        <v>1.28445537869435</v>
      </c>
      <c r="T17">
        <f t="shared" si="7"/>
        <v>9.5696826643571686</v>
      </c>
      <c r="U17">
        <f t="shared" si="8"/>
        <v>1.28445537869435</v>
      </c>
    </row>
    <row r="18" spans="1:32" x14ac:dyDescent="0.25">
      <c r="A18" s="87"/>
      <c r="B18" s="15">
        <f t="shared" si="4"/>
        <v>43942</v>
      </c>
      <c r="C18">
        <f t="shared" si="5"/>
        <v>17</v>
      </c>
      <c r="D18">
        <v>14</v>
      </c>
      <c r="E18">
        <f t="shared" si="3"/>
        <v>4</v>
      </c>
      <c r="F18">
        <f t="shared" si="9"/>
        <v>1</v>
      </c>
      <c r="G18">
        <f t="shared" si="0"/>
        <v>10.879419433048209</v>
      </c>
      <c r="K18">
        <f t="shared" si="1"/>
        <v>10.879419433048209</v>
      </c>
      <c r="O18">
        <f t="shared" si="2"/>
        <v>10.879419433048209</v>
      </c>
      <c r="P18">
        <f t="shared" si="6"/>
        <v>1.3097367686910406</v>
      </c>
      <c r="T18">
        <f t="shared" si="7"/>
        <v>10.879419433048209</v>
      </c>
      <c r="U18">
        <f t="shared" si="8"/>
        <v>1.3097367686910406</v>
      </c>
    </row>
    <row r="19" spans="1:32" x14ac:dyDescent="0.25">
      <c r="A19" s="87"/>
      <c r="B19" s="15">
        <f t="shared" si="4"/>
        <v>43943</v>
      </c>
      <c r="C19">
        <f t="shared" si="5"/>
        <v>18</v>
      </c>
      <c r="D19">
        <v>14</v>
      </c>
      <c r="E19">
        <f t="shared" si="3"/>
        <v>0</v>
      </c>
      <c r="F19">
        <f t="shared" si="9"/>
        <v>0.8571428571428571</v>
      </c>
      <c r="G19">
        <f t="shared" si="0"/>
        <v>12.2</v>
      </c>
      <c r="K19">
        <f t="shared" si="1"/>
        <v>12.2</v>
      </c>
      <c r="O19">
        <f t="shared" si="2"/>
        <v>12.2</v>
      </c>
      <c r="P19">
        <f t="shared" si="6"/>
        <v>1.32058056695179</v>
      </c>
      <c r="T19">
        <f t="shared" si="7"/>
        <v>12.2</v>
      </c>
      <c r="U19">
        <f t="shared" si="8"/>
        <v>1.32058056695179</v>
      </c>
    </row>
    <row r="20" spans="1:32" x14ac:dyDescent="0.25">
      <c r="A20" s="87"/>
      <c r="B20" s="15">
        <f t="shared" si="4"/>
        <v>43944</v>
      </c>
      <c r="C20">
        <f t="shared" si="5"/>
        <v>19</v>
      </c>
      <c r="D20">
        <v>14</v>
      </c>
      <c r="E20">
        <f t="shared" si="3"/>
        <v>0</v>
      </c>
      <c r="F20">
        <f t="shared" si="9"/>
        <v>0.8571428571428571</v>
      </c>
      <c r="G20">
        <f t="shared" si="0"/>
        <v>13.518909256982257</v>
      </c>
      <c r="K20">
        <f t="shared" si="1"/>
        <v>13.518909256982257</v>
      </c>
      <c r="O20">
        <f t="shared" si="2"/>
        <v>13.518909256982257</v>
      </c>
      <c r="P20">
        <f t="shared" si="6"/>
        <v>1.3189092569822574</v>
      </c>
      <c r="T20">
        <f t="shared" si="7"/>
        <v>13.518909256982257</v>
      </c>
      <c r="U20">
        <f t="shared" si="8"/>
        <v>1.3189092569822574</v>
      </c>
    </row>
    <row r="21" spans="1:32" x14ac:dyDescent="0.25">
      <c r="A21" s="87"/>
      <c r="B21" s="15">
        <f t="shared" si="4"/>
        <v>43945</v>
      </c>
      <c r="C21">
        <f t="shared" si="5"/>
        <v>20</v>
      </c>
      <c r="D21">
        <v>14</v>
      </c>
      <c r="E21">
        <f t="shared" si="3"/>
        <v>0</v>
      </c>
      <c r="F21">
        <f t="shared" si="9"/>
        <v>0.8571428571428571</v>
      </c>
      <c r="G21">
        <f t="shared" si="0"/>
        <v>14.825589839020596</v>
      </c>
      <c r="K21">
        <f t="shared" si="1"/>
        <v>14.825589839020596</v>
      </c>
      <c r="O21">
        <f t="shared" si="2"/>
        <v>14.825589839020596</v>
      </c>
      <c r="P21">
        <f t="shared" si="6"/>
        <v>1.3066805820383394</v>
      </c>
      <c r="T21">
        <f t="shared" si="7"/>
        <v>14.825589839020596</v>
      </c>
      <c r="U21">
        <f t="shared" si="8"/>
        <v>1.3066805820383394</v>
      </c>
    </row>
    <row r="22" spans="1:32" x14ac:dyDescent="0.25">
      <c r="A22" s="87"/>
      <c r="B22" s="15">
        <f t="shared" si="4"/>
        <v>43946</v>
      </c>
      <c r="C22">
        <f t="shared" si="5"/>
        <v>21</v>
      </c>
      <c r="D22">
        <v>15</v>
      </c>
      <c r="E22">
        <f t="shared" si="3"/>
        <v>1</v>
      </c>
      <c r="F22">
        <f t="shared" si="9"/>
        <v>0.8571428571428571</v>
      </c>
      <c r="G22">
        <f t="shared" si="0"/>
        <v>16.111368674196701</v>
      </c>
      <c r="K22">
        <f t="shared" si="1"/>
        <v>16.111368674196701</v>
      </c>
      <c r="O22">
        <f t="shared" si="2"/>
        <v>16.111368674196701</v>
      </c>
      <c r="P22">
        <f t="shared" si="6"/>
        <v>1.2857788351761048</v>
      </c>
      <c r="T22">
        <f t="shared" si="7"/>
        <v>16.111368674196701</v>
      </c>
      <c r="U22">
        <f t="shared" si="8"/>
        <v>1.2857788351761048</v>
      </c>
      <c r="AD22" t="s">
        <v>37</v>
      </c>
      <c r="AE22" t="s">
        <v>36</v>
      </c>
      <c r="AF22" t="s">
        <v>38</v>
      </c>
    </row>
    <row r="23" spans="1:32" x14ac:dyDescent="0.25">
      <c r="A23" s="87">
        <v>4</v>
      </c>
      <c r="B23" s="15">
        <f t="shared" si="4"/>
        <v>43947</v>
      </c>
      <c r="C23">
        <f t="shared" si="5"/>
        <v>22</v>
      </c>
      <c r="D23">
        <v>16</v>
      </c>
      <c r="E23">
        <f t="shared" si="3"/>
        <v>1</v>
      </c>
      <c r="F23">
        <f t="shared" si="9"/>
        <v>0.8571428571428571</v>
      </c>
      <c r="G23">
        <f t="shared" si="0"/>
        <v>17.369314520282945</v>
      </c>
      <c r="K23">
        <f t="shared" si="1"/>
        <v>17.369314520282945</v>
      </c>
      <c r="O23">
        <f t="shared" si="2"/>
        <v>17.369314520282945</v>
      </c>
      <c r="P23">
        <f t="shared" si="6"/>
        <v>1.257945846086244</v>
      </c>
      <c r="T23">
        <f t="shared" si="7"/>
        <v>17.369314520282945</v>
      </c>
      <c r="U23">
        <f t="shared" si="8"/>
        <v>1.257945846086244</v>
      </c>
      <c r="AD23">
        <v>1</v>
      </c>
      <c r="AE23">
        <f>SUM(E3:E9)</f>
        <v>6</v>
      </c>
      <c r="AF23">
        <f>SUM(P3:P9)</f>
        <v>1.4198343444289589</v>
      </c>
    </row>
    <row r="24" spans="1:32" x14ac:dyDescent="0.25">
      <c r="A24" s="87"/>
      <c r="B24" s="15">
        <f t="shared" si="4"/>
        <v>43948</v>
      </c>
      <c r="C24">
        <f t="shared" si="5"/>
        <v>23</v>
      </c>
      <c r="D24">
        <v>17</v>
      </c>
      <c r="E24">
        <f t="shared" si="3"/>
        <v>1</v>
      </c>
      <c r="F24">
        <f t="shared" si="9"/>
        <v>1</v>
      </c>
      <c r="G24">
        <f t="shared" si="0"/>
        <v>18.594057354250541</v>
      </c>
      <c r="K24">
        <f t="shared" si="1"/>
        <v>18.594057354250541</v>
      </c>
      <c r="O24">
        <f t="shared" si="2"/>
        <v>18.594057354250541</v>
      </c>
      <c r="P24">
        <f t="shared" si="6"/>
        <v>1.2247428339675963</v>
      </c>
      <c r="T24">
        <f t="shared" si="7"/>
        <v>18.594057354250541</v>
      </c>
      <c r="U24">
        <f t="shared" si="8"/>
        <v>1.2247428339675963</v>
      </c>
      <c r="AD24">
        <v>2</v>
      </c>
      <c r="AE24">
        <f>SUM(E10:E16)</f>
        <v>4</v>
      </c>
      <c r="AF24">
        <f>SUM(P10:P16)</f>
        <v>6.864776679915785</v>
      </c>
    </row>
    <row r="25" spans="1:32" x14ac:dyDescent="0.25">
      <c r="A25" s="87"/>
      <c r="B25" s="15">
        <f t="shared" si="4"/>
        <v>43949</v>
      </c>
      <c r="C25">
        <f t="shared" si="5"/>
        <v>24</v>
      </c>
      <c r="D25">
        <v>17</v>
      </c>
      <c r="E25">
        <f t="shared" si="3"/>
        <v>0</v>
      </c>
      <c r="F25">
        <f t="shared" si="9"/>
        <v>0.42857142857142855</v>
      </c>
      <c r="G25">
        <f t="shared" si="0"/>
        <v>19.781592211569492</v>
      </c>
      <c r="K25">
        <f t="shared" si="1"/>
        <v>19.781592211569492</v>
      </c>
      <c r="O25">
        <f t="shared" si="2"/>
        <v>19.781592211569492</v>
      </c>
      <c r="P25">
        <f t="shared" si="6"/>
        <v>1.1875348573189513</v>
      </c>
      <c r="T25">
        <f t="shared" si="7"/>
        <v>19.781592211569492</v>
      </c>
      <c r="U25">
        <f t="shared" si="8"/>
        <v>1.1875348573189513</v>
      </c>
      <c r="AD25">
        <v>3</v>
      </c>
      <c r="AE25">
        <f>SUM(E17:E23)</f>
        <v>6</v>
      </c>
      <c r="AF25">
        <f>SUM(P17:P23)</f>
        <v>9.0840872346201262</v>
      </c>
    </row>
    <row r="26" spans="1:32" x14ac:dyDescent="0.25">
      <c r="A26" s="87"/>
      <c r="B26" s="15">
        <f t="shared" si="4"/>
        <v>43950</v>
      </c>
      <c r="C26">
        <f t="shared" si="5"/>
        <v>25</v>
      </c>
      <c r="D26">
        <v>19</v>
      </c>
      <c r="E26">
        <f t="shared" si="3"/>
        <v>2</v>
      </c>
      <c r="F26">
        <f t="shared" si="9"/>
        <v>0.7142857142857143</v>
      </c>
      <c r="G26">
        <f t="shared" si="0"/>
        <v>20.929083049331624</v>
      </c>
      <c r="K26">
        <f t="shared" si="1"/>
        <v>20.929083049331624</v>
      </c>
      <c r="O26">
        <f t="shared" si="2"/>
        <v>20.929083049331624</v>
      </c>
      <c r="P26">
        <f t="shared" si="6"/>
        <v>1.1474908377621311</v>
      </c>
      <c r="T26">
        <f t="shared" si="7"/>
        <v>20.929083049331624</v>
      </c>
      <c r="U26">
        <f t="shared" si="8"/>
        <v>1.1474908377621311</v>
      </c>
      <c r="AD26">
        <v>4</v>
      </c>
      <c r="AE26">
        <f>SUM(E24:E30)</f>
        <v>9</v>
      </c>
      <c r="AF26">
        <f>SUM(P24:P30)</f>
        <v>7.7235249286379393</v>
      </c>
    </row>
    <row r="27" spans="1:32" x14ac:dyDescent="0.25">
      <c r="A27" s="87"/>
      <c r="B27" s="15">
        <f t="shared" si="4"/>
        <v>43951</v>
      </c>
      <c r="C27">
        <f t="shared" si="5"/>
        <v>26</v>
      </c>
      <c r="D27">
        <v>23</v>
      </c>
      <c r="E27">
        <f t="shared" si="3"/>
        <v>4</v>
      </c>
      <c r="F27">
        <f t="shared" si="9"/>
        <v>1.2857142857142858</v>
      </c>
      <c r="G27">
        <f t="shared" si="0"/>
        <v>22.034676635360324</v>
      </c>
      <c r="K27">
        <f t="shared" si="1"/>
        <v>22.034676635360324</v>
      </c>
      <c r="O27">
        <f t="shared" si="2"/>
        <v>22.034676635360324</v>
      </c>
      <c r="P27">
        <f t="shared" si="6"/>
        <v>1.1055935860287001</v>
      </c>
      <c r="T27">
        <f t="shared" si="7"/>
        <v>22.034676635360324</v>
      </c>
      <c r="U27">
        <f t="shared" si="8"/>
        <v>1.1055935860287001</v>
      </c>
      <c r="AD27">
        <v>5</v>
      </c>
      <c r="AE27">
        <f>SUM(E31:E37)</f>
        <v>4</v>
      </c>
      <c r="AF27">
        <f>SUM(P31:P37)</f>
        <v>5.7032203324621413</v>
      </c>
    </row>
    <row r="28" spans="1:32" x14ac:dyDescent="0.25">
      <c r="A28" s="87"/>
      <c r="B28" s="15">
        <f t="shared" si="4"/>
        <v>43952</v>
      </c>
      <c r="C28">
        <f t="shared" si="5"/>
        <v>27</v>
      </c>
      <c r="D28">
        <v>23</v>
      </c>
      <c r="E28">
        <f t="shared" si="3"/>
        <v>0</v>
      </c>
      <c r="F28">
        <f t="shared" si="9"/>
        <v>1.2857142857142858</v>
      </c>
      <c r="G28">
        <f t="shared" si="0"/>
        <v>23.097332278401748</v>
      </c>
      <c r="K28">
        <f t="shared" si="1"/>
        <v>23.097332278401748</v>
      </c>
      <c r="O28">
        <f t="shared" si="2"/>
        <v>23.097332278401748</v>
      </c>
      <c r="P28">
        <f t="shared" si="6"/>
        <v>1.062655643041424</v>
      </c>
      <c r="T28">
        <f t="shared" si="7"/>
        <v>23.097332278401748</v>
      </c>
      <c r="U28">
        <f t="shared" si="8"/>
        <v>1.062655643041424</v>
      </c>
      <c r="AD28">
        <v>6</v>
      </c>
      <c r="AE28">
        <f>SUM(E38:E44)</f>
        <v>5</v>
      </c>
      <c r="AF28">
        <f>SUM(P38:P44)</f>
        <v>4.0721509869533143</v>
      </c>
    </row>
    <row r="29" spans="1:32" x14ac:dyDescent="0.25">
      <c r="A29" s="87"/>
      <c r="B29" s="15">
        <f t="shared" si="4"/>
        <v>43953</v>
      </c>
      <c r="C29">
        <f t="shared" si="5"/>
        <v>28</v>
      </c>
      <c r="D29">
        <v>25</v>
      </c>
      <c r="E29">
        <f t="shared" si="3"/>
        <v>2</v>
      </c>
      <c r="F29">
        <f t="shared" si="9"/>
        <v>1.4285714285714286</v>
      </c>
      <c r="G29">
        <f t="shared" si="0"/>
        <v>24.116670217706421</v>
      </c>
      <c r="K29">
        <f t="shared" si="1"/>
        <v>24.116670217706421</v>
      </c>
      <c r="O29">
        <f t="shared" si="2"/>
        <v>24.116670217706421</v>
      </c>
      <c r="P29">
        <f t="shared" si="6"/>
        <v>1.0193379393046733</v>
      </c>
      <c r="T29">
        <f t="shared" si="7"/>
        <v>24.116670217706421</v>
      </c>
      <c r="U29">
        <f t="shared" si="8"/>
        <v>1.0193379393046733</v>
      </c>
      <c r="AD29">
        <v>7</v>
      </c>
      <c r="AE29">
        <f>SUM(E45:E51)</f>
        <v>2</v>
      </c>
      <c r="AF29">
        <f>SUM(P45:P51)</f>
        <v>2.920602346885687</v>
      </c>
    </row>
    <row r="30" spans="1:32" x14ac:dyDescent="0.25">
      <c r="A30" s="87">
        <v>5</v>
      </c>
      <c r="B30" s="15">
        <f t="shared" si="4"/>
        <v>43954</v>
      </c>
      <c r="C30">
        <f t="shared" si="5"/>
        <v>29</v>
      </c>
      <c r="D30">
        <v>25</v>
      </c>
      <c r="E30">
        <f t="shared" si="3"/>
        <v>0</v>
      </c>
      <c r="F30">
        <f t="shared" si="9"/>
        <v>1.2857142857142858</v>
      </c>
      <c r="G30">
        <f t="shared" si="0"/>
        <v>25.092839448920884</v>
      </c>
      <c r="K30">
        <f t="shared" si="1"/>
        <v>25.092839448920884</v>
      </c>
      <c r="O30">
        <f t="shared" si="2"/>
        <v>25.092839448920884</v>
      </c>
      <c r="P30">
        <f t="shared" si="6"/>
        <v>0.9761692312144632</v>
      </c>
      <c r="T30">
        <f t="shared" si="7"/>
        <v>25.092839448920884</v>
      </c>
      <c r="U30">
        <f t="shared" si="8"/>
        <v>0.9761692312144632</v>
      </c>
      <c r="AD30">
        <v>8</v>
      </c>
      <c r="AE30">
        <f>SUM(E52:E58)</f>
        <v>10</v>
      </c>
      <c r="AF30">
        <f>SUM(P52:P58)</f>
        <v>2.3114201249795414</v>
      </c>
    </row>
    <row r="31" spans="1:32" x14ac:dyDescent="0.25">
      <c r="A31" s="87"/>
      <c r="B31" s="15">
        <f t="shared" si="4"/>
        <v>43955</v>
      </c>
      <c r="C31">
        <f t="shared" si="5"/>
        <v>30</v>
      </c>
      <c r="D31">
        <v>26</v>
      </c>
      <c r="E31">
        <f t="shared" si="3"/>
        <v>1</v>
      </c>
      <c r="F31">
        <f t="shared" si="9"/>
        <v>1.2857142857142858</v>
      </c>
      <c r="G31">
        <f t="shared" si="0"/>
        <v>26.026404450348444</v>
      </c>
      <c r="K31">
        <f t="shared" si="1"/>
        <v>26.026404450348444</v>
      </c>
      <c r="O31">
        <f t="shared" si="2"/>
        <v>26.026404450348444</v>
      </c>
      <c r="P31">
        <f t="shared" si="6"/>
        <v>0.93356500142756005</v>
      </c>
      <c r="T31">
        <f t="shared" si="7"/>
        <v>26.026404450348444</v>
      </c>
      <c r="U31">
        <f t="shared" si="8"/>
        <v>0.93356500142756005</v>
      </c>
      <c r="AD31">
        <v>9</v>
      </c>
      <c r="AE31">
        <f>SUM(E59:E65)</f>
        <v>15</v>
      </c>
      <c r="AF31">
        <f>SUM(P59:P65)</f>
        <v>4.3186376115434442</v>
      </c>
    </row>
    <row r="32" spans="1:32" x14ac:dyDescent="0.25">
      <c r="A32" s="87"/>
      <c r="B32" s="15">
        <f t="shared" si="4"/>
        <v>43956</v>
      </c>
      <c r="C32">
        <f t="shared" si="5"/>
        <v>31</v>
      </c>
      <c r="D32">
        <v>27</v>
      </c>
      <c r="E32">
        <f t="shared" si="3"/>
        <v>1</v>
      </c>
      <c r="F32">
        <f t="shared" si="9"/>
        <v>1.4285714285714286</v>
      </c>
      <c r="G32">
        <f t="shared" si="0"/>
        <v>26.918249493006293</v>
      </c>
      <c r="K32">
        <f t="shared" si="1"/>
        <v>26.918249493006293</v>
      </c>
      <c r="O32">
        <f t="shared" si="2"/>
        <v>26.918249493006293</v>
      </c>
      <c r="P32">
        <f t="shared" si="6"/>
        <v>0.89184504265784881</v>
      </c>
      <c r="T32">
        <f t="shared" si="7"/>
        <v>26.918249493006293</v>
      </c>
      <c r="U32">
        <f t="shared" si="8"/>
        <v>0.89184504265784881</v>
      </c>
      <c r="AD32">
        <v>10</v>
      </c>
      <c r="AE32">
        <f>SUM(E66:E72)</f>
        <v>22</v>
      </c>
      <c r="AF32">
        <f>SUM(P66:P72)</f>
        <v>12.226593949890827</v>
      </c>
    </row>
    <row r="33" spans="1:32" x14ac:dyDescent="0.25">
      <c r="A33" s="87"/>
      <c r="B33" s="15">
        <f t="shared" si="4"/>
        <v>43957</v>
      </c>
      <c r="C33">
        <f t="shared" si="5"/>
        <v>32</v>
      </c>
      <c r="D33">
        <v>28</v>
      </c>
      <c r="E33">
        <f t="shared" si="3"/>
        <v>1</v>
      </c>
      <c r="F33">
        <f t="shared" si="9"/>
        <v>1.2857142857142858</v>
      </c>
      <c r="G33">
        <f t="shared" si="0"/>
        <v>27.769498810936774</v>
      </c>
      <c r="K33">
        <f t="shared" si="1"/>
        <v>27.769498810936774</v>
      </c>
      <c r="O33">
        <f t="shared" si="2"/>
        <v>27.769498810936774</v>
      </c>
      <c r="P33">
        <f t="shared" si="6"/>
        <v>0.8512493179304812</v>
      </c>
      <c r="T33">
        <f t="shared" si="7"/>
        <v>27.769498810936774</v>
      </c>
      <c r="U33">
        <f t="shared" si="8"/>
        <v>0.8512493179304812</v>
      </c>
      <c r="AD33">
        <v>11</v>
      </c>
      <c r="AE33">
        <f>SUM(E73:E79)</f>
        <v>26</v>
      </c>
      <c r="AF33">
        <f>SUM(P73:P79)</f>
        <v>26.786972985111063</v>
      </c>
    </row>
    <row r="34" spans="1:32" x14ac:dyDescent="0.25">
      <c r="A34" s="87"/>
      <c r="B34" s="15">
        <f t="shared" si="4"/>
        <v>43958</v>
      </c>
      <c r="C34">
        <f t="shared" si="5"/>
        <v>33</v>
      </c>
      <c r="D34">
        <v>29</v>
      </c>
      <c r="E34">
        <f t="shared" si="3"/>
        <v>1</v>
      </c>
      <c r="F34">
        <f t="shared" si="9"/>
        <v>0.8571428571428571</v>
      </c>
      <c r="G34">
        <f t="shared" si="0"/>
        <v>28.581450752997327</v>
      </c>
      <c r="K34">
        <f t="shared" si="1"/>
        <v>28.581450752997327</v>
      </c>
      <c r="O34">
        <f t="shared" si="2"/>
        <v>28.581450752997327</v>
      </c>
      <c r="P34">
        <f t="shared" si="6"/>
        <v>0.81195194206055277</v>
      </c>
      <c r="T34">
        <f t="shared" si="7"/>
        <v>28.581450752997327</v>
      </c>
      <c r="U34">
        <f t="shared" si="8"/>
        <v>0.81195194206055277</v>
      </c>
      <c r="AD34">
        <v>12</v>
      </c>
      <c r="AE34">
        <f>SUM(E80:E86)</f>
        <v>31</v>
      </c>
      <c r="AF34">
        <f>SUM(P80:P86)</f>
        <v>45.785531099740552</v>
      </c>
    </row>
    <row r="35" spans="1:32" x14ac:dyDescent="0.25">
      <c r="A35" s="87"/>
      <c r="B35" s="15">
        <f t="shared" si="4"/>
        <v>43959</v>
      </c>
      <c r="C35">
        <f t="shared" si="5"/>
        <v>34</v>
      </c>
      <c r="D35">
        <v>29</v>
      </c>
      <c r="E35">
        <f t="shared" ref="E35:E66" si="10">D35-D34</f>
        <v>0</v>
      </c>
      <c r="F35">
        <f t="shared" si="9"/>
        <v>0.8571428571428571</v>
      </c>
      <c r="G35">
        <f t="shared" si="0"/>
        <v>29.355524043712361</v>
      </c>
      <c r="K35">
        <f t="shared" si="1"/>
        <v>29.355524043712361</v>
      </c>
      <c r="O35">
        <f t="shared" si="2"/>
        <v>29.355524043712361</v>
      </c>
      <c r="P35">
        <f t="shared" si="6"/>
        <v>0.77407329071503383</v>
      </c>
      <c r="T35">
        <f t="shared" si="7"/>
        <v>29.355524043712361</v>
      </c>
      <c r="U35">
        <f t="shared" si="8"/>
        <v>0.77407329071503383</v>
      </c>
      <c r="AD35">
        <v>13</v>
      </c>
      <c r="AE35">
        <f>SUM(E87:E93)</f>
        <v>49</v>
      </c>
      <c r="AF35">
        <f>SUM(P87:P93)</f>
        <v>65.556085000801119</v>
      </c>
    </row>
    <row r="36" spans="1:32" x14ac:dyDescent="0.25">
      <c r="A36" s="87"/>
      <c r="B36" s="15">
        <f t="shared" si="4"/>
        <v>43960</v>
      </c>
      <c r="C36">
        <f t="shared" si="5"/>
        <v>35</v>
      </c>
      <c r="D36">
        <v>29</v>
      </c>
      <c r="E36">
        <f t="shared" si="10"/>
        <v>0</v>
      </c>
      <c r="F36">
        <f t="shared" si="9"/>
        <v>0.5714285714285714</v>
      </c>
      <c r="G36">
        <f t="shared" si="0"/>
        <v>30.093214384321389</v>
      </c>
      <c r="K36">
        <f t="shared" si="1"/>
        <v>30.093214384321389</v>
      </c>
      <c r="O36">
        <f t="shared" si="2"/>
        <v>30.093214384321389</v>
      </c>
      <c r="P36">
        <f t="shared" si="6"/>
        <v>0.73769034060902783</v>
      </c>
      <c r="T36">
        <f t="shared" si="7"/>
        <v>30.093214384321389</v>
      </c>
      <c r="U36">
        <f t="shared" si="8"/>
        <v>0.73769034060902783</v>
      </c>
      <c r="AD36">
        <v>14</v>
      </c>
      <c r="AE36">
        <f>SUM(E94:E100)</f>
        <v>64</v>
      </c>
      <c r="AF36">
        <f>SUM(P94:P100)</f>
        <v>82.767703719879478</v>
      </c>
    </row>
    <row r="37" spans="1:32" x14ac:dyDescent="0.25">
      <c r="A37" s="87">
        <v>6</v>
      </c>
      <c r="B37" s="15">
        <f t="shared" si="4"/>
        <v>43961</v>
      </c>
      <c r="C37">
        <f t="shared" si="5"/>
        <v>36</v>
      </c>
      <c r="D37">
        <v>29</v>
      </c>
      <c r="E37">
        <f t="shared" si="10"/>
        <v>0</v>
      </c>
      <c r="F37">
        <f t="shared" si="9"/>
        <v>0.5714285714285714</v>
      </c>
      <c r="G37">
        <f t="shared" si="0"/>
        <v>30.796059781383025</v>
      </c>
      <c r="K37">
        <f t="shared" si="1"/>
        <v>30.796059781383025</v>
      </c>
      <c r="O37">
        <f t="shared" si="2"/>
        <v>30.796059781383025</v>
      </c>
      <c r="P37">
        <f t="shared" si="6"/>
        <v>0.70284539706163685</v>
      </c>
      <c r="T37">
        <f t="shared" si="7"/>
        <v>30.796059781383025</v>
      </c>
      <c r="U37">
        <f t="shared" si="8"/>
        <v>0.70284539706163685</v>
      </c>
      <c r="AD37">
        <v>15</v>
      </c>
      <c r="AE37">
        <f>SUM(E101:E107)</f>
        <v>97</v>
      </c>
      <c r="AF37">
        <f>SUM(P101:P107)</f>
        <v>95.425520192366321</v>
      </c>
    </row>
    <row r="38" spans="1:32" x14ac:dyDescent="0.25">
      <c r="A38" s="87"/>
      <c r="B38" s="15">
        <f t="shared" si="4"/>
        <v>43962</v>
      </c>
      <c r="C38">
        <f t="shared" si="5"/>
        <v>37</v>
      </c>
      <c r="D38">
        <v>31</v>
      </c>
      <c r="E38">
        <f t="shared" si="10"/>
        <v>2</v>
      </c>
      <c r="F38">
        <f t="shared" si="9"/>
        <v>0.7142857142857143</v>
      </c>
      <c r="G38">
        <f t="shared" si="0"/>
        <v>31.465613169482118</v>
      </c>
      <c r="K38">
        <f t="shared" si="1"/>
        <v>31.465613169482118</v>
      </c>
      <c r="O38">
        <f t="shared" si="2"/>
        <v>31.465613169482118</v>
      </c>
      <c r="P38">
        <f t="shared" si="6"/>
        <v>0.66955338809909293</v>
      </c>
      <c r="T38">
        <f t="shared" si="7"/>
        <v>31.465613169482118</v>
      </c>
      <c r="U38">
        <f t="shared" si="8"/>
        <v>0.66955338809909293</v>
      </c>
      <c r="AD38">
        <v>16</v>
      </c>
      <c r="AE38">
        <f>SUM(E108:E114)</f>
        <v>115</v>
      </c>
      <c r="AF38">
        <f>SUM(P108:P114)</f>
        <v>102.95986837377853</v>
      </c>
    </row>
    <row r="39" spans="1:32" x14ac:dyDescent="0.25">
      <c r="A39" s="87"/>
      <c r="B39" s="15">
        <f t="shared" si="4"/>
        <v>43963</v>
      </c>
      <c r="C39">
        <f t="shared" si="5"/>
        <v>38</v>
      </c>
      <c r="D39">
        <v>31</v>
      </c>
      <c r="E39">
        <f t="shared" si="10"/>
        <v>0</v>
      </c>
      <c r="F39">
        <f t="shared" si="9"/>
        <v>0.5714285714285714</v>
      </c>
      <c r="G39">
        <f t="shared" si="0"/>
        <v>32.103421077713953</v>
      </c>
      <c r="K39">
        <f t="shared" si="1"/>
        <v>32.103421077713953</v>
      </c>
      <c r="O39">
        <f t="shared" si="2"/>
        <v>32.103421077713953</v>
      </c>
      <c r="P39">
        <f t="shared" si="6"/>
        <v>0.63780790823183509</v>
      </c>
      <c r="T39">
        <f t="shared" si="7"/>
        <v>32.103421077713953</v>
      </c>
      <c r="U39">
        <f t="shared" si="8"/>
        <v>0.63780790823183509</v>
      </c>
      <c r="AD39">
        <v>17</v>
      </c>
      <c r="AE39">
        <f>SUM(E115:E121)</f>
        <v>114</v>
      </c>
      <c r="AF39">
        <f>SUM(P115:P121)</f>
        <v>105.80903001517112</v>
      </c>
    </row>
    <row r="40" spans="1:32" x14ac:dyDescent="0.25">
      <c r="A40" s="87"/>
      <c r="B40" s="15">
        <f t="shared" si="4"/>
        <v>43964</v>
      </c>
      <c r="C40">
        <f t="shared" si="5"/>
        <v>39</v>
      </c>
      <c r="D40">
        <v>33</v>
      </c>
      <c r="E40">
        <f t="shared" si="10"/>
        <v>2</v>
      </c>
      <c r="F40">
        <f t="shared" si="9"/>
        <v>0.7142857142857143</v>
      </c>
      <c r="G40">
        <f t="shared" si="0"/>
        <v>32.711007265167915</v>
      </c>
      <c r="K40">
        <f t="shared" si="1"/>
        <v>32.711007265167915</v>
      </c>
      <c r="O40">
        <f t="shared" si="2"/>
        <v>32.711007265167915</v>
      </c>
      <c r="P40">
        <f t="shared" si="6"/>
        <v>0.6075861874539612</v>
      </c>
      <c r="T40">
        <f t="shared" si="7"/>
        <v>32.711007265167915</v>
      </c>
      <c r="U40">
        <f t="shared" si="8"/>
        <v>0.6075861874539612</v>
      </c>
      <c r="AD40">
        <v>18</v>
      </c>
      <c r="AE40">
        <f>SUM(E122:E128)</f>
        <v>129</v>
      </c>
      <c r="AF40">
        <f>SUM(P122:P128)</f>
        <v>104.91107280702909</v>
      </c>
    </row>
    <row r="41" spans="1:32" x14ac:dyDescent="0.25">
      <c r="A41" s="87"/>
      <c r="B41" s="15">
        <f t="shared" si="4"/>
        <v>43965</v>
      </c>
      <c r="C41">
        <f t="shared" si="5"/>
        <v>40</v>
      </c>
      <c r="D41">
        <v>33</v>
      </c>
      <c r="E41">
        <f t="shared" si="10"/>
        <v>0</v>
      </c>
      <c r="F41">
        <f t="shared" si="9"/>
        <v>0.5714285714285714</v>
      </c>
      <c r="G41">
        <f t="shared" si="0"/>
        <v>33.289860412212825</v>
      </c>
      <c r="K41">
        <f t="shared" si="1"/>
        <v>33.289860412212825</v>
      </c>
      <c r="O41">
        <f t="shared" si="2"/>
        <v>33.289860412212825</v>
      </c>
      <c r="P41">
        <f t="shared" si="6"/>
        <v>0.57885314704491009</v>
      </c>
      <c r="T41">
        <f t="shared" si="7"/>
        <v>33.289860412212825</v>
      </c>
      <c r="U41">
        <f t="shared" si="8"/>
        <v>0.57885314704491009</v>
      </c>
      <c r="AD41">
        <v>19</v>
      </c>
      <c r="AE41">
        <f>SUM(E129:E135)</f>
        <v>97</v>
      </c>
      <c r="AF41">
        <f>SUM(P129:P135)</f>
        <v>101.31944809492848</v>
      </c>
    </row>
    <row r="42" spans="1:32" x14ac:dyDescent="0.25">
      <c r="A42" s="87"/>
      <c r="B42" s="15">
        <f t="shared" si="4"/>
        <v>43966</v>
      </c>
      <c r="C42">
        <f t="shared" si="5"/>
        <v>41</v>
      </c>
      <c r="D42">
        <v>34</v>
      </c>
      <c r="E42">
        <f t="shared" si="10"/>
        <v>1</v>
      </c>
      <c r="F42">
        <f t="shared" si="9"/>
        <v>0.7142857142857143</v>
      </c>
      <c r="G42">
        <f t="shared" si="0"/>
        <v>33.841425099000936</v>
      </c>
      <c r="K42">
        <f t="shared" si="1"/>
        <v>33.841425099000936</v>
      </c>
      <c r="O42">
        <f t="shared" si="2"/>
        <v>33.841425099000936</v>
      </c>
      <c r="P42">
        <f t="shared" si="6"/>
        <v>0.55156468678811166</v>
      </c>
      <c r="T42">
        <f t="shared" si="7"/>
        <v>33.841425099000936</v>
      </c>
      <c r="U42">
        <f t="shared" si="8"/>
        <v>0.55156468678811166</v>
      </c>
      <c r="AD42">
        <v>20</v>
      </c>
      <c r="AE42">
        <f>SUM(E136:E142)</f>
        <v>111</v>
      </c>
      <c r="AF42">
        <f>SUM(P136:P142)</f>
        <v>95.98539517410029</v>
      </c>
    </row>
    <row r="43" spans="1:32" x14ac:dyDescent="0.25">
      <c r="A43" s="87"/>
      <c r="B43" s="15">
        <f t="shared" si="4"/>
        <v>43967</v>
      </c>
      <c r="C43">
        <f t="shared" si="5"/>
        <v>42</v>
      </c>
      <c r="D43">
        <v>34</v>
      </c>
      <c r="E43">
        <f t="shared" si="10"/>
        <v>0</v>
      </c>
      <c r="F43">
        <f t="shared" si="9"/>
        <v>0.7142857142857143</v>
      </c>
      <c r="G43">
        <f t="shared" si="0"/>
        <v>34.367095429431153</v>
      </c>
      <c r="K43">
        <f t="shared" si="1"/>
        <v>34.367095429431153</v>
      </c>
      <c r="O43">
        <f t="shared" si="2"/>
        <v>34.367095429431153</v>
      </c>
      <c r="P43">
        <f t="shared" si="6"/>
        <v>0.52567033043021638</v>
      </c>
      <c r="T43">
        <f t="shared" si="7"/>
        <v>34.367095429431153</v>
      </c>
      <c r="U43">
        <f t="shared" si="8"/>
        <v>0.52567033043021638</v>
      </c>
      <c r="AD43">
        <v>21</v>
      </c>
      <c r="AE43">
        <f>SUM(E143:E149)</f>
        <v>71</v>
      </c>
      <c r="AF43">
        <f>SUM(P143:P149)</f>
        <v>89.670156884671655</v>
      </c>
    </row>
    <row r="44" spans="1:32" x14ac:dyDescent="0.25">
      <c r="A44" s="87">
        <v>7</v>
      </c>
      <c r="B44" s="15">
        <f t="shared" si="4"/>
        <v>43968</v>
      </c>
      <c r="C44">
        <f t="shared" si="5"/>
        <v>43</v>
      </c>
      <c r="D44">
        <v>34</v>
      </c>
      <c r="E44">
        <f t="shared" si="10"/>
        <v>0</v>
      </c>
      <c r="F44">
        <f t="shared" si="9"/>
        <v>0.7142857142857143</v>
      </c>
      <c r="G44">
        <f t="shared" si="0"/>
        <v>34.86821076833634</v>
      </c>
      <c r="K44">
        <f t="shared" si="1"/>
        <v>34.86821076833634</v>
      </c>
      <c r="O44">
        <f t="shared" si="2"/>
        <v>34.86821076833634</v>
      </c>
      <c r="P44">
        <f t="shared" si="6"/>
        <v>0.501115338905187</v>
      </c>
      <c r="T44">
        <f t="shared" si="7"/>
        <v>34.86821076833634</v>
      </c>
      <c r="U44">
        <f t="shared" si="8"/>
        <v>0.501115338905187</v>
      </c>
      <c r="AD44">
        <v>22</v>
      </c>
      <c r="AE44">
        <f>SUM(E150:E156)</f>
        <v>81</v>
      </c>
      <c r="AF44">
        <f>SUM(P150:P156)</f>
        <v>82.934558334664416</v>
      </c>
    </row>
    <row r="45" spans="1:32" x14ac:dyDescent="0.25">
      <c r="A45" s="87"/>
      <c r="B45" s="15">
        <f t="shared" si="4"/>
        <v>43969</v>
      </c>
      <c r="C45">
        <f t="shared" si="5"/>
        <v>44</v>
      </c>
      <c r="D45">
        <v>35</v>
      </c>
      <c r="E45">
        <f t="shared" si="10"/>
        <v>1</v>
      </c>
      <c r="F45">
        <f t="shared" si="9"/>
        <v>0.5714285714285714</v>
      </c>
      <c r="G45">
        <f t="shared" si="0"/>
        <v>35.346053153119271</v>
      </c>
      <c r="K45">
        <f t="shared" si="1"/>
        <v>35.346053153119271</v>
      </c>
      <c r="O45">
        <f t="shared" si="2"/>
        <v>35.346053153119271</v>
      </c>
      <c r="P45">
        <f t="shared" si="6"/>
        <v>0.47784238478293162</v>
      </c>
      <c r="T45">
        <f t="shared" si="7"/>
        <v>35.346053153119271</v>
      </c>
      <c r="U45">
        <f t="shared" si="8"/>
        <v>0.47784238478293162</v>
      </c>
      <c r="AD45">
        <v>23</v>
      </c>
      <c r="AE45">
        <f>SUM(E157:E163)</f>
        <v>60</v>
      </c>
      <c r="AF45">
        <f>SUM(P157:P163)</f>
        <v>76.164950274012426</v>
      </c>
    </row>
    <row r="46" spans="1:32" x14ac:dyDescent="0.25">
      <c r="A46" s="87"/>
      <c r="B46" s="15">
        <f t="shared" si="4"/>
        <v>43970</v>
      </c>
      <c r="C46">
        <f t="shared" si="5"/>
        <v>45</v>
      </c>
      <c r="D46">
        <v>36</v>
      </c>
      <c r="E46">
        <f t="shared" si="10"/>
        <v>1</v>
      </c>
      <c r="F46">
        <f t="shared" si="9"/>
        <v>0.7142857142857143</v>
      </c>
      <c r="G46">
        <f t="shared" si="0"/>
        <v>35.801846020057553</v>
      </c>
      <c r="K46">
        <f t="shared" si="1"/>
        <v>35.801846020057553</v>
      </c>
      <c r="O46">
        <f t="shared" si="2"/>
        <v>35.801846020057553</v>
      </c>
      <c r="P46">
        <f t="shared" si="6"/>
        <v>0.4557928669382818</v>
      </c>
      <c r="T46">
        <f t="shared" si="7"/>
        <v>35.801846020057553</v>
      </c>
      <c r="U46">
        <f t="shared" si="8"/>
        <v>0.4557928669382818</v>
      </c>
      <c r="AD46">
        <v>24</v>
      </c>
      <c r="AE46">
        <f>SUM(E164:E170)</f>
        <v>63</v>
      </c>
      <c r="AF46">
        <f>SUM(P164:P170)</f>
        <v>69.610588651030639</v>
      </c>
    </row>
    <row r="47" spans="1:32" x14ac:dyDescent="0.25">
      <c r="A47" s="87"/>
      <c r="B47" s="15">
        <f t="shared" si="4"/>
        <v>43971</v>
      </c>
      <c r="C47">
        <f t="shared" si="5"/>
        <v>46</v>
      </c>
      <c r="D47">
        <v>36</v>
      </c>
      <c r="E47">
        <f t="shared" si="10"/>
        <v>0</v>
      </c>
      <c r="F47">
        <f t="shared" si="9"/>
        <v>0.42857142857142855</v>
      </c>
      <c r="G47">
        <f t="shared" si="0"/>
        <v>36.236753951751723</v>
      </c>
      <c r="K47">
        <f t="shared" si="1"/>
        <v>36.236753951751723</v>
      </c>
      <c r="O47">
        <f t="shared" si="2"/>
        <v>36.236753951751723</v>
      </c>
      <c r="P47">
        <f t="shared" si="6"/>
        <v>0.43490793169416975</v>
      </c>
      <c r="T47">
        <f t="shared" si="7"/>
        <v>36.236753951751723</v>
      </c>
      <c r="U47">
        <f t="shared" si="8"/>
        <v>0.43490793169416975</v>
      </c>
      <c r="AD47">
        <v>25</v>
      </c>
      <c r="AE47">
        <f>SUM(E171:E177)</f>
        <v>64</v>
      </c>
      <c r="AF47">
        <f>SUM(P171:P177)</f>
        <v>63.419933399687352</v>
      </c>
    </row>
    <row r="48" spans="1:32" x14ac:dyDescent="0.25">
      <c r="A48" s="87"/>
      <c r="B48" s="15">
        <f t="shared" si="4"/>
        <v>43972</v>
      </c>
      <c r="C48">
        <f t="shared" si="5"/>
        <v>47</v>
      </c>
      <c r="D48">
        <v>36</v>
      </c>
      <c r="E48">
        <f t="shared" si="10"/>
        <v>0</v>
      </c>
      <c r="F48">
        <f t="shared" si="9"/>
        <v>0.42857142857142855</v>
      </c>
      <c r="G48">
        <f t="shared" si="0"/>
        <v>36.651883207402882</v>
      </c>
      <c r="K48">
        <f t="shared" si="1"/>
        <v>36.651883207402882</v>
      </c>
      <c r="O48">
        <f t="shared" si="2"/>
        <v>36.651883207402882</v>
      </c>
      <c r="P48">
        <f t="shared" si="6"/>
        <v>0.41512925565115921</v>
      </c>
      <c r="T48">
        <f t="shared" si="7"/>
        <v>36.651883207402882</v>
      </c>
      <c r="U48">
        <f t="shared" si="8"/>
        <v>0.41512925565115921</v>
      </c>
      <c r="AD48">
        <v>26</v>
      </c>
      <c r="AE48">
        <f>SUM(E178:E184)</f>
        <v>60</v>
      </c>
      <c r="AF48">
        <f>SUM(P178:P184)</f>
        <v>57.670928780386021</v>
      </c>
    </row>
    <row r="49" spans="1:32" x14ac:dyDescent="0.25">
      <c r="A49" s="87"/>
      <c r="B49" s="15">
        <f t="shared" si="4"/>
        <v>43973</v>
      </c>
      <c r="C49">
        <f t="shared" si="5"/>
        <v>48</v>
      </c>
      <c r="D49">
        <v>36</v>
      </c>
      <c r="E49">
        <f t="shared" si="10"/>
        <v>0</v>
      </c>
      <c r="F49">
        <f t="shared" si="9"/>
        <v>0.2857142857142857</v>
      </c>
      <c r="G49">
        <f t="shared" si="0"/>
        <v>37.048282843365563</v>
      </c>
      <c r="K49">
        <f t="shared" si="1"/>
        <v>37.048282843365563</v>
      </c>
      <c r="O49">
        <f t="shared" si="2"/>
        <v>37.048282843365563</v>
      </c>
      <c r="P49">
        <f t="shared" si="6"/>
        <v>0.39639963596268046</v>
      </c>
      <c r="T49">
        <f t="shared" si="7"/>
        <v>37.048282843365563</v>
      </c>
      <c r="U49">
        <f t="shared" si="8"/>
        <v>0.39639963596268046</v>
      </c>
      <c r="AD49">
        <v>27</v>
      </c>
      <c r="AE49">
        <f>SUM(E185:E191)</f>
        <v>64</v>
      </c>
      <c r="AF49">
        <f>SUM(P185:P191)</f>
        <v>52.394259397545056</v>
      </c>
    </row>
    <row r="50" spans="1:32" x14ac:dyDescent="0.25">
      <c r="A50" s="87"/>
      <c r="B50" s="15">
        <f t="shared" si="4"/>
        <v>43974</v>
      </c>
      <c r="C50">
        <f t="shared" si="5"/>
        <v>49</v>
      </c>
      <c r="D50">
        <v>36</v>
      </c>
      <c r="E50">
        <f t="shared" si="10"/>
        <v>0</v>
      </c>
      <c r="F50">
        <f t="shared" si="9"/>
        <v>0.2857142857142857</v>
      </c>
      <c r="G50">
        <f t="shared" si="0"/>
        <v>37.426946269170628</v>
      </c>
      <c r="K50">
        <f t="shared" si="1"/>
        <v>37.426946269170628</v>
      </c>
      <c r="O50">
        <f t="shared" si="2"/>
        <v>37.426946269170628</v>
      </c>
      <c r="P50">
        <f t="shared" si="6"/>
        <v>0.3786634258050654</v>
      </c>
      <c r="T50">
        <f t="shared" si="7"/>
        <v>37.426946269170628</v>
      </c>
      <c r="U50">
        <f t="shared" si="8"/>
        <v>0.3786634258050654</v>
      </c>
      <c r="AD50">
        <v>28</v>
      </c>
      <c r="AE50">
        <f>SUM(E192:E198)</f>
        <v>38</v>
      </c>
      <c r="AF50">
        <f>SUM(P192:P198)</f>
        <v>47.590290141603873</v>
      </c>
    </row>
    <row r="51" spans="1:32" x14ac:dyDescent="0.25">
      <c r="A51" s="87">
        <v>8</v>
      </c>
      <c r="B51" s="15">
        <f t="shared" si="4"/>
        <v>43975</v>
      </c>
      <c r="C51">
        <f t="shared" si="5"/>
        <v>50</v>
      </c>
      <c r="D51">
        <v>36</v>
      </c>
      <c r="E51">
        <f t="shared" si="10"/>
        <v>0</v>
      </c>
      <c r="F51">
        <f t="shared" si="9"/>
        <v>0.2857142857142857</v>
      </c>
      <c r="G51">
        <f t="shared" si="0"/>
        <v>37.788813115222027</v>
      </c>
      <c r="K51">
        <f t="shared" si="1"/>
        <v>37.788813115222027</v>
      </c>
      <c r="O51">
        <f t="shared" si="2"/>
        <v>37.788813115222027</v>
      </c>
      <c r="P51">
        <f t="shared" si="6"/>
        <v>0.36186684605139874</v>
      </c>
      <c r="T51">
        <f t="shared" si="7"/>
        <v>37.788813115222027</v>
      </c>
      <c r="U51">
        <f t="shared" si="8"/>
        <v>0.36186684605139874</v>
      </c>
      <c r="AD51">
        <v>29</v>
      </c>
      <c r="AE51">
        <f>SUM(E199:E205)</f>
        <v>27</v>
      </c>
      <c r="AF51">
        <f>SUM(P199:P205)</f>
        <v>43.240942867325657</v>
      </c>
    </row>
    <row r="52" spans="1:32" x14ac:dyDescent="0.25">
      <c r="A52" s="87"/>
      <c r="B52" s="15">
        <f t="shared" si="4"/>
        <v>43976</v>
      </c>
      <c r="C52">
        <f t="shared" si="5"/>
        <v>51</v>
      </c>
      <c r="D52">
        <v>38</v>
      </c>
      <c r="E52">
        <f t="shared" si="10"/>
        <v>2</v>
      </c>
      <c r="F52">
        <f t="shared" si="9"/>
        <v>0.42857142857142855</v>
      </c>
      <c r="G52">
        <f t="shared" si="0"/>
        <v>38.134771313751777</v>
      </c>
      <c r="H52">
        <v>1</v>
      </c>
      <c r="I52">
        <f t="shared" ref="I52:I127" si="11">ABS(D52-G52)</f>
        <v>0.1347713137517772</v>
      </c>
      <c r="J52">
        <f t="shared" ref="J52:J115" si="12">AE$2/((1+(($H52/(AE$5))/AE$3)^-AE$4)^2)</f>
        <v>6.2885886569513202E-5</v>
      </c>
      <c r="K52">
        <f t="shared" si="1"/>
        <v>38.134834199638348</v>
      </c>
      <c r="O52">
        <f t="shared" si="2"/>
        <v>38.134834199638348</v>
      </c>
      <c r="P52">
        <f t="shared" si="6"/>
        <v>0.3460210844163214</v>
      </c>
      <c r="T52">
        <f t="shared" si="7"/>
        <v>38.134834199638348</v>
      </c>
      <c r="U52">
        <f t="shared" si="8"/>
        <v>0.3460210844163214</v>
      </c>
      <c r="AD52">
        <v>30</v>
      </c>
      <c r="AE52">
        <f>SUM(E206:E212)</f>
        <v>36</v>
      </c>
      <c r="AF52">
        <f>SUM(P206:P212)</f>
        <v>39.317769038837696</v>
      </c>
    </row>
    <row r="53" spans="1:32" x14ac:dyDescent="0.25">
      <c r="A53" s="87"/>
      <c r="B53" s="15">
        <f t="shared" si="4"/>
        <v>43977</v>
      </c>
      <c r="C53">
        <f t="shared" si="5"/>
        <v>52</v>
      </c>
      <c r="D53">
        <v>39</v>
      </c>
      <c r="E53">
        <f t="shared" si="10"/>
        <v>1</v>
      </c>
      <c r="F53">
        <f t="shared" si="9"/>
        <v>0.42857142857142855</v>
      </c>
      <c r="G53">
        <f t="shared" si="0"/>
        <v>38.465659315313019</v>
      </c>
      <c r="H53">
        <f t="shared" ref="H53:H116" si="13">H52+1</f>
        <v>2</v>
      </c>
      <c r="I53">
        <f t="shared" si="11"/>
        <v>0.53434068468698115</v>
      </c>
      <c r="J53">
        <f t="shared" si="12"/>
        <v>1.0771875045209262E-3</v>
      </c>
      <c r="K53">
        <f t="shared" si="1"/>
        <v>38.46673650281754</v>
      </c>
      <c r="O53">
        <f t="shared" si="2"/>
        <v>38.46673650281754</v>
      </c>
      <c r="P53">
        <f t="shared" si="6"/>
        <v>0.33190230317919145</v>
      </c>
      <c r="T53">
        <f t="shared" si="7"/>
        <v>38.46673650281754</v>
      </c>
      <c r="U53">
        <f t="shared" si="8"/>
        <v>0.33190230317919145</v>
      </c>
      <c r="AD53">
        <v>31</v>
      </c>
      <c r="AE53">
        <f>SUM(E213:E219)</f>
        <v>48</v>
      </c>
      <c r="AF53">
        <f>SUM(P213:P219)</f>
        <v>35.787281433005091</v>
      </c>
    </row>
    <row r="54" spans="1:32" x14ac:dyDescent="0.25">
      <c r="A54" s="87"/>
      <c r="B54" s="15">
        <f t="shared" si="4"/>
        <v>43978</v>
      </c>
      <c r="C54">
        <f t="shared" si="5"/>
        <v>53</v>
      </c>
      <c r="D54">
        <v>40</v>
      </c>
      <c r="E54">
        <f t="shared" si="10"/>
        <v>1</v>
      </c>
      <c r="F54">
        <f t="shared" si="9"/>
        <v>0.5714285714285714</v>
      </c>
      <c r="G54">
        <f t="shared" si="0"/>
        <v>38.782268379914925</v>
      </c>
      <c r="H54">
        <f t="shared" si="13"/>
        <v>3</v>
      </c>
      <c r="I54">
        <f t="shared" si="11"/>
        <v>1.2177316200850754</v>
      </c>
      <c r="J54">
        <f t="shared" si="12"/>
        <v>5.6681013380139545E-3</v>
      </c>
      <c r="K54">
        <f t="shared" si="1"/>
        <v>38.787936481252942</v>
      </c>
      <c r="O54">
        <f t="shared" si="2"/>
        <v>38.787936481252942</v>
      </c>
      <c r="P54">
        <f t="shared" si="6"/>
        <v>0.32119997843540204</v>
      </c>
      <c r="T54">
        <f t="shared" si="7"/>
        <v>38.787936481252942</v>
      </c>
      <c r="U54">
        <f t="shared" si="8"/>
        <v>0.32119997843540204</v>
      </c>
      <c r="AD54">
        <v>32</v>
      </c>
      <c r="AE54">
        <f>SUM(E220:E226)</f>
        <v>36</v>
      </c>
      <c r="AF54">
        <f>SUM(P220:P226)</f>
        <v>32.615573279112141</v>
      </c>
    </row>
    <row r="55" spans="1:32" x14ac:dyDescent="0.25">
      <c r="A55" s="87"/>
      <c r="B55" s="15">
        <f t="shared" si="4"/>
        <v>43979</v>
      </c>
      <c r="C55">
        <f t="shared" si="5"/>
        <v>54</v>
      </c>
      <c r="D55">
        <v>42</v>
      </c>
      <c r="E55">
        <f t="shared" si="10"/>
        <v>2</v>
      </c>
      <c r="F55">
        <f t="shared" si="9"/>
        <v>0.8571428571428571</v>
      </c>
      <c r="G55">
        <f t="shared" si="0"/>
        <v>39.085344895528642</v>
      </c>
      <c r="H55">
        <f t="shared" si="13"/>
        <v>4</v>
      </c>
      <c r="I55">
        <f t="shared" si="11"/>
        <v>2.9146551044713576</v>
      </c>
      <c r="J55">
        <f t="shared" si="12"/>
        <v>1.8386934005955802E-2</v>
      </c>
      <c r="K55">
        <f t="shared" si="1"/>
        <v>39.103731829534595</v>
      </c>
      <c r="O55">
        <f t="shared" si="2"/>
        <v>39.103731829534595</v>
      </c>
      <c r="P55">
        <f t="shared" si="6"/>
        <v>0.31579534828165379</v>
      </c>
      <c r="T55">
        <f t="shared" si="7"/>
        <v>39.103731829534595</v>
      </c>
      <c r="U55">
        <f t="shared" si="8"/>
        <v>0.31579534828165379</v>
      </c>
      <c r="AD55">
        <v>33</v>
      </c>
      <c r="AE55">
        <f>SUM(E227:E233)</f>
        <v>64</v>
      </c>
      <c r="AF55">
        <f>SUM(P227:P233)</f>
        <v>33.351525031044503</v>
      </c>
    </row>
    <row r="56" spans="1:32" x14ac:dyDescent="0.25">
      <c r="A56" s="87"/>
      <c r="B56" s="15">
        <f t="shared" si="4"/>
        <v>43980</v>
      </c>
      <c r="C56">
        <f t="shared" si="5"/>
        <v>55</v>
      </c>
      <c r="D56">
        <v>45</v>
      </c>
      <c r="E56">
        <f t="shared" si="10"/>
        <v>3</v>
      </c>
      <c r="F56">
        <f t="shared" si="9"/>
        <v>1.2857142857142858</v>
      </c>
      <c r="G56">
        <f t="shared" si="0"/>
        <v>39.375592687695033</v>
      </c>
      <c r="H56">
        <f t="shared" si="13"/>
        <v>5</v>
      </c>
      <c r="I56">
        <f t="shared" si="11"/>
        <v>5.6244073123049674</v>
      </c>
      <c r="J56">
        <f t="shared" si="12"/>
        <v>4.5741489463321065E-2</v>
      </c>
      <c r="K56">
        <f t="shared" si="1"/>
        <v>39.421334177158357</v>
      </c>
      <c r="O56">
        <f t="shared" si="2"/>
        <v>39.421334177158357</v>
      </c>
      <c r="P56">
        <f t="shared" si="6"/>
        <v>0.31760234762376172</v>
      </c>
      <c r="T56">
        <f t="shared" si="7"/>
        <v>39.421334177158357</v>
      </c>
      <c r="U56">
        <f t="shared" si="8"/>
        <v>0.31760234762376172</v>
      </c>
      <c r="AD56">
        <v>34</v>
      </c>
      <c r="AE56">
        <f>SUM(E234:E240)</f>
        <v>101</v>
      </c>
      <c r="AF56">
        <f>SUM(P234:P240)</f>
        <v>56.139845378781956</v>
      </c>
    </row>
    <row r="57" spans="1:32" x14ac:dyDescent="0.25">
      <c r="A57" s="87"/>
      <c r="B57" s="15">
        <f t="shared" si="4"/>
        <v>43981</v>
      </c>
      <c r="C57">
        <f t="shared" si="5"/>
        <v>56</v>
      </c>
      <c r="D57">
        <v>46</v>
      </c>
      <c r="E57">
        <f t="shared" si="10"/>
        <v>1</v>
      </c>
      <c r="F57">
        <f t="shared" si="9"/>
        <v>1.4285714285714286</v>
      </c>
      <c r="G57">
        <f t="shared" si="0"/>
        <v>39.65367529281172</v>
      </c>
      <c r="H57">
        <f t="shared" si="13"/>
        <v>6</v>
      </c>
      <c r="I57">
        <f t="shared" si="11"/>
        <v>6.3463247071882805</v>
      </c>
      <c r="J57">
        <f t="shared" si="12"/>
        <v>9.617634024100527E-2</v>
      </c>
      <c r="K57">
        <f t="shared" si="1"/>
        <v>39.749851633052728</v>
      </c>
      <c r="O57">
        <f t="shared" si="2"/>
        <v>39.749851633052728</v>
      </c>
      <c r="P57">
        <f t="shared" si="6"/>
        <v>0.32851745589437087</v>
      </c>
      <c r="T57">
        <f t="shared" si="7"/>
        <v>39.749851633052728</v>
      </c>
      <c r="U57">
        <f t="shared" si="8"/>
        <v>0.32851745589437087</v>
      </c>
      <c r="AD57">
        <v>35</v>
      </c>
      <c r="AE57">
        <f>SUM(E241:E247)</f>
        <v>111</v>
      </c>
      <c r="AF57">
        <f>SUM(P241:P247)</f>
        <v>95.912832974016055</v>
      </c>
    </row>
    <row r="58" spans="1:32" x14ac:dyDescent="0.25">
      <c r="A58" s="87">
        <v>9</v>
      </c>
      <c r="B58" s="15">
        <f t="shared" si="4"/>
        <v>43982</v>
      </c>
      <c r="C58">
        <f t="shared" si="5"/>
        <v>57</v>
      </c>
      <c r="D58">
        <v>46</v>
      </c>
      <c r="E58">
        <f t="shared" si="10"/>
        <v>0</v>
      </c>
      <c r="F58">
        <f t="shared" si="9"/>
        <v>1.4285714285714286</v>
      </c>
      <c r="G58">
        <f t="shared" si="0"/>
        <v>39.920218174766276</v>
      </c>
      <c r="H58">
        <f t="shared" si="13"/>
        <v>7</v>
      </c>
      <c r="I58">
        <f t="shared" si="11"/>
        <v>6.0797818252337237</v>
      </c>
      <c r="J58">
        <f t="shared" si="12"/>
        <v>0.18001506543529333</v>
      </c>
      <c r="K58">
        <f t="shared" si="1"/>
        <v>40.100233240201568</v>
      </c>
      <c r="O58">
        <f t="shared" si="2"/>
        <v>40.100233240201568</v>
      </c>
      <c r="P58">
        <f t="shared" si="6"/>
        <v>0.35038160714884015</v>
      </c>
      <c r="T58">
        <f t="shared" si="7"/>
        <v>40.100233240201568</v>
      </c>
      <c r="U58">
        <f t="shared" si="8"/>
        <v>0.35038160714884015</v>
      </c>
      <c r="AD58">
        <v>36</v>
      </c>
      <c r="AE58">
        <f>SUM(E248:E254)</f>
        <v>117</v>
      </c>
      <c r="AF58">
        <f>SUM(P248:P254)</f>
        <v>127.10837764948315</v>
      </c>
    </row>
    <row r="59" spans="1:32" x14ac:dyDescent="0.25">
      <c r="A59" s="87"/>
      <c r="B59" s="15">
        <f t="shared" si="4"/>
        <v>43983</v>
      </c>
      <c r="C59">
        <f t="shared" si="5"/>
        <v>58</v>
      </c>
      <c r="D59">
        <v>50</v>
      </c>
      <c r="E59">
        <f t="shared" si="10"/>
        <v>4</v>
      </c>
      <c r="F59">
        <f t="shared" si="9"/>
        <v>1.7142857142857142</v>
      </c>
      <c r="G59">
        <f t="shared" si="0"/>
        <v>40.175810870235551</v>
      </c>
      <c r="H59">
        <f t="shared" si="13"/>
        <v>8</v>
      </c>
      <c r="I59">
        <f t="shared" si="11"/>
        <v>9.8241891297644486</v>
      </c>
      <c r="J59">
        <f t="shared" si="12"/>
        <v>0.30937022077479287</v>
      </c>
      <c r="K59">
        <f t="shared" si="1"/>
        <v>40.485181091010347</v>
      </c>
      <c r="O59">
        <f t="shared" si="2"/>
        <v>40.485181091010347</v>
      </c>
      <c r="P59">
        <f t="shared" si="6"/>
        <v>0.38494785080877847</v>
      </c>
      <c r="T59">
        <f t="shared" si="7"/>
        <v>40.485181091010347</v>
      </c>
      <c r="U59">
        <f t="shared" si="8"/>
        <v>0.38494785080877847</v>
      </c>
      <c r="AD59">
        <v>37</v>
      </c>
      <c r="AE59">
        <f>SUM(E255:E261)</f>
        <v>118</v>
      </c>
      <c r="AF59">
        <f>SUM(P255:P261)</f>
        <v>138.56550409784518</v>
      </c>
    </row>
    <row r="60" spans="1:32" x14ac:dyDescent="0.25">
      <c r="A60" s="87"/>
      <c r="B60" s="15">
        <f t="shared" si="4"/>
        <v>43984</v>
      </c>
      <c r="C60">
        <f t="shared" si="5"/>
        <v>59</v>
      </c>
      <c r="D60">
        <v>52</v>
      </c>
      <c r="E60">
        <f t="shared" si="10"/>
        <v>2</v>
      </c>
      <c r="F60">
        <f t="shared" si="9"/>
        <v>1.8571428571428572</v>
      </c>
      <c r="G60">
        <f t="shared" si="0"/>
        <v>40.421009052458054</v>
      </c>
      <c r="H60">
        <f t="shared" si="13"/>
        <v>9</v>
      </c>
      <c r="I60">
        <f t="shared" si="11"/>
        <v>11.578990947541946</v>
      </c>
      <c r="J60">
        <f t="shared" si="12"/>
        <v>0.49802507027831189</v>
      </c>
      <c r="K60">
        <f t="shared" si="1"/>
        <v>40.919034122736363</v>
      </c>
      <c r="O60">
        <f t="shared" si="2"/>
        <v>40.919034122736363</v>
      </c>
      <c r="P60">
        <f t="shared" si="6"/>
        <v>0.43385303172601652</v>
      </c>
      <c r="T60">
        <f t="shared" si="7"/>
        <v>40.919034122736363</v>
      </c>
      <c r="U60">
        <f t="shared" si="8"/>
        <v>0.43385303172601652</v>
      </c>
      <c r="AD60">
        <v>38</v>
      </c>
      <c r="AE60">
        <f>SUM(E262:E268)</f>
        <v>104</v>
      </c>
      <c r="AF60">
        <f>SUM(P262:P268)</f>
        <v>134.20969597958515</v>
      </c>
    </row>
    <row r="61" spans="1:32" x14ac:dyDescent="0.25">
      <c r="A61" s="87"/>
      <c r="B61" s="15">
        <f t="shared" si="4"/>
        <v>43985</v>
      </c>
      <c r="C61">
        <f t="shared" si="5"/>
        <v>60</v>
      </c>
      <c r="D61">
        <v>53</v>
      </c>
      <c r="E61">
        <f t="shared" si="10"/>
        <v>1</v>
      </c>
      <c r="F61">
        <f t="shared" si="9"/>
        <v>1.8571428571428572</v>
      </c>
      <c r="G61">
        <f t="shared" si="0"/>
        <v>40.656336506826243</v>
      </c>
      <c r="H61">
        <f t="shared" si="13"/>
        <v>10</v>
      </c>
      <c r="I61">
        <f t="shared" si="11"/>
        <v>12.343663493173757</v>
      </c>
      <c r="J61">
        <f t="shared" si="12"/>
        <v>0.76129057793798438</v>
      </c>
      <c r="K61">
        <f t="shared" si="1"/>
        <v>41.417627084764227</v>
      </c>
      <c r="O61">
        <f t="shared" si="2"/>
        <v>41.417627084764227</v>
      </c>
      <c r="P61">
        <f t="shared" si="6"/>
        <v>0.49859296202786396</v>
      </c>
      <c r="T61">
        <f t="shared" si="7"/>
        <v>41.417627084764227</v>
      </c>
      <c r="U61">
        <f t="shared" si="8"/>
        <v>0.49859296202786396</v>
      </c>
      <c r="AD61">
        <v>39</v>
      </c>
      <c r="AE61">
        <f>SUM(E269:E275)</f>
        <v>93</v>
      </c>
      <c r="AF61">
        <f>SUM(P269:P275)</f>
        <v>121.61348725693551</v>
      </c>
    </row>
    <row r="62" spans="1:32" x14ac:dyDescent="0.25">
      <c r="A62" s="87"/>
      <c r="B62" s="15">
        <f t="shared" si="4"/>
        <v>43986</v>
      </c>
      <c r="C62">
        <f t="shared" si="5"/>
        <v>61</v>
      </c>
      <c r="D62">
        <v>54</v>
      </c>
      <c r="E62">
        <f t="shared" si="10"/>
        <v>1</v>
      </c>
      <c r="F62">
        <f t="shared" si="9"/>
        <v>1.7142857142857142</v>
      </c>
      <c r="G62">
        <f t="shared" si="0"/>
        <v>40.88228701441794</v>
      </c>
      <c r="H62">
        <f t="shared" si="13"/>
        <v>11</v>
      </c>
      <c r="I62">
        <f t="shared" si="11"/>
        <v>13.11771298558206</v>
      </c>
      <c r="J62">
        <f t="shared" si="12"/>
        <v>1.1158410435275588</v>
      </c>
      <c r="K62">
        <f t="shared" si="1"/>
        <v>41.9981280579455</v>
      </c>
      <c r="O62">
        <f t="shared" si="2"/>
        <v>41.9981280579455</v>
      </c>
      <c r="P62">
        <f t="shared" si="6"/>
        <v>0.58050097318127314</v>
      </c>
      <c r="T62">
        <f t="shared" si="7"/>
        <v>41.9981280579455</v>
      </c>
      <c r="U62">
        <f t="shared" si="8"/>
        <v>0.58050097318127314</v>
      </c>
      <c r="AD62">
        <v>40</v>
      </c>
      <c r="AE62">
        <f>SUM(E276:E282)</f>
        <v>105</v>
      </c>
      <c r="AF62">
        <f>SUM(P276:P282)</f>
        <v>106.36242440683236</v>
      </c>
    </row>
    <row r="63" spans="1:32" x14ac:dyDescent="0.25">
      <c r="A63" s="87"/>
      <c r="B63" s="15">
        <f t="shared" si="4"/>
        <v>43987</v>
      </c>
      <c r="C63">
        <f t="shared" si="5"/>
        <v>62</v>
      </c>
      <c r="D63">
        <v>54</v>
      </c>
      <c r="E63">
        <f t="shared" si="10"/>
        <v>0</v>
      </c>
      <c r="F63">
        <f t="shared" si="9"/>
        <v>1.2857142857142858</v>
      </c>
      <c r="G63">
        <f t="shared" si="0"/>
        <v>41.099326141740335</v>
      </c>
      <c r="H63">
        <f t="shared" si="13"/>
        <v>12</v>
      </c>
      <c r="I63">
        <f t="shared" si="11"/>
        <v>12.900673858259665</v>
      </c>
      <c r="J63">
        <f t="shared" si="12"/>
        <v>1.5795318012839092</v>
      </c>
      <c r="K63">
        <f t="shared" si="1"/>
        <v>42.678857943024241</v>
      </c>
      <c r="O63">
        <f t="shared" si="2"/>
        <v>42.678857943024241</v>
      </c>
      <c r="P63">
        <f t="shared" si="6"/>
        <v>0.68072988507874044</v>
      </c>
      <c r="T63">
        <f t="shared" si="7"/>
        <v>42.678857943024241</v>
      </c>
      <c r="U63">
        <f t="shared" si="8"/>
        <v>0.68072988507874044</v>
      </c>
      <c r="AD63">
        <v>41</v>
      </c>
      <c r="AE63">
        <f>SUM(E283:E289)</f>
        <v>102</v>
      </c>
      <c r="AF63">
        <f>SUM(P283:P289)</f>
        <v>91.443365156038908</v>
      </c>
    </row>
    <row r="64" spans="1:32" x14ac:dyDescent="0.25">
      <c r="A64" s="87"/>
      <c r="B64" s="15">
        <f t="shared" si="4"/>
        <v>43988</v>
      </c>
      <c r="C64">
        <f t="shared" si="5"/>
        <v>63</v>
      </c>
      <c r="D64">
        <v>58</v>
      </c>
      <c r="E64">
        <f t="shared" si="10"/>
        <v>4</v>
      </c>
      <c r="F64">
        <f t="shared" si="9"/>
        <v>1.7142857142857142</v>
      </c>
      <c r="G64">
        <f t="shared" si="0"/>
        <v>41.307892936614863</v>
      </c>
      <c r="H64">
        <f t="shared" si="13"/>
        <v>13</v>
      </c>
      <c r="I64">
        <f t="shared" si="11"/>
        <v>16.692107063385137</v>
      </c>
      <c r="J64">
        <f t="shared" si="12"/>
        <v>2.1712024724768644</v>
      </c>
      <c r="K64">
        <f t="shared" si="1"/>
        <v>43.479095409091727</v>
      </c>
      <c r="O64">
        <f t="shared" si="2"/>
        <v>43.479095409091727</v>
      </c>
      <c r="P64">
        <f t="shared" si="6"/>
        <v>0.80023746606748603</v>
      </c>
      <c r="T64">
        <f t="shared" si="7"/>
        <v>43.479095409091727</v>
      </c>
      <c r="U64">
        <f t="shared" si="8"/>
        <v>0.80023746606748603</v>
      </c>
      <c r="AD64">
        <v>42</v>
      </c>
    </row>
    <row r="65" spans="1:21" x14ac:dyDescent="0.25">
      <c r="A65" s="87">
        <v>10</v>
      </c>
      <c r="B65" s="15">
        <f t="shared" si="4"/>
        <v>43989</v>
      </c>
      <c r="C65">
        <f t="shared" si="5"/>
        <v>64</v>
      </c>
      <c r="D65">
        <v>61</v>
      </c>
      <c r="E65">
        <f t="shared" si="10"/>
        <v>3</v>
      </c>
      <c r="F65">
        <f t="shared" si="9"/>
        <v>2.1428571428571428</v>
      </c>
      <c r="G65">
        <f t="shared" si="0"/>
        <v>41.508401531385786</v>
      </c>
      <c r="H65">
        <f t="shared" si="13"/>
        <v>14</v>
      </c>
      <c r="I65">
        <f t="shared" si="11"/>
        <v>19.491598468614214</v>
      </c>
      <c r="J65">
        <f t="shared" si="12"/>
        <v>2.9104693203592285</v>
      </c>
      <c r="K65">
        <f t="shared" si="1"/>
        <v>44.418870851745012</v>
      </c>
      <c r="O65">
        <f t="shared" si="2"/>
        <v>44.418870851745012</v>
      </c>
      <c r="P65">
        <f t="shared" si="6"/>
        <v>0.93977544265328561</v>
      </c>
      <c r="T65">
        <f t="shared" si="7"/>
        <v>44.418870851745012</v>
      </c>
      <c r="U65">
        <f t="shared" si="8"/>
        <v>0.93977544265328561</v>
      </c>
    </row>
    <row r="66" spans="1:21" x14ac:dyDescent="0.25">
      <c r="A66" s="87"/>
      <c r="B66" s="15">
        <f t="shared" si="4"/>
        <v>43990</v>
      </c>
      <c r="C66">
        <f t="shared" si="5"/>
        <v>65</v>
      </c>
      <c r="D66">
        <v>63</v>
      </c>
      <c r="E66">
        <f t="shared" si="10"/>
        <v>2</v>
      </c>
      <c r="F66">
        <f t="shared" si="9"/>
        <v>1.8571428571428572</v>
      </c>
      <c r="G66">
        <f t="shared" ref="G66:G129" si="14">AD$2/((1+(($C66/(AD$5))/AD$3)^-AD$4)^2)</f>
        <v>41.701242655569963</v>
      </c>
      <c r="H66">
        <f t="shared" si="13"/>
        <v>15</v>
      </c>
      <c r="I66">
        <f t="shared" si="11"/>
        <v>21.298757344430037</v>
      </c>
      <c r="J66">
        <f t="shared" si="12"/>
        <v>3.8175102725523256</v>
      </c>
      <c r="K66">
        <f t="shared" ref="K66:K129" si="15">G66+J66</f>
        <v>45.518752928122289</v>
      </c>
      <c r="O66">
        <f t="shared" ref="O66:O129" si="16">K66+N66</f>
        <v>45.518752928122289</v>
      </c>
      <c r="P66">
        <f t="shared" si="6"/>
        <v>1.099882076377277</v>
      </c>
      <c r="T66">
        <f t="shared" si="7"/>
        <v>45.518752928122289</v>
      </c>
      <c r="U66">
        <f t="shared" si="8"/>
        <v>1.099882076377277</v>
      </c>
    </row>
    <row r="67" spans="1:21" x14ac:dyDescent="0.25">
      <c r="A67" s="87"/>
      <c r="B67" s="15">
        <f t="shared" si="4"/>
        <v>43991</v>
      </c>
      <c r="C67">
        <f t="shared" si="5"/>
        <v>66</v>
      </c>
      <c r="D67">
        <v>67</v>
      </c>
      <c r="E67">
        <f t="shared" ref="E67:E125" si="17">D67-D66</f>
        <v>4</v>
      </c>
      <c r="F67">
        <f t="shared" si="9"/>
        <v>2.1428571428571428</v>
      </c>
      <c r="G67">
        <f t="shared" si="14"/>
        <v>41.886785060744039</v>
      </c>
      <c r="H67">
        <f t="shared" si="13"/>
        <v>16</v>
      </c>
      <c r="I67">
        <f t="shared" si="11"/>
        <v>25.113214939255961</v>
      </c>
      <c r="J67">
        <f t="shared" si="12"/>
        <v>4.9128461389553664</v>
      </c>
      <c r="K67">
        <f t="shared" si="15"/>
        <v>46.799631199699405</v>
      </c>
      <c r="O67">
        <f t="shared" si="16"/>
        <v>46.799631199699405</v>
      </c>
      <c r="P67">
        <f t="shared" si="6"/>
        <v>1.2808782715771159</v>
      </c>
      <c r="T67">
        <f t="shared" si="7"/>
        <v>46.799631199699405</v>
      </c>
      <c r="U67">
        <f t="shared" si="8"/>
        <v>1.2808782715771159</v>
      </c>
    </row>
    <row r="68" spans="1:21" x14ac:dyDescent="0.25">
      <c r="A68" s="87"/>
      <c r="B68" s="15">
        <f t="shared" ref="B68:B131" si="18">B67+1</f>
        <v>43992</v>
      </c>
      <c r="C68">
        <f t="shared" ref="C68:C131" si="19">C67+1</f>
        <v>67</v>
      </c>
      <c r="D68">
        <v>71</v>
      </c>
      <c r="E68">
        <f t="shared" si="17"/>
        <v>4</v>
      </c>
      <c r="F68">
        <f t="shared" si="9"/>
        <v>2.5714285714285716</v>
      </c>
      <c r="G68">
        <f t="shared" si="14"/>
        <v>42.065376860941477</v>
      </c>
      <c r="H68">
        <f t="shared" si="13"/>
        <v>17</v>
      </c>
      <c r="I68">
        <f t="shared" si="11"/>
        <v>28.934623139058523</v>
      </c>
      <c r="J68">
        <f t="shared" si="12"/>
        <v>6.2171214579993164</v>
      </c>
      <c r="K68">
        <f t="shared" si="15"/>
        <v>48.282498318940796</v>
      </c>
      <c r="O68">
        <f t="shared" si="16"/>
        <v>48.282498318940796</v>
      </c>
      <c r="P68">
        <f t="shared" ref="P68:P131" si="20">O68-O67</f>
        <v>1.4828671192413907</v>
      </c>
      <c r="T68">
        <f t="shared" ref="T68:T131" si="21">S68+O68</f>
        <v>48.282498318940796</v>
      </c>
      <c r="U68">
        <f t="shared" ref="U68:U131" si="22">T68-T67</f>
        <v>1.4828671192413907</v>
      </c>
    </row>
    <row r="69" spans="1:21" x14ac:dyDescent="0.25">
      <c r="A69" s="87"/>
      <c r="B69" s="15">
        <f t="shared" si="18"/>
        <v>43993</v>
      </c>
      <c r="C69">
        <f t="shared" si="19"/>
        <v>68</v>
      </c>
      <c r="D69">
        <v>74</v>
      </c>
      <c r="E69">
        <f t="shared" si="17"/>
        <v>3</v>
      </c>
      <c r="F69">
        <f t="shared" si="9"/>
        <v>2.8571428571428572</v>
      </c>
      <c r="G69">
        <f t="shared" si="14"/>
        <v>42.237346792148891</v>
      </c>
      <c r="H69">
        <f t="shared" si="13"/>
        <v>18</v>
      </c>
      <c r="I69">
        <f t="shared" si="11"/>
        <v>31.762653207851109</v>
      </c>
      <c r="J69">
        <f t="shared" si="12"/>
        <v>7.7508882507527126</v>
      </c>
      <c r="K69">
        <f t="shared" si="15"/>
        <v>49.988235042901607</v>
      </c>
      <c r="O69">
        <f t="shared" si="16"/>
        <v>49.988235042901607</v>
      </c>
      <c r="P69">
        <f t="shared" si="20"/>
        <v>1.7057367239608112</v>
      </c>
      <c r="T69">
        <f t="shared" si="21"/>
        <v>49.988235042901607</v>
      </c>
      <c r="U69">
        <f t="shared" si="22"/>
        <v>1.7057367239608112</v>
      </c>
    </row>
    <row r="70" spans="1:21" x14ac:dyDescent="0.25">
      <c r="A70" s="87"/>
      <c r="B70" s="15">
        <f t="shared" si="18"/>
        <v>43994</v>
      </c>
      <c r="C70">
        <f t="shared" si="19"/>
        <v>69</v>
      </c>
      <c r="D70">
        <v>78</v>
      </c>
      <c r="E70">
        <f t="shared" si="17"/>
        <v>4</v>
      </c>
      <c r="F70">
        <f t="shared" si="9"/>
        <v>3.4285714285714284</v>
      </c>
      <c r="G70">
        <f t="shared" si="14"/>
        <v>42.403005394681728</v>
      </c>
      <c r="H70">
        <f t="shared" si="13"/>
        <v>19</v>
      </c>
      <c r="I70">
        <f t="shared" si="11"/>
        <v>35.596994605318272</v>
      </c>
      <c r="J70">
        <f t="shared" si="12"/>
        <v>9.5343957547137173</v>
      </c>
      <c r="K70">
        <f t="shared" si="15"/>
        <v>51.937401149395441</v>
      </c>
      <c r="O70">
        <f t="shared" si="16"/>
        <v>51.937401149395441</v>
      </c>
      <c r="P70">
        <f t="shared" si="20"/>
        <v>1.9491661064938341</v>
      </c>
      <c r="T70">
        <f t="shared" si="21"/>
        <v>51.937401149395441</v>
      </c>
      <c r="U70">
        <f t="shared" si="22"/>
        <v>1.9491661064938341</v>
      </c>
    </row>
    <row r="71" spans="1:21" x14ac:dyDescent="0.25">
      <c r="A71" s="87"/>
      <c r="B71" s="15">
        <f t="shared" si="18"/>
        <v>43995</v>
      </c>
      <c r="C71">
        <f t="shared" si="19"/>
        <v>70</v>
      </c>
      <c r="D71">
        <v>78</v>
      </c>
      <c r="E71">
        <f t="shared" si="17"/>
        <v>0</v>
      </c>
      <c r="F71">
        <f t="shared" si="9"/>
        <v>2.8571428571428572</v>
      </c>
      <c r="G71">
        <f t="shared" si="14"/>
        <v>42.56264612231368</v>
      </c>
      <c r="H71">
        <f t="shared" si="13"/>
        <v>20</v>
      </c>
      <c r="I71">
        <f t="shared" si="11"/>
        <v>35.43735387768632</v>
      </c>
      <c r="J71">
        <f t="shared" si="12"/>
        <v>11.587388953176939</v>
      </c>
      <c r="K71">
        <f t="shared" si="15"/>
        <v>54.150035075490621</v>
      </c>
      <c r="O71">
        <f t="shared" si="16"/>
        <v>54.150035075490621</v>
      </c>
      <c r="P71">
        <f t="shared" si="20"/>
        <v>2.2126339260951795</v>
      </c>
      <c r="T71">
        <f t="shared" si="21"/>
        <v>54.150035075490621</v>
      </c>
      <c r="U71">
        <f t="shared" si="22"/>
        <v>2.2126339260951795</v>
      </c>
    </row>
    <row r="72" spans="1:21" x14ac:dyDescent="0.25">
      <c r="B72" s="15">
        <f t="shared" si="18"/>
        <v>43996</v>
      </c>
      <c r="C72">
        <f t="shared" si="19"/>
        <v>71</v>
      </c>
      <c r="D72">
        <v>83</v>
      </c>
      <c r="E72">
        <f t="shared" si="17"/>
        <v>5</v>
      </c>
      <c r="F72">
        <f t="shared" si="9"/>
        <v>3.1428571428571428</v>
      </c>
      <c r="G72">
        <f t="shared" si="14"/>
        <v>42.716546382052385</v>
      </c>
      <c r="H72">
        <f t="shared" si="13"/>
        <v>21</v>
      </c>
      <c r="I72">
        <f t="shared" si="11"/>
        <v>40.283453617947615</v>
      </c>
      <c r="J72">
        <f t="shared" si="12"/>
        <v>13.928918419583455</v>
      </c>
      <c r="K72">
        <f t="shared" si="15"/>
        <v>56.645464801635839</v>
      </c>
      <c r="O72">
        <f t="shared" si="16"/>
        <v>56.645464801635839</v>
      </c>
      <c r="P72">
        <f t="shared" si="20"/>
        <v>2.4954297261452183</v>
      </c>
      <c r="T72">
        <f t="shared" si="21"/>
        <v>56.645464801635839</v>
      </c>
      <c r="U72">
        <f t="shared" si="22"/>
        <v>2.4954297261452183</v>
      </c>
    </row>
    <row r="73" spans="1:21" x14ac:dyDescent="0.25">
      <c r="B73" s="15">
        <f t="shared" si="18"/>
        <v>43997</v>
      </c>
      <c r="C73">
        <f t="shared" si="19"/>
        <v>72</v>
      </c>
      <c r="D73">
        <v>89</v>
      </c>
      <c r="E73">
        <f t="shared" si="17"/>
        <v>6</v>
      </c>
      <c r="F73">
        <f t="shared" si="9"/>
        <v>3.7142857142857144</v>
      </c>
      <c r="G73">
        <f t="shared" si="14"/>
        <v>42.864968508416396</v>
      </c>
      <c r="H73">
        <f t="shared" si="13"/>
        <v>22</v>
      </c>
      <c r="I73">
        <f t="shared" si="11"/>
        <v>46.135031491583604</v>
      </c>
      <c r="J73">
        <f t="shared" si="12"/>
        <v>16.57716366803681</v>
      </c>
      <c r="K73">
        <f t="shared" si="15"/>
        <v>59.442132176453207</v>
      </c>
      <c r="O73">
        <f t="shared" si="16"/>
        <v>59.442132176453207</v>
      </c>
      <c r="P73">
        <f t="shared" si="20"/>
        <v>2.7966673748173676</v>
      </c>
      <c r="T73">
        <f t="shared" si="21"/>
        <v>59.442132176453207</v>
      </c>
      <c r="U73">
        <f t="shared" si="22"/>
        <v>2.7966673748173676</v>
      </c>
    </row>
    <row r="74" spans="1:21" x14ac:dyDescent="0.25">
      <c r="B74" s="15">
        <f t="shared" si="18"/>
        <v>43998</v>
      </c>
      <c r="C74">
        <f t="shared" si="19"/>
        <v>73</v>
      </c>
      <c r="D74">
        <v>94</v>
      </c>
      <c r="E74">
        <f t="shared" si="17"/>
        <v>5</v>
      </c>
      <c r="F74">
        <f t="shared" si="9"/>
        <v>3.8571428571428572</v>
      </c>
      <c r="G74">
        <f t="shared" si="14"/>
        <v>43.008160675986595</v>
      </c>
      <c r="H74">
        <f t="shared" si="13"/>
        <v>23</v>
      </c>
      <c r="I74">
        <f t="shared" si="11"/>
        <v>50.991839324013405</v>
      </c>
      <c r="J74">
        <f t="shared" si="12"/>
        <v>19.549271850532065</v>
      </c>
      <c r="K74">
        <f t="shared" si="15"/>
        <v>62.55743252651866</v>
      </c>
      <c r="O74">
        <f t="shared" si="16"/>
        <v>62.55743252651866</v>
      </c>
      <c r="P74">
        <f t="shared" si="20"/>
        <v>3.1153003500654535</v>
      </c>
      <c r="T74">
        <f t="shared" si="21"/>
        <v>62.55743252651866</v>
      </c>
      <c r="U74">
        <f t="shared" si="22"/>
        <v>3.1153003500654535</v>
      </c>
    </row>
    <row r="75" spans="1:21" x14ac:dyDescent="0.25">
      <c r="B75" s="15">
        <f t="shared" si="18"/>
        <v>43999</v>
      </c>
      <c r="C75">
        <f t="shared" si="19"/>
        <v>74</v>
      </c>
      <c r="D75">
        <v>97</v>
      </c>
      <c r="E75">
        <f t="shared" si="17"/>
        <v>3</v>
      </c>
      <c r="F75">
        <f t="shared" si="9"/>
        <v>3.7142857142857144</v>
      </c>
      <c r="G75">
        <f t="shared" si="14"/>
        <v>43.146357753894449</v>
      </c>
      <c r="H75">
        <f t="shared" si="13"/>
        <v>24</v>
      </c>
      <c r="I75">
        <f t="shared" si="11"/>
        <v>53.853642246105551</v>
      </c>
      <c r="J75">
        <f t="shared" si="12"/>
        <v>22.861213277847533</v>
      </c>
      <c r="K75">
        <f t="shared" si="15"/>
        <v>66.007571031741975</v>
      </c>
      <c r="O75">
        <f t="shared" si="16"/>
        <v>66.007571031741975</v>
      </c>
      <c r="P75">
        <f t="shared" si="20"/>
        <v>3.4501385052233147</v>
      </c>
      <c r="T75">
        <f t="shared" si="21"/>
        <v>66.007571031741975</v>
      </c>
      <c r="U75">
        <f t="shared" si="22"/>
        <v>3.4501385052233147</v>
      </c>
    </row>
    <row r="76" spans="1:21" x14ac:dyDescent="0.25">
      <c r="B76" s="15">
        <f t="shared" si="18"/>
        <v>44000</v>
      </c>
      <c r="C76">
        <f t="shared" si="19"/>
        <v>75</v>
      </c>
      <c r="D76">
        <v>97</v>
      </c>
      <c r="E76">
        <f t="shared" si="17"/>
        <v>0</v>
      </c>
      <c r="F76">
        <f t="shared" si="9"/>
        <v>3.2857142857142856</v>
      </c>
      <c r="G76">
        <f t="shared" si="14"/>
        <v>43.279782105773982</v>
      </c>
      <c r="H76">
        <f t="shared" si="13"/>
        <v>25</v>
      </c>
      <c r="I76">
        <f t="shared" si="11"/>
        <v>53.720217894226018</v>
      </c>
      <c r="J76">
        <f t="shared" si="12"/>
        <v>26.527654873677342</v>
      </c>
      <c r="K76">
        <f t="shared" si="15"/>
        <v>69.807436979451325</v>
      </c>
      <c r="O76">
        <f t="shared" si="16"/>
        <v>69.807436979451325</v>
      </c>
      <c r="P76">
        <f t="shared" si="20"/>
        <v>3.7998659477093497</v>
      </c>
      <c r="T76">
        <f t="shared" si="21"/>
        <v>69.807436979451325</v>
      </c>
      <c r="U76">
        <f t="shared" si="22"/>
        <v>3.7998659477093497</v>
      </c>
    </row>
    <row r="77" spans="1:21" x14ac:dyDescent="0.25">
      <c r="B77" s="15">
        <f t="shared" si="18"/>
        <v>44001</v>
      </c>
      <c r="C77">
        <f t="shared" si="19"/>
        <v>76</v>
      </c>
      <c r="D77">
        <v>99</v>
      </c>
      <c r="E77">
        <f t="shared" si="17"/>
        <v>2</v>
      </c>
      <c r="F77">
        <f t="shared" si="9"/>
        <v>3</v>
      </c>
      <c r="G77">
        <f t="shared" si="14"/>
        <v>43.408644338557131</v>
      </c>
      <c r="H77">
        <f t="shared" si="13"/>
        <v>26</v>
      </c>
      <c r="I77">
        <f t="shared" si="11"/>
        <v>55.591355661442869</v>
      </c>
      <c r="J77">
        <f t="shared" si="12"/>
        <v>30.561852309066012</v>
      </c>
      <c r="K77">
        <f t="shared" si="15"/>
        <v>73.97049664762315</v>
      </c>
      <c r="O77">
        <f t="shared" si="16"/>
        <v>73.97049664762315</v>
      </c>
      <c r="P77">
        <f t="shared" si="20"/>
        <v>4.1630596681718259</v>
      </c>
      <c r="T77">
        <f t="shared" si="21"/>
        <v>73.97049664762315</v>
      </c>
      <c r="U77">
        <f t="shared" si="22"/>
        <v>4.1630596681718259</v>
      </c>
    </row>
    <row r="78" spans="1:21" x14ac:dyDescent="0.25">
      <c r="B78" s="15">
        <f t="shared" si="18"/>
        <v>44002</v>
      </c>
      <c r="C78">
        <f t="shared" si="19"/>
        <v>77</v>
      </c>
      <c r="D78">
        <v>102</v>
      </c>
      <c r="E78">
        <f t="shared" si="17"/>
        <v>3</v>
      </c>
      <c r="F78">
        <f t="shared" si="9"/>
        <v>3.4285714285714284</v>
      </c>
      <c r="G78">
        <f t="shared" si="14"/>
        <v>43.533144003332701</v>
      </c>
      <c r="H78">
        <f t="shared" si="13"/>
        <v>27</v>
      </c>
      <c r="I78">
        <f t="shared" si="11"/>
        <v>58.466855996667299</v>
      </c>
      <c r="J78">
        <f t="shared" si="12"/>
        <v>34.975561214348339</v>
      </c>
      <c r="K78">
        <f t="shared" si="15"/>
        <v>78.50870521768104</v>
      </c>
      <c r="O78">
        <f t="shared" si="16"/>
        <v>78.50870521768104</v>
      </c>
      <c r="P78">
        <f t="shared" si="20"/>
        <v>4.5382085700578898</v>
      </c>
      <c r="T78">
        <f t="shared" si="21"/>
        <v>78.50870521768104</v>
      </c>
      <c r="U78">
        <f t="shared" si="22"/>
        <v>4.5382085700578898</v>
      </c>
    </row>
    <row r="79" spans="1:21" x14ac:dyDescent="0.25">
      <c r="B79" s="15">
        <f t="shared" si="18"/>
        <v>44003</v>
      </c>
      <c r="C79">
        <f t="shared" si="19"/>
        <v>78</v>
      </c>
      <c r="D79">
        <v>109</v>
      </c>
      <c r="E79">
        <f t="shared" si="17"/>
        <v>7</v>
      </c>
      <c r="F79">
        <f t="shared" si="9"/>
        <v>3.7142857142857144</v>
      </c>
      <c r="G79">
        <f t="shared" si="14"/>
        <v>43.653470251327455</v>
      </c>
      <c r="H79">
        <f t="shared" si="13"/>
        <v>28</v>
      </c>
      <c r="I79">
        <f t="shared" si="11"/>
        <v>65.346529748672538</v>
      </c>
      <c r="J79">
        <f t="shared" si="12"/>
        <v>39.77896753541944</v>
      </c>
      <c r="K79">
        <f t="shared" si="15"/>
        <v>83.432437786746902</v>
      </c>
      <c r="O79">
        <f t="shared" si="16"/>
        <v>83.432437786746902</v>
      </c>
      <c r="P79">
        <f t="shared" si="20"/>
        <v>4.9237325690658622</v>
      </c>
      <c r="T79">
        <f t="shared" si="21"/>
        <v>83.432437786746902</v>
      </c>
      <c r="U79">
        <f t="shared" si="22"/>
        <v>4.9237325690658622</v>
      </c>
    </row>
    <row r="80" spans="1:21" x14ac:dyDescent="0.25">
      <c r="B80" s="15">
        <f t="shared" si="18"/>
        <v>44004</v>
      </c>
      <c r="C80">
        <f t="shared" si="19"/>
        <v>79</v>
      </c>
      <c r="D80">
        <v>114</v>
      </c>
      <c r="E80">
        <f t="shared" si="17"/>
        <v>5</v>
      </c>
      <c r="F80">
        <f t="shared" si="9"/>
        <v>3.5714285714285716</v>
      </c>
      <c r="G80">
        <f t="shared" si="14"/>
        <v>43.769802447903068</v>
      </c>
      <c r="H80">
        <f t="shared" si="13"/>
        <v>29</v>
      </c>
      <c r="I80">
        <f t="shared" si="11"/>
        <v>70.230197552096939</v>
      </c>
      <c r="J80">
        <f t="shared" si="12"/>
        <v>44.98063679594501</v>
      </c>
      <c r="K80">
        <f t="shared" si="15"/>
        <v>88.750439243848078</v>
      </c>
      <c r="O80">
        <f t="shared" si="16"/>
        <v>88.750439243848078</v>
      </c>
      <c r="P80">
        <f t="shared" si="20"/>
        <v>5.3180014571011753</v>
      </c>
      <c r="T80">
        <f t="shared" si="21"/>
        <v>88.750439243848078</v>
      </c>
      <c r="U80">
        <f t="shared" si="22"/>
        <v>5.3180014571011753</v>
      </c>
    </row>
    <row r="81" spans="2:21" x14ac:dyDescent="0.25">
      <c r="B81" s="15">
        <f t="shared" si="18"/>
        <v>44005</v>
      </c>
      <c r="C81">
        <f t="shared" si="19"/>
        <v>80</v>
      </c>
      <c r="D81">
        <v>116</v>
      </c>
      <c r="E81">
        <f t="shared" si="17"/>
        <v>2</v>
      </c>
      <c r="F81">
        <f t="shared" si="9"/>
        <v>3.1428571428571428</v>
      </c>
      <c r="G81">
        <f t="shared" si="14"/>
        <v>43.882310747299861</v>
      </c>
      <c r="H81">
        <f t="shared" si="13"/>
        <v>30</v>
      </c>
      <c r="I81">
        <f t="shared" si="11"/>
        <v>72.117689252700131</v>
      </c>
      <c r="J81">
        <f t="shared" si="12"/>
        <v>50.587481751573407</v>
      </c>
      <c r="K81">
        <f t="shared" si="15"/>
        <v>94.469792498873261</v>
      </c>
      <c r="O81">
        <f t="shared" si="16"/>
        <v>94.469792498873261</v>
      </c>
      <c r="P81">
        <f t="shared" si="20"/>
        <v>5.7193532550251831</v>
      </c>
      <c r="T81">
        <f t="shared" si="21"/>
        <v>94.469792498873261</v>
      </c>
      <c r="U81">
        <f t="shared" si="22"/>
        <v>5.7193532550251831</v>
      </c>
    </row>
    <row r="82" spans="2:21" x14ac:dyDescent="0.25">
      <c r="B82" s="15">
        <f t="shared" si="18"/>
        <v>44006</v>
      </c>
      <c r="C82">
        <f t="shared" si="19"/>
        <v>81</v>
      </c>
      <c r="D82">
        <v>120</v>
      </c>
      <c r="E82">
        <f t="shared" si="17"/>
        <v>4</v>
      </c>
      <c r="F82">
        <f t="shared" si="9"/>
        <v>3.2857142857142856</v>
      </c>
      <c r="G82">
        <f t="shared" si="14"/>
        <v>43.991156630699095</v>
      </c>
      <c r="H82">
        <f t="shared" si="13"/>
        <v>31</v>
      </c>
      <c r="I82">
        <f t="shared" si="11"/>
        <v>76.008843369300905</v>
      </c>
      <c r="J82">
        <f t="shared" si="12"/>
        <v>56.604747679621745</v>
      </c>
      <c r="K82">
        <f t="shared" si="15"/>
        <v>100.59590431032083</v>
      </c>
      <c r="O82">
        <f t="shared" si="16"/>
        <v>100.59590431032083</v>
      </c>
      <c r="P82">
        <f t="shared" si="20"/>
        <v>6.1261118114475721</v>
      </c>
      <c r="T82">
        <f t="shared" si="21"/>
        <v>100.59590431032083</v>
      </c>
      <c r="U82">
        <f t="shared" si="22"/>
        <v>6.1261118114475721</v>
      </c>
    </row>
    <row r="83" spans="2:21" x14ac:dyDescent="0.25">
      <c r="B83" s="15">
        <f t="shared" si="18"/>
        <v>44007</v>
      </c>
      <c r="C83">
        <f t="shared" si="19"/>
        <v>82</v>
      </c>
      <c r="D83">
        <v>123</v>
      </c>
      <c r="E83">
        <f t="shared" si="17"/>
        <v>3</v>
      </c>
      <c r="F83">
        <f t="shared" si="9"/>
        <v>3.7142857142857144</v>
      </c>
      <c r="G83">
        <f t="shared" si="14"/>
        <v>44.096493410019136</v>
      </c>
      <c r="H83">
        <f t="shared" si="13"/>
        <v>32</v>
      </c>
      <c r="I83">
        <f t="shared" si="11"/>
        <v>78.903506589980864</v>
      </c>
      <c r="J83">
        <f t="shared" si="12"/>
        <v>63.036014340188345</v>
      </c>
      <c r="K83">
        <f t="shared" si="15"/>
        <v>107.13250775020748</v>
      </c>
      <c r="O83">
        <f t="shared" si="16"/>
        <v>107.13250775020748</v>
      </c>
      <c r="P83">
        <f t="shared" si="20"/>
        <v>6.5366034398866475</v>
      </c>
      <c r="T83">
        <f t="shared" si="21"/>
        <v>107.13250775020748</v>
      </c>
      <c r="U83">
        <f t="shared" si="22"/>
        <v>6.5366034398866475</v>
      </c>
    </row>
    <row r="84" spans="2:21" x14ac:dyDescent="0.25">
      <c r="B84" s="15">
        <f t="shared" si="18"/>
        <v>44008</v>
      </c>
      <c r="C84">
        <f t="shared" si="19"/>
        <v>83</v>
      </c>
      <c r="D84">
        <v>127</v>
      </c>
      <c r="E84">
        <f t="shared" si="17"/>
        <v>4</v>
      </c>
      <c r="F84">
        <f t="shared" si="9"/>
        <v>4</v>
      </c>
      <c r="G84">
        <f t="shared" si="14"/>
        <v>44.198466699712398</v>
      </c>
      <c r="H84">
        <f t="shared" si="13"/>
        <v>33</v>
      </c>
      <c r="I84">
        <f t="shared" si="11"/>
        <v>82.801533300287602</v>
      </c>
      <c r="J84">
        <f t="shared" si="12"/>
        <v>69.883213473202161</v>
      </c>
      <c r="K84">
        <f t="shared" si="15"/>
        <v>114.08168017291456</v>
      </c>
      <c r="O84">
        <f t="shared" si="16"/>
        <v>114.08168017291456</v>
      </c>
      <c r="P84">
        <f t="shared" si="20"/>
        <v>6.949172422707079</v>
      </c>
      <c r="T84">
        <f t="shared" si="21"/>
        <v>114.08168017291456</v>
      </c>
      <c r="U84">
        <f t="shared" si="22"/>
        <v>6.949172422707079</v>
      </c>
    </row>
    <row r="85" spans="2:21" x14ac:dyDescent="0.25">
      <c r="B85" s="15">
        <f t="shared" si="18"/>
        <v>44009</v>
      </c>
      <c r="C85">
        <f t="shared" si="19"/>
        <v>84</v>
      </c>
      <c r="D85">
        <v>133</v>
      </c>
      <c r="E85">
        <f t="shared" si="17"/>
        <v>6</v>
      </c>
      <c r="F85">
        <f t="shared" si="9"/>
        <v>4.4285714285714288</v>
      </c>
      <c r="G85">
        <f t="shared" si="14"/>
        <v>44.297214858685948</v>
      </c>
      <c r="H85">
        <f t="shared" si="13"/>
        <v>34</v>
      </c>
      <c r="I85">
        <f t="shared" si="11"/>
        <v>88.702785141314052</v>
      </c>
      <c r="J85">
        <f t="shared" si="12"/>
        <v>77.146660560542898</v>
      </c>
      <c r="K85">
        <f t="shared" si="15"/>
        <v>121.44387541922885</v>
      </c>
      <c r="O85">
        <f t="shared" si="16"/>
        <v>121.44387541922885</v>
      </c>
      <c r="P85">
        <f t="shared" si="20"/>
        <v>7.3621952463142861</v>
      </c>
      <c r="T85">
        <f t="shared" si="21"/>
        <v>121.44387541922885</v>
      </c>
      <c r="U85">
        <f t="shared" si="22"/>
        <v>7.3621952463142861</v>
      </c>
    </row>
    <row r="86" spans="2:21" x14ac:dyDescent="0.25">
      <c r="B86" s="15">
        <f t="shared" si="18"/>
        <v>44010</v>
      </c>
      <c r="C86">
        <f t="shared" si="19"/>
        <v>85</v>
      </c>
      <c r="D86">
        <v>140</v>
      </c>
      <c r="E86">
        <f t="shared" si="17"/>
        <v>7</v>
      </c>
      <c r="F86">
        <f t="shared" si="9"/>
        <v>4.4285714285714288</v>
      </c>
      <c r="G86">
        <f t="shared" si="14"/>
        <v>44.392869404332153</v>
      </c>
      <c r="H86">
        <f t="shared" si="13"/>
        <v>35</v>
      </c>
      <c r="I86">
        <f t="shared" si="11"/>
        <v>95.607130595667854</v>
      </c>
      <c r="J86">
        <f t="shared" si="12"/>
        <v>84.825099482155295</v>
      </c>
      <c r="K86">
        <f t="shared" si="15"/>
        <v>129.21796888648745</v>
      </c>
      <c r="O86">
        <f t="shared" si="16"/>
        <v>129.21796888648745</v>
      </c>
      <c r="P86">
        <f t="shared" si="20"/>
        <v>7.7740934672586093</v>
      </c>
      <c r="T86">
        <f t="shared" si="21"/>
        <v>129.21796888648745</v>
      </c>
      <c r="U86">
        <f t="shared" si="22"/>
        <v>7.7740934672586093</v>
      </c>
    </row>
    <row r="87" spans="2:21" x14ac:dyDescent="0.25">
      <c r="B87" s="15">
        <f t="shared" si="18"/>
        <v>44011</v>
      </c>
      <c r="C87">
        <f t="shared" si="19"/>
        <v>86</v>
      </c>
      <c r="D87">
        <v>145</v>
      </c>
      <c r="E87">
        <f t="shared" si="17"/>
        <v>5</v>
      </c>
      <c r="F87">
        <f t="shared" si="9"/>
        <v>4.4285714285714288</v>
      </c>
      <c r="G87">
        <f t="shared" si="14"/>
        <v>44.485555400525861</v>
      </c>
      <c r="H87">
        <f t="shared" si="13"/>
        <v>36</v>
      </c>
      <c r="I87">
        <f t="shared" si="11"/>
        <v>100.51444459947413</v>
      </c>
      <c r="J87">
        <f t="shared" si="12"/>
        <v>92.915758628374192</v>
      </c>
      <c r="K87">
        <f t="shared" si="15"/>
        <v>137.40131402890006</v>
      </c>
      <c r="O87">
        <f t="shared" si="16"/>
        <v>137.40131402890006</v>
      </c>
      <c r="P87">
        <f t="shared" si="20"/>
        <v>8.1833451424126054</v>
      </c>
      <c r="T87">
        <f t="shared" si="21"/>
        <v>137.40131402890006</v>
      </c>
      <c r="U87">
        <f t="shared" si="22"/>
        <v>8.1833451424126054</v>
      </c>
    </row>
    <row r="88" spans="2:21" x14ac:dyDescent="0.25">
      <c r="B88" s="15">
        <f t="shared" si="18"/>
        <v>44012</v>
      </c>
      <c r="C88">
        <f t="shared" si="19"/>
        <v>87</v>
      </c>
      <c r="D88">
        <v>148</v>
      </c>
      <c r="E88">
        <f t="shared" si="17"/>
        <v>3</v>
      </c>
      <c r="F88">
        <f t="shared" si="9"/>
        <v>4.5714285714285712</v>
      </c>
      <c r="G88">
        <f t="shared" si="14"/>
        <v>44.575391821322278</v>
      </c>
      <c r="H88">
        <f t="shared" si="13"/>
        <v>37</v>
      </c>
      <c r="I88">
        <f t="shared" si="11"/>
        <v>103.42460817867772</v>
      </c>
      <c r="J88">
        <f t="shared" si="12"/>
        <v>101.41441699520205</v>
      </c>
      <c r="K88">
        <f t="shared" si="15"/>
        <v>145.98980881652432</v>
      </c>
      <c r="O88">
        <f t="shared" si="16"/>
        <v>145.98980881652432</v>
      </c>
      <c r="P88">
        <f t="shared" si="20"/>
        <v>8.5884947876242563</v>
      </c>
      <c r="T88">
        <f t="shared" si="21"/>
        <v>145.98980881652432</v>
      </c>
      <c r="U88">
        <f t="shared" si="22"/>
        <v>8.5884947876242563</v>
      </c>
    </row>
    <row r="89" spans="2:21" x14ac:dyDescent="0.25">
      <c r="B89" s="15">
        <f t="shared" si="18"/>
        <v>44013</v>
      </c>
      <c r="C89">
        <f t="shared" si="19"/>
        <v>88</v>
      </c>
      <c r="D89">
        <v>152</v>
      </c>
      <c r="E89">
        <f t="shared" si="17"/>
        <v>4</v>
      </c>
      <c r="F89">
        <f t="shared" si="9"/>
        <v>4.5714285714285712</v>
      </c>
      <c r="G89">
        <f t="shared" si="14"/>
        <v>44.66249189197358</v>
      </c>
      <c r="H89">
        <f t="shared" si="13"/>
        <v>38</v>
      </c>
      <c r="I89">
        <f t="shared" si="11"/>
        <v>107.33750810802641</v>
      </c>
      <c r="J89">
        <f t="shared" si="12"/>
        <v>110.31547878228088</v>
      </c>
      <c r="K89">
        <f t="shared" si="15"/>
        <v>154.97797067425446</v>
      </c>
      <c r="O89">
        <f t="shared" si="16"/>
        <v>154.97797067425446</v>
      </c>
      <c r="P89">
        <f t="shared" si="20"/>
        <v>8.9881618577301481</v>
      </c>
      <c r="T89">
        <f t="shared" si="21"/>
        <v>154.97797067425446</v>
      </c>
      <c r="U89">
        <f t="shared" si="22"/>
        <v>8.9881618577301481</v>
      </c>
    </row>
    <row r="90" spans="2:21" x14ac:dyDescent="0.25">
      <c r="B90" s="15">
        <f t="shared" si="18"/>
        <v>44014</v>
      </c>
      <c r="C90">
        <f t="shared" si="19"/>
        <v>89</v>
      </c>
      <c r="D90">
        <v>167</v>
      </c>
      <c r="E90">
        <f t="shared" si="17"/>
        <v>15</v>
      </c>
      <c r="F90">
        <f t="shared" si="9"/>
        <v>6.2857142857142856</v>
      </c>
      <c r="G90">
        <f t="shared" si="14"/>
        <v>44.74696340877351</v>
      </c>
      <c r="H90">
        <f t="shared" si="13"/>
        <v>39</v>
      </c>
      <c r="I90">
        <f t="shared" si="11"/>
        <v>122.25303659122649</v>
      </c>
      <c r="J90">
        <f t="shared" si="12"/>
        <v>119.61205503169867</v>
      </c>
      <c r="K90">
        <f t="shared" si="15"/>
        <v>164.3590184404722</v>
      </c>
      <c r="O90">
        <f t="shared" si="16"/>
        <v>164.3590184404722</v>
      </c>
      <c r="P90">
        <f t="shared" si="20"/>
        <v>9.3810477662177334</v>
      </c>
      <c r="T90">
        <f t="shared" si="21"/>
        <v>164.3590184404722</v>
      </c>
      <c r="U90">
        <f t="shared" si="22"/>
        <v>9.3810477662177334</v>
      </c>
    </row>
    <row r="91" spans="2:21" x14ac:dyDescent="0.25">
      <c r="B91" s="15">
        <f t="shared" si="18"/>
        <v>44015</v>
      </c>
      <c r="C91">
        <f t="shared" si="19"/>
        <v>90</v>
      </c>
      <c r="D91">
        <v>172</v>
      </c>
      <c r="E91">
        <f t="shared" si="17"/>
        <v>5</v>
      </c>
      <c r="F91">
        <f t="shared" si="9"/>
        <v>6.4285714285714288</v>
      </c>
      <c r="G91">
        <f t="shared" si="14"/>
        <v>44.828909039137159</v>
      </c>
      <c r="H91">
        <f t="shared" si="13"/>
        <v>40</v>
      </c>
      <c r="I91">
        <f t="shared" si="11"/>
        <v>127.17109096086284</v>
      </c>
      <c r="J91">
        <f t="shared" si="12"/>
        <v>129.29605088626306</v>
      </c>
      <c r="K91">
        <f t="shared" si="15"/>
        <v>174.12495992540022</v>
      </c>
      <c r="O91">
        <f t="shared" si="16"/>
        <v>174.12495992540022</v>
      </c>
      <c r="P91">
        <f t="shared" si="20"/>
        <v>9.7659414849280211</v>
      </c>
      <c r="T91">
        <f t="shared" si="21"/>
        <v>174.12495992540022</v>
      </c>
      <c r="U91">
        <f t="shared" si="22"/>
        <v>9.7659414849280211</v>
      </c>
    </row>
    <row r="92" spans="2:21" x14ac:dyDescent="0.25">
      <c r="B92" s="15">
        <f t="shared" si="18"/>
        <v>44016</v>
      </c>
      <c r="C92">
        <f t="shared" si="19"/>
        <v>91</v>
      </c>
      <c r="D92">
        <v>182</v>
      </c>
      <c r="E92">
        <f t="shared" si="17"/>
        <v>10</v>
      </c>
      <c r="F92">
        <f t="shared" si="9"/>
        <v>7</v>
      </c>
      <c r="G92">
        <f t="shared" si="14"/>
        <v>44.908426603227277</v>
      </c>
      <c r="H92">
        <f t="shared" si="13"/>
        <v>41</v>
      </c>
      <c r="I92">
        <f t="shared" si="11"/>
        <v>137.09157339677273</v>
      </c>
      <c r="J92">
        <f t="shared" si="12"/>
        <v>139.35825710509314</v>
      </c>
      <c r="K92">
        <f t="shared" si="15"/>
        <v>184.26668370832041</v>
      </c>
      <c r="O92">
        <f t="shared" si="16"/>
        <v>184.26668370832041</v>
      </c>
      <c r="P92">
        <f t="shared" si="20"/>
        <v>10.141723782920195</v>
      </c>
      <c r="T92">
        <f t="shared" si="21"/>
        <v>184.26668370832041</v>
      </c>
      <c r="U92">
        <f t="shared" si="22"/>
        <v>10.141723782920195</v>
      </c>
    </row>
    <row r="93" spans="2:21" x14ac:dyDescent="0.25">
      <c r="B93" s="15">
        <f t="shared" si="18"/>
        <v>44017</v>
      </c>
      <c r="C93">
        <f t="shared" si="19"/>
        <v>92</v>
      </c>
      <c r="D93">
        <v>189</v>
      </c>
      <c r="E93">
        <f t="shared" si="17"/>
        <v>7</v>
      </c>
      <c r="F93">
        <f t="shared" si="9"/>
        <v>7</v>
      </c>
      <c r="G93">
        <f t="shared" si="14"/>
        <v>44.985609338348439</v>
      </c>
      <c r="H93">
        <f t="shared" si="13"/>
        <v>42</v>
      </c>
      <c r="I93">
        <f t="shared" si="11"/>
        <v>144.01439066165156</v>
      </c>
      <c r="J93">
        <f t="shared" si="12"/>
        <v>149.78844454894013</v>
      </c>
      <c r="K93">
        <f t="shared" si="15"/>
        <v>194.77405388728857</v>
      </c>
      <c r="O93">
        <f t="shared" si="16"/>
        <v>194.77405388728857</v>
      </c>
      <c r="P93">
        <f t="shared" si="20"/>
        <v>10.507370178968159</v>
      </c>
      <c r="T93">
        <f t="shared" si="21"/>
        <v>194.77405388728857</v>
      </c>
      <c r="U93">
        <f t="shared" si="22"/>
        <v>10.507370178968159</v>
      </c>
    </row>
    <row r="94" spans="2:21" x14ac:dyDescent="0.25">
      <c r="B94" s="15">
        <f t="shared" si="18"/>
        <v>44018</v>
      </c>
      <c r="C94">
        <f t="shared" si="19"/>
        <v>93</v>
      </c>
      <c r="D94">
        <v>195</v>
      </c>
      <c r="E94">
        <f t="shared" si="17"/>
        <v>6</v>
      </c>
      <c r="F94">
        <f t="shared" si="9"/>
        <v>7.1428571428571432</v>
      </c>
      <c r="G94">
        <f t="shared" si="14"/>
        <v>45.060546147247543</v>
      </c>
      <c r="H94">
        <f t="shared" si="13"/>
        <v>43</v>
      </c>
      <c r="I94">
        <f t="shared" si="11"/>
        <v>149.93945385275245</v>
      </c>
      <c r="J94">
        <f t="shared" si="12"/>
        <v>160.57546043428869</v>
      </c>
      <c r="K94">
        <f t="shared" si="15"/>
        <v>205.63600658153624</v>
      </c>
      <c r="O94">
        <f t="shared" si="16"/>
        <v>205.63600658153624</v>
      </c>
      <c r="P94">
        <f t="shared" si="20"/>
        <v>10.861952694247663</v>
      </c>
      <c r="T94">
        <f t="shared" si="21"/>
        <v>205.63600658153624</v>
      </c>
      <c r="U94">
        <f t="shared" si="22"/>
        <v>10.861952694247663</v>
      </c>
    </row>
    <row r="95" spans="2:21" x14ac:dyDescent="0.25">
      <c r="B95" s="15">
        <f t="shared" si="18"/>
        <v>44019</v>
      </c>
      <c r="C95">
        <f t="shared" si="19"/>
        <v>94</v>
      </c>
      <c r="D95">
        <v>206</v>
      </c>
      <c r="E95">
        <f t="shared" si="17"/>
        <v>11</v>
      </c>
      <c r="F95">
        <f t="shared" si="9"/>
        <v>8.2857142857142865</v>
      </c>
      <c r="G95">
        <f t="shared" si="14"/>
        <v>45.133321831379803</v>
      </c>
      <c r="H95">
        <f t="shared" si="13"/>
        <v>44</v>
      </c>
      <c r="I95">
        <f t="shared" si="11"/>
        <v>160.86667816862018</v>
      </c>
      <c r="J95">
        <f t="shared" si="12"/>
        <v>171.70732525090716</v>
      </c>
      <c r="K95">
        <f t="shared" si="15"/>
        <v>216.84064708228698</v>
      </c>
      <c r="O95">
        <f t="shared" si="16"/>
        <v>216.84064708228698</v>
      </c>
      <c r="P95">
        <f t="shared" si="20"/>
        <v>11.204640500750742</v>
      </c>
      <c r="T95">
        <f t="shared" si="21"/>
        <v>216.84064708228698</v>
      </c>
      <c r="U95">
        <f t="shared" si="22"/>
        <v>11.204640500750742</v>
      </c>
    </row>
    <row r="96" spans="2:21" x14ac:dyDescent="0.25">
      <c r="B96" s="15">
        <f t="shared" si="18"/>
        <v>44020</v>
      </c>
      <c r="C96">
        <f t="shared" si="19"/>
        <v>95</v>
      </c>
      <c r="D96">
        <v>216</v>
      </c>
      <c r="E96">
        <f t="shared" si="17"/>
        <v>10</v>
      </c>
      <c r="F96">
        <f t="shared" si="9"/>
        <v>9.1428571428571423</v>
      </c>
      <c r="G96">
        <f t="shared" si="14"/>
        <v>45.204017310127533</v>
      </c>
      <c r="H96">
        <f t="shared" si="13"/>
        <v>45</v>
      </c>
      <c r="I96">
        <f t="shared" si="11"/>
        <v>170.79598268987246</v>
      </c>
      <c r="J96">
        <f t="shared" si="12"/>
        <v>183.17132933922855</v>
      </c>
      <c r="K96">
        <f t="shared" si="15"/>
        <v>228.37534664935609</v>
      </c>
      <c r="O96">
        <f t="shared" si="16"/>
        <v>228.37534664935609</v>
      </c>
      <c r="P96">
        <f t="shared" si="20"/>
        <v>11.534699567069111</v>
      </c>
      <c r="T96">
        <f t="shared" si="21"/>
        <v>228.37534664935609</v>
      </c>
      <c r="U96">
        <f t="shared" si="22"/>
        <v>11.534699567069111</v>
      </c>
    </row>
    <row r="97" spans="2:21" x14ac:dyDescent="0.25">
      <c r="B97" s="15">
        <f t="shared" si="18"/>
        <v>44021</v>
      </c>
      <c r="C97">
        <f t="shared" si="19"/>
        <v>96</v>
      </c>
      <c r="D97">
        <v>226</v>
      </c>
      <c r="E97">
        <f t="shared" si="17"/>
        <v>10</v>
      </c>
      <c r="F97">
        <f t="shared" si="9"/>
        <v>8.4285714285714288</v>
      </c>
      <c r="G97">
        <f t="shared" si="14"/>
        <v>45.272709826890399</v>
      </c>
      <c r="H97">
        <f t="shared" si="13"/>
        <v>46</v>
      </c>
      <c r="I97">
        <f t="shared" si="11"/>
        <v>180.72729017310959</v>
      </c>
      <c r="J97">
        <f t="shared" si="12"/>
        <v>194.95412822915205</v>
      </c>
      <c r="K97">
        <f t="shared" si="15"/>
        <v>240.22683805604245</v>
      </c>
      <c r="O97">
        <f t="shared" si="16"/>
        <v>240.22683805604245</v>
      </c>
      <c r="P97">
        <f t="shared" si="20"/>
        <v>11.851491406686364</v>
      </c>
      <c r="T97">
        <f t="shared" si="21"/>
        <v>240.22683805604245</v>
      </c>
      <c r="U97">
        <f t="shared" si="22"/>
        <v>11.851491406686364</v>
      </c>
    </row>
    <row r="98" spans="2:21" x14ac:dyDescent="0.25">
      <c r="B98" s="15">
        <f t="shared" si="18"/>
        <v>44022</v>
      </c>
      <c r="C98">
        <f t="shared" si="19"/>
        <v>97</v>
      </c>
      <c r="D98">
        <v>233</v>
      </c>
      <c r="E98">
        <f t="shared" si="17"/>
        <v>7</v>
      </c>
      <c r="F98">
        <f t="shared" si="9"/>
        <v>8.7142857142857135</v>
      </c>
      <c r="G98">
        <f t="shared" si="14"/>
        <v>45.33947314290279</v>
      </c>
      <c r="H98">
        <f t="shared" si="13"/>
        <v>47</v>
      </c>
      <c r="I98">
        <f t="shared" si="11"/>
        <v>187.66052685709721</v>
      </c>
      <c r="J98">
        <f t="shared" si="12"/>
        <v>207.04183594820694</v>
      </c>
      <c r="K98">
        <f t="shared" si="15"/>
        <v>252.38130909110973</v>
      </c>
      <c r="O98">
        <f t="shared" si="16"/>
        <v>252.38130909110973</v>
      </c>
      <c r="P98">
        <f t="shared" si="20"/>
        <v>12.154471035067274</v>
      </c>
      <c r="T98">
        <f t="shared" si="21"/>
        <v>252.38130909110973</v>
      </c>
      <c r="U98">
        <f t="shared" si="22"/>
        <v>12.154471035067274</v>
      </c>
    </row>
    <row r="99" spans="2:21" x14ac:dyDescent="0.25">
      <c r="B99" s="15">
        <f t="shared" si="18"/>
        <v>44023</v>
      </c>
      <c r="C99">
        <f t="shared" si="19"/>
        <v>98</v>
      </c>
      <c r="D99">
        <v>242</v>
      </c>
      <c r="E99">
        <f t="shared" si="17"/>
        <v>9</v>
      </c>
      <c r="F99">
        <f t="shared" si="9"/>
        <v>8.5714285714285712</v>
      </c>
      <c r="G99">
        <f t="shared" si="14"/>
        <v>45.404377719575308</v>
      </c>
      <c r="H99">
        <f t="shared" si="13"/>
        <v>48</v>
      </c>
      <c r="I99">
        <f t="shared" si="11"/>
        <v>196.59562228042469</v>
      </c>
      <c r="J99">
        <f t="shared" si="12"/>
        <v>219.42011561253571</v>
      </c>
      <c r="K99">
        <f t="shared" si="15"/>
        <v>264.82449333211105</v>
      </c>
      <c r="O99">
        <f t="shared" si="16"/>
        <v>264.82449333211105</v>
      </c>
      <c r="P99">
        <f t="shared" si="20"/>
        <v>12.443184241001319</v>
      </c>
      <c r="T99">
        <f t="shared" si="21"/>
        <v>264.82449333211105</v>
      </c>
      <c r="U99">
        <f t="shared" si="22"/>
        <v>12.443184241001319</v>
      </c>
    </row>
    <row r="100" spans="2:21" x14ac:dyDescent="0.25">
      <c r="B100" s="15">
        <f t="shared" si="18"/>
        <v>44024</v>
      </c>
      <c r="C100">
        <f t="shared" si="19"/>
        <v>99</v>
      </c>
      <c r="D100">
        <v>253</v>
      </c>
      <c r="E100">
        <f t="shared" si="17"/>
        <v>11</v>
      </c>
      <c r="F100">
        <f t="shared" si="9"/>
        <v>9.1428571428571423</v>
      </c>
      <c r="G100">
        <f t="shared" si="14"/>
        <v>45.467490890102084</v>
      </c>
      <c r="H100">
        <f t="shared" si="13"/>
        <v>49</v>
      </c>
      <c r="I100">
        <f t="shared" si="11"/>
        <v>207.53250910989792</v>
      </c>
      <c r="J100">
        <f t="shared" si="12"/>
        <v>232.07426671706597</v>
      </c>
      <c r="K100">
        <f t="shared" si="15"/>
        <v>277.54175760716805</v>
      </c>
      <c r="O100">
        <f t="shared" si="16"/>
        <v>277.54175760716805</v>
      </c>
      <c r="P100">
        <f t="shared" si="20"/>
        <v>12.717264275057005</v>
      </c>
      <c r="T100">
        <f t="shared" si="21"/>
        <v>277.54175760716805</v>
      </c>
      <c r="U100">
        <f t="shared" si="22"/>
        <v>12.717264275057005</v>
      </c>
    </row>
    <row r="101" spans="2:21" x14ac:dyDescent="0.25">
      <c r="B101" s="15">
        <f t="shared" si="18"/>
        <v>44025</v>
      </c>
      <c r="C101">
        <f t="shared" si="19"/>
        <v>100</v>
      </c>
      <c r="D101">
        <v>267</v>
      </c>
      <c r="E101">
        <f t="shared" si="17"/>
        <v>14</v>
      </c>
      <c r="F101">
        <f t="shared" si="9"/>
        <v>10.285714285714286</v>
      </c>
      <c r="G101">
        <f t="shared" si="14"/>
        <v>45.528877021025188</v>
      </c>
      <c r="H101">
        <f t="shared" si="13"/>
        <v>50</v>
      </c>
      <c r="I101">
        <f t="shared" si="11"/>
        <v>221.47112297897482</v>
      </c>
      <c r="J101">
        <f t="shared" si="12"/>
        <v>244.98930864017743</v>
      </c>
      <c r="K101">
        <f t="shared" si="15"/>
        <v>290.51818566120261</v>
      </c>
      <c r="O101">
        <f t="shared" si="16"/>
        <v>290.51818566120261</v>
      </c>
      <c r="P101">
        <f t="shared" si="20"/>
        <v>12.976428054034557</v>
      </c>
      <c r="T101">
        <f t="shared" si="21"/>
        <v>290.51818566120261</v>
      </c>
      <c r="U101">
        <f t="shared" si="22"/>
        <v>12.976428054034557</v>
      </c>
    </row>
    <row r="102" spans="2:21" x14ac:dyDescent="0.25">
      <c r="B102" s="15">
        <f t="shared" si="18"/>
        <v>44026</v>
      </c>
      <c r="C102">
        <f t="shared" si="19"/>
        <v>101</v>
      </c>
      <c r="D102">
        <v>287</v>
      </c>
      <c r="E102">
        <f t="shared" si="17"/>
        <v>20</v>
      </c>
      <c r="F102">
        <f t="shared" ref="F102:F125" si="23">AVERAGE(E96:E102)</f>
        <v>11.571428571428571</v>
      </c>
      <c r="G102">
        <f t="shared" si="14"/>
        <v>45.588597664399842</v>
      </c>
      <c r="H102">
        <f t="shared" si="13"/>
        <v>51</v>
      </c>
      <c r="I102">
        <f t="shared" si="11"/>
        <v>241.41140233560014</v>
      </c>
      <c r="J102">
        <f t="shared" si="12"/>
        <v>258.15005997196153</v>
      </c>
      <c r="K102">
        <f t="shared" si="15"/>
        <v>303.73865763636138</v>
      </c>
      <c r="O102">
        <f t="shared" si="16"/>
        <v>303.73865763636138</v>
      </c>
      <c r="P102">
        <f t="shared" si="20"/>
        <v>13.220471975158773</v>
      </c>
      <c r="T102">
        <f t="shared" si="21"/>
        <v>303.73865763636138</v>
      </c>
      <c r="U102">
        <f t="shared" si="22"/>
        <v>13.220471975158773</v>
      </c>
    </row>
    <row r="103" spans="2:21" x14ac:dyDescent="0.25">
      <c r="B103" s="15">
        <f t="shared" si="18"/>
        <v>44027</v>
      </c>
      <c r="C103">
        <f t="shared" si="19"/>
        <v>102</v>
      </c>
      <c r="D103">
        <v>299</v>
      </c>
      <c r="E103">
        <f t="shared" si="17"/>
        <v>12</v>
      </c>
      <c r="F103">
        <f t="shared" si="23"/>
        <v>11.857142857142858</v>
      </c>
      <c r="G103">
        <f t="shared" si="14"/>
        <v>45.646711701160015</v>
      </c>
      <c r="H103">
        <f t="shared" si="13"/>
        <v>52</v>
      </c>
      <c r="I103">
        <f t="shared" si="11"/>
        <v>253.35328829883997</v>
      </c>
      <c r="J103">
        <f t="shared" si="12"/>
        <v>271.5412133629759</v>
      </c>
      <c r="K103">
        <f t="shared" si="15"/>
        <v>317.18792506413592</v>
      </c>
      <c r="O103">
        <f t="shared" si="16"/>
        <v>317.18792506413592</v>
      </c>
      <c r="P103">
        <f t="shared" si="20"/>
        <v>13.449267427774544</v>
      </c>
      <c r="T103">
        <f t="shared" si="21"/>
        <v>317.18792506413592</v>
      </c>
      <c r="U103">
        <f t="shared" si="22"/>
        <v>13.449267427774544</v>
      </c>
    </row>
    <row r="104" spans="2:21" x14ac:dyDescent="0.25">
      <c r="B104" s="15">
        <f t="shared" si="18"/>
        <v>44028</v>
      </c>
      <c r="C104">
        <f t="shared" si="19"/>
        <v>103</v>
      </c>
      <c r="D104">
        <v>310</v>
      </c>
      <c r="E104">
        <f t="shared" si="17"/>
        <v>11</v>
      </c>
      <c r="F104">
        <f t="shared" si="23"/>
        <v>12</v>
      </c>
      <c r="G104">
        <f t="shared" si="14"/>
        <v>45.703275476243455</v>
      </c>
      <c r="H104">
        <f t="shared" si="13"/>
        <v>53</v>
      </c>
      <c r="I104">
        <f t="shared" si="11"/>
        <v>264.29672452375655</v>
      </c>
      <c r="J104">
        <f t="shared" si="12"/>
        <v>285.1474056715773</v>
      </c>
      <c r="K104">
        <f t="shared" si="15"/>
        <v>330.85068114782075</v>
      </c>
      <c r="O104">
        <f t="shared" si="16"/>
        <v>330.85068114782075</v>
      </c>
      <c r="P104">
        <f t="shared" si="20"/>
        <v>13.662756083684826</v>
      </c>
      <c r="T104">
        <f t="shared" si="21"/>
        <v>330.85068114782075</v>
      </c>
      <c r="U104">
        <f t="shared" si="22"/>
        <v>13.662756083684826</v>
      </c>
    </row>
    <row r="105" spans="2:21" x14ac:dyDescent="0.25">
      <c r="B105" s="15">
        <f t="shared" si="18"/>
        <v>44029</v>
      </c>
      <c r="C105">
        <f t="shared" si="19"/>
        <v>104</v>
      </c>
      <c r="D105">
        <v>323</v>
      </c>
      <c r="E105">
        <f t="shared" si="17"/>
        <v>13</v>
      </c>
      <c r="F105">
        <f t="shared" si="23"/>
        <v>12.857142857142858</v>
      </c>
      <c r="G105">
        <f t="shared" si="14"/>
        <v>45.758342925996686</v>
      </c>
      <c r="H105">
        <f t="shared" si="13"/>
        <v>54</v>
      </c>
      <c r="I105">
        <f t="shared" si="11"/>
        <v>277.24165707400334</v>
      </c>
      <c r="J105">
        <f t="shared" si="12"/>
        <v>298.95328326207243</v>
      </c>
      <c r="K105">
        <f t="shared" si="15"/>
        <v>344.71162618806909</v>
      </c>
      <c r="O105">
        <f t="shared" si="16"/>
        <v>344.71162618806909</v>
      </c>
      <c r="P105">
        <f t="shared" si="20"/>
        <v>13.860945040248339</v>
      </c>
      <c r="T105">
        <f t="shared" si="21"/>
        <v>344.71162618806909</v>
      </c>
      <c r="U105">
        <f t="shared" si="22"/>
        <v>13.860945040248339</v>
      </c>
    </row>
    <row r="106" spans="2:21" x14ac:dyDescent="0.25">
      <c r="B106" s="15">
        <f t="shared" si="18"/>
        <v>44030</v>
      </c>
      <c r="C106">
        <f t="shared" si="19"/>
        <v>105</v>
      </c>
      <c r="D106">
        <v>336</v>
      </c>
      <c r="E106">
        <f t="shared" si="17"/>
        <v>13</v>
      </c>
      <c r="F106">
        <f t="shared" si="23"/>
        <v>13.428571428571429</v>
      </c>
      <c r="G106">
        <f t="shared" si="14"/>
        <v>45.811965698345489</v>
      </c>
      <c r="H106">
        <f t="shared" si="13"/>
        <v>55</v>
      </c>
      <c r="I106">
        <f t="shared" si="11"/>
        <v>290.18803430165451</v>
      </c>
      <c r="J106">
        <f t="shared" si="12"/>
        <v>312.94356237285717</v>
      </c>
      <c r="K106">
        <f t="shared" si="15"/>
        <v>358.75552807120266</v>
      </c>
      <c r="O106">
        <f t="shared" si="16"/>
        <v>358.75552807120266</v>
      </c>
      <c r="P106">
        <f t="shared" si="20"/>
        <v>14.043901883133572</v>
      </c>
      <c r="T106">
        <f t="shared" si="21"/>
        <v>358.75552807120266</v>
      </c>
      <c r="U106">
        <f t="shared" si="22"/>
        <v>14.043901883133572</v>
      </c>
    </row>
    <row r="107" spans="2:21" x14ac:dyDescent="0.25">
      <c r="B107" s="15">
        <f t="shared" si="18"/>
        <v>44031</v>
      </c>
      <c r="C107">
        <f t="shared" si="19"/>
        <v>106</v>
      </c>
      <c r="D107">
        <v>350</v>
      </c>
      <c r="E107">
        <f t="shared" si="17"/>
        <v>14</v>
      </c>
      <c r="F107">
        <f t="shared" si="23"/>
        <v>13.857142857142858</v>
      </c>
      <c r="G107">
        <f t="shared" si="14"/>
        <v>45.864193266183854</v>
      </c>
      <c r="H107">
        <f t="shared" si="13"/>
        <v>56</v>
      </c>
      <c r="I107">
        <f t="shared" si="11"/>
        <v>304.13580673381614</v>
      </c>
      <c r="J107">
        <f t="shared" si="12"/>
        <v>327.10308453335051</v>
      </c>
      <c r="K107">
        <f t="shared" si="15"/>
        <v>372.96727779953437</v>
      </c>
      <c r="O107">
        <f t="shared" si="16"/>
        <v>372.96727779953437</v>
      </c>
      <c r="P107">
        <f t="shared" si="20"/>
        <v>14.211749728331711</v>
      </c>
      <c r="T107">
        <f t="shared" si="21"/>
        <v>372.96727779953437</v>
      </c>
      <c r="U107">
        <f t="shared" si="22"/>
        <v>14.211749728331711</v>
      </c>
    </row>
    <row r="108" spans="2:21" x14ac:dyDescent="0.25">
      <c r="B108" s="15">
        <f t="shared" si="18"/>
        <v>44032</v>
      </c>
      <c r="C108">
        <f t="shared" si="19"/>
        <v>107</v>
      </c>
      <c r="D108">
        <v>369</v>
      </c>
      <c r="E108">
        <f t="shared" si="17"/>
        <v>19</v>
      </c>
      <c r="F108">
        <f t="shared" si="23"/>
        <v>14.571428571428571</v>
      </c>
      <c r="G108">
        <f t="shared" si="14"/>
        <v>45.915073034403008</v>
      </c>
      <c r="H108">
        <f t="shared" si="13"/>
        <v>57</v>
      </c>
      <c r="I108">
        <f t="shared" si="11"/>
        <v>323.08492696559699</v>
      </c>
      <c r="J108">
        <f t="shared" si="12"/>
        <v>341.41686706099642</v>
      </c>
      <c r="K108">
        <f t="shared" si="15"/>
        <v>387.33194009539943</v>
      </c>
      <c r="O108">
        <f t="shared" si="16"/>
        <v>387.33194009539943</v>
      </c>
      <c r="P108">
        <f t="shared" si="20"/>
        <v>14.36466229586506</v>
      </c>
      <c r="T108">
        <f t="shared" si="21"/>
        <v>387.33194009539943</v>
      </c>
      <c r="U108">
        <f t="shared" si="22"/>
        <v>14.36466229586506</v>
      </c>
    </row>
    <row r="109" spans="2:21" x14ac:dyDescent="0.25">
      <c r="B109" s="15">
        <f t="shared" si="18"/>
        <v>44033</v>
      </c>
      <c r="C109">
        <f t="shared" si="19"/>
        <v>108</v>
      </c>
      <c r="D109">
        <v>387</v>
      </c>
      <c r="E109">
        <f t="shared" si="17"/>
        <v>18</v>
      </c>
      <c r="F109">
        <f t="shared" si="23"/>
        <v>14.285714285714286</v>
      </c>
      <c r="G109">
        <f t="shared" si="14"/>
        <v>45.964650440954905</v>
      </c>
      <c r="H109">
        <f t="shared" si="13"/>
        <v>58</v>
      </c>
      <c r="I109">
        <f t="shared" si="11"/>
        <v>341.03534955904507</v>
      </c>
      <c r="J109">
        <f t="shared" si="12"/>
        <v>355.87014871509035</v>
      </c>
      <c r="K109">
        <f t="shared" si="15"/>
        <v>401.83479915604528</v>
      </c>
      <c r="O109">
        <f t="shared" si="16"/>
        <v>401.83479915604528</v>
      </c>
      <c r="P109">
        <f t="shared" si="20"/>
        <v>14.502859060645847</v>
      </c>
      <c r="T109">
        <f t="shared" si="21"/>
        <v>401.83479915604528</v>
      </c>
      <c r="U109">
        <f t="shared" si="22"/>
        <v>14.502859060645847</v>
      </c>
    </row>
    <row r="110" spans="2:21" x14ac:dyDescent="0.25">
      <c r="B110" s="15">
        <f t="shared" si="18"/>
        <v>44034</v>
      </c>
      <c r="C110">
        <f t="shared" si="19"/>
        <v>109</v>
      </c>
      <c r="D110">
        <v>404</v>
      </c>
      <c r="E110">
        <f t="shared" si="17"/>
        <v>17</v>
      </c>
      <c r="F110">
        <f t="shared" si="23"/>
        <v>15</v>
      </c>
      <c r="G110">
        <f t="shared" si="14"/>
        <v>46.012969052317203</v>
      </c>
      <c r="H110">
        <f t="shared" si="13"/>
        <v>59</v>
      </c>
      <c r="I110">
        <f t="shared" si="11"/>
        <v>357.9870309476828</v>
      </c>
      <c r="J110">
        <f t="shared" si="12"/>
        <v>370.44843062299276</v>
      </c>
      <c r="K110">
        <f t="shared" si="15"/>
        <v>416.46139967530996</v>
      </c>
      <c r="O110">
        <f t="shared" si="16"/>
        <v>416.46139967530996</v>
      </c>
      <c r="P110">
        <f t="shared" si="20"/>
        <v>14.626600519264684</v>
      </c>
      <c r="T110">
        <f t="shared" si="21"/>
        <v>416.46139967530996</v>
      </c>
      <c r="U110">
        <f t="shared" si="22"/>
        <v>14.626600519264684</v>
      </c>
    </row>
    <row r="111" spans="2:21" x14ac:dyDescent="0.25">
      <c r="B111" s="15">
        <f t="shared" si="18"/>
        <v>44035</v>
      </c>
      <c r="C111">
        <f t="shared" si="19"/>
        <v>110</v>
      </c>
      <c r="D111">
        <v>422</v>
      </c>
      <c r="E111">
        <f t="shared" si="17"/>
        <v>18</v>
      </c>
      <c r="F111">
        <f t="shared" si="23"/>
        <v>16</v>
      </c>
      <c r="G111">
        <f t="shared" si="14"/>
        <v>46.060070653703093</v>
      </c>
      <c r="H111">
        <f t="shared" si="13"/>
        <v>60</v>
      </c>
      <c r="I111">
        <f t="shared" si="11"/>
        <v>375.93992934629694</v>
      </c>
      <c r="J111">
        <f t="shared" si="12"/>
        <v>385.13751262680131</v>
      </c>
      <c r="K111">
        <f t="shared" si="15"/>
        <v>431.19758328050443</v>
      </c>
      <c r="O111">
        <f t="shared" si="16"/>
        <v>431.19758328050443</v>
      </c>
      <c r="P111">
        <f t="shared" si="20"/>
        <v>14.736183605194469</v>
      </c>
      <c r="T111">
        <f t="shared" si="21"/>
        <v>431.19758328050443</v>
      </c>
      <c r="U111">
        <f t="shared" si="22"/>
        <v>14.736183605194469</v>
      </c>
    </row>
    <row r="112" spans="2:21" x14ac:dyDescent="0.25">
      <c r="B112" s="15">
        <f t="shared" si="18"/>
        <v>44036</v>
      </c>
      <c r="C112">
        <f t="shared" si="19"/>
        <v>111</v>
      </c>
      <c r="D112">
        <v>444</v>
      </c>
      <c r="E112">
        <f t="shared" si="17"/>
        <v>22</v>
      </c>
      <c r="F112">
        <f t="shared" si="23"/>
        <v>17.285714285714285</v>
      </c>
      <c r="G112">
        <f t="shared" si="14"/>
        <v>46.105995334336129</v>
      </c>
      <c r="H112">
        <f t="shared" si="13"/>
        <v>61</v>
      </c>
      <c r="I112">
        <f t="shared" si="11"/>
        <v>397.89400466566389</v>
      </c>
      <c r="J112">
        <f t="shared" si="12"/>
        <v>399.92352522517888</v>
      </c>
      <c r="K112">
        <f t="shared" si="15"/>
        <v>446.02952055951499</v>
      </c>
      <c r="O112">
        <f t="shared" si="16"/>
        <v>446.02952055951499</v>
      </c>
      <c r="P112">
        <f t="shared" si="20"/>
        <v>14.83193727901056</v>
      </c>
      <c r="T112">
        <f t="shared" si="21"/>
        <v>446.02952055951499</v>
      </c>
      <c r="U112">
        <f t="shared" si="22"/>
        <v>14.83193727901056</v>
      </c>
    </row>
    <row r="113" spans="2:21" x14ac:dyDescent="0.25">
      <c r="B113" s="15">
        <f t="shared" si="18"/>
        <v>44037</v>
      </c>
      <c r="C113">
        <f t="shared" si="19"/>
        <v>112</v>
      </c>
      <c r="D113">
        <v>460</v>
      </c>
      <c r="E113">
        <f t="shared" si="17"/>
        <v>16</v>
      </c>
      <c r="F113">
        <f t="shared" si="23"/>
        <v>17.714285714285715</v>
      </c>
      <c r="G113">
        <f t="shared" si="14"/>
        <v>46.150781568089059</v>
      </c>
      <c r="H113">
        <f t="shared" si="13"/>
        <v>62</v>
      </c>
      <c r="I113">
        <f t="shared" si="11"/>
        <v>413.84921843191091</v>
      </c>
      <c r="J113">
        <f t="shared" si="12"/>
        <v>414.79295730622579</v>
      </c>
      <c r="K113">
        <f t="shared" si="15"/>
        <v>460.94373887431482</v>
      </c>
      <c r="O113">
        <f t="shared" si="16"/>
        <v>460.94373887431482</v>
      </c>
      <c r="P113">
        <f t="shared" si="20"/>
        <v>14.914218314799825</v>
      </c>
      <c r="T113">
        <f t="shared" si="21"/>
        <v>460.94373887431482</v>
      </c>
      <c r="U113">
        <f t="shared" si="22"/>
        <v>14.914218314799825</v>
      </c>
    </row>
    <row r="114" spans="2:21" x14ac:dyDescent="0.25">
      <c r="B114" s="15">
        <f t="shared" si="18"/>
        <v>44038</v>
      </c>
      <c r="C114">
        <f t="shared" si="19"/>
        <v>113</v>
      </c>
      <c r="D114">
        <v>465</v>
      </c>
      <c r="E114">
        <f t="shared" si="17"/>
        <v>5</v>
      </c>
      <c r="F114">
        <f t="shared" si="23"/>
        <v>16.428571428571427</v>
      </c>
      <c r="G114">
        <f t="shared" si="14"/>
        <v>46.19446628976619</v>
      </c>
      <c r="H114">
        <f t="shared" si="13"/>
        <v>63</v>
      </c>
      <c r="I114">
        <f t="shared" si="11"/>
        <v>418.80553371023382</v>
      </c>
      <c r="J114">
        <f t="shared" si="12"/>
        <v>429.73267988354672</v>
      </c>
      <c r="K114">
        <f t="shared" si="15"/>
        <v>475.92714617331291</v>
      </c>
      <c r="O114">
        <f t="shared" si="16"/>
        <v>475.92714617331291</v>
      </c>
      <c r="P114">
        <f t="shared" si="20"/>
        <v>14.983407298998088</v>
      </c>
      <c r="T114">
        <f t="shared" si="21"/>
        <v>475.92714617331291</v>
      </c>
      <c r="U114">
        <f t="shared" si="22"/>
        <v>14.983407298998088</v>
      </c>
    </row>
    <row r="115" spans="2:21" x14ac:dyDescent="0.25">
      <c r="B115" s="15">
        <f t="shared" si="18"/>
        <v>44039</v>
      </c>
      <c r="C115">
        <f t="shared" si="19"/>
        <v>114</v>
      </c>
      <c r="D115">
        <v>480</v>
      </c>
      <c r="E115">
        <f t="shared" si="17"/>
        <v>15</v>
      </c>
      <c r="F115">
        <f t="shared" si="23"/>
        <v>15.857142857142858</v>
      </c>
      <c r="G115">
        <f t="shared" si="14"/>
        <v>46.237084967290571</v>
      </c>
      <c r="H115">
        <f t="shared" si="13"/>
        <v>64</v>
      </c>
      <c r="I115">
        <f t="shared" si="11"/>
        <v>433.76291503270943</v>
      </c>
      <c r="J115">
        <f t="shared" si="12"/>
        <v>444.72996605942927</v>
      </c>
      <c r="K115">
        <f t="shared" si="15"/>
        <v>490.96705102671984</v>
      </c>
      <c r="O115">
        <f t="shared" si="16"/>
        <v>490.96705102671984</v>
      </c>
      <c r="P115">
        <f t="shared" si="20"/>
        <v>15.039904853406938</v>
      </c>
      <c r="T115">
        <f t="shared" si="21"/>
        <v>490.96705102671984</v>
      </c>
      <c r="U115">
        <f t="shared" si="22"/>
        <v>15.039904853406938</v>
      </c>
    </row>
    <row r="116" spans="2:21" x14ac:dyDescent="0.25">
      <c r="B116" s="15">
        <f t="shared" si="18"/>
        <v>44040</v>
      </c>
      <c r="C116">
        <f t="shared" si="19"/>
        <v>115</v>
      </c>
      <c r="D116">
        <v>491</v>
      </c>
      <c r="E116">
        <f t="shared" si="17"/>
        <v>11</v>
      </c>
      <c r="F116">
        <f t="shared" si="23"/>
        <v>14.857142857142858</v>
      </c>
      <c r="G116">
        <f t="shared" si="14"/>
        <v>46.27867167003977</v>
      </c>
      <c r="H116">
        <f t="shared" si="13"/>
        <v>65</v>
      </c>
      <c r="I116">
        <f t="shared" si="11"/>
        <v>444.72132832996022</v>
      </c>
      <c r="J116">
        <f t="shared" ref="J116:J179" si="24">AE$2/((1+(($H116/(AE$5))/AE$3)^-AE$4)^2)</f>
        <v>459.77250744685523</v>
      </c>
      <c r="K116">
        <f t="shared" si="15"/>
        <v>506.05117911689501</v>
      </c>
      <c r="O116">
        <f t="shared" si="16"/>
        <v>506.05117911689501</v>
      </c>
      <c r="P116">
        <f t="shared" si="20"/>
        <v>15.08412809017517</v>
      </c>
      <c r="T116">
        <f t="shared" si="21"/>
        <v>506.05117911689501</v>
      </c>
      <c r="U116">
        <f t="shared" si="22"/>
        <v>15.08412809017517</v>
      </c>
    </row>
    <row r="117" spans="2:21" x14ac:dyDescent="0.25">
      <c r="B117" s="15">
        <f t="shared" si="18"/>
        <v>44041</v>
      </c>
      <c r="C117">
        <f t="shared" si="19"/>
        <v>116</v>
      </c>
      <c r="D117">
        <v>504</v>
      </c>
      <c r="E117">
        <f t="shared" si="17"/>
        <v>13</v>
      </c>
      <c r="F117">
        <f t="shared" si="23"/>
        <v>14.285714285714286</v>
      </c>
      <c r="G117">
        <f t="shared" si="14"/>
        <v>46.31925913355893</v>
      </c>
      <c r="H117">
        <f t="shared" ref="H117:H180" si="25">H116+1</f>
        <v>66</v>
      </c>
      <c r="I117">
        <f t="shared" si="11"/>
        <v>457.68074086644106</v>
      </c>
      <c r="J117">
        <f t="shared" si="24"/>
        <v>474.84842728633362</v>
      </c>
      <c r="K117">
        <f t="shared" si="15"/>
        <v>521.16768641989256</v>
      </c>
      <c r="O117">
        <f t="shared" si="16"/>
        <v>521.16768641989256</v>
      </c>
      <c r="P117">
        <f t="shared" si="20"/>
        <v>15.116507302997547</v>
      </c>
      <c r="T117">
        <f t="shared" si="21"/>
        <v>521.16768641989256</v>
      </c>
      <c r="U117">
        <f t="shared" si="22"/>
        <v>15.116507302997547</v>
      </c>
    </row>
    <row r="118" spans="2:21" x14ac:dyDescent="0.25">
      <c r="B118" s="15">
        <f t="shared" si="18"/>
        <v>44042</v>
      </c>
      <c r="C118">
        <f t="shared" si="19"/>
        <v>117</v>
      </c>
      <c r="D118">
        <v>524</v>
      </c>
      <c r="E118">
        <f t="shared" si="17"/>
        <v>20</v>
      </c>
      <c r="F118">
        <f t="shared" si="23"/>
        <v>14.571428571428571</v>
      </c>
      <c r="G118">
        <f t="shared" si="14"/>
        <v>46.358878820864305</v>
      </c>
      <c r="H118">
        <f t="shared" si="25"/>
        <v>67</v>
      </c>
      <c r="I118">
        <f t="shared" si="11"/>
        <v>477.64112117913567</v>
      </c>
      <c r="J118">
        <f t="shared" si="24"/>
        <v>489.94629049474617</v>
      </c>
      <c r="K118">
        <f t="shared" si="15"/>
        <v>536.30516931561044</v>
      </c>
      <c r="O118">
        <f t="shared" si="16"/>
        <v>536.30516931561044</v>
      </c>
      <c r="P118">
        <f t="shared" si="20"/>
        <v>15.137482895717881</v>
      </c>
      <c r="T118">
        <f t="shared" si="21"/>
        <v>536.30516931561044</v>
      </c>
      <c r="U118">
        <f t="shared" si="22"/>
        <v>15.137482895717881</v>
      </c>
    </row>
    <row r="119" spans="2:21" x14ac:dyDescent="0.25">
      <c r="B119" s="15">
        <f t="shared" si="18"/>
        <v>44043</v>
      </c>
      <c r="C119">
        <f t="shared" si="19"/>
        <v>118</v>
      </c>
      <c r="D119">
        <v>548</v>
      </c>
      <c r="E119">
        <f t="shared" si="17"/>
        <v>24</v>
      </c>
      <c r="F119">
        <f t="shared" si="23"/>
        <v>14.857142857142858</v>
      </c>
      <c r="G119">
        <f t="shared" si="14"/>
        <v>46.397560980537307</v>
      </c>
      <c r="H119">
        <f t="shared" si="25"/>
        <v>68</v>
      </c>
      <c r="I119">
        <f t="shared" si="11"/>
        <v>501.60243901946268</v>
      </c>
      <c r="J119">
        <f t="shared" si="24"/>
        <v>505.05511088194743</v>
      </c>
      <c r="K119">
        <f t="shared" si="15"/>
        <v>551.45267186248475</v>
      </c>
      <c r="O119">
        <f t="shared" si="16"/>
        <v>551.45267186248475</v>
      </c>
      <c r="P119">
        <f t="shared" si="20"/>
        <v>15.147502546874307</v>
      </c>
      <c r="T119">
        <f t="shared" si="21"/>
        <v>551.45267186248475</v>
      </c>
      <c r="U119">
        <f t="shared" si="22"/>
        <v>15.147502546874307</v>
      </c>
    </row>
    <row r="120" spans="2:21" x14ac:dyDescent="0.25">
      <c r="B120" s="15">
        <f t="shared" si="18"/>
        <v>44044</v>
      </c>
      <c r="C120">
        <f t="shared" si="19"/>
        <v>119</v>
      </c>
      <c r="D120">
        <v>563</v>
      </c>
      <c r="E120">
        <f t="shared" si="17"/>
        <v>15</v>
      </c>
      <c r="F120">
        <f t="shared" si="23"/>
        <v>14.714285714285714</v>
      </c>
      <c r="G120">
        <f t="shared" si="14"/>
        <v>46.435334701796108</v>
      </c>
      <c r="H120">
        <f t="shared" si="25"/>
        <v>69</v>
      </c>
      <c r="I120">
        <f t="shared" si="11"/>
        <v>516.56466529820386</v>
      </c>
      <c r="J120">
        <f t="shared" si="24"/>
        <v>520.16435576717799</v>
      </c>
      <c r="K120">
        <f t="shared" si="15"/>
        <v>566.59969046897413</v>
      </c>
      <c r="O120">
        <f t="shared" si="16"/>
        <v>566.59969046897413</v>
      </c>
      <c r="P120">
        <f t="shared" si="20"/>
        <v>15.147018606489382</v>
      </c>
      <c r="T120">
        <f t="shared" si="21"/>
        <v>566.59969046897413</v>
      </c>
      <c r="U120">
        <f t="shared" si="22"/>
        <v>15.147018606489382</v>
      </c>
    </row>
    <row r="121" spans="2:21" x14ac:dyDescent="0.25">
      <c r="B121" s="15">
        <f t="shared" si="18"/>
        <v>44045</v>
      </c>
      <c r="C121">
        <f t="shared" si="19"/>
        <v>120</v>
      </c>
      <c r="D121">
        <v>579</v>
      </c>
      <c r="E121">
        <f t="shared" si="17"/>
        <v>16</v>
      </c>
      <c r="F121">
        <f t="shared" si="23"/>
        <v>16.285714285714285</v>
      </c>
      <c r="G121">
        <f t="shared" si="14"/>
        <v>46.472227966719757</v>
      </c>
      <c r="H121">
        <f t="shared" si="25"/>
        <v>70</v>
      </c>
      <c r="I121">
        <f t="shared" si="11"/>
        <v>532.52777203328026</v>
      </c>
      <c r="J121">
        <f t="shared" si="24"/>
        <v>535.26394822176428</v>
      </c>
      <c r="K121">
        <f t="shared" si="15"/>
        <v>581.73617618848402</v>
      </c>
      <c r="O121">
        <f t="shared" si="16"/>
        <v>581.73617618848402</v>
      </c>
      <c r="P121">
        <f t="shared" si="20"/>
        <v>15.136485719509892</v>
      </c>
      <c r="T121">
        <f t="shared" si="21"/>
        <v>581.73617618848402</v>
      </c>
      <c r="U121">
        <f t="shared" si="22"/>
        <v>15.136485719509892</v>
      </c>
    </row>
    <row r="122" spans="2:21" x14ac:dyDescent="0.25">
      <c r="B122" s="15">
        <f t="shared" si="18"/>
        <v>44046</v>
      </c>
      <c r="C122">
        <f t="shared" si="19"/>
        <v>121</v>
      </c>
      <c r="D122">
        <v>598</v>
      </c>
      <c r="E122">
        <f t="shared" si="17"/>
        <v>19</v>
      </c>
      <c r="F122">
        <f t="shared" si="23"/>
        <v>16.857142857142858</v>
      </c>
      <c r="G122">
        <f t="shared" si="14"/>
        <v>46.508267699789094</v>
      </c>
      <c r="H122">
        <f t="shared" si="25"/>
        <v>71</v>
      </c>
      <c r="I122">
        <f t="shared" si="11"/>
        <v>551.49173230021086</v>
      </c>
      <c r="J122">
        <f t="shared" si="24"/>
        <v>550.3442671574885</v>
      </c>
      <c r="K122">
        <f t="shared" si="15"/>
        <v>596.85253485727765</v>
      </c>
      <c r="O122">
        <f t="shared" si="16"/>
        <v>596.85253485727765</v>
      </c>
      <c r="P122">
        <f t="shared" si="20"/>
        <v>15.116358668793623</v>
      </c>
      <c r="T122">
        <f t="shared" si="21"/>
        <v>596.85253485727765</v>
      </c>
      <c r="U122">
        <f t="shared" si="22"/>
        <v>15.116358668793623</v>
      </c>
    </row>
    <row r="123" spans="2:21" x14ac:dyDescent="0.25">
      <c r="B123" s="15">
        <f t="shared" si="18"/>
        <v>44047</v>
      </c>
      <c r="C123">
        <f t="shared" si="19"/>
        <v>122</v>
      </c>
      <c r="D123">
        <v>620</v>
      </c>
      <c r="E123">
        <f t="shared" si="17"/>
        <v>22</v>
      </c>
      <c r="F123">
        <f t="shared" si="23"/>
        <v>18.428571428571427</v>
      </c>
      <c r="G123">
        <f t="shared" si="14"/>
        <v>46.543479814898021</v>
      </c>
      <c r="H123">
        <f t="shared" si="25"/>
        <v>72</v>
      </c>
      <c r="I123">
        <f t="shared" si="11"/>
        <v>573.45652018510202</v>
      </c>
      <c r="J123">
        <f t="shared" si="24"/>
        <v>565.39614547164842</v>
      </c>
      <c r="K123">
        <f t="shared" si="15"/>
        <v>611.9396252865464</v>
      </c>
      <c r="O123">
        <f t="shared" si="16"/>
        <v>611.9396252865464</v>
      </c>
      <c r="P123">
        <f t="shared" si="20"/>
        <v>15.087090429268756</v>
      </c>
      <c r="T123">
        <f t="shared" si="21"/>
        <v>611.9396252865464</v>
      </c>
      <c r="U123">
        <f t="shared" si="22"/>
        <v>15.087090429268756</v>
      </c>
    </row>
    <row r="124" spans="2:21" x14ac:dyDescent="0.25">
      <c r="B124" s="15">
        <f t="shared" si="18"/>
        <v>44048</v>
      </c>
      <c r="C124">
        <f t="shared" si="19"/>
        <v>123</v>
      </c>
      <c r="D124">
        <v>647</v>
      </c>
      <c r="E124">
        <f t="shared" si="17"/>
        <v>27</v>
      </c>
      <c r="F124">
        <f t="shared" si="23"/>
        <v>20.428571428571427</v>
      </c>
      <c r="G124">
        <f t="shared" si="14"/>
        <v>46.577889259979258</v>
      </c>
      <c r="H124">
        <f t="shared" si="25"/>
        <v>73</v>
      </c>
      <c r="I124">
        <f t="shared" si="11"/>
        <v>600.4221107400208</v>
      </c>
      <c r="J124">
        <f t="shared" si="24"/>
        <v>580.41086645055134</v>
      </c>
      <c r="K124">
        <f t="shared" si="15"/>
        <v>626.98875571053054</v>
      </c>
      <c r="O124">
        <f t="shared" si="16"/>
        <v>626.98875571053054</v>
      </c>
      <c r="P124">
        <f t="shared" si="20"/>
        <v>15.049130423984138</v>
      </c>
      <c r="T124">
        <f t="shared" si="21"/>
        <v>626.98875571053054</v>
      </c>
      <c r="U124">
        <f t="shared" si="22"/>
        <v>15.049130423984138</v>
      </c>
    </row>
    <row r="125" spans="2:21" x14ac:dyDescent="0.25">
      <c r="B125" s="15">
        <f t="shared" si="18"/>
        <v>44049</v>
      </c>
      <c r="C125">
        <f t="shared" si="19"/>
        <v>124</v>
      </c>
      <c r="D125">
        <v>660</v>
      </c>
      <c r="E125">
        <f t="shared" si="17"/>
        <v>13</v>
      </c>
      <c r="F125">
        <f t="shared" si="23"/>
        <v>19.428571428571427</v>
      </c>
      <c r="G125">
        <f t="shared" si="14"/>
        <v>46.611520059379707</v>
      </c>
      <c r="H125">
        <f t="shared" si="25"/>
        <v>74</v>
      </c>
      <c r="I125">
        <f t="shared" si="11"/>
        <v>613.3884799406203</v>
      </c>
      <c r="J125">
        <f t="shared" si="24"/>
        <v>595.38015862316536</v>
      </c>
      <c r="K125">
        <f t="shared" si="15"/>
        <v>641.99167868254506</v>
      </c>
      <c r="O125">
        <f t="shared" si="16"/>
        <v>641.99167868254506</v>
      </c>
      <c r="P125">
        <f t="shared" si="20"/>
        <v>15.002922972014517</v>
      </c>
      <c r="T125">
        <f t="shared" si="21"/>
        <v>641.99167868254506</v>
      </c>
      <c r="U125">
        <f t="shared" si="22"/>
        <v>15.002922972014517</v>
      </c>
    </row>
    <row r="126" spans="2:21" x14ac:dyDescent="0.25">
      <c r="B126" s="15">
        <f t="shared" si="18"/>
        <v>44050</v>
      </c>
      <c r="C126">
        <f t="shared" si="19"/>
        <v>125</v>
      </c>
      <c r="D126">
        <v>675</v>
      </c>
      <c r="E126">
        <f t="shared" ref="E126:E150" si="26">D126-D125</f>
        <v>15</v>
      </c>
      <c r="F126">
        <f t="shared" ref="F126:F150" si="27">AVERAGE(E120:E126)</f>
        <v>18.142857142857142</v>
      </c>
      <c r="G126">
        <f t="shared" si="14"/>
        <v>46.644395354112042</v>
      </c>
      <c r="H126">
        <f t="shared" si="25"/>
        <v>75</v>
      </c>
      <c r="I126">
        <f t="shared" si="11"/>
        <v>628.35560464588798</v>
      </c>
      <c r="J126">
        <f t="shared" si="24"/>
        <v>610.29618924616204</v>
      </c>
      <c r="K126">
        <f t="shared" si="15"/>
        <v>656.94058460027406</v>
      </c>
      <c r="O126">
        <f t="shared" si="16"/>
        <v>656.94058460027406</v>
      </c>
      <c r="P126">
        <f t="shared" si="20"/>
        <v>14.948905917729007</v>
      </c>
      <c r="T126">
        <f t="shared" si="21"/>
        <v>656.94058460027406</v>
      </c>
      <c r="U126">
        <f t="shared" si="22"/>
        <v>14.948905917729007</v>
      </c>
    </row>
    <row r="127" spans="2:21" x14ac:dyDescent="0.25">
      <c r="B127" s="15">
        <f t="shared" si="18"/>
        <v>44051</v>
      </c>
      <c r="C127">
        <f t="shared" si="19"/>
        <v>126</v>
      </c>
      <c r="D127">
        <v>691</v>
      </c>
      <c r="E127">
        <f t="shared" si="26"/>
        <v>16</v>
      </c>
      <c r="F127">
        <f t="shared" si="27"/>
        <v>18.285714285714285</v>
      </c>
      <c r="G127">
        <f t="shared" si="14"/>
        <v>46.676537440101541</v>
      </c>
      <c r="H127">
        <f t="shared" si="25"/>
        <v>76</v>
      </c>
      <c r="I127">
        <f t="shared" si="11"/>
        <v>644.32346255989842</v>
      </c>
      <c r="J127">
        <f t="shared" si="24"/>
        <v>625.15155659077573</v>
      </c>
      <c r="K127">
        <f t="shared" si="15"/>
        <v>671.82809403087731</v>
      </c>
      <c r="O127">
        <f t="shared" si="16"/>
        <v>671.82809403087731</v>
      </c>
      <c r="P127">
        <f t="shared" si="20"/>
        <v>14.887509430603245</v>
      </c>
      <c r="T127">
        <f t="shared" si="21"/>
        <v>671.82809403087731</v>
      </c>
      <c r="U127">
        <f t="shared" si="22"/>
        <v>14.887509430603245</v>
      </c>
    </row>
    <row r="128" spans="2:21" x14ac:dyDescent="0.25">
      <c r="B128" s="15">
        <f t="shared" si="18"/>
        <v>44052</v>
      </c>
      <c r="C128">
        <f t="shared" si="19"/>
        <v>127</v>
      </c>
      <c r="D128">
        <v>708</v>
      </c>
      <c r="E128">
        <f t="shared" si="26"/>
        <v>17</v>
      </c>
      <c r="F128">
        <f t="shared" si="27"/>
        <v>18.428571428571427</v>
      </c>
      <c r="G128">
        <f t="shared" si="14"/>
        <v>46.707967804539763</v>
      </c>
      <c r="H128">
        <f t="shared" si="25"/>
        <v>77</v>
      </c>
      <c r="I128">
        <f t="shared" ref="I128:I267" si="28">ABS(D128-G128)</f>
        <v>661.29203219546025</v>
      </c>
      <c r="J128">
        <f t="shared" si="24"/>
        <v>639.93928119097336</v>
      </c>
      <c r="K128">
        <f t="shared" si="15"/>
        <v>686.64724899551311</v>
      </c>
      <c r="O128">
        <f t="shared" si="16"/>
        <v>686.64724899551311</v>
      </c>
      <c r="P128">
        <f t="shared" si="20"/>
        <v>14.8191549646358</v>
      </c>
      <c r="T128">
        <f t="shared" si="21"/>
        <v>686.64724899551311</v>
      </c>
      <c r="U128">
        <f t="shared" si="22"/>
        <v>14.8191549646358</v>
      </c>
    </row>
    <row r="129" spans="2:21" x14ac:dyDescent="0.25">
      <c r="B129" s="15">
        <f t="shared" si="18"/>
        <v>44053</v>
      </c>
      <c r="C129">
        <f t="shared" si="19"/>
        <v>128</v>
      </c>
      <c r="D129">
        <v>724</v>
      </c>
      <c r="E129">
        <f t="shared" si="26"/>
        <v>16</v>
      </c>
      <c r="F129">
        <f t="shared" si="27"/>
        <v>18</v>
      </c>
      <c r="G129">
        <f t="shared" si="14"/>
        <v>46.738707160449508</v>
      </c>
      <c r="H129">
        <f t="shared" si="25"/>
        <v>78</v>
      </c>
      <c r="I129">
        <f t="shared" si="28"/>
        <v>677.26129283955049</v>
      </c>
      <c r="J129">
        <f t="shared" si="24"/>
        <v>654.65279620147362</v>
      </c>
      <c r="K129">
        <f t="shared" si="15"/>
        <v>701.39150336192313</v>
      </c>
      <c r="O129">
        <f t="shared" si="16"/>
        <v>701.39150336192313</v>
      </c>
      <c r="P129">
        <f t="shared" si="20"/>
        <v>14.744254366410019</v>
      </c>
      <c r="T129">
        <f t="shared" si="21"/>
        <v>701.39150336192313</v>
      </c>
      <c r="U129">
        <f t="shared" si="22"/>
        <v>14.744254366410019</v>
      </c>
    </row>
    <row r="130" spans="2:21" x14ac:dyDescent="0.25">
      <c r="B130" s="15">
        <f t="shared" si="18"/>
        <v>44054</v>
      </c>
      <c r="C130">
        <f t="shared" si="19"/>
        <v>129</v>
      </c>
      <c r="D130">
        <v>737</v>
      </c>
      <c r="E130">
        <f t="shared" si="26"/>
        <v>13</v>
      </c>
      <c r="F130">
        <f t="shared" si="27"/>
        <v>16.714285714285715</v>
      </c>
      <c r="G130">
        <f t="shared" ref="G130:G193" si="29">AD$2/((1+(($C130/(AD$5))/AD$3)^-AD$4)^2)</f>
        <v>46.768775479560055</v>
      </c>
      <c r="H130">
        <f t="shared" si="25"/>
        <v>79</v>
      </c>
      <c r="I130">
        <f t="shared" si="28"/>
        <v>690.23122452043992</v>
      </c>
      <c r="J130">
        <f t="shared" si="24"/>
        <v>669.28593700335364</v>
      </c>
      <c r="K130">
        <f t="shared" ref="K130:K193" si="30">G130+J130</f>
        <v>716.05471248291371</v>
      </c>
      <c r="O130">
        <f t="shared" ref="O130:O193" si="31">K130+N130</f>
        <v>716.05471248291371</v>
      </c>
      <c r="P130">
        <f t="shared" si="20"/>
        <v>14.663209120990587</v>
      </c>
      <c r="T130">
        <f t="shared" si="21"/>
        <v>716.05471248291371</v>
      </c>
      <c r="U130">
        <f t="shared" si="22"/>
        <v>14.663209120990587</v>
      </c>
    </row>
    <row r="131" spans="2:21" x14ac:dyDescent="0.25">
      <c r="B131" s="15">
        <f t="shared" si="18"/>
        <v>44055</v>
      </c>
      <c r="C131">
        <f t="shared" si="19"/>
        <v>130</v>
      </c>
      <c r="D131">
        <v>751</v>
      </c>
      <c r="E131">
        <f t="shared" si="26"/>
        <v>14</v>
      </c>
      <c r="F131">
        <f t="shared" si="27"/>
        <v>14.857142857142858</v>
      </c>
      <c r="G131">
        <f t="shared" si="29"/>
        <v>46.798192023584591</v>
      </c>
      <c r="H131">
        <f t="shared" si="25"/>
        <v>80</v>
      </c>
      <c r="I131">
        <f t="shared" si="28"/>
        <v>704.20180797641547</v>
      </c>
      <c r="J131">
        <f t="shared" si="24"/>
        <v>683.83293018434256</v>
      </c>
      <c r="K131">
        <f t="shared" si="30"/>
        <v>730.63112220792709</v>
      </c>
      <c r="O131">
        <f t="shared" si="31"/>
        <v>730.63112220792709</v>
      </c>
      <c r="P131">
        <f t="shared" si="20"/>
        <v>14.576409725013377</v>
      </c>
      <c r="T131">
        <f t="shared" si="21"/>
        <v>730.63112220792709</v>
      </c>
      <c r="U131">
        <f t="shared" si="22"/>
        <v>14.576409725013377</v>
      </c>
    </row>
    <row r="132" spans="2:21" x14ac:dyDescent="0.25">
      <c r="B132" s="15">
        <f t="shared" ref="B132:B195" si="32">B131+1</f>
        <v>44056</v>
      </c>
      <c r="C132">
        <f t="shared" ref="C132:C195" si="33">C131+1</f>
        <v>131</v>
      </c>
      <c r="D132">
        <v>768</v>
      </c>
      <c r="E132">
        <f t="shared" si="26"/>
        <v>17</v>
      </c>
      <c r="F132">
        <f t="shared" si="27"/>
        <v>15.428571428571429</v>
      </c>
      <c r="G132">
        <f t="shared" si="29"/>
        <v>46.826975373987004</v>
      </c>
      <c r="H132">
        <f t="shared" si="25"/>
        <v>81</v>
      </c>
      <c r="I132">
        <f t="shared" si="28"/>
        <v>721.17302462601299</v>
      </c>
      <c r="J132">
        <f t="shared" si="24"/>
        <v>698.28838201061922</v>
      </c>
      <c r="K132">
        <f t="shared" si="30"/>
        <v>745.11535738460623</v>
      </c>
      <c r="O132">
        <f t="shared" si="31"/>
        <v>745.11535738460623</v>
      </c>
      <c r="P132">
        <f t="shared" ref="P132:P195" si="34">O132-O131</f>
        <v>14.484235176679135</v>
      </c>
      <c r="T132">
        <f t="shared" ref="T132:T195" si="35">S132+O132</f>
        <v>745.11535738460623</v>
      </c>
      <c r="U132">
        <f t="shared" ref="U132:U195" si="36">T132-T131</f>
        <v>14.484235176679135</v>
      </c>
    </row>
    <row r="133" spans="2:21" x14ac:dyDescent="0.25">
      <c r="B133" s="15">
        <f t="shared" si="32"/>
        <v>44057</v>
      </c>
      <c r="C133">
        <f t="shared" si="33"/>
        <v>132</v>
      </c>
      <c r="D133">
        <v>777</v>
      </c>
      <c r="E133">
        <f t="shared" si="26"/>
        <v>9</v>
      </c>
      <c r="F133">
        <f t="shared" si="27"/>
        <v>14.571428571428571</v>
      </c>
      <c r="G133">
        <f t="shared" si="29"/>
        <v>46.855143460319731</v>
      </c>
      <c r="H133">
        <f t="shared" si="25"/>
        <v>82</v>
      </c>
      <c r="I133">
        <f t="shared" si="28"/>
        <v>730.14485653968029</v>
      </c>
      <c r="J133">
        <f t="shared" si="24"/>
        <v>712.64726649695388</v>
      </c>
      <c r="K133">
        <f t="shared" si="30"/>
        <v>759.50240995727358</v>
      </c>
      <c r="O133">
        <f t="shared" si="31"/>
        <v>759.50240995727358</v>
      </c>
      <c r="P133">
        <f t="shared" si="34"/>
        <v>14.387052572667358</v>
      </c>
      <c r="T133">
        <f t="shared" si="35"/>
        <v>759.50240995727358</v>
      </c>
      <c r="U133">
        <f t="shared" si="36"/>
        <v>14.387052572667358</v>
      </c>
    </row>
    <row r="134" spans="2:21" x14ac:dyDescent="0.25">
      <c r="B134" s="15">
        <f t="shared" si="32"/>
        <v>44058</v>
      </c>
      <c r="C134">
        <f t="shared" si="33"/>
        <v>133</v>
      </c>
      <c r="D134">
        <v>792</v>
      </c>
      <c r="E134">
        <f t="shared" si="26"/>
        <v>15</v>
      </c>
      <c r="F134">
        <f t="shared" si="27"/>
        <v>14.428571428571429</v>
      </c>
      <c r="G134">
        <f t="shared" si="29"/>
        <v>46.882713587209359</v>
      </c>
      <c r="H134">
        <f t="shared" si="25"/>
        <v>83</v>
      </c>
      <c r="I134">
        <f t="shared" si="28"/>
        <v>745.11728641279069</v>
      </c>
      <c r="J134">
        <f t="shared" si="24"/>
        <v>726.90491317249155</v>
      </c>
      <c r="K134">
        <f t="shared" si="30"/>
        <v>773.78762675970086</v>
      </c>
      <c r="O134">
        <f t="shared" si="31"/>
        <v>773.78762675970086</v>
      </c>
      <c r="P134">
        <f t="shared" si="34"/>
        <v>14.285216802427271</v>
      </c>
      <c r="T134">
        <f t="shared" si="35"/>
        <v>773.78762675970086</v>
      </c>
      <c r="U134">
        <f t="shared" si="36"/>
        <v>14.285216802427271</v>
      </c>
    </row>
    <row r="135" spans="2:21" x14ac:dyDescent="0.25">
      <c r="B135" s="15">
        <f t="shared" si="32"/>
        <v>44059</v>
      </c>
      <c r="C135">
        <f t="shared" si="33"/>
        <v>134</v>
      </c>
      <c r="D135">
        <v>805</v>
      </c>
      <c r="E135">
        <f t="shared" si="26"/>
        <v>13</v>
      </c>
      <c r="F135">
        <f t="shared" si="27"/>
        <v>13.857142857142858</v>
      </c>
      <c r="G135">
        <f t="shared" si="29"/>
        <v>46.909702460062483</v>
      </c>
      <c r="H135">
        <f t="shared" si="25"/>
        <v>84</v>
      </c>
      <c r="I135">
        <f t="shared" si="28"/>
        <v>758.09029753993752</v>
      </c>
      <c r="J135">
        <f t="shared" si="24"/>
        <v>741.05699463037911</v>
      </c>
      <c r="K135">
        <f t="shared" si="30"/>
        <v>787.96669709044158</v>
      </c>
      <c r="O135">
        <f t="shared" si="31"/>
        <v>787.96669709044158</v>
      </c>
      <c r="P135">
        <f t="shared" si="34"/>
        <v>14.179070330740728</v>
      </c>
      <c r="T135">
        <f t="shared" si="35"/>
        <v>787.96669709044158</v>
      </c>
      <c r="U135">
        <f t="shared" si="36"/>
        <v>14.179070330740728</v>
      </c>
    </row>
    <row r="136" spans="2:21" x14ac:dyDescent="0.25">
      <c r="B136" s="15">
        <f t="shared" si="32"/>
        <v>44060</v>
      </c>
      <c r="C136">
        <f t="shared" si="33"/>
        <v>135</v>
      </c>
      <c r="D136">
        <v>818</v>
      </c>
      <c r="E136">
        <f t="shared" si="26"/>
        <v>13</v>
      </c>
      <c r="F136">
        <f t="shared" si="27"/>
        <v>13.428571428571429</v>
      </c>
      <c r="G136">
        <f t="shared" si="29"/>
        <v>46.936126209559639</v>
      </c>
      <c r="H136">
        <f t="shared" si="25"/>
        <v>85</v>
      </c>
      <c r="I136">
        <f t="shared" si="28"/>
        <v>771.06387379044031</v>
      </c>
      <c r="J136">
        <f t="shared" si="24"/>
        <v>755.09951394078439</v>
      </c>
      <c r="K136">
        <f t="shared" si="30"/>
        <v>802.03564015034408</v>
      </c>
      <c r="O136">
        <f t="shared" si="31"/>
        <v>802.03564015034408</v>
      </c>
      <c r="P136">
        <f t="shared" si="34"/>
        <v>14.068943059902494</v>
      </c>
      <c r="T136">
        <f t="shared" si="35"/>
        <v>802.03564015034408</v>
      </c>
      <c r="U136">
        <f t="shared" si="36"/>
        <v>14.068943059902494</v>
      </c>
    </row>
    <row r="137" spans="2:21" x14ac:dyDescent="0.25">
      <c r="B137" s="15">
        <f t="shared" si="32"/>
        <v>44061</v>
      </c>
      <c r="C137">
        <f t="shared" si="33"/>
        <v>136</v>
      </c>
      <c r="D137">
        <v>835</v>
      </c>
      <c r="E137">
        <f t="shared" si="26"/>
        <v>17</v>
      </c>
      <c r="F137">
        <f t="shared" si="27"/>
        <v>14</v>
      </c>
      <c r="G137">
        <f t="shared" si="29"/>
        <v>46.962000415001505</v>
      </c>
      <c r="H137">
        <f t="shared" si="25"/>
        <v>86</v>
      </c>
      <c r="I137">
        <f t="shared" si="28"/>
        <v>788.03799958499849</v>
      </c>
      <c r="J137">
        <f t="shared" si="24"/>
        <v>769.0287919987212</v>
      </c>
      <c r="K137">
        <f t="shared" si="30"/>
        <v>815.99079241372272</v>
      </c>
      <c r="O137">
        <f t="shared" si="31"/>
        <v>815.99079241372272</v>
      </c>
      <c r="P137">
        <f t="shared" si="34"/>
        <v>13.955152263378636</v>
      </c>
      <c r="T137">
        <f t="shared" si="35"/>
        <v>815.99079241372272</v>
      </c>
      <c r="U137">
        <f t="shared" si="36"/>
        <v>13.955152263378636</v>
      </c>
    </row>
    <row r="138" spans="2:21" x14ac:dyDescent="0.25">
      <c r="B138" s="15">
        <f t="shared" si="32"/>
        <v>44062</v>
      </c>
      <c r="C138">
        <f t="shared" si="33"/>
        <v>137</v>
      </c>
      <c r="D138">
        <v>854</v>
      </c>
      <c r="E138">
        <f t="shared" si="26"/>
        <v>19</v>
      </c>
      <c r="F138">
        <f t="shared" si="27"/>
        <v>14.714285714285714</v>
      </c>
      <c r="G138">
        <f t="shared" si="29"/>
        <v>46.987340126567688</v>
      </c>
      <c r="H138">
        <f t="shared" si="25"/>
        <v>87</v>
      </c>
      <c r="I138">
        <f t="shared" si="28"/>
        <v>807.01265987343231</v>
      </c>
      <c r="J138">
        <f t="shared" si="24"/>
        <v>782.84145487043327</v>
      </c>
      <c r="K138">
        <f t="shared" si="30"/>
        <v>829.82879499700095</v>
      </c>
      <c r="O138">
        <f t="shared" si="31"/>
        <v>829.82879499700095</v>
      </c>
      <c r="P138">
        <f t="shared" si="34"/>
        <v>13.838002583278239</v>
      </c>
      <c r="T138">
        <f t="shared" si="35"/>
        <v>829.82879499700095</v>
      </c>
      <c r="U138">
        <f t="shared" si="36"/>
        <v>13.838002583278239</v>
      </c>
    </row>
    <row r="139" spans="2:21" x14ac:dyDescent="0.25">
      <c r="B139" s="15">
        <f t="shared" si="32"/>
        <v>44063</v>
      </c>
      <c r="C139">
        <f t="shared" si="33"/>
        <v>138</v>
      </c>
      <c r="D139">
        <v>873</v>
      </c>
      <c r="E139">
        <f t="shared" si="26"/>
        <v>19</v>
      </c>
      <c r="F139">
        <f t="shared" si="27"/>
        <v>15</v>
      </c>
      <c r="G139">
        <f t="shared" si="29"/>
        <v>47.012159886544865</v>
      </c>
      <c r="H139">
        <f t="shared" si="25"/>
        <v>88</v>
      </c>
      <c r="I139">
        <f t="shared" si="28"/>
        <v>825.98784011345515</v>
      </c>
      <c r="J139">
        <f t="shared" si="24"/>
        <v>796.53442119491967</v>
      </c>
      <c r="K139">
        <f t="shared" si="30"/>
        <v>843.54658108146452</v>
      </c>
      <c r="O139">
        <f t="shared" si="31"/>
        <v>843.54658108146452</v>
      </c>
      <c r="P139">
        <f t="shared" si="34"/>
        <v>13.717786084463569</v>
      </c>
      <c r="T139">
        <f t="shared" si="35"/>
        <v>843.54658108146452</v>
      </c>
      <c r="U139">
        <f t="shared" si="36"/>
        <v>13.717786084463569</v>
      </c>
    </row>
    <row r="140" spans="2:21" x14ac:dyDescent="0.25">
      <c r="B140" s="15">
        <f t="shared" si="32"/>
        <v>44064</v>
      </c>
      <c r="C140">
        <f t="shared" si="33"/>
        <v>139</v>
      </c>
      <c r="D140">
        <v>891</v>
      </c>
      <c r="E140">
        <f t="shared" si="26"/>
        <v>18</v>
      </c>
      <c r="F140">
        <f t="shared" si="27"/>
        <v>16.285714285714285</v>
      </c>
      <c r="G140">
        <f t="shared" si="29"/>
        <v>47.036473749577745</v>
      </c>
      <c r="H140">
        <f t="shared" si="25"/>
        <v>89</v>
      </c>
      <c r="I140">
        <f t="shared" si="28"/>
        <v>843.96352625042221</v>
      </c>
      <c r="J140">
        <f t="shared" si="24"/>
        <v>810.10488969052494</v>
      </c>
      <c r="K140">
        <f t="shared" si="30"/>
        <v>857.14136344010274</v>
      </c>
      <c r="O140">
        <f t="shared" si="31"/>
        <v>857.14136344010274</v>
      </c>
      <c r="P140">
        <f t="shared" si="34"/>
        <v>13.594782358638213</v>
      </c>
      <c r="T140">
        <f t="shared" si="35"/>
        <v>857.14136344010274</v>
      </c>
      <c r="U140">
        <f t="shared" si="36"/>
        <v>13.594782358638213</v>
      </c>
    </row>
    <row r="141" spans="2:21" x14ac:dyDescent="0.25">
      <c r="B141" s="15">
        <f t="shared" si="32"/>
        <v>44065</v>
      </c>
      <c r="C141">
        <f t="shared" si="33"/>
        <v>140</v>
      </c>
      <c r="D141">
        <v>906</v>
      </c>
      <c r="E141">
        <f t="shared" si="26"/>
        <v>15</v>
      </c>
      <c r="F141">
        <f t="shared" si="27"/>
        <v>16.285714285714285</v>
      </c>
      <c r="G141">
        <f t="shared" si="29"/>
        <v>47.06029530199369</v>
      </c>
      <c r="H141">
        <f t="shared" si="25"/>
        <v>90</v>
      </c>
      <c r="I141">
        <f t="shared" si="28"/>
        <v>858.93970469800627</v>
      </c>
      <c r="J141">
        <f t="shared" si="24"/>
        <v>823.55032681032242</v>
      </c>
      <c r="K141">
        <f t="shared" si="30"/>
        <v>870.61062211231615</v>
      </c>
      <c r="O141">
        <f t="shared" si="31"/>
        <v>870.61062211231615</v>
      </c>
      <c r="P141">
        <f t="shared" si="34"/>
        <v>13.469258672213414</v>
      </c>
      <c r="T141">
        <f t="shared" si="35"/>
        <v>870.61062211231615</v>
      </c>
      <c r="U141">
        <f t="shared" si="36"/>
        <v>13.469258672213414</v>
      </c>
    </row>
    <row r="142" spans="2:21" x14ac:dyDescent="0.25">
      <c r="B142" s="15">
        <f t="shared" si="32"/>
        <v>44066</v>
      </c>
      <c r="C142">
        <f t="shared" si="33"/>
        <v>141</v>
      </c>
      <c r="D142">
        <v>916</v>
      </c>
      <c r="E142">
        <f t="shared" si="26"/>
        <v>10</v>
      </c>
      <c r="F142">
        <f t="shared" si="27"/>
        <v>15.857142857142858</v>
      </c>
      <c r="G142">
        <f t="shared" si="29"/>
        <v>47.08363768024811</v>
      </c>
      <c r="H142">
        <f t="shared" si="25"/>
        <v>91</v>
      </c>
      <c r="I142">
        <f t="shared" si="28"/>
        <v>868.9163623197519</v>
      </c>
      <c r="J142">
        <f t="shared" si="24"/>
        <v>836.86845458429377</v>
      </c>
      <c r="K142">
        <f t="shared" si="30"/>
        <v>883.95209226454188</v>
      </c>
      <c r="O142">
        <f t="shared" si="31"/>
        <v>883.95209226454188</v>
      </c>
      <c r="P142">
        <f t="shared" si="34"/>
        <v>13.341470152225725</v>
      </c>
      <c r="T142">
        <f t="shared" si="35"/>
        <v>883.95209226454188</v>
      </c>
      <c r="U142">
        <f t="shared" si="36"/>
        <v>13.341470152225725</v>
      </c>
    </row>
    <row r="143" spans="2:21" x14ac:dyDescent="0.25">
      <c r="B143" s="15">
        <f t="shared" si="32"/>
        <v>44067</v>
      </c>
      <c r="C143">
        <f t="shared" si="33"/>
        <v>142</v>
      </c>
      <c r="D143">
        <v>925</v>
      </c>
      <c r="E143">
        <f t="shared" si="26"/>
        <v>9</v>
      </c>
      <c r="F143">
        <f t="shared" si="27"/>
        <v>15.285714285714286</v>
      </c>
      <c r="G143">
        <f t="shared" si="29"/>
        <v>47.106513588535933</v>
      </c>
      <c r="H143">
        <f t="shared" si="25"/>
        <v>92</v>
      </c>
      <c r="I143">
        <f t="shared" si="28"/>
        <v>877.8934864114641</v>
      </c>
      <c r="J143">
        <f t="shared" si="24"/>
        <v>850.0572386810436</v>
      </c>
      <c r="K143">
        <f t="shared" si="30"/>
        <v>897.1637522695795</v>
      </c>
      <c r="O143">
        <f t="shared" si="31"/>
        <v>897.1637522695795</v>
      </c>
      <c r="P143">
        <f t="shared" si="34"/>
        <v>13.211660005037629</v>
      </c>
      <c r="R143" s="20"/>
      <c r="T143">
        <f t="shared" si="35"/>
        <v>897.1637522695795</v>
      </c>
      <c r="U143">
        <f t="shared" si="36"/>
        <v>13.211660005037629</v>
      </c>
    </row>
    <row r="144" spans="2:21" x14ac:dyDescent="0.25">
      <c r="B144" s="15">
        <f t="shared" si="32"/>
        <v>44068</v>
      </c>
      <c r="C144">
        <f t="shared" si="33"/>
        <v>143</v>
      </c>
      <c r="D144">
        <v>932</v>
      </c>
      <c r="E144">
        <f t="shared" si="26"/>
        <v>7</v>
      </c>
      <c r="F144">
        <f t="shared" si="27"/>
        <v>13.857142857142858</v>
      </c>
      <c r="G144">
        <f t="shared" si="29"/>
        <v>47.128935315611315</v>
      </c>
      <c r="H144">
        <f t="shared" si="25"/>
        <v>93</v>
      </c>
      <c r="I144">
        <f t="shared" si="28"/>
        <v>884.87106468438867</v>
      </c>
      <c r="J144">
        <f t="shared" si="24"/>
        <v>863.11487671695727</v>
      </c>
      <c r="K144">
        <f t="shared" si="30"/>
        <v>910.2438120325686</v>
      </c>
      <c r="O144">
        <f t="shared" si="31"/>
        <v>910.2438120325686</v>
      </c>
      <c r="P144">
        <f t="shared" si="34"/>
        <v>13.080059762989094</v>
      </c>
      <c r="T144">
        <f t="shared" si="35"/>
        <v>910.2438120325686</v>
      </c>
      <c r="U144">
        <f t="shared" si="36"/>
        <v>13.080059762989094</v>
      </c>
    </row>
    <row r="145" spans="2:21" x14ac:dyDescent="0.25">
      <c r="B145" s="15">
        <f t="shared" si="32"/>
        <v>44069</v>
      </c>
      <c r="C145">
        <f t="shared" si="33"/>
        <v>144</v>
      </c>
      <c r="D145">
        <v>943</v>
      </c>
      <c r="E145">
        <f t="shared" si="26"/>
        <v>11</v>
      </c>
      <c r="F145">
        <f t="shared" si="27"/>
        <v>12.714285714285714</v>
      </c>
      <c r="G145">
        <f t="shared" si="29"/>
        <v>47.150914750855627</v>
      </c>
      <c r="H145">
        <f t="shared" si="25"/>
        <v>94</v>
      </c>
      <c r="I145">
        <f t="shared" si="28"/>
        <v>895.84908524914442</v>
      </c>
      <c r="J145">
        <f t="shared" si="24"/>
        <v>876.03978683628247</v>
      </c>
      <c r="K145">
        <f t="shared" si="30"/>
        <v>923.19070158713805</v>
      </c>
      <c r="O145">
        <f t="shared" si="31"/>
        <v>923.19070158713805</v>
      </c>
      <c r="P145">
        <f t="shared" si="34"/>
        <v>12.946889554569452</v>
      </c>
      <c r="T145">
        <f t="shared" si="35"/>
        <v>923.19070158713805</v>
      </c>
      <c r="U145">
        <f t="shared" si="36"/>
        <v>12.946889554569452</v>
      </c>
    </row>
    <row r="146" spans="2:21" x14ac:dyDescent="0.25">
      <c r="B146" s="15">
        <f t="shared" si="32"/>
        <v>44070</v>
      </c>
      <c r="C146">
        <f t="shared" si="33"/>
        <v>145</v>
      </c>
      <c r="D146">
        <v>955</v>
      </c>
      <c r="E146">
        <f t="shared" si="26"/>
        <v>12</v>
      </c>
      <c r="F146">
        <f t="shared" si="27"/>
        <v>11.714285714285714</v>
      </c>
      <c r="G146">
        <f t="shared" si="29"/>
        <v>47.172463399631532</v>
      </c>
      <c r="H146">
        <f t="shared" si="25"/>
        <v>95</v>
      </c>
      <c r="I146">
        <f t="shared" si="28"/>
        <v>907.82753660036849</v>
      </c>
      <c r="J146">
        <f t="shared" si="24"/>
        <v>888.83059658160437</v>
      </c>
      <c r="K146">
        <f t="shared" si="30"/>
        <v>936.00305998123588</v>
      </c>
      <c r="O146">
        <f t="shared" si="31"/>
        <v>936.00305998123588</v>
      </c>
      <c r="P146">
        <f t="shared" si="34"/>
        <v>12.812358394097828</v>
      </c>
      <c r="T146">
        <f t="shared" si="35"/>
        <v>936.00305998123588</v>
      </c>
      <c r="U146">
        <f t="shared" si="36"/>
        <v>12.812358394097828</v>
      </c>
    </row>
    <row r="147" spans="2:21" x14ac:dyDescent="0.25">
      <c r="B147" s="15">
        <f t="shared" si="32"/>
        <v>44071</v>
      </c>
      <c r="C147">
        <f t="shared" si="33"/>
        <v>146</v>
      </c>
      <c r="D147">
        <v>965</v>
      </c>
      <c r="E147">
        <f t="shared" si="26"/>
        <v>10</v>
      </c>
      <c r="F147">
        <f t="shared" si="27"/>
        <v>10.571428571428571</v>
      </c>
      <c r="G147">
        <f t="shared" si="29"/>
        <v>47.193592397958781</v>
      </c>
      <c r="H147">
        <f t="shared" si="25"/>
        <v>96</v>
      </c>
      <c r="I147">
        <f t="shared" si="28"/>
        <v>917.80640760204119</v>
      </c>
      <c r="J147">
        <f t="shared" si="24"/>
        <v>901.48613207051244</v>
      </c>
      <c r="K147">
        <f t="shared" si="30"/>
        <v>948.67972446847125</v>
      </c>
      <c r="O147">
        <f t="shared" si="31"/>
        <v>948.67972446847125</v>
      </c>
      <c r="P147">
        <f t="shared" si="34"/>
        <v>12.676664487235371</v>
      </c>
      <c r="T147">
        <f t="shared" si="35"/>
        <v>948.67972446847125</v>
      </c>
      <c r="U147">
        <f t="shared" si="36"/>
        <v>12.676664487235371</v>
      </c>
    </row>
    <row r="148" spans="2:21" x14ac:dyDescent="0.25">
      <c r="B148" s="15">
        <f t="shared" si="32"/>
        <v>44072</v>
      </c>
      <c r="C148">
        <f t="shared" si="33"/>
        <v>147</v>
      </c>
      <c r="D148">
        <v>976</v>
      </c>
      <c r="E148">
        <f t="shared" si="26"/>
        <v>11</v>
      </c>
      <c r="F148">
        <f t="shared" si="27"/>
        <v>10</v>
      </c>
      <c r="G148">
        <f t="shared" si="29"/>
        <v>47.214312526545321</v>
      </c>
      <c r="H148">
        <f t="shared" si="25"/>
        <v>97</v>
      </c>
      <c r="I148">
        <f t="shared" si="28"/>
        <v>928.78568747345469</v>
      </c>
      <c r="J148">
        <f t="shared" si="24"/>
        <v>914.00540749098377</v>
      </c>
      <c r="K148">
        <f t="shared" si="30"/>
        <v>961.21972001752908</v>
      </c>
      <c r="O148">
        <f t="shared" si="31"/>
        <v>961.21972001752908</v>
      </c>
      <c r="P148">
        <f t="shared" si="34"/>
        <v>12.539995549057835</v>
      </c>
      <c r="T148">
        <f t="shared" si="35"/>
        <v>961.21972001752908</v>
      </c>
      <c r="U148">
        <f t="shared" si="36"/>
        <v>12.539995549057835</v>
      </c>
    </row>
    <row r="149" spans="2:21" x14ac:dyDescent="0.25">
      <c r="B149" s="15">
        <f t="shared" si="32"/>
        <v>44073</v>
      </c>
      <c r="C149">
        <f t="shared" si="33"/>
        <v>148</v>
      </c>
      <c r="D149">
        <v>987</v>
      </c>
      <c r="E149">
        <f t="shared" si="26"/>
        <v>11</v>
      </c>
      <c r="F149">
        <f t="shared" si="27"/>
        <v>10.142857142857142</v>
      </c>
      <c r="G149">
        <f t="shared" si="29"/>
        <v>47.234634224205934</v>
      </c>
      <c r="H149">
        <f t="shared" si="25"/>
        <v>98</v>
      </c>
      <c r="I149">
        <f t="shared" si="28"/>
        <v>939.76536577579407</v>
      </c>
      <c r="J149">
        <f t="shared" si="24"/>
        <v>926.3876149250076</v>
      </c>
      <c r="K149">
        <f t="shared" si="30"/>
        <v>973.62224914921353</v>
      </c>
      <c r="O149">
        <f t="shared" si="31"/>
        <v>973.62224914921353</v>
      </c>
      <c r="P149">
        <f t="shared" si="34"/>
        <v>12.402529131684446</v>
      </c>
      <c r="T149">
        <f t="shared" si="35"/>
        <v>973.62224914921353</v>
      </c>
      <c r="U149">
        <f t="shared" si="36"/>
        <v>12.402529131684446</v>
      </c>
    </row>
    <row r="150" spans="2:21" x14ac:dyDescent="0.25">
      <c r="B150" s="15">
        <f t="shared" si="32"/>
        <v>44074</v>
      </c>
      <c r="C150">
        <f t="shared" si="33"/>
        <v>149</v>
      </c>
      <c r="D150">
        <v>997</v>
      </c>
      <c r="E150">
        <f t="shared" si="26"/>
        <v>10</v>
      </c>
      <c r="F150">
        <f t="shared" si="27"/>
        <v>10.285714285714286</v>
      </c>
      <c r="G150">
        <f t="shared" si="29"/>
        <v>47.254567600697804</v>
      </c>
      <c r="H150">
        <f t="shared" si="25"/>
        <v>99</v>
      </c>
      <c r="I150">
        <f t="shared" si="28"/>
        <v>949.74543239930222</v>
      </c>
      <c r="J150">
        <f t="shared" si="24"/>
        <v>938.63211450732467</v>
      </c>
      <c r="K150">
        <f t="shared" si="30"/>
        <v>985.88668210802246</v>
      </c>
      <c r="O150">
        <f t="shared" si="31"/>
        <v>985.88668210802246</v>
      </c>
      <c r="P150">
        <f t="shared" si="34"/>
        <v>12.264432958808925</v>
      </c>
      <c r="T150">
        <f t="shared" si="35"/>
        <v>985.88668210802246</v>
      </c>
      <c r="U150">
        <f t="shared" si="36"/>
        <v>12.264432958808925</v>
      </c>
    </row>
    <row r="151" spans="2:21" x14ac:dyDescent="0.25">
      <c r="B151" s="15">
        <f t="shared" si="32"/>
        <v>44075</v>
      </c>
      <c r="C151">
        <f t="shared" si="33"/>
        <v>150</v>
      </c>
      <c r="D151">
        <v>1010</v>
      </c>
      <c r="E151">
        <f t="shared" ref="E151:E167" si="37">D151-D150</f>
        <v>13</v>
      </c>
      <c r="F151">
        <f t="shared" ref="F151:F167" si="38">AVERAGE(E145:E151)</f>
        <v>11.142857142857142</v>
      </c>
      <c r="G151">
        <f t="shared" si="29"/>
        <v>47.274122449002348</v>
      </c>
      <c r="H151">
        <f t="shared" si="25"/>
        <v>100</v>
      </c>
      <c r="I151">
        <f t="shared" si="28"/>
        <v>962.72587755099767</v>
      </c>
      <c r="J151">
        <f t="shared" si="24"/>
        <v>950.73842492377855</v>
      </c>
      <c r="K151">
        <f t="shared" si="30"/>
        <v>998.01254737278089</v>
      </c>
      <c r="O151">
        <f t="shared" si="31"/>
        <v>998.01254737278089</v>
      </c>
      <c r="P151">
        <f t="shared" si="34"/>
        <v>12.125865264758431</v>
      </c>
      <c r="T151">
        <f t="shared" si="35"/>
        <v>998.01254737278089</v>
      </c>
      <c r="U151">
        <f t="shared" si="36"/>
        <v>12.125865264758431</v>
      </c>
    </row>
    <row r="152" spans="2:21" x14ac:dyDescent="0.25">
      <c r="B152" s="15">
        <f t="shared" si="32"/>
        <v>44076</v>
      </c>
      <c r="C152">
        <f t="shared" si="33"/>
        <v>151</v>
      </c>
      <c r="D152">
        <v>1021</v>
      </c>
      <c r="E152">
        <f t="shared" si="37"/>
        <v>11</v>
      </c>
      <c r="F152">
        <f t="shared" si="38"/>
        <v>11.142857142857142</v>
      </c>
      <c r="G152">
        <f t="shared" si="29"/>
        <v>47.293308257079616</v>
      </c>
      <c r="H152">
        <f t="shared" si="25"/>
        <v>101</v>
      </c>
      <c r="I152">
        <f t="shared" si="28"/>
        <v>973.70669174292038</v>
      </c>
      <c r="J152">
        <f t="shared" si="24"/>
        <v>962.70621425164677</v>
      </c>
      <c r="K152">
        <f t="shared" si="30"/>
        <v>1009.9995225087264</v>
      </c>
      <c r="O152">
        <f t="shared" si="31"/>
        <v>1009.9995225087264</v>
      </c>
      <c r="P152">
        <f t="shared" si="34"/>
        <v>11.986975135945499</v>
      </c>
      <c r="T152">
        <f t="shared" si="35"/>
        <v>1009.9995225087264</v>
      </c>
      <c r="U152">
        <f t="shared" si="36"/>
        <v>11.986975135945499</v>
      </c>
    </row>
    <row r="153" spans="2:21" x14ac:dyDescent="0.25">
      <c r="B153" s="15">
        <f t="shared" si="32"/>
        <v>44077</v>
      </c>
      <c r="C153">
        <f t="shared" si="33"/>
        <v>152</v>
      </c>
      <c r="D153">
        <v>1039</v>
      </c>
      <c r="E153">
        <f t="shared" si="37"/>
        <v>18</v>
      </c>
      <c r="F153">
        <f t="shared" si="38"/>
        <v>12</v>
      </c>
      <c r="G153">
        <f t="shared" si="29"/>
        <v>47.3121342191208</v>
      </c>
      <c r="H153">
        <f t="shared" si="25"/>
        <v>102</v>
      </c>
      <c r="I153">
        <f t="shared" si="28"/>
        <v>991.68786578087918</v>
      </c>
      <c r="J153">
        <f t="shared" si="24"/>
        <v>974.53529114245703</v>
      </c>
      <c r="K153">
        <f t="shared" si="30"/>
        <v>1021.8474253615778</v>
      </c>
      <c r="O153">
        <f t="shared" si="31"/>
        <v>1021.8474253615778</v>
      </c>
      <c r="P153">
        <f t="shared" si="34"/>
        <v>11.847902852851462</v>
      </c>
      <c r="T153">
        <f t="shared" si="35"/>
        <v>1021.8474253615778</v>
      </c>
      <c r="U153">
        <f t="shared" si="36"/>
        <v>11.847902852851462</v>
      </c>
    </row>
    <row r="154" spans="2:21" x14ac:dyDescent="0.25">
      <c r="B154" s="15">
        <f t="shared" si="32"/>
        <v>44078</v>
      </c>
      <c r="C154">
        <f t="shared" si="33"/>
        <v>153</v>
      </c>
      <c r="D154">
        <v>1051</v>
      </c>
      <c r="E154">
        <f t="shared" si="37"/>
        <v>12</v>
      </c>
      <c r="F154">
        <f t="shared" si="38"/>
        <v>12.285714285714286</v>
      </c>
      <c r="G154">
        <f t="shared" si="29"/>
        <v>47.330609246323391</v>
      </c>
      <c r="H154">
        <f t="shared" si="25"/>
        <v>103</v>
      </c>
      <c r="I154">
        <f t="shared" si="28"/>
        <v>1003.6693907536766</v>
      </c>
      <c r="J154">
        <f t="shared" si="24"/>
        <v>986.22559634614424</v>
      </c>
      <c r="K154">
        <f t="shared" si="30"/>
        <v>1033.5562055924677</v>
      </c>
      <c r="O154">
        <f t="shared" si="31"/>
        <v>1033.5562055924677</v>
      </c>
      <c r="P154">
        <f t="shared" si="34"/>
        <v>11.708780230889829</v>
      </c>
      <c r="T154">
        <f t="shared" si="35"/>
        <v>1033.5562055924677</v>
      </c>
      <c r="U154">
        <f t="shared" si="36"/>
        <v>11.708780230889829</v>
      </c>
    </row>
    <row r="155" spans="2:21" x14ac:dyDescent="0.25">
      <c r="B155" s="15">
        <f t="shared" si="32"/>
        <v>44079</v>
      </c>
      <c r="C155">
        <f t="shared" si="33"/>
        <v>154</v>
      </c>
      <c r="D155">
        <v>1062</v>
      </c>
      <c r="E155">
        <f t="shared" si="37"/>
        <v>11</v>
      </c>
      <c r="F155">
        <f t="shared" si="38"/>
        <v>12.285714285714286</v>
      </c>
      <c r="G155">
        <f t="shared" si="29"/>
        <v>47.348741977211318</v>
      </c>
      <c r="H155">
        <f t="shared" si="25"/>
        <v>104</v>
      </c>
      <c r="I155">
        <f t="shared" si="28"/>
        <v>1014.6512580227886</v>
      </c>
      <c r="J155">
        <f t="shared" si="24"/>
        <v>997.77719457396825</v>
      </c>
      <c r="K155">
        <f t="shared" si="30"/>
        <v>1045.1259365511796</v>
      </c>
      <c r="O155">
        <f t="shared" si="31"/>
        <v>1045.1259365511796</v>
      </c>
      <c r="P155">
        <f t="shared" si="34"/>
        <v>11.569730958711943</v>
      </c>
      <c r="T155">
        <f t="shared" si="35"/>
        <v>1045.1259365511796</v>
      </c>
      <c r="U155">
        <f t="shared" si="36"/>
        <v>11.569730958711943</v>
      </c>
    </row>
    <row r="156" spans="2:21" x14ac:dyDescent="0.25">
      <c r="B156" s="15">
        <f t="shared" si="32"/>
        <v>44080</v>
      </c>
      <c r="C156">
        <f t="shared" si="33"/>
        <v>155</v>
      </c>
      <c r="D156">
        <v>1068</v>
      </c>
      <c r="E156">
        <f t="shared" si="37"/>
        <v>6</v>
      </c>
      <c r="F156">
        <f t="shared" si="38"/>
        <v>11.571428571428571</v>
      </c>
      <c r="G156">
        <f t="shared" si="29"/>
        <v>47.366540787522027</v>
      </c>
      <c r="H156">
        <f t="shared" si="25"/>
        <v>105</v>
      </c>
      <c r="I156">
        <f t="shared" si="28"/>
        <v>1020.633459212478</v>
      </c>
      <c r="J156">
        <f t="shared" si="24"/>
        <v>1009.1902666963559</v>
      </c>
      <c r="K156">
        <f t="shared" si="30"/>
        <v>1056.5568074838779</v>
      </c>
      <c r="O156">
        <f t="shared" si="31"/>
        <v>1056.5568074838779</v>
      </c>
      <c r="P156">
        <f t="shared" si="34"/>
        <v>11.430870932698326</v>
      </c>
      <c r="T156">
        <f t="shared" si="35"/>
        <v>1056.5568074838779</v>
      </c>
      <c r="U156">
        <f t="shared" si="36"/>
        <v>11.430870932698326</v>
      </c>
    </row>
    <row r="157" spans="2:21" x14ac:dyDescent="0.25">
      <c r="B157" s="15">
        <f t="shared" si="32"/>
        <v>44081</v>
      </c>
      <c r="C157">
        <f t="shared" si="33"/>
        <v>156</v>
      </c>
      <c r="D157">
        <v>1075</v>
      </c>
      <c r="E157">
        <f t="shared" si="37"/>
        <v>7</v>
      </c>
      <c r="F157">
        <f t="shared" si="38"/>
        <v>11.142857142857142</v>
      </c>
      <c r="G157">
        <f t="shared" si="29"/>
        <v>47.384013799680716</v>
      </c>
      <c r="H157">
        <f t="shared" si="25"/>
        <v>106</v>
      </c>
      <c r="I157">
        <f t="shared" si="28"/>
        <v>1027.6159862003192</v>
      </c>
      <c r="J157">
        <f t="shared" si="24"/>
        <v>1020.4651022707513</v>
      </c>
      <c r="K157">
        <f t="shared" si="30"/>
        <v>1067.849116070432</v>
      </c>
      <c r="O157">
        <f t="shared" si="31"/>
        <v>1067.849116070432</v>
      </c>
      <c r="P157">
        <f t="shared" si="34"/>
        <v>11.2923085865541</v>
      </c>
      <c r="T157">
        <f t="shared" si="35"/>
        <v>1067.849116070432</v>
      </c>
      <c r="U157">
        <f t="shared" si="36"/>
        <v>11.2923085865541</v>
      </c>
    </row>
    <row r="158" spans="2:21" x14ac:dyDescent="0.25">
      <c r="B158" s="15">
        <f t="shared" si="32"/>
        <v>44082</v>
      </c>
      <c r="C158">
        <f t="shared" si="33"/>
        <v>157</v>
      </c>
      <c r="D158">
        <v>1082</v>
      </c>
      <c r="E158">
        <f t="shared" si="37"/>
        <v>7</v>
      </c>
      <c r="F158">
        <f t="shared" si="38"/>
        <v>10.285714285714286</v>
      </c>
      <c r="G158">
        <f t="shared" si="29"/>
        <v>47.401168891881426</v>
      </c>
      <c r="H158">
        <f t="shared" si="25"/>
        <v>107</v>
      </c>
      <c r="I158">
        <f t="shared" si="28"/>
        <v>1034.5988311081185</v>
      </c>
      <c r="J158">
        <f t="shared" si="24"/>
        <v>1031.6020923936478</v>
      </c>
      <c r="K158">
        <f t="shared" si="30"/>
        <v>1079.0032612855293</v>
      </c>
      <c r="O158">
        <f t="shared" si="31"/>
        <v>1079.0032612855293</v>
      </c>
      <c r="P158">
        <f t="shared" si="34"/>
        <v>11.154145215097287</v>
      </c>
      <c r="T158">
        <f t="shared" si="35"/>
        <v>1079.0032612855293</v>
      </c>
      <c r="U158">
        <f t="shared" si="36"/>
        <v>11.154145215097287</v>
      </c>
    </row>
    <row r="159" spans="2:21" x14ac:dyDescent="0.25">
      <c r="B159" s="15">
        <f t="shared" si="32"/>
        <v>44083</v>
      </c>
      <c r="C159">
        <f t="shared" si="33"/>
        <v>158</v>
      </c>
      <c r="D159">
        <v>1092</v>
      </c>
      <c r="E159">
        <f t="shared" si="37"/>
        <v>10</v>
      </c>
      <c r="F159">
        <f t="shared" si="38"/>
        <v>10.142857142857142</v>
      </c>
      <c r="G159">
        <f t="shared" si="29"/>
        <v>47.418013706793239</v>
      </c>
      <c r="H159">
        <f t="shared" si="25"/>
        <v>108</v>
      </c>
      <c r="I159">
        <f t="shared" si="28"/>
        <v>1044.5819862932067</v>
      </c>
      <c r="J159">
        <f t="shared" si="24"/>
        <v>1042.6017228701819</v>
      </c>
      <c r="K159">
        <f t="shared" si="30"/>
        <v>1090.0197365769752</v>
      </c>
      <c r="O159">
        <f t="shared" si="31"/>
        <v>1090.0197365769752</v>
      </c>
      <c r="P159">
        <f t="shared" si="34"/>
        <v>11.016475291445886</v>
      </c>
      <c r="T159">
        <f t="shared" si="35"/>
        <v>1090.0197365769752</v>
      </c>
      <c r="U159">
        <f t="shared" si="36"/>
        <v>11.016475291445886</v>
      </c>
    </row>
    <row r="160" spans="2:21" x14ac:dyDescent="0.25">
      <c r="B160" s="15">
        <f t="shared" si="32"/>
        <v>44084</v>
      </c>
      <c r="C160">
        <f t="shared" si="33"/>
        <v>159</v>
      </c>
      <c r="D160">
        <v>1100</v>
      </c>
      <c r="E160">
        <f t="shared" si="37"/>
        <v>8</v>
      </c>
      <c r="F160">
        <f t="shared" si="38"/>
        <v>8.7142857142857135</v>
      </c>
      <c r="G160">
        <f t="shared" si="29"/>
        <v>47.434555659908824</v>
      </c>
      <c r="H160">
        <f t="shared" si="25"/>
        <v>109</v>
      </c>
      <c r="I160">
        <f t="shared" si="28"/>
        <v>1052.5654443400913</v>
      </c>
      <c r="J160">
        <f t="shared" si="24"/>
        <v>1053.4645676940315</v>
      </c>
      <c r="K160">
        <f t="shared" si="30"/>
        <v>1100.8991233539405</v>
      </c>
      <c r="O160">
        <f t="shared" si="31"/>
        <v>1100.8991233539405</v>
      </c>
      <c r="P160">
        <f t="shared" si="34"/>
        <v>10.879386776965248</v>
      </c>
      <c r="T160">
        <f t="shared" si="35"/>
        <v>1100.8991233539405</v>
      </c>
      <c r="U160">
        <f t="shared" si="36"/>
        <v>10.879386776965248</v>
      </c>
    </row>
    <row r="161" spans="2:21" x14ac:dyDescent="0.25">
      <c r="B161" s="15">
        <f t="shared" si="32"/>
        <v>44085</v>
      </c>
      <c r="C161">
        <f t="shared" si="33"/>
        <v>160</v>
      </c>
      <c r="D161">
        <v>1109</v>
      </c>
      <c r="E161">
        <f t="shared" si="37"/>
        <v>9</v>
      </c>
      <c r="F161">
        <f t="shared" si="38"/>
        <v>8.2857142857142865</v>
      </c>
      <c r="G161">
        <f t="shared" si="29"/>
        <v>47.450801947552506</v>
      </c>
      <c r="H161">
        <f t="shared" si="25"/>
        <v>110</v>
      </c>
      <c r="I161">
        <f t="shared" si="28"/>
        <v>1061.5491980524475</v>
      </c>
      <c r="J161">
        <f t="shared" si="24"/>
        <v>1064.1912828298184</v>
      </c>
      <c r="K161">
        <f t="shared" si="30"/>
        <v>1111.6420847773709</v>
      </c>
      <c r="O161">
        <f t="shared" si="31"/>
        <v>1111.6420847773709</v>
      </c>
      <c r="P161">
        <f t="shared" si="34"/>
        <v>10.742961423430415</v>
      </c>
      <c r="T161">
        <f t="shared" si="35"/>
        <v>1111.6420847773709</v>
      </c>
      <c r="U161">
        <f t="shared" si="36"/>
        <v>10.742961423430415</v>
      </c>
    </row>
    <row r="162" spans="2:21" x14ac:dyDescent="0.25">
      <c r="B162" s="15">
        <f t="shared" si="32"/>
        <v>44086</v>
      </c>
      <c r="C162">
        <f t="shared" si="33"/>
        <v>161</v>
      </c>
      <c r="D162">
        <v>1118</v>
      </c>
      <c r="E162">
        <f t="shared" si="37"/>
        <v>9</v>
      </c>
      <c r="F162">
        <f t="shared" si="38"/>
        <v>8</v>
      </c>
      <c r="G162">
        <f t="shared" si="29"/>
        <v>47.466759554562664</v>
      </c>
      <c r="H162">
        <f t="shared" si="25"/>
        <v>111</v>
      </c>
      <c r="I162">
        <f t="shared" si="28"/>
        <v>1070.5332404454373</v>
      </c>
      <c r="J162">
        <f t="shared" si="24"/>
        <v>1074.7826002897923</v>
      </c>
      <c r="K162">
        <f t="shared" si="30"/>
        <v>1122.249359844355</v>
      </c>
      <c r="O162">
        <f t="shared" si="31"/>
        <v>1122.249359844355</v>
      </c>
      <c r="P162">
        <f t="shared" si="34"/>
        <v>10.60727506698413</v>
      </c>
      <c r="T162">
        <f t="shared" si="35"/>
        <v>1122.249359844355</v>
      </c>
      <c r="U162">
        <f t="shared" si="36"/>
        <v>10.60727506698413</v>
      </c>
    </row>
    <row r="163" spans="2:21" x14ac:dyDescent="0.25">
      <c r="B163" s="15">
        <f t="shared" si="32"/>
        <v>44087</v>
      </c>
      <c r="C163">
        <f t="shared" si="33"/>
        <v>162</v>
      </c>
      <c r="D163">
        <v>1128</v>
      </c>
      <c r="E163">
        <f t="shared" si="37"/>
        <v>10</v>
      </c>
      <c r="F163">
        <f t="shared" si="38"/>
        <v>8.5714285714285712</v>
      </c>
      <c r="G163">
        <f t="shared" si="29"/>
        <v>47.482435261664186</v>
      </c>
      <c r="H163">
        <f t="shared" si="25"/>
        <v>112</v>
      </c>
      <c r="I163">
        <f t="shared" si="28"/>
        <v>1080.5175647383358</v>
      </c>
      <c r="J163">
        <f t="shared" si="24"/>
        <v>1085.2393224962261</v>
      </c>
      <c r="K163">
        <f t="shared" si="30"/>
        <v>1132.7217577578904</v>
      </c>
      <c r="O163">
        <f t="shared" si="31"/>
        <v>1132.7217577578904</v>
      </c>
      <c r="P163">
        <f t="shared" si="34"/>
        <v>10.47239791353536</v>
      </c>
      <c r="T163">
        <f t="shared" si="35"/>
        <v>1132.7217577578904</v>
      </c>
      <c r="U163">
        <f t="shared" si="36"/>
        <v>10.47239791353536</v>
      </c>
    </row>
    <row r="164" spans="2:21" x14ac:dyDescent="0.25">
      <c r="B164" s="15">
        <f t="shared" si="32"/>
        <v>44088</v>
      </c>
      <c r="C164">
        <f t="shared" si="33"/>
        <v>163</v>
      </c>
      <c r="D164">
        <v>1137</v>
      </c>
      <c r="E164">
        <f t="shared" si="37"/>
        <v>9</v>
      </c>
      <c r="F164">
        <f t="shared" si="38"/>
        <v>8.8571428571428577</v>
      </c>
      <c r="G164">
        <f t="shared" si="29"/>
        <v>47.497835652544524</v>
      </c>
      <c r="H164">
        <f t="shared" si="25"/>
        <v>113</v>
      </c>
      <c r="I164">
        <f t="shared" si="28"/>
        <v>1089.5021643474554</v>
      </c>
      <c r="J164">
        <f t="shared" si="24"/>
        <v>1095.5623169207165</v>
      </c>
      <c r="K164">
        <f t="shared" si="30"/>
        <v>1143.0601525732611</v>
      </c>
      <c r="O164">
        <f t="shared" si="31"/>
        <v>1143.0601525732611</v>
      </c>
      <c r="P164">
        <f t="shared" si="34"/>
        <v>10.338394815370748</v>
      </c>
      <c r="T164">
        <f t="shared" si="35"/>
        <v>1143.0601525732611</v>
      </c>
      <c r="U164">
        <f t="shared" si="36"/>
        <v>10.338394815370748</v>
      </c>
    </row>
    <row r="165" spans="2:21" x14ac:dyDescent="0.25">
      <c r="B165" s="15">
        <f t="shared" si="32"/>
        <v>44089</v>
      </c>
      <c r="C165">
        <f t="shared" si="33"/>
        <v>164</v>
      </c>
      <c r="D165">
        <v>1149</v>
      </c>
      <c r="E165">
        <f t="shared" si="37"/>
        <v>12</v>
      </c>
      <c r="F165">
        <f t="shared" si="38"/>
        <v>9.5714285714285712</v>
      </c>
      <c r="G165">
        <f t="shared" si="29"/>
        <v>47.512967120647168</v>
      </c>
      <c r="H165">
        <f t="shared" si="25"/>
        <v>114</v>
      </c>
      <c r="I165">
        <f t="shared" si="28"/>
        <v>1101.4870328793529</v>
      </c>
      <c r="J165">
        <f t="shared" si="24"/>
        <v>1105.7525109913902</v>
      </c>
      <c r="K165">
        <f t="shared" si="30"/>
        <v>1153.2654781120373</v>
      </c>
      <c r="O165">
        <f t="shared" si="31"/>
        <v>1153.2654781120373</v>
      </c>
      <c r="P165">
        <f t="shared" si="34"/>
        <v>10.205325538776151</v>
      </c>
      <c r="T165">
        <f t="shared" si="35"/>
        <v>1153.2654781120373</v>
      </c>
      <c r="U165">
        <f t="shared" si="36"/>
        <v>10.205325538776151</v>
      </c>
    </row>
    <row r="166" spans="2:21" x14ac:dyDescent="0.25">
      <c r="B166" s="15">
        <f t="shared" si="32"/>
        <v>44090</v>
      </c>
      <c r="C166">
        <f t="shared" si="33"/>
        <v>165</v>
      </c>
      <c r="D166">
        <v>1156</v>
      </c>
      <c r="E166">
        <f t="shared" si="37"/>
        <v>7</v>
      </c>
      <c r="F166">
        <f t="shared" si="38"/>
        <v>9.1428571428571423</v>
      </c>
      <c r="G166">
        <f t="shared" si="29"/>
        <v>47.527835875695011</v>
      </c>
      <c r="H166">
        <f t="shared" si="25"/>
        <v>115</v>
      </c>
      <c r="I166">
        <f t="shared" si="28"/>
        <v>1108.472164124305</v>
      </c>
      <c r="J166">
        <f t="shared" si="24"/>
        <v>1115.8108872589064</v>
      </c>
      <c r="K166">
        <f t="shared" si="30"/>
        <v>1163.3387231346014</v>
      </c>
      <c r="O166">
        <f t="shared" si="31"/>
        <v>1163.3387231346014</v>
      </c>
      <c r="P166">
        <f t="shared" si="34"/>
        <v>10.073245022564151</v>
      </c>
      <c r="T166">
        <f t="shared" si="35"/>
        <v>1163.3387231346014</v>
      </c>
      <c r="U166">
        <f t="shared" si="36"/>
        <v>10.073245022564151</v>
      </c>
    </row>
    <row r="167" spans="2:21" x14ac:dyDescent="0.25">
      <c r="B167" s="15">
        <f t="shared" si="32"/>
        <v>44091</v>
      </c>
      <c r="C167">
        <f t="shared" si="33"/>
        <v>166</v>
      </c>
      <c r="D167">
        <v>1169</v>
      </c>
      <c r="E167">
        <f t="shared" si="37"/>
        <v>13</v>
      </c>
      <c r="F167">
        <f t="shared" si="38"/>
        <v>9.8571428571428577</v>
      </c>
      <c r="G167">
        <f t="shared" si="29"/>
        <v>47.542447949955886</v>
      </c>
      <c r="H167">
        <f t="shared" si="25"/>
        <v>116</v>
      </c>
      <c r="I167">
        <f t="shared" si="28"/>
        <v>1121.4575520500441</v>
      </c>
      <c r="J167">
        <f t="shared" si="24"/>
        <v>1125.7384788120996</v>
      </c>
      <c r="K167">
        <f t="shared" si="30"/>
        <v>1173.2809267620555</v>
      </c>
      <c r="O167">
        <f t="shared" si="31"/>
        <v>1173.2809267620555</v>
      </c>
      <c r="P167">
        <f t="shared" si="34"/>
        <v>9.9422036274540915</v>
      </c>
      <c r="T167">
        <f t="shared" si="35"/>
        <v>1173.2809267620555</v>
      </c>
      <c r="U167">
        <f t="shared" si="36"/>
        <v>9.9422036274540915</v>
      </c>
    </row>
    <row r="168" spans="2:21" x14ac:dyDescent="0.25">
      <c r="B168" s="15">
        <f t="shared" si="32"/>
        <v>44092</v>
      </c>
      <c r="C168">
        <f t="shared" si="33"/>
        <v>167</v>
      </c>
      <c r="D168">
        <v>1178</v>
      </c>
      <c r="E168">
        <f t="shared" ref="E168:E185" si="39">D168-D167</f>
        <v>9</v>
      </c>
      <c r="F168">
        <f t="shared" ref="F168:F185" si="40">AVERAGE(E162:E168)</f>
        <v>9.8571428571428577</v>
      </c>
      <c r="G168">
        <f t="shared" si="29"/>
        <v>47.556809204261796</v>
      </c>
      <c r="H168">
        <f t="shared" si="25"/>
        <v>117</v>
      </c>
      <c r="I168">
        <f t="shared" si="28"/>
        <v>1130.4431907957382</v>
      </c>
      <c r="J168">
        <f t="shared" si="24"/>
        <v>1135.5363649340852</v>
      </c>
      <c r="K168">
        <f t="shared" si="30"/>
        <v>1183.093174138347</v>
      </c>
      <c r="O168">
        <f t="shared" si="31"/>
        <v>1183.093174138347</v>
      </c>
      <c r="P168">
        <f t="shared" si="34"/>
        <v>9.8122473762914524</v>
      </c>
      <c r="T168">
        <f t="shared" si="35"/>
        <v>1183.093174138347</v>
      </c>
      <c r="U168">
        <f t="shared" si="36"/>
        <v>9.8122473762914524</v>
      </c>
    </row>
    <row r="169" spans="2:21" x14ac:dyDescent="0.25">
      <c r="B169" s="15">
        <f t="shared" si="32"/>
        <v>44093</v>
      </c>
      <c r="C169">
        <f t="shared" si="33"/>
        <v>168</v>
      </c>
      <c r="D169">
        <v>1185</v>
      </c>
      <c r="E169">
        <f t="shared" si="39"/>
        <v>7</v>
      </c>
      <c r="F169">
        <f t="shared" si="40"/>
        <v>9.5714285714285712</v>
      </c>
      <c r="G169">
        <f t="shared" si="29"/>
        <v>47.570925333792395</v>
      </c>
      <c r="H169">
        <f t="shared" si="25"/>
        <v>118</v>
      </c>
      <c r="I169">
        <f t="shared" si="28"/>
        <v>1137.4290746662075</v>
      </c>
      <c r="J169">
        <f t="shared" si="24"/>
        <v>1145.2056669897092</v>
      </c>
      <c r="K169">
        <f t="shared" si="30"/>
        <v>1192.7765923235017</v>
      </c>
      <c r="O169">
        <f t="shared" si="31"/>
        <v>1192.7765923235017</v>
      </c>
      <c r="P169">
        <f t="shared" si="34"/>
        <v>9.6834181851547783</v>
      </c>
      <c r="T169">
        <f t="shared" si="35"/>
        <v>1192.7765923235017</v>
      </c>
      <c r="U169">
        <f t="shared" si="36"/>
        <v>9.6834181851547783</v>
      </c>
    </row>
    <row r="170" spans="2:21" x14ac:dyDescent="0.25">
      <c r="B170" s="15">
        <f t="shared" si="32"/>
        <v>44094</v>
      </c>
      <c r="C170">
        <f t="shared" si="33"/>
        <v>169</v>
      </c>
      <c r="D170">
        <v>1191</v>
      </c>
      <c r="E170">
        <f t="shared" si="39"/>
        <v>6</v>
      </c>
      <c r="F170">
        <f t="shared" si="40"/>
        <v>9</v>
      </c>
      <c r="G170">
        <f t="shared" si="29"/>
        <v>47.584801873633872</v>
      </c>
      <c r="H170">
        <f t="shared" si="25"/>
        <v>119</v>
      </c>
      <c r="I170">
        <f t="shared" si="28"/>
        <v>1143.415198126366</v>
      </c>
      <c r="J170">
        <f t="shared" si="24"/>
        <v>1154.747544535287</v>
      </c>
      <c r="K170">
        <f t="shared" si="30"/>
        <v>1202.332346408921</v>
      </c>
      <c r="O170">
        <f t="shared" si="31"/>
        <v>1202.332346408921</v>
      </c>
      <c r="P170">
        <f t="shared" si="34"/>
        <v>9.5557540854192666</v>
      </c>
      <c r="T170">
        <f t="shared" si="35"/>
        <v>1202.332346408921</v>
      </c>
      <c r="U170">
        <f t="shared" si="36"/>
        <v>9.5557540854192666</v>
      </c>
    </row>
    <row r="171" spans="2:21" x14ac:dyDescent="0.25">
      <c r="B171" s="15">
        <f t="shared" si="32"/>
        <v>44095</v>
      </c>
      <c r="C171">
        <f t="shared" si="33"/>
        <v>170</v>
      </c>
      <c r="D171">
        <v>1204</v>
      </c>
      <c r="E171">
        <f t="shared" si="39"/>
        <v>13</v>
      </c>
      <c r="F171">
        <f t="shared" si="40"/>
        <v>9.5714285714285712</v>
      </c>
      <c r="G171">
        <f t="shared" si="29"/>
        <v>47.598444204122359</v>
      </c>
      <c r="H171">
        <f t="shared" si="25"/>
        <v>120</v>
      </c>
      <c r="I171">
        <f t="shared" si="28"/>
        <v>1156.4015557958776</v>
      </c>
      <c r="J171">
        <f t="shared" si="24"/>
        <v>1164.1631916416927</v>
      </c>
      <c r="K171">
        <f t="shared" si="30"/>
        <v>1211.7616358458151</v>
      </c>
      <c r="O171">
        <f t="shared" si="31"/>
        <v>1211.7616358458151</v>
      </c>
      <c r="P171">
        <f t="shared" si="34"/>
        <v>9.4292894368941234</v>
      </c>
      <c r="T171">
        <f t="shared" si="35"/>
        <v>1211.7616358458151</v>
      </c>
      <c r="U171">
        <f t="shared" si="36"/>
        <v>9.4292894368941234</v>
      </c>
    </row>
    <row r="172" spans="2:21" x14ac:dyDescent="0.25">
      <c r="B172" s="15">
        <f t="shared" si="32"/>
        <v>44096</v>
      </c>
      <c r="C172">
        <f t="shared" si="33"/>
        <v>171</v>
      </c>
      <c r="D172">
        <v>1213</v>
      </c>
      <c r="E172">
        <f t="shared" si="39"/>
        <v>9</v>
      </c>
      <c r="F172">
        <f t="shared" si="40"/>
        <v>9.1428571428571423</v>
      </c>
      <c r="G172">
        <f t="shared" si="29"/>
        <v>47.611857555981636</v>
      </c>
      <c r="H172">
        <f t="shared" si="25"/>
        <v>121</v>
      </c>
      <c r="I172">
        <f t="shared" si="28"/>
        <v>1165.3881424440183</v>
      </c>
      <c r="J172">
        <f t="shared" si="24"/>
        <v>1173.4538334220001</v>
      </c>
      <c r="K172">
        <f t="shared" si="30"/>
        <v>1221.0656909779818</v>
      </c>
      <c r="O172">
        <f t="shared" si="31"/>
        <v>1221.0656909779818</v>
      </c>
      <c r="P172">
        <f t="shared" si="34"/>
        <v>9.3040551321666953</v>
      </c>
      <c r="T172">
        <f t="shared" si="35"/>
        <v>1221.0656909779818</v>
      </c>
      <c r="U172">
        <f t="shared" si="36"/>
        <v>9.3040551321666953</v>
      </c>
    </row>
    <row r="173" spans="2:21" x14ac:dyDescent="0.25">
      <c r="B173" s="15">
        <f t="shared" si="32"/>
        <v>44097</v>
      </c>
      <c r="C173">
        <f t="shared" si="33"/>
        <v>172</v>
      </c>
      <c r="D173">
        <v>1226</v>
      </c>
      <c r="E173">
        <f t="shared" si="39"/>
        <v>13</v>
      </c>
      <c r="F173">
        <f t="shared" si="40"/>
        <v>10</v>
      </c>
      <c r="G173">
        <f t="shared" si="29"/>
        <v>47.625047015264137</v>
      </c>
      <c r="H173">
        <f t="shared" si="25"/>
        <v>122</v>
      </c>
      <c r="I173">
        <f t="shared" si="28"/>
        <v>1178.374952984736</v>
      </c>
      <c r="J173">
        <f t="shared" si="24"/>
        <v>1182.6207227550394</v>
      </c>
      <c r="K173">
        <f t="shared" si="30"/>
        <v>1230.2457697703035</v>
      </c>
      <c r="O173">
        <f t="shared" si="31"/>
        <v>1230.2457697703035</v>
      </c>
      <c r="P173">
        <f t="shared" si="34"/>
        <v>9.1800787923216376</v>
      </c>
      <c r="T173">
        <f t="shared" si="35"/>
        <v>1230.2457697703035</v>
      </c>
      <c r="U173">
        <f t="shared" si="36"/>
        <v>9.1800787923216376</v>
      </c>
    </row>
    <row r="174" spans="2:21" x14ac:dyDescent="0.25">
      <c r="B174" s="15">
        <f t="shared" si="32"/>
        <v>44098</v>
      </c>
      <c r="C174">
        <f t="shared" si="33"/>
        <v>173</v>
      </c>
      <c r="D174">
        <v>1235</v>
      </c>
      <c r="E174">
        <f t="shared" si="39"/>
        <v>9</v>
      </c>
      <c r="F174">
        <f t="shared" si="40"/>
        <v>9.4285714285714288</v>
      </c>
      <c r="G174">
        <f t="shared" si="29"/>
        <v>47.638017528103553</v>
      </c>
      <c r="H174">
        <f t="shared" si="25"/>
        <v>123</v>
      </c>
      <c r="I174">
        <f t="shared" si="28"/>
        <v>1187.3619824718965</v>
      </c>
      <c r="J174">
        <f t="shared" si="24"/>
        <v>1191.6651371964138</v>
      </c>
      <c r="K174">
        <f t="shared" si="30"/>
        <v>1239.3031547245173</v>
      </c>
      <c r="O174">
        <f t="shared" si="31"/>
        <v>1239.3031547245173</v>
      </c>
      <c r="P174">
        <f t="shared" si="34"/>
        <v>9.0573849542138305</v>
      </c>
      <c r="T174">
        <f t="shared" si="35"/>
        <v>1239.3031547245173</v>
      </c>
      <c r="U174">
        <f t="shared" si="36"/>
        <v>9.0573849542138305</v>
      </c>
    </row>
    <row r="175" spans="2:21" x14ac:dyDescent="0.25">
      <c r="B175" s="15">
        <f t="shared" si="32"/>
        <v>44099</v>
      </c>
      <c r="C175">
        <f t="shared" si="33"/>
        <v>174</v>
      </c>
      <c r="D175">
        <v>1246</v>
      </c>
      <c r="E175">
        <f t="shared" si="39"/>
        <v>11</v>
      </c>
      <c r="F175">
        <f t="shared" si="40"/>
        <v>9.7142857142857135</v>
      </c>
      <c r="G175">
        <f t="shared" si="29"/>
        <v>47.650773905287359</v>
      </c>
      <c r="H175">
        <f t="shared" si="25"/>
        <v>124</v>
      </c>
      <c r="I175">
        <f t="shared" si="28"/>
        <v>1198.3492260947125</v>
      </c>
      <c r="J175">
        <f t="shared" si="24"/>
        <v>1200.5883760687248</v>
      </c>
      <c r="K175">
        <f t="shared" si="30"/>
        <v>1248.2391499740122</v>
      </c>
      <c r="O175">
        <f t="shared" si="31"/>
        <v>1248.2391499740122</v>
      </c>
      <c r="P175">
        <f t="shared" si="34"/>
        <v>8.9359952494949084</v>
      </c>
      <c r="T175">
        <f t="shared" si="35"/>
        <v>1248.2391499740122</v>
      </c>
      <c r="U175">
        <f t="shared" si="36"/>
        <v>8.9359952494949084</v>
      </c>
    </row>
    <row r="176" spans="2:21" x14ac:dyDescent="0.25">
      <c r="B176" s="15">
        <f t="shared" si="32"/>
        <v>44100</v>
      </c>
      <c r="C176">
        <f t="shared" si="33"/>
        <v>175</v>
      </c>
      <c r="D176">
        <v>1255</v>
      </c>
      <c r="E176">
        <f t="shared" si="39"/>
        <v>9</v>
      </c>
      <c r="F176">
        <f t="shared" si="40"/>
        <v>10</v>
      </c>
      <c r="G176">
        <f t="shared" si="29"/>
        <v>47.663320826656751</v>
      </c>
      <c r="H176">
        <f t="shared" si="25"/>
        <v>125</v>
      </c>
      <c r="I176">
        <f t="shared" si="28"/>
        <v>1207.3366791733433</v>
      </c>
      <c r="J176">
        <f t="shared" si="24"/>
        <v>1209.3917577229665</v>
      </c>
      <c r="K176">
        <f t="shared" si="30"/>
        <v>1257.0550785496232</v>
      </c>
      <c r="O176">
        <f t="shared" si="31"/>
        <v>1257.0550785496232</v>
      </c>
      <c r="P176">
        <f t="shared" si="34"/>
        <v>8.8159285756109966</v>
      </c>
      <c r="T176">
        <f t="shared" si="35"/>
        <v>1257.0550785496232</v>
      </c>
      <c r="U176">
        <f t="shared" si="36"/>
        <v>8.8159285756109966</v>
      </c>
    </row>
    <row r="177" spans="2:21" x14ac:dyDescent="0.25">
      <c r="B177" s="15">
        <f t="shared" si="32"/>
        <v>44101</v>
      </c>
      <c r="C177">
        <f t="shared" si="33"/>
        <v>176</v>
      </c>
      <c r="D177">
        <v>1255</v>
      </c>
      <c r="E177">
        <f t="shared" si="39"/>
        <v>0</v>
      </c>
      <c r="F177">
        <f t="shared" si="40"/>
        <v>9.1428571428571423</v>
      </c>
      <c r="G177">
        <f t="shared" si="29"/>
        <v>47.675662845341584</v>
      </c>
      <c r="H177">
        <f t="shared" si="25"/>
        <v>126</v>
      </c>
      <c r="I177">
        <f t="shared" si="28"/>
        <v>1207.3243371546585</v>
      </c>
      <c r="J177">
        <f t="shared" si="24"/>
        <v>1218.0766169632668</v>
      </c>
      <c r="K177">
        <f t="shared" si="30"/>
        <v>1265.7522798086084</v>
      </c>
      <c r="O177">
        <f t="shared" si="31"/>
        <v>1265.7522798086084</v>
      </c>
      <c r="P177">
        <f t="shared" si="34"/>
        <v>8.6972012589851602</v>
      </c>
      <c r="T177">
        <f t="shared" si="35"/>
        <v>1265.7522798086084</v>
      </c>
      <c r="U177">
        <f t="shared" si="36"/>
        <v>8.6972012589851602</v>
      </c>
    </row>
    <row r="178" spans="2:21" x14ac:dyDescent="0.25">
      <c r="B178" s="15">
        <f t="shared" si="32"/>
        <v>44102</v>
      </c>
      <c r="C178">
        <f t="shared" si="33"/>
        <v>177</v>
      </c>
      <c r="D178">
        <v>1266</v>
      </c>
      <c r="E178">
        <f t="shared" si="39"/>
        <v>11</v>
      </c>
      <c r="F178">
        <f t="shared" si="40"/>
        <v>8.8571428571428577</v>
      </c>
      <c r="G178">
        <f t="shared" si="29"/>
        <v>47.687804391837197</v>
      </c>
      <c r="H178">
        <f t="shared" si="25"/>
        <v>127</v>
      </c>
      <c r="I178">
        <f t="shared" si="28"/>
        <v>1218.3121956081627</v>
      </c>
      <c r="J178">
        <f t="shared" si="24"/>
        <v>1226.644302627396</v>
      </c>
      <c r="K178">
        <f t="shared" si="30"/>
        <v>1274.3321070192333</v>
      </c>
      <c r="O178">
        <f t="shared" si="31"/>
        <v>1274.3321070192333</v>
      </c>
      <c r="P178">
        <f t="shared" si="34"/>
        <v>8.5798272106248987</v>
      </c>
      <c r="T178">
        <f t="shared" si="35"/>
        <v>1274.3321070192333</v>
      </c>
      <c r="U178">
        <f t="shared" si="36"/>
        <v>8.5798272106248987</v>
      </c>
    </row>
    <row r="179" spans="2:21" x14ac:dyDescent="0.25">
      <c r="B179" s="15">
        <f t="shared" si="32"/>
        <v>44103</v>
      </c>
      <c r="C179">
        <f t="shared" si="33"/>
        <v>178</v>
      </c>
      <c r="D179">
        <v>1280</v>
      </c>
      <c r="E179">
        <f t="shared" si="39"/>
        <v>14</v>
      </c>
      <c r="F179">
        <f t="shared" si="40"/>
        <v>9.5714285714285712</v>
      </c>
      <c r="G179">
        <f t="shared" si="29"/>
        <v>47.699749777929618</v>
      </c>
      <c r="H179">
        <f t="shared" si="25"/>
        <v>128</v>
      </c>
      <c r="I179">
        <f t="shared" si="28"/>
        <v>1232.3002502220704</v>
      </c>
      <c r="J179">
        <f t="shared" si="24"/>
        <v>1235.0961753156935</v>
      </c>
      <c r="K179">
        <f t="shared" si="30"/>
        <v>1282.7959250936231</v>
      </c>
      <c r="O179">
        <f t="shared" si="31"/>
        <v>1282.7959250936231</v>
      </c>
      <c r="P179">
        <f t="shared" si="34"/>
        <v>8.4638180743897919</v>
      </c>
      <c r="T179">
        <f t="shared" si="35"/>
        <v>1282.7959250936231</v>
      </c>
      <c r="U179">
        <f t="shared" si="36"/>
        <v>8.4638180743897919</v>
      </c>
    </row>
    <row r="180" spans="2:21" x14ac:dyDescent="0.25">
      <c r="B180" s="15">
        <f t="shared" si="32"/>
        <v>44104</v>
      </c>
      <c r="C180">
        <f t="shared" si="33"/>
        <v>179</v>
      </c>
      <c r="D180">
        <v>1291</v>
      </c>
      <c r="E180">
        <f t="shared" si="39"/>
        <v>11</v>
      </c>
      <c r="F180">
        <f t="shared" si="40"/>
        <v>9.2857142857142865</v>
      </c>
      <c r="G180">
        <f t="shared" si="29"/>
        <v>47.711503200475946</v>
      </c>
      <c r="H180">
        <f t="shared" si="25"/>
        <v>129</v>
      </c>
      <c r="I180">
        <f t="shared" si="28"/>
        <v>1243.288496799524</v>
      </c>
      <c r="J180">
        <f t="shared" ref="J180:J243" si="41">AE$2/((1+(($H180/(AE$5))/AE$3)^-AE$4)^2)</f>
        <v>1243.4336052613012</v>
      </c>
      <c r="K180">
        <f t="shared" si="30"/>
        <v>1291.1451084617772</v>
      </c>
      <c r="O180">
        <f t="shared" si="31"/>
        <v>1291.1451084617772</v>
      </c>
      <c r="P180">
        <f t="shared" si="34"/>
        <v>8.3491833681541721</v>
      </c>
      <c r="T180">
        <f t="shared" si="35"/>
        <v>1291.1451084617772</v>
      </c>
      <c r="U180">
        <f t="shared" si="36"/>
        <v>8.3491833681541721</v>
      </c>
    </row>
    <row r="181" spans="2:21" x14ac:dyDescent="0.25">
      <c r="B181" s="15">
        <f t="shared" si="32"/>
        <v>44105</v>
      </c>
      <c r="C181">
        <f t="shared" si="33"/>
        <v>180</v>
      </c>
      <c r="D181">
        <v>1299</v>
      </c>
      <c r="E181">
        <f t="shared" si="39"/>
        <v>8</v>
      </c>
      <c r="F181">
        <f t="shared" si="40"/>
        <v>9.1428571428571423</v>
      </c>
      <c r="G181">
        <f t="shared" si="29"/>
        <v>47.723068745045566</v>
      </c>
      <c r="H181">
        <f t="shared" ref="H181:H244" si="42">H180+1</f>
        <v>130</v>
      </c>
      <c r="I181">
        <f t="shared" si="28"/>
        <v>1251.2769312549544</v>
      </c>
      <c r="J181">
        <f t="shared" si="41"/>
        <v>1251.6579703348568</v>
      </c>
      <c r="K181">
        <f t="shared" si="30"/>
        <v>1299.3810390799024</v>
      </c>
      <c r="O181">
        <f t="shared" si="31"/>
        <v>1299.3810390799024</v>
      </c>
      <c r="P181">
        <f t="shared" si="34"/>
        <v>8.2359306181251668</v>
      </c>
      <c r="T181">
        <f t="shared" si="35"/>
        <v>1299.3810390799024</v>
      </c>
      <c r="U181">
        <f t="shared" si="36"/>
        <v>8.2359306181251668</v>
      </c>
    </row>
    <row r="182" spans="2:21" x14ac:dyDescent="0.25">
      <c r="B182" s="15">
        <f t="shared" si="32"/>
        <v>44106</v>
      </c>
      <c r="C182">
        <f t="shared" si="33"/>
        <v>181</v>
      </c>
      <c r="D182">
        <v>1310</v>
      </c>
      <c r="E182">
        <f t="shared" si="39"/>
        <v>11</v>
      </c>
      <c r="F182">
        <f t="shared" si="40"/>
        <v>9.1428571428571423</v>
      </c>
      <c r="G182">
        <f t="shared" si="29"/>
        <v>47.734450389428147</v>
      </c>
      <c r="H182">
        <f t="shared" si="42"/>
        <v>131</v>
      </c>
      <c r="I182">
        <f t="shared" si="28"/>
        <v>1262.265549610572</v>
      </c>
      <c r="J182">
        <f t="shared" si="41"/>
        <v>1259.7706541770078</v>
      </c>
      <c r="K182">
        <f t="shared" si="30"/>
        <v>1307.5051045664359</v>
      </c>
      <c r="O182">
        <f t="shared" si="31"/>
        <v>1307.5051045664359</v>
      </c>
      <c r="P182">
        <f t="shared" si="34"/>
        <v>8.1240654865334818</v>
      </c>
      <c r="T182">
        <f t="shared" si="35"/>
        <v>1307.5051045664359</v>
      </c>
      <c r="U182">
        <f t="shared" si="36"/>
        <v>8.1240654865334818</v>
      </c>
    </row>
    <row r="183" spans="2:21" x14ac:dyDescent="0.25">
      <c r="B183" s="15">
        <f t="shared" si="32"/>
        <v>44107</v>
      </c>
      <c r="C183">
        <f t="shared" si="33"/>
        <v>182</v>
      </c>
      <c r="D183">
        <v>1315</v>
      </c>
      <c r="E183">
        <f t="shared" si="39"/>
        <v>5</v>
      </c>
      <c r="F183">
        <f t="shared" si="40"/>
        <v>8.5714285714285712</v>
      </c>
      <c r="G183">
        <f t="shared" si="29"/>
        <v>47.74565200701398</v>
      </c>
      <c r="H183">
        <f t="shared" si="42"/>
        <v>132</v>
      </c>
      <c r="I183">
        <f t="shared" si="28"/>
        <v>1267.2543479929859</v>
      </c>
      <c r="J183">
        <f t="shared" si="41"/>
        <v>1267.7730444523909</v>
      </c>
      <c r="K183">
        <f t="shared" si="30"/>
        <v>1315.518696459405</v>
      </c>
      <c r="O183">
        <f t="shared" si="31"/>
        <v>1315.518696459405</v>
      </c>
      <c r="P183">
        <f t="shared" si="34"/>
        <v>8.0135918929690888</v>
      </c>
      <c r="T183">
        <f t="shared" si="35"/>
        <v>1315.518696459405</v>
      </c>
      <c r="U183">
        <f t="shared" si="36"/>
        <v>8.0135918929690888</v>
      </c>
    </row>
    <row r="184" spans="2:21" x14ac:dyDescent="0.25">
      <c r="B184" s="15">
        <f t="shared" si="32"/>
        <v>44108</v>
      </c>
      <c r="C184">
        <f t="shared" si="33"/>
        <v>183</v>
      </c>
      <c r="D184">
        <v>1315</v>
      </c>
      <c r="E184">
        <f t="shared" si="39"/>
        <v>0</v>
      </c>
      <c r="F184">
        <f t="shared" si="40"/>
        <v>8.5714285714285712</v>
      </c>
      <c r="G184">
        <f t="shared" si="29"/>
        <v>47.756677370051698</v>
      </c>
      <c r="H184">
        <f t="shared" si="42"/>
        <v>133</v>
      </c>
      <c r="I184">
        <f t="shared" si="28"/>
        <v>1267.2433226299484</v>
      </c>
      <c r="J184">
        <f t="shared" si="41"/>
        <v>1275.6665312189427</v>
      </c>
      <c r="K184">
        <f t="shared" si="30"/>
        <v>1323.4232085889944</v>
      </c>
      <c r="O184">
        <f t="shared" si="31"/>
        <v>1323.4232085889944</v>
      </c>
      <c r="P184">
        <f t="shared" si="34"/>
        <v>7.9045121295894205</v>
      </c>
      <c r="T184">
        <f t="shared" si="35"/>
        <v>1323.4232085889944</v>
      </c>
      <c r="U184">
        <f t="shared" si="36"/>
        <v>7.9045121295894205</v>
      </c>
    </row>
    <row r="185" spans="2:21" x14ac:dyDescent="0.25">
      <c r="B185" s="15">
        <f t="shared" si="32"/>
        <v>44109</v>
      </c>
      <c r="C185">
        <f t="shared" si="33"/>
        <v>184</v>
      </c>
      <c r="D185">
        <v>1326</v>
      </c>
      <c r="E185">
        <f t="shared" si="39"/>
        <v>11</v>
      </c>
      <c r="F185">
        <f t="shared" si="40"/>
        <v>8.5714285714285712</v>
      </c>
      <c r="G185">
        <f t="shared" si="29"/>
        <v>47.767530152788716</v>
      </c>
      <c r="H185">
        <f t="shared" si="42"/>
        <v>134</v>
      </c>
      <c r="I185">
        <f t="shared" si="28"/>
        <v>1278.2324698472112</v>
      </c>
      <c r="J185">
        <f t="shared" si="41"/>
        <v>1283.4525054066401</v>
      </c>
      <c r="K185">
        <f t="shared" si="30"/>
        <v>1331.2200355594289</v>
      </c>
      <c r="O185">
        <f t="shared" si="31"/>
        <v>1331.2200355594289</v>
      </c>
      <c r="P185">
        <f t="shared" si="34"/>
        <v>7.7968269704344948</v>
      </c>
      <c r="T185">
        <f t="shared" si="35"/>
        <v>1331.2200355594289</v>
      </c>
      <c r="U185">
        <f t="shared" si="36"/>
        <v>7.7968269704344948</v>
      </c>
    </row>
    <row r="186" spans="2:21" x14ac:dyDescent="0.25">
      <c r="B186" s="15">
        <f t="shared" si="32"/>
        <v>44110</v>
      </c>
      <c r="C186">
        <f t="shared" si="33"/>
        <v>185</v>
      </c>
      <c r="D186">
        <v>1335</v>
      </c>
      <c r="E186">
        <f t="shared" ref="E186:E189" si="43">D186-D185</f>
        <v>9</v>
      </c>
      <c r="F186">
        <f t="shared" ref="F186:F189" si="44">AVERAGE(E180:E186)</f>
        <v>7.8571428571428568</v>
      </c>
      <c r="G186">
        <f t="shared" si="29"/>
        <v>47.778213934499021</v>
      </c>
      <c r="H186">
        <f t="shared" si="42"/>
        <v>135</v>
      </c>
      <c r="I186">
        <f t="shared" si="28"/>
        <v>1287.221786065501</v>
      </c>
      <c r="J186">
        <f t="shared" si="41"/>
        <v>1291.1323574000326</v>
      </c>
      <c r="K186">
        <f t="shared" si="30"/>
        <v>1338.9105713345316</v>
      </c>
      <c r="O186">
        <f t="shared" si="31"/>
        <v>1338.9105713345316</v>
      </c>
      <c r="P186">
        <f t="shared" si="34"/>
        <v>7.6905357751027168</v>
      </c>
      <c r="T186">
        <f t="shared" si="35"/>
        <v>1338.9105713345316</v>
      </c>
      <c r="U186">
        <f t="shared" si="36"/>
        <v>7.6905357751027168</v>
      </c>
    </row>
    <row r="187" spans="2:21" x14ac:dyDescent="0.25">
      <c r="B187" s="15">
        <f t="shared" si="32"/>
        <v>44111</v>
      </c>
      <c r="C187">
        <f t="shared" si="33"/>
        <v>186</v>
      </c>
      <c r="D187">
        <v>1341</v>
      </c>
      <c r="E187">
        <f t="shared" si="43"/>
        <v>6</v>
      </c>
      <c r="F187">
        <f t="shared" si="44"/>
        <v>7.1428571428571432</v>
      </c>
      <c r="G187">
        <f t="shared" si="29"/>
        <v>47.788732202402628</v>
      </c>
      <c r="H187">
        <f t="shared" si="42"/>
        <v>136</v>
      </c>
      <c r="I187">
        <f t="shared" si="28"/>
        <v>1293.2112677975974</v>
      </c>
      <c r="J187">
        <f t="shared" si="41"/>
        <v>1298.7074757191333</v>
      </c>
      <c r="K187">
        <f t="shared" si="30"/>
        <v>1346.4962079215359</v>
      </c>
      <c r="O187">
        <f t="shared" si="31"/>
        <v>1346.4962079215359</v>
      </c>
      <c r="P187">
        <f t="shared" si="34"/>
        <v>7.5856365870042737</v>
      </c>
      <c r="T187">
        <f t="shared" si="35"/>
        <v>1346.4962079215359</v>
      </c>
      <c r="U187">
        <f t="shared" si="36"/>
        <v>7.5856365870042737</v>
      </c>
    </row>
    <row r="188" spans="2:21" x14ac:dyDescent="0.25">
      <c r="B188" s="15">
        <f t="shared" si="32"/>
        <v>44112</v>
      </c>
      <c r="C188">
        <f t="shared" si="33"/>
        <v>187</v>
      </c>
      <c r="D188">
        <v>1346</v>
      </c>
      <c r="E188">
        <f t="shared" si="43"/>
        <v>5</v>
      </c>
      <c r="F188">
        <f t="shared" si="44"/>
        <v>6.7142857142857144</v>
      </c>
      <c r="G188">
        <f t="shared" si="29"/>
        <v>47.79908835448164</v>
      </c>
      <c r="H188">
        <f t="shared" si="42"/>
        <v>137</v>
      </c>
      <c r="I188">
        <f t="shared" si="28"/>
        <v>1298.2009116455183</v>
      </c>
      <c r="J188">
        <f t="shared" si="41"/>
        <v>1306.1792457934789</v>
      </c>
      <c r="K188">
        <f t="shared" si="30"/>
        <v>1353.9783341479606</v>
      </c>
      <c r="O188">
        <f t="shared" si="31"/>
        <v>1353.9783341479606</v>
      </c>
      <c r="P188">
        <f t="shared" si="34"/>
        <v>7.4821262264247252</v>
      </c>
      <c r="T188">
        <f t="shared" si="35"/>
        <v>1353.9783341479606</v>
      </c>
      <c r="U188">
        <f t="shared" si="36"/>
        <v>7.4821262264247252</v>
      </c>
    </row>
    <row r="189" spans="2:21" x14ac:dyDescent="0.25">
      <c r="B189" s="15">
        <f t="shared" si="32"/>
        <v>44113</v>
      </c>
      <c r="C189">
        <f t="shared" si="33"/>
        <v>188</v>
      </c>
      <c r="D189">
        <v>1355</v>
      </c>
      <c r="E189">
        <f t="shared" si="43"/>
        <v>9</v>
      </c>
      <c r="F189">
        <f t="shared" si="44"/>
        <v>6.4285714285714288</v>
      </c>
      <c r="G189">
        <f t="shared" si="29"/>
        <v>47.80928570219659</v>
      </c>
      <c r="H189">
        <f t="shared" si="42"/>
        <v>138</v>
      </c>
      <c r="I189">
        <f t="shared" si="28"/>
        <v>1307.1907142978034</v>
      </c>
      <c r="J189">
        <f t="shared" si="41"/>
        <v>1313.5490488243847</v>
      </c>
      <c r="K189">
        <f t="shared" si="30"/>
        <v>1361.3583345265813</v>
      </c>
      <c r="O189">
        <f t="shared" si="31"/>
        <v>1361.3583345265813</v>
      </c>
      <c r="P189">
        <f t="shared" si="34"/>
        <v>7.3800003786207071</v>
      </c>
      <c r="T189">
        <f t="shared" si="35"/>
        <v>1361.3583345265813</v>
      </c>
      <c r="U189">
        <f t="shared" si="36"/>
        <v>7.3800003786207071</v>
      </c>
    </row>
    <row r="190" spans="2:21" x14ac:dyDescent="0.25">
      <c r="B190" s="15">
        <f t="shared" si="32"/>
        <v>44114</v>
      </c>
      <c r="C190">
        <f t="shared" si="33"/>
        <v>189</v>
      </c>
      <c r="D190">
        <v>1362</v>
      </c>
      <c r="E190">
        <f t="shared" ref="E190:E194" si="45">D190-D189</f>
        <v>7</v>
      </c>
      <c r="F190">
        <f t="shared" ref="F190:F194" si="46">AVERAGE(E184:E190)</f>
        <v>6.7142857142857144</v>
      </c>
      <c r="G190">
        <f t="shared" si="29"/>
        <v>47.819327473107116</v>
      </c>
      <c r="H190">
        <f t="shared" si="42"/>
        <v>139</v>
      </c>
      <c r="I190">
        <f t="shared" si="28"/>
        <v>1314.180672526893</v>
      </c>
      <c r="J190">
        <f t="shared" si="41"/>
        <v>1320.8182607306467</v>
      </c>
      <c r="K190">
        <f t="shared" si="30"/>
        <v>1368.6375882037537</v>
      </c>
      <c r="O190">
        <f t="shared" si="31"/>
        <v>1368.6375882037537</v>
      </c>
      <c r="P190">
        <f t="shared" si="34"/>
        <v>7.2792536771723917</v>
      </c>
      <c r="T190">
        <f t="shared" si="35"/>
        <v>1368.6375882037537</v>
      </c>
      <c r="U190">
        <f t="shared" si="36"/>
        <v>7.2792536771723917</v>
      </c>
    </row>
    <row r="191" spans="2:21" x14ac:dyDescent="0.25">
      <c r="B191" s="15">
        <f t="shared" si="32"/>
        <v>44115</v>
      </c>
      <c r="C191">
        <f t="shared" si="33"/>
        <v>190</v>
      </c>
      <c r="D191">
        <v>1379</v>
      </c>
      <c r="E191">
        <f t="shared" si="45"/>
        <v>17</v>
      </c>
      <c r="F191">
        <f t="shared" si="46"/>
        <v>9.1428571428571423</v>
      </c>
      <c r="G191">
        <f t="shared" si="29"/>
        <v>47.829216813401203</v>
      </c>
      <c r="H191">
        <f t="shared" si="42"/>
        <v>140</v>
      </c>
      <c r="I191">
        <f t="shared" si="28"/>
        <v>1331.1707831865988</v>
      </c>
      <c r="J191">
        <f t="shared" si="41"/>
        <v>1327.9882511731382</v>
      </c>
      <c r="K191">
        <f t="shared" si="30"/>
        <v>1375.8174679865394</v>
      </c>
      <c r="O191">
        <f t="shared" si="31"/>
        <v>1375.8174679865394</v>
      </c>
      <c r="P191">
        <f t="shared" si="34"/>
        <v>7.179879782785747</v>
      </c>
      <c r="T191">
        <f t="shared" si="35"/>
        <v>1375.8174679865394</v>
      </c>
      <c r="U191">
        <f t="shared" si="36"/>
        <v>7.179879782785747</v>
      </c>
    </row>
    <row r="192" spans="2:21" x14ac:dyDescent="0.25">
      <c r="B192" s="15">
        <f t="shared" si="32"/>
        <v>44116</v>
      </c>
      <c r="C192">
        <f t="shared" si="33"/>
        <v>191</v>
      </c>
      <c r="D192">
        <v>1379</v>
      </c>
      <c r="E192">
        <f t="shared" si="45"/>
        <v>0</v>
      </c>
      <c r="F192">
        <f t="shared" si="46"/>
        <v>7.5714285714285712</v>
      </c>
      <c r="G192">
        <f t="shared" si="29"/>
        <v>47.838956790335885</v>
      </c>
      <c r="H192">
        <f t="shared" si="42"/>
        <v>141</v>
      </c>
      <c r="I192">
        <f t="shared" si="28"/>
        <v>1331.1610432096641</v>
      </c>
      <c r="J192">
        <f t="shared" si="41"/>
        <v>1335.0603826539707</v>
      </c>
      <c r="K192">
        <f t="shared" si="30"/>
        <v>1382.8993394443066</v>
      </c>
      <c r="O192">
        <f t="shared" si="31"/>
        <v>1382.8993394443066</v>
      </c>
      <c r="P192">
        <f t="shared" si="34"/>
        <v>7.0818714577671926</v>
      </c>
      <c r="T192">
        <f t="shared" si="35"/>
        <v>1382.8993394443066</v>
      </c>
      <c r="U192">
        <f t="shared" si="36"/>
        <v>7.0818714577671926</v>
      </c>
    </row>
    <row r="193" spans="2:21" x14ac:dyDescent="0.25">
      <c r="B193" s="15">
        <f t="shared" si="32"/>
        <v>44117</v>
      </c>
      <c r="C193">
        <f t="shared" si="33"/>
        <v>192</v>
      </c>
      <c r="D193">
        <v>1385</v>
      </c>
      <c r="E193">
        <f t="shared" si="45"/>
        <v>6</v>
      </c>
      <c r="F193">
        <f t="shared" si="46"/>
        <v>7.1428571428571432</v>
      </c>
      <c r="G193">
        <f t="shared" si="29"/>
        <v>47.848550394593623</v>
      </c>
      <c r="H193">
        <f t="shared" si="42"/>
        <v>142</v>
      </c>
      <c r="I193">
        <f t="shared" si="28"/>
        <v>1337.1514496054065</v>
      </c>
      <c r="J193">
        <f t="shared" si="41"/>
        <v>1342.0360096860727</v>
      </c>
      <c r="K193">
        <f t="shared" si="30"/>
        <v>1389.8845600806662</v>
      </c>
      <c r="O193">
        <f t="shared" si="31"/>
        <v>1389.8845600806662</v>
      </c>
      <c r="P193">
        <f t="shared" si="34"/>
        <v>6.9852206363595997</v>
      </c>
      <c r="T193">
        <f t="shared" si="35"/>
        <v>1389.8845600806662</v>
      </c>
      <c r="U193">
        <f t="shared" si="36"/>
        <v>6.9852206363595997</v>
      </c>
    </row>
    <row r="194" spans="2:21" x14ac:dyDescent="0.25">
      <c r="B194" s="15">
        <f t="shared" si="32"/>
        <v>44118</v>
      </c>
      <c r="C194">
        <f t="shared" si="33"/>
        <v>193</v>
      </c>
      <c r="D194">
        <v>1391</v>
      </c>
      <c r="E194">
        <f t="shared" si="45"/>
        <v>6</v>
      </c>
      <c r="F194">
        <f t="shared" si="46"/>
        <v>7.1428571428571432</v>
      </c>
      <c r="G194">
        <f t="shared" ref="G194:G257" si="47">AD$2/((1+(($C194/(AD$5))/AD$3)^-AD$4)^2)</f>
        <v>47.858000542557207</v>
      </c>
      <c r="H194">
        <f t="shared" si="42"/>
        <v>143</v>
      </c>
      <c r="I194">
        <f t="shared" si="28"/>
        <v>1343.1419994574428</v>
      </c>
      <c r="J194">
        <f t="shared" si="41"/>
        <v>1348.916478029244</v>
      </c>
      <c r="K194">
        <f t="shared" ref="K194:K257" si="48">G194+J194</f>
        <v>1396.7744785718012</v>
      </c>
      <c r="O194">
        <f t="shared" ref="O194:O257" si="49">K194+N194</f>
        <v>1396.7744785718012</v>
      </c>
      <c r="P194">
        <f t="shared" si="34"/>
        <v>6.8899184911349494</v>
      </c>
      <c r="T194">
        <f t="shared" si="35"/>
        <v>1396.7744785718012</v>
      </c>
      <c r="U194">
        <f t="shared" si="36"/>
        <v>6.8899184911349494</v>
      </c>
    </row>
    <row r="195" spans="2:21" x14ac:dyDescent="0.25">
      <c r="B195" s="15">
        <f t="shared" si="32"/>
        <v>44119</v>
      </c>
      <c r="C195">
        <f t="shared" si="33"/>
        <v>194</v>
      </c>
      <c r="D195">
        <v>1397</v>
      </c>
      <c r="E195">
        <f t="shared" ref="E195:E200" si="50">D195-D194</f>
        <v>6</v>
      </c>
      <c r="F195">
        <f t="shared" ref="F195:F200" si="51">AVERAGE(E189:E195)</f>
        <v>7.2857142857142856</v>
      </c>
      <c r="G195">
        <f t="shared" si="47"/>
        <v>47.867310078506506</v>
      </c>
      <c r="H195">
        <f t="shared" si="42"/>
        <v>144</v>
      </c>
      <c r="I195">
        <f t="shared" si="28"/>
        <v>1349.1326899214935</v>
      </c>
      <c r="J195">
        <f t="shared" si="41"/>
        <v>1355.7031239889241</v>
      </c>
      <c r="K195">
        <f t="shared" si="48"/>
        <v>1403.5704340674306</v>
      </c>
      <c r="O195">
        <f t="shared" si="49"/>
        <v>1403.5704340674306</v>
      </c>
      <c r="P195">
        <f t="shared" si="34"/>
        <v>6.7959554956294141</v>
      </c>
      <c r="T195">
        <f t="shared" si="35"/>
        <v>1403.5704340674306</v>
      </c>
      <c r="U195">
        <f t="shared" si="36"/>
        <v>6.7959554956294141</v>
      </c>
    </row>
    <row r="196" spans="2:21" x14ac:dyDescent="0.25">
      <c r="B196" s="15">
        <f t="shared" ref="B196:B259" si="52">B195+1</f>
        <v>44120</v>
      </c>
      <c r="C196">
        <f t="shared" ref="C196:C259" si="53">C195+1</f>
        <v>195</v>
      </c>
      <c r="D196">
        <v>1401</v>
      </c>
      <c r="E196">
        <f t="shared" si="50"/>
        <v>4</v>
      </c>
      <c r="F196">
        <f t="shared" si="51"/>
        <v>6.5714285714285712</v>
      </c>
      <c r="G196">
        <f t="shared" si="47"/>
        <v>47.876481776740171</v>
      </c>
      <c r="H196">
        <f t="shared" si="42"/>
        <v>145</v>
      </c>
      <c r="I196">
        <f t="shared" si="28"/>
        <v>1353.1235182232599</v>
      </c>
      <c r="J196">
        <f t="shared" si="41"/>
        <v>1362.3972737740842</v>
      </c>
      <c r="K196">
        <f t="shared" si="48"/>
        <v>1410.2737555508243</v>
      </c>
      <c r="O196">
        <f t="shared" si="49"/>
        <v>1410.2737555508243</v>
      </c>
      <c r="P196">
        <f t="shared" ref="P196:P259" si="54">O196-O195</f>
        <v>6.7033214833936654</v>
      </c>
      <c r="T196">
        <f t="shared" ref="T196:T259" si="55">S196+O196</f>
        <v>1410.2737555508243</v>
      </c>
      <c r="U196">
        <f t="shared" ref="U196:U259" si="56">T196-T195</f>
        <v>6.7033214833936654</v>
      </c>
    </row>
    <row r="197" spans="2:21" x14ac:dyDescent="0.25">
      <c r="B197" s="15">
        <f t="shared" si="52"/>
        <v>44121</v>
      </c>
      <c r="C197">
        <f t="shared" si="53"/>
        <v>196</v>
      </c>
      <c r="D197">
        <v>1408</v>
      </c>
      <c r="E197">
        <f t="shared" si="50"/>
        <v>7</v>
      </c>
      <c r="F197">
        <f t="shared" si="51"/>
        <v>6.5714285714285712</v>
      </c>
      <c r="G197">
        <f t="shared" si="47"/>
        <v>47.885518343625101</v>
      </c>
      <c r="H197">
        <f t="shared" si="42"/>
        <v>146</v>
      </c>
      <c r="I197">
        <f t="shared" si="28"/>
        <v>1360.1144816563749</v>
      </c>
      <c r="J197">
        <f t="shared" si="41"/>
        <v>1369.0002429108447</v>
      </c>
      <c r="K197">
        <f t="shared" si="48"/>
        <v>1416.8857612544698</v>
      </c>
      <c r="O197">
        <f t="shared" si="49"/>
        <v>1416.8857612544698</v>
      </c>
      <c r="P197">
        <f t="shared" si="54"/>
        <v>6.6120057036455364</v>
      </c>
      <c r="T197">
        <f t="shared" si="55"/>
        <v>1416.8857612544698</v>
      </c>
      <c r="U197">
        <f t="shared" si="56"/>
        <v>6.6120057036455364</v>
      </c>
    </row>
    <row r="198" spans="2:21" x14ac:dyDescent="0.25">
      <c r="B198" s="15">
        <f t="shared" si="52"/>
        <v>44122</v>
      </c>
      <c r="C198">
        <f t="shared" si="53"/>
        <v>197</v>
      </c>
      <c r="D198">
        <v>1417</v>
      </c>
      <c r="E198">
        <f t="shared" si="50"/>
        <v>9</v>
      </c>
      <c r="F198">
        <f t="shared" si="51"/>
        <v>5.4285714285714288</v>
      </c>
      <c r="G198">
        <f t="shared" si="47"/>
        <v>47.894422419576443</v>
      </c>
      <c r="H198">
        <f t="shared" si="42"/>
        <v>147</v>
      </c>
      <c r="I198">
        <f t="shared" si="28"/>
        <v>1369.1055775804236</v>
      </c>
      <c r="J198">
        <f t="shared" si="41"/>
        <v>1375.513335708567</v>
      </c>
      <c r="K198">
        <f t="shared" si="48"/>
        <v>1423.4077581281433</v>
      </c>
      <c r="O198">
        <f t="shared" si="49"/>
        <v>1423.4077581281433</v>
      </c>
      <c r="P198">
        <f t="shared" si="54"/>
        <v>6.5219968736735154</v>
      </c>
      <c r="T198">
        <f t="shared" si="55"/>
        <v>1423.4077581281433</v>
      </c>
      <c r="U198">
        <f t="shared" si="56"/>
        <v>6.5219968736735154</v>
      </c>
    </row>
    <row r="199" spans="2:21" x14ac:dyDescent="0.25">
      <c r="B199" s="15">
        <f t="shared" si="52"/>
        <v>44123</v>
      </c>
      <c r="C199">
        <f t="shared" si="53"/>
        <v>198</v>
      </c>
      <c r="D199">
        <v>1417</v>
      </c>
      <c r="E199">
        <f t="shared" si="50"/>
        <v>0</v>
      </c>
      <c r="F199">
        <f t="shared" si="51"/>
        <v>5.4285714285714288</v>
      </c>
      <c r="G199">
        <f t="shared" si="47"/>
        <v>47.903196580970985</v>
      </c>
      <c r="H199">
        <f t="shared" si="42"/>
        <v>148</v>
      </c>
      <c r="I199">
        <f t="shared" si="28"/>
        <v>1369.0968034190291</v>
      </c>
      <c r="J199">
        <f t="shared" si="41"/>
        <v>1381.937844775337</v>
      </c>
      <c r="K199">
        <f t="shared" si="48"/>
        <v>1429.8410413563079</v>
      </c>
      <c r="O199">
        <f t="shared" si="49"/>
        <v>1429.8410413563079</v>
      </c>
      <c r="P199">
        <f t="shared" si="54"/>
        <v>6.4332832281645551</v>
      </c>
      <c r="T199">
        <f t="shared" si="55"/>
        <v>1429.8410413563079</v>
      </c>
      <c r="U199">
        <f t="shared" si="56"/>
        <v>6.4332832281645551</v>
      </c>
    </row>
    <row r="200" spans="2:21" x14ac:dyDescent="0.25">
      <c r="B200" s="15">
        <f t="shared" si="52"/>
        <v>44124</v>
      </c>
      <c r="C200">
        <f t="shared" si="53"/>
        <v>199</v>
      </c>
      <c r="D200">
        <v>1421</v>
      </c>
      <c r="E200">
        <f t="shared" si="50"/>
        <v>4</v>
      </c>
      <c r="F200">
        <f t="shared" si="51"/>
        <v>5.1428571428571432</v>
      </c>
      <c r="G200">
        <f t="shared" si="47"/>
        <v>47.911843341996125</v>
      </c>
      <c r="H200">
        <f t="shared" si="42"/>
        <v>149</v>
      </c>
      <c r="I200">
        <f t="shared" si="28"/>
        <v>1373.088156658004</v>
      </c>
      <c r="J200">
        <f t="shared" si="41"/>
        <v>1388.2750505799113</v>
      </c>
      <c r="K200">
        <f t="shared" si="48"/>
        <v>1436.1868939219073</v>
      </c>
      <c r="O200">
        <f t="shared" si="49"/>
        <v>1436.1868939219073</v>
      </c>
      <c r="P200">
        <f t="shared" si="54"/>
        <v>6.3458525655994436</v>
      </c>
      <c r="T200">
        <f t="shared" si="55"/>
        <v>1436.1868939219073</v>
      </c>
      <c r="U200">
        <f t="shared" si="56"/>
        <v>6.3458525655994436</v>
      </c>
    </row>
    <row r="201" spans="2:21" x14ac:dyDescent="0.25">
      <c r="B201" s="15">
        <f t="shared" si="52"/>
        <v>44125</v>
      </c>
      <c r="C201">
        <f t="shared" si="53"/>
        <v>200</v>
      </c>
      <c r="D201">
        <v>1423</v>
      </c>
      <c r="E201">
        <f t="shared" ref="E201:E260" si="57">D201-D200</f>
        <v>2</v>
      </c>
      <c r="F201">
        <f t="shared" ref="F201:F260" si="58">AVERAGE(E195:E201)</f>
        <v>4.5714285714285712</v>
      </c>
      <c r="G201">
        <f t="shared" si="47"/>
        <v>47.920365156437306</v>
      </c>
      <c r="H201">
        <f t="shared" si="42"/>
        <v>150</v>
      </c>
      <c r="I201">
        <f t="shared" si="28"/>
        <v>1375.0796348435626</v>
      </c>
      <c r="J201">
        <f t="shared" si="41"/>
        <v>1394.5262210573437</v>
      </c>
      <c r="K201">
        <f t="shared" si="48"/>
        <v>1442.4465862137811</v>
      </c>
      <c r="O201">
        <f t="shared" si="49"/>
        <v>1442.4465862137811</v>
      </c>
      <c r="P201">
        <f t="shared" si="54"/>
        <v>6.2596922918737619</v>
      </c>
      <c r="T201">
        <f t="shared" si="55"/>
        <v>1442.4465862137811</v>
      </c>
      <c r="U201">
        <f t="shared" si="56"/>
        <v>6.2596922918737619</v>
      </c>
    </row>
    <row r="202" spans="2:21" x14ac:dyDescent="0.25">
      <c r="B202" s="15">
        <f t="shared" si="52"/>
        <v>44126</v>
      </c>
      <c r="C202">
        <f t="shared" si="53"/>
        <v>201</v>
      </c>
      <c r="D202">
        <v>1430</v>
      </c>
      <c r="E202">
        <f t="shared" si="57"/>
        <v>7</v>
      </c>
      <c r="F202">
        <f t="shared" si="58"/>
        <v>4.7142857142857144</v>
      </c>
      <c r="G202">
        <f t="shared" si="47"/>
        <v>47.928764419405788</v>
      </c>
      <c r="H202">
        <f t="shared" si="42"/>
        <v>151</v>
      </c>
      <c r="I202">
        <f t="shared" si="28"/>
        <v>1382.0712355805942</v>
      </c>
      <c r="J202">
        <f t="shared" si="41"/>
        <v>1400.6926112556503</v>
      </c>
      <c r="K202">
        <f t="shared" si="48"/>
        <v>1448.621375675056</v>
      </c>
      <c r="O202">
        <f t="shared" si="49"/>
        <v>1448.621375675056</v>
      </c>
      <c r="P202">
        <f t="shared" si="54"/>
        <v>6.1747894612749405</v>
      </c>
      <c r="T202">
        <f t="shared" si="55"/>
        <v>1448.621375675056</v>
      </c>
      <c r="U202">
        <f t="shared" si="56"/>
        <v>6.1747894612749405</v>
      </c>
    </row>
    <row r="203" spans="2:21" x14ac:dyDescent="0.25">
      <c r="B203" s="15">
        <f t="shared" si="52"/>
        <v>44127</v>
      </c>
      <c r="C203">
        <f t="shared" si="53"/>
        <v>202</v>
      </c>
      <c r="D203">
        <v>1437</v>
      </c>
      <c r="E203">
        <f t="shared" si="57"/>
        <v>7</v>
      </c>
      <c r="F203">
        <f t="shared" si="58"/>
        <v>5.1428571428571432</v>
      </c>
      <c r="G203">
        <f t="shared" si="47"/>
        <v>47.937043469009467</v>
      </c>
      <c r="H203">
        <f t="shared" si="42"/>
        <v>152</v>
      </c>
      <c r="I203">
        <f t="shared" si="28"/>
        <v>1389.0629565309905</v>
      </c>
      <c r="J203">
        <f t="shared" si="41"/>
        <v>1406.7754630210013</v>
      </c>
      <c r="K203">
        <f t="shared" si="48"/>
        <v>1454.7125064900108</v>
      </c>
      <c r="O203">
        <f t="shared" si="49"/>
        <v>1454.7125064900108</v>
      </c>
      <c r="P203">
        <f t="shared" si="54"/>
        <v>6.0911308149547949</v>
      </c>
      <c r="T203">
        <f t="shared" si="55"/>
        <v>1454.7125064900108</v>
      </c>
      <c r="U203">
        <f t="shared" si="56"/>
        <v>6.0911308149547949</v>
      </c>
    </row>
    <row r="204" spans="2:21" x14ac:dyDescent="0.25">
      <c r="B204" s="15">
        <f t="shared" si="52"/>
        <v>44128</v>
      </c>
      <c r="C204">
        <f t="shared" si="53"/>
        <v>203</v>
      </c>
      <c r="D204">
        <v>1444</v>
      </c>
      <c r="E204">
        <f t="shared" si="57"/>
        <v>7</v>
      </c>
      <c r="F204">
        <f t="shared" si="58"/>
        <v>5.1428571428571432</v>
      </c>
      <c r="G204">
        <f t="shared" si="47"/>
        <v>47.945204587968426</v>
      </c>
      <c r="H204">
        <f t="shared" si="42"/>
        <v>153</v>
      </c>
      <c r="I204">
        <f t="shared" si="28"/>
        <v>1396.0547954120316</v>
      </c>
      <c r="J204">
        <f t="shared" si="41"/>
        <v>1412.7760047190727</v>
      </c>
      <c r="K204">
        <f t="shared" si="48"/>
        <v>1460.7212093070411</v>
      </c>
      <c r="O204">
        <f t="shared" si="49"/>
        <v>1460.7212093070411</v>
      </c>
      <c r="P204">
        <f t="shared" si="54"/>
        <v>6.0087028170303256</v>
      </c>
      <c r="T204">
        <f t="shared" si="55"/>
        <v>1460.7212093070411</v>
      </c>
      <c r="U204">
        <f t="shared" si="56"/>
        <v>6.0087028170303256</v>
      </c>
    </row>
    <row r="205" spans="2:21" x14ac:dyDescent="0.25">
      <c r="B205" s="15">
        <f t="shared" si="52"/>
        <v>44129</v>
      </c>
      <c r="C205">
        <f t="shared" si="53"/>
        <v>204</v>
      </c>
      <c r="D205">
        <v>1444</v>
      </c>
      <c r="E205">
        <f t="shared" si="57"/>
        <v>0</v>
      </c>
      <c r="F205">
        <f t="shared" si="58"/>
        <v>3.8571428571428572</v>
      </c>
      <c r="G205">
        <f t="shared" si="47"/>
        <v>47.953250005177651</v>
      </c>
      <c r="H205">
        <f t="shared" si="42"/>
        <v>154</v>
      </c>
      <c r="I205">
        <f t="shared" si="28"/>
        <v>1396.0467499948224</v>
      </c>
      <c r="J205">
        <f t="shared" si="41"/>
        <v>1418.6954509902914</v>
      </c>
      <c r="K205">
        <f t="shared" si="48"/>
        <v>1466.648700995469</v>
      </c>
      <c r="O205">
        <f t="shared" si="49"/>
        <v>1466.648700995469</v>
      </c>
      <c r="P205">
        <f t="shared" si="54"/>
        <v>5.9274916884278355</v>
      </c>
      <c r="T205">
        <f t="shared" si="55"/>
        <v>1466.648700995469</v>
      </c>
      <c r="U205">
        <f t="shared" si="56"/>
        <v>5.9274916884278355</v>
      </c>
    </row>
    <row r="206" spans="2:21" x14ac:dyDescent="0.25">
      <c r="B206" s="15">
        <f t="shared" si="52"/>
        <v>44130</v>
      </c>
      <c r="C206">
        <f t="shared" si="53"/>
        <v>205</v>
      </c>
      <c r="D206">
        <v>1454</v>
      </c>
      <c r="E206">
        <f t="shared" si="57"/>
        <v>10</v>
      </c>
      <c r="F206">
        <f t="shared" si="58"/>
        <v>5.2857142857142856</v>
      </c>
      <c r="G206">
        <f t="shared" si="47"/>
        <v>47.961181897218658</v>
      </c>
      <c r="H206">
        <f t="shared" si="42"/>
        <v>155</v>
      </c>
      <c r="I206">
        <f t="shared" si="28"/>
        <v>1406.0388181027813</v>
      </c>
      <c r="J206">
        <f t="shared" si="41"/>
        <v>1424.5350025368537</v>
      </c>
      <c r="K206">
        <f t="shared" si="48"/>
        <v>1472.4961844340723</v>
      </c>
      <c r="O206">
        <f t="shared" si="49"/>
        <v>1472.4961844340723</v>
      </c>
      <c r="P206">
        <f t="shared" si="54"/>
        <v>5.8474834386033763</v>
      </c>
      <c r="T206">
        <f t="shared" si="55"/>
        <v>1472.4961844340723</v>
      </c>
      <c r="U206">
        <f t="shared" si="56"/>
        <v>5.8474834386033763</v>
      </c>
    </row>
    <row r="207" spans="2:21" x14ac:dyDescent="0.25">
      <c r="B207" s="15">
        <f t="shared" si="52"/>
        <v>44131</v>
      </c>
      <c r="C207">
        <f t="shared" si="53"/>
        <v>206</v>
      </c>
      <c r="D207">
        <v>1458</v>
      </c>
      <c r="E207">
        <f t="shared" si="57"/>
        <v>4</v>
      </c>
      <c r="F207">
        <f t="shared" si="58"/>
        <v>5.2857142857142856</v>
      </c>
      <c r="G207">
        <f t="shared" si="47"/>
        <v>47.969002389822066</v>
      </c>
      <c r="H207">
        <f t="shared" si="42"/>
        <v>156</v>
      </c>
      <c r="I207">
        <f t="shared" si="28"/>
        <v>1410.030997610178</v>
      </c>
      <c r="J207">
        <f t="shared" si="41"/>
        <v>1430.2958459394783</v>
      </c>
      <c r="K207">
        <f t="shared" si="48"/>
        <v>1478.2648483293003</v>
      </c>
      <c r="O207">
        <f t="shared" si="49"/>
        <v>1478.2648483293003</v>
      </c>
      <c r="P207">
        <f t="shared" si="54"/>
        <v>5.7686638952279736</v>
      </c>
      <c r="T207">
        <f t="shared" si="55"/>
        <v>1478.2648483293003</v>
      </c>
      <c r="U207">
        <f t="shared" si="56"/>
        <v>5.7686638952279736</v>
      </c>
    </row>
    <row r="208" spans="2:21" x14ac:dyDescent="0.25">
      <c r="B208" s="15">
        <f t="shared" si="52"/>
        <v>44132</v>
      </c>
      <c r="C208">
        <f t="shared" si="53"/>
        <v>207</v>
      </c>
      <c r="D208">
        <v>1464</v>
      </c>
      <c r="E208">
        <f t="shared" si="57"/>
        <v>6</v>
      </c>
      <c r="F208">
        <f t="shared" si="58"/>
        <v>5.8571428571428568</v>
      </c>
      <c r="G208">
        <f t="shared" si="47"/>
        <v>47.976713559282608</v>
      </c>
      <c r="H208">
        <f t="shared" si="42"/>
        <v>157</v>
      </c>
      <c r="I208">
        <f t="shared" si="28"/>
        <v>1416.0232864407174</v>
      </c>
      <c r="J208">
        <f t="shared" si="41"/>
        <v>1435.9791535019936</v>
      </c>
      <c r="K208">
        <f t="shared" si="48"/>
        <v>1483.9558670612762</v>
      </c>
      <c r="O208">
        <f t="shared" si="49"/>
        <v>1483.9558670612762</v>
      </c>
      <c r="P208">
        <f t="shared" si="54"/>
        <v>5.6910187319758734</v>
      </c>
      <c r="T208">
        <f t="shared" si="55"/>
        <v>1483.9558670612762</v>
      </c>
      <c r="U208">
        <f t="shared" si="56"/>
        <v>5.6910187319758734</v>
      </c>
    </row>
    <row r="209" spans="2:21" x14ac:dyDescent="0.25">
      <c r="B209" s="15">
        <f t="shared" si="52"/>
        <v>44133</v>
      </c>
      <c r="C209">
        <f t="shared" si="53"/>
        <v>208</v>
      </c>
      <c r="D209">
        <v>1472</v>
      </c>
      <c r="E209">
        <f t="shared" si="57"/>
        <v>8</v>
      </c>
      <c r="F209">
        <f t="shared" si="58"/>
        <v>6</v>
      </c>
      <c r="G209">
        <f t="shared" si="47"/>
        <v>47.98431743382892</v>
      </c>
      <c r="H209">
        <f t="shared" si="42"/>
        <v>158</v>
      </c>
      <c r="I209">
        <f t="shared" si="28"/>
        <v>1424.0156825661711</v>
      </c>
      <c r="J209">
        <f t="shared" si="41"/>
        <v>1441.5860831219343</v>
      </c>
      <c r="K209">
        <f t="shared" si="48"/>
        <v>1489.5704005557632</v>
      </c>
      <c r="O209">
        <f t="shared" si="49"/>
        <v>1489.5704005557632</v>
      </c>
      <c r="P209">
        <f t="shared" si="54"/>
        <v>5.6145334944869774</v>
      </c>
      <c r="T209">
        <f t="shared" si="55"/>
        <v>1489.5704005557632</v>
      </c>
      <c r="U209">
        <f t="shared" si="56"/>
        <v>5.6145334944869774</v>
      </c>
    </row>
    <row r="210" spans="2:21" x14ac:dyDescent="0.25">
      <c r="B210" s="15">
        <f t="shared" si="52"/>
        <v>44134</v>
      </c>
      <c r="C210">
        <f t="shared" si="53"/>
        <v>209</v>
      </c>
      <c r="D210">
        <v>1475</v>
      </c>
      <c r="E210">
        <f t="shared" si="57"/>
        <v>3</v>
      </c>
      <c r="F210">
        <f t="shared" si="58"/>
        <v>5.4285714285714288</v>
      </c>
      <c r="G210">
        <f t="shared" si="47"/>
        <v>47.991815994949107</v>
      </c>
      <c r="H210">
        <f t="shared" si="42"/>
        <v>159</v>
      </c>
      <c r="I210">
        <f t="shared" si="28"/>
        <v>1427.0081840050509</v>
      </c>
      <c r="J210">
        <f t="shared" si="41"/>
        <v>1447.1177781854474</v>
      </c>
      <c r="K210">
        <f t="shared" si="48"/>
        <v>1495.1095941803965</v>
      </c>
      <c r="O210">
        <f t="shared" si="49"/>
        <v>1495.1095941803965</v>
      </c>
      <c r="P210">
        <f t="shared" si="54"/>
        <v>5.5391936246332989</v>
      </c>
      <c r="T210">
        <f t="shared" si="55"/>
        <v>1495.1095941803965</v>
      </c>
      <c r="U210">
        <f t="shared" si="56"/>
        <v>5.5391936246332989</v>
      </c>
    </row>
    <row r="211" spans="2:21" x14ac:dyDescent="0.25">
      <c r="B211" s="15">
        <f t="shared" si="52"/>
        <v>44135</v>
      </c>
      <c r="C211">
        <f t="shared" si="53"/>
        <v>210</v>
      </c>
      <c r="D211">
        <v>1480</v>
      </c>
      <c r="E211">
        <f t="shared" si="57"/>
        <v>5</v>
      </c>
      <c r="F211">
        <f t="shared" si="58"/>
        <v>5.1428571428571432</v>
      </c>
      <c r="G211">
        <f t="shared" si="47"/>
        <v>47.999211178674095</v>
      </c>
      <c r="H211">
        <f t="shared" si="42"/>
        <v>160</v>
      </c>
      <c r="I211">
        <f t="shared" si="28"/>
        <v>1432.0007888213258</v>
      </c>
      <c r="J211">
        <f t="shared" si="41"/>
        <v>1452.5753674848754</v>
      </c>
      <c r="K211">
        <f t="shared" si="48"/>
        <v>1500.5745786635496</v>
      </c>
      <c r="O211">
        <f t="shared" si="49"/>
        <v>1500.5745786635496</v>
      </c>
      <c r="P211">
        <f t="shared" si="54"/>
        <v>5.4649844831531027</v>
      </c>
      <c r="T211">
        <f t="shared" si="55"/>
        <v>1500.5745786635496</v>
      </c>
      <c r="U211">
        <f t="shared" si="56"/>
        <v>5.4649844831531027</v>
      </c>
    </row>
    <row r="212" spans="2:21" x14ac:dyDescent="0.25">
      <c r="B212" s="15">
        <f t="shared" si="52"/>
        <v>44136</v>
      </c>
      <c r="C212">
        <f t="shared" si="53"/>
        <v>211</v>
      </c>
      <c r="D212">
        <v>1480</v>
      </c>
      <c r="E212">
        <f t="shared" si="57"/>
        <v>0</v>
      </c>
      <c r="F212">
        <f t="shared" si="58"/>
        <v>5.1428571428571432</v>
      </c>
      <c r="G212">
        <f t="shared" si="47"/>
        <v>48.00650487682023</v>
      </c>
      <c r="H212">
        <f t="shared" si="42"/>
        <v>161</v>
      </c>
      <c r="I212">
        <f t="shared" si="28"/>
        <v>1431.9934951231799</v>
      </c>
      <c r="J212">
        <f t="shared" si="41"/>
        <v>1457.9599651574865</v>
      </c>
      <c r="K212">
        <f t="shared" si="48"/>
        <v>1505.9664700343067</v>
      </c>
      <c r="O212">
        <f t="shared" si="49"/>
        <v>1505.9664700343067</v>
      </c>
      <c r="P212">
        <f t="shared" si="54"/>
        <v>5.3918913707570937</v>
      </c>
      <c r="T212">
        <f t="shared" si="55"/>
        <v>1505.9664700343067</v>
      </c>
      <c r="U212">
        <f t="shared" si="56"/>
        <v>5.3918913707570937</v>
      </c>
    </row>
    <row r="213" spans="2:21" x14ac:dyDescent="0.25">
      <c r="B213" s="15">
        <f t="shared" si="52"/>
        <v>44137</v>
      </c>
      <c r="C213">
        <f t="shared" si="53"/>
        <v>212</v>
      </c>
      <c r="D213">
        <v>1480</v>
      </c>
      <c r="E213">
        <f t="shared" si="57"/>
        <v>0</v>
      </c>
      <c r="F213">
        <f t="shared" si="58"/>
        <v>3.7142857142857144</v>
      </c>
      <c r="G213">
        <f t="shared" si="47"/>
        <v>48.013698938192434</v>
      </c>
      <c r="H213">
        <f t="shared" si="42"/>
        <v>162</v>
      </c>
      <c r="I213">
        <f t="shared" si="28"/>
        <v>1431.9863010618076</v>
      </c>
      <c r="J213">
        <f t="shared" si="41"/>
        <v>1463.27267064391</v>
      </c>
      <c r="K213">
        <f t="shared" si="48"/>
        <v>1511.2863695821025</v>
      </c>
      <c r="O213">
        <f t="shared" si="49"/>
        <v>1511.2863695821025</v>
      </c>
      <c r="P213">
        <f t="shared" si="54"/>
        <v>5.3198995477957851</v>
      </c>
      <c r="T213">
        <f t="shared" si="55"/>
        <v>1511.2863695821025</v>
      </c>
      <c r="U213">
        <f t="shared" si="56"/>
        <v>5.3198995477957851</v>
      </c>
    </row>
    <row r="214" spans="2:21" x14ac:dyDescent="0.25">
      <c r="B214" s="15">
        <f t="shared" si="52"/>
        <v>44138</v>
      </c>
      <c r="C214">
        <f t="shared" si="53"/>
        <v>213</v>
      </c>
      <c r="D214">
        <v>1490</v>
      </c>
      <c r="E214">
        <f t="shared" si="57"/>
        <v>10</v>
      </c>
      <c r="F214">
        <f t="shared" si="58"/>
        <v>4.5714285714285712</v>
      </c>
      <c r="G214">
        <f t="shared" si="47"/>
        <v>48.020795169749576</v>
      </c>
      <c r="H214">
        <f t="shared" si="42"/>
        <v>163</v>
      </c>
      <c r="I214">
        <f t="shared" si="28"/>
        <v>1441.9792048302504</v>
      </c>
      <c r="J214">
        <f t="shared" si="41"/>
        <v>1468.5145686649087</v>
      </c>
      <c r="K214">
        <f t="shared" si="48"/>
        <v>1516.5353638346583</v>
      </c>
      <c r="O214">
        <f t="shared" si="49"/>
        <v>1516.5353638346583</v>
      </c>
      <c r="P214">
        <f t="shared" si="54"/>
        <v>5.2489942525558035</v>
      </c>
      <c r="T214">
        <f t="shared" si="55"/>
        <v>1516.5353638346583</v>
      </c>
      <c r="U214">
        <f t="shared" si="56"/>
        <v>5.2489942525558035</v>
      </c>
    </row>
    <row r="215" spans="2:21" x14ac:dyDescent="0.25">
      <c r="B215" s="15">
        <f t="shared" si="52"/>
        <v>44139</v>
      </c>
      <c r="C215">
        <f t="shared" si="53"/>
        <v>214</v>
      </c>
      <c r="D215">
        <v>1496</v>
      </c>
      <c r="E215">
        <f t="shared" si="57"/>
        <v>6</v>
      </c>
      <c r="F215">
        <f t="shared" si="58"/>
        <v>4.5714285714285712</v>
      </c>
      <c r="G215">
        <f t="shared" si="47"/>
        <v>48.027795337733139</v>
      </c>
      <c r="H215">
        <f t="shared" si="42"/>
        <v>164</v>
      </c>
      <c r="I215">
        <f t="shared" si="28"/>
        <v>1447.9722046622669</v>
      </c>
      <c r="J215">
        <f t="shared" si="41"/>
        <v>1473.6867292151846</v>
      </c>
      <c r="K215">
        <f t="shared" si="48"/>
        <v>1521.7145245529177</v>
      </c>
      <c r="O215">
        <f t="shared" si="49"/>
        <v>1521.7145245529177</v>
      </c>
      <c r="P215">
        <f t="shared" si="54"/>
        <v>5.1791607182594817</v>
      </c>
      <c r="T215">
        <f t="shared" si="55"/>
        <v>1521.7145245529177</v>
      </c>
      <c r="U215">
        <f t="shared" si="56"/>
        <v>5.1791607182594817</v>
      </c>
    </row>
    <row r="216" spans="2:21" x14ac:dyDescent="0.25">
      <c r="B216" s="15">
        <f t="shared" si="52"/>
        <v>44140</v>
      </c>
      <c r="C216">
        <f t="shared" si="53"/>
        <v>215</v>
      </c>
      <c r="D216">
        <v>1504</v>
      </c>
      <c r="E216">
        <f t="shared" si="57"/>
        <v>8</v>
      </c>
      <c r="F216">
        <f t="shared" si="58"/>
        <v>4.5714285714285712</v>
      </c>
      <c r="G216">
        <f t="shared" si="47"/>
        <v>48.034701168760833</v>
      </c>
      <c r="H216">
        <f t="shared" si="42"/>
        <v>165</v>
      </c>
      <c r="I216">
        <f t="shared" si="28"/>
        <v>1455.9652988312391</v>
      </c>
      <c r="J216">
        <f t="shared" si="41"/>
        <v>1478.7902075730271</v>
      </c>
      <c r="K216">
        <f t="shared" si="48"/>
        <v>1526.824908741788</v>
      </c>
      <c r="O216">
        <f t="shared" si="49"/>
        <v>1526.824908741788</v>
      </c>
      <c r="P216">
        <f t="shared" si="54"/>
        <v>5.1103841888702846</v>
      </c>
      <c r="T216">
        <f t="shared" si="55"/>
        <v>1526.824908741788</v>
      </c>
      <c r="U216">
        <f t="shared" si="56"/>
        <v>5.1103841888702846</v>
      </c>
    </row>
    <row r="217" spans="2:21" x14ac:dyDescent="0.25">
      <c r="B217" s="15">
        <f t="shared" si="52"/>
        <v>44141</v>
      </c>
      <c r="C217">
        <f t="shared" si="53"/>
        <v>216</v>
      </c>
      <c r="D217">
        <v>1512</v>
      </c>
      <c r="E217">
        <f t="shared" si="57"/>
        <v>8</v>
      </c>
      <c r="F217">
        <f t="shared" si="58"/>
        <v>5.2857142857142856</v>
      </c>
      <c r="G217">
        <f t="shared" si="47"/>
        <v>48.041514350886004</v>
      </c>
      <c r="H217">
        <f t="shared" si="42"/>
        <v>166</v>
      </c>
      <c r="I217">
        <f t="shared" si="28"/>
        <v>1463.958485649114</v>
      </c>
      <c r="J217">
        <f t="shared" si="41"/>
        <v>1483.826044324624</v>
      </c>
      <c r="K217">
        <f t="shared" si="48"/>
        <v>1531.8675586755101</v>
      </c>
      <c r="O217">
        <f t="shared" si="49"/>
        <v>1531.8675586755101</v>
      </c>
      <c r="P217">
        <f t="shared" si="54"/>
        <v>5.0426499337220321</v>
      </c>
      <c r="T217">
        <f t="shared" si="55"/>
        <v>1531.8675586755101</v>
      </c>
      <c r="U217">
        <f t="shared" si="56"/>
        <v>5.0426499337220321</v>
      </c>
    </row>
    <row r="218" spans="2:21" x14ac:dyDescent="0.25">
      <c r="B218" s="15">
        <f t="shared" si="52"/>
        <v>44142</v>
      </c>
      <c r="C218">
        <f t="shared" si="53"/>
        <v>217</v>
      </c>
      <c r="D218">
        <v>1521</v>
      </c>
      <c r="E218">
        <f t="shared" si="57"/>
        <v>9</v>
      </c>
      <c r="F218">
        <f t="shared" si="58"/>
        <v>5.8571428571428568</v>
      </c>
      <c r="G218">
        <f t="shared" si="47"/>
        <v>48.04823653462433</v>
      </c>
      <c r="H218">
        <f t="shared" si="42"/>
        <v>167</v>
      </c>
      <c r="I218">
        <f t="shared" si="28"/>
        <v>1472.9517634653757</v>
      </c>
      <c r="J218">
        <f t="shared" si="41"/>
        <v>1488.7952654019725</v>
      </c>
      <c r="K218">
        <f t="shared" si="48"/>
        <v>1536.8435019365968</v>
      </c>
      <c r="O218">
        <f t="shared" si="49"/>
        <v>1536.8435019365968</v>
      </c>
      <c r="P218">
        <f t="shared" si="54"/>
        <v>4.9759432610867407</v>
      </c>
      <c r="T218">
        <f t="shared" si="55"/>
        <v>1536.8435019365968</v>
      </c>
      <c r="U218">
        <f t="shared" si="56"/>
        <v>4.9759432610867407</v>
      </c>
    </row>
    <row r="219" spans="2:21" x14ac:dyDescent="0.25">
      <c r="B219" s="15">
        <f t="shared" si="52"/>
        <v>44143</v>
      </c>
      <c r="C219">
        <f t="shared" si="53"/>
        <v>218</v>
      </c>
      <c r="D219">
        <v>1528</v>
      </c>
      <c r="E219">
        <f t="shared" si="57"/>
        <v>7</v>
      </c>
      <c r="F219">
        <f t="shared" si="58"/>
        <v>6.8571428571428568</v>
      </c>
      <c r="G219">
        <f t="shared" si="47"/>
        <v>48.05486933394878</v>
      </c>
      <c r="H219">
        <f t="shared" si="42"/>
        <v>168</v>
      </c>
      <c r="I219">
        <f t="shared" si="28"/>
        <v>1479.9451306660512</v>
      </c>
      <c r="J219">
        <f t="shared" si="41"/>
        <v>1493.698882133363</v>
      </c>
      <c r="K219">
        <f t="shared" si="48"/>
        <v>1541.7537514673118</v>
      </c>
      <c r="O219">
        <f t="shared" si="49"/>
        <v>1541.7537514673118</v>
      </c>
      <c r="P219">
        <f t="shared" si="54"/>
        <v>4.9102495307149638</v>
      </c>
      <c r="T219">
        <f t="shared" si="55"/>
        <v>1541.7537514673118</v>
      </c>
      <c r="U219">
        <f t="shared" si="56"/>
        <v>4.9102495307149638</v>
      </c>
    </row>
    <row r="220" spans="2:21" x14ac:dyDescent="0.25">
      <c r="B220" s="15">
        <f t="shared" si="52"/>
        <v>44144</v>
      </c>
      <c r="C220">
        <f t="shared" si="53"/>
        <v>219</v>
      </c>
      <c r="D220">
        <v>1533</v>
      </c>
      <c r="E220">
        <f t="shared" si="57"/>
        <v>5</v>
      </c>
      <c r="F220">
        <f t="shared" si="58"/>
        <v>7.5714285714285712</v>
      </c>
      <c r="G220">
        <f t="shared" si="47"/>
        <v>48.06141432725417</v>
      </c>
      <c r="H220">
        <f t="shared" si="42"/>
        <v>169</v>
      </c>
      <c r="I220">
        <f t="shared" si="28"/>
        <v>1484.9385856727458</v>
      </c>
      <c r="J220">
        <f t="shared" si="41"/>
        <v>1498.5378913054708</v>
      </c>
      <c r="K220">
        <f t="shared" si="48"/>
        <v>1546.599305632725</v>
      </c>
      <c r="O220">
        <f t="shared" si="49"/>
        <v>1546.599305632725</v>
      </c>
      <c r="P220">
        <f t="shared" si="54"/>
        <v>4.8455541654132048</v>
      </c>
      <c r="T220">
        <f t="shared" si="55"/>
        <v>1546.599305632725</v>
      </c>
      <c r="U220">
        <f t="shared" si="56"/>
        <v>4.8455541654132048</v>
      </c>
    </row>
    <row r="221" spans="2:21" x14ac:dyDescent="0.25">
      <c r="B221" s="15">
        <f t="shared" si="52"/>
        <v>44145</v>
      </c>
      <c r="C221">
        <f t="shared" si="53"/>
        <v>220</v>
      </c>
      <c r="D221">
        <v>1533</v>
      </c>
      <c r="E221">
        <f t="shared" si="57"/>
        <v>0</v>
      </c>
      <c r="F221">
        <f t="shared" si="58"/>
        <v>6.1428571428571432</v>
      </c>
      <c r="G221">
        <f t="shared" si="47"/>
        <v>48.067873058292072</v>
      </c>
      <c r="H221">
        <f t="shared" si="42"/>
        <v>170</v>
      </c>
      <c r="I221">
        <f t="shared" si="28"/>
        <v>1484.932126941708</v>
      </c>
      <c r="J221">
        <f t="shared" si="41"/>
        <v>1503.313275236156</v>
      </c>
      <c r="K221">
        <f t="shared" si="48"/>
        <v>1551.3811482944479</v>
      </c>
      <c r="O221">
        <f t="shared" si="49"/>
        <v>1551.3811482944479</v>
      </c>
      <c r="P221">
        <f t="shared" si="54"/>
        <v>4.7818426617229761</v>
      </c>
      <c r="T221">
        <f t="shared" si="55"/>
        <v>1551.3811482944479</v>
      </c>
      <c r="U221">
        <f t="shared" si="56"/>
        <v>4.7818426617229761</v>
      </c>
    </row>
    <row r="222" spans="2:21" x14ac:dyDescent="0.25">
      <c r="B222" s="15">
        <f t="shared" si="52"/>
        <v>44146</v>
      </c>
      <c r="C222">
        <f t="shared" si="53"/>
        <v>221</v>
      </c>
      <c r="D222">
        <v>1538</v>
      </c>
      <c r="E222">
        <f t="shared" si="57"/>
        <v>5</v>
      </c>
      <c r="F222">
        <f t="shared" si="58"/>
        <v>6</v>
      </c>
      <c r="G222">
        <f t="shared" si="47"/>
        <v>48.074247037077363</v>
      </c>
      <c r="H222">
        <f t="shared" si="42"/>
        <v>171</v>
      </c>
      <c r="I222">
        <f t="shared" si="28"/>
        <v>1489.9257529629226</v>
      </c>
      <c r="J222">
        <f t="shared" si="41"/>
        <v>1508.026001857105</v>
      </c>
      <c r="K222">
        <f t="shared" si="48"/>
        <v>1556.1002488941824</v>
      </c>
      <c r="O222">
        <f t="shared" si="49"/>
        <v>1556.1002488941824</v>
      </c>
      <c r="P222">
        <f t="shared" si="54"/>
        <v>4.7191005997344746</v>
      </c>
      <c r="T222">
        <f t="shared" si="55"/>
        <v>1556.1002488941824</v>
      </c>
      <c r="U222">
        <f t="shared" si="56"/>
        <v>4.7191005997344746</v>
      </c>
    </row>
    <row r="223" spans="2:21" x14ac:dyDescent="0.25">
      <c r="B223" s="15">
        <f t="shared" si="52"/>
        <v>44147</v>
      </c>
      <c r="C223">
        <f t="shared" si="53"/>
        <v>222</v>
      </c>
      <c r="D223">
        <v>1548</v>
      </c>
      <c r="E223">
        <f t="shared" si="57"/>
        <v>10</v>
      </c>
      <c r="F223">
        <f t="shared" si="58"/>
        <v>6.2857142857142856</v>
      </c>
      <c r="G223">
        <f t="shared" si="47"/>
        <v>48.080537740767291</v>
      </c>
      <c r="H223">
        <f t="shared" si="42"/>
        <v>172</v>
      </c>
      <c r="I223">
        <f t="shared" si="28"/>
        <v>1499.9194622592327</v>
      </c>
      <c r="J223">
        <f t="shared" si="41"/>
        <v>1512.6770248055345</v>
      </c>
      <c r="K223">
        <f t="shared" si="48"/>
        <v>1560.7575625463019</v>
      </c>
      <c r="O223">
        <f t="shared" si="49"/>
        <v>1560.7575625463019</v>
      </c>
      <c r="P223">
        <f t="shared" si="54"/>
        <v>4.6573136521194556</v>
      </c>
      <c r="T223">
        <f t="shared" si="55"/>
        <v>1560.7575625463019</v>
      </c>
      <c r="U223">
        <f t="shared" si="56"/>
        <v>4.6573136521194556</v>
      </c>
    </row>
    <row r="224" spans="2:21" x14ac:dyDescent="0.25">
      <c r="B224" s="15">
        <f t="shared" si="52"/>
        <v>44148</v>
      </c>
      <c r="C224">
        <f t="shared" si="53"/>
        <v>223</v>
      </c>
      <c r="D224">
        <v>1553</v>
      </c>
      <c r="E224">
        <f t="shared" si="57"/>
        <v>5</v>
      </c>
      <c r="F224">
        <f t="shared" si="58"/>
        <v>5.8571428571428568</v>
      </c>
      <c r="G224">
        <f t="shared" si="47"/>
        <v>48.086746614513878</v>
      </c>
      <c r="H224">
        <f t="shared" si="42"/>
        <v>173</v>
      </c>
      <c r="I224">
        <f t="shared" si="28"/>
        <v>1504.9132533854861</v>
      </c>
      <c r="J224">
        <f t="shared" si="41"/>
        <v>1517.2672835241738</v>
      </c>
      <c r="K224">
        <f t="shared" si="48"/>
        <v>1565.3540301386877</v>
      </c>
      <c r="O224">
        <f t="shared" si="49"/>
        <v>1565.3540301386877</v>
      </c>
      <c r="P224">
        <f t="shared" si="54"/>
        <v>4.5964675923858067</v>
      </c>
      <c r="T224">
        <f t="shared" si="55"/>
        <v>1565.3540301386877</v>
      </c>
      <c r="U224">
        <f t="shared" si="56"/>
        <v>4.5964675923858067</v>
      </c>
    </row>
    <row r="225" spans="2:21" x14ac:dyDescent="0.25">
      <c r="B225" s="15">
        <f t="shared" si="52"/>
        <v>44149</v>
      </c>
      <c r="C225">
        <f t="shared" si="53"/>
        <v>224</v>
      </c>
      <c r="D225">
        <v>1559</v>
      </c>
      <c r="E225">
        <f t="shared" si="57"/>
        <v>6</v>
      </c>
      <c r="F225">
        <f t="shared" si="58"/>
        <v>5.4285714285714288</v>
      </c>
      <c r="G225">
        <f t="shared" si="47"/>
        <v>48.092875072290823</v>
      </c>
      <c r="H225">
        <f t="shared" si="42"/>
        <v>174</v>
      </c>
      <c r="I225">
        <f t="shared" si="28"/>
        <v>1510.9071249277092</v>
      </c>
      <c r="J225">
        <f t="shared" si="41"/>
        <v>1521.7977033688367</v>
      </c>
      <c r="K225">
        <f t="shared" si="48"/>
        <v>1569.8905784411274</v>
      </c>
      <c r="O225">
        <f t="shared" si="49"/>
        <v>1569.8905784411274</v>
      </c>
      <c r="P225">
        <f t="shared" si="54"/>
        <v>4.536548302439769</v>
      </c>
      <c r="T225">
        <f t="shared" si="55"/>
        <v>1569.8905784411274</v>
      </c>
      <c r="U225">
        <f t="shared" si="56"/>
        <v>4.536548302439769</v>
      </c>
    </row>
    <row r="226" spans="2:21" x14ac:dyDescent="0.25">
      <c r="B226" s="15">
        <f t="shared" si="52"/>
        <v>44150</v>
      </c>
      <c r="C226">
        <f t="shared" si="53"/>
        <v>225</v>
      </c>
      <c r="D226">
        <v>1564</v>
      </c>
      <c r="E226">
        <f t="shared" si="57"/>
        <v>5</v>
      </c>
      <c r="F226">
        <f t="shared" si="58"/>
        <v>5.1428571428571432</v>
      </c>
      <c r="G226">
        <f t="shared" si="47"/>
        <v>48.098924497695734</v>
      </c>
      <c r="H226">
        <f t="shared" si="42"/>
        <v>175</v>
      </c>
      <c r="I226">
        <f t="shared" si="28"/>
        <v>1515.9010755023044</v>
      </c>
      <c r="J226">
        <f t="shared" si="41"/>
        <v>1526.269195722909</v>
      </c>
      <c r="K226">
        <f t="shared" si="48"/>
        <v>1574.3681202206046</v>
      </c>
      <c r="L226">
        <v>1</v>
      </c>
      <c r="M226">
        <v>0</v>
      </c>
      <c r="N226">
        <f t="shared" ref="N226:N257" si="59">AF$2/((1+(($L226/(AF$5))/AF$3)^-AF$4)^2)</f>
        <v>1.2045258193734548E-3</v>
      </c>
      <c r="O226">
        <f t="shared" si="49"/>
        <v>1574.3693247464239</v>
      </c>
      <c r="P226">
        <f t="shared" si="54"/>
        <v>4.478746305296454</v>
      </c>
      <c r="T226">
        <f t="shared" si="55"/>
        <v>1574.3693247464239</v>
      </c>
      <c r="U226">
        <f t="shared" si="56"/>
        <v>4.478746305296454</v>
      </c>
    </row>
    <row r="227" spans="2:21" x14ac:dyDescent="0.25">
      <c r="B227" s="15">
        <f t="shared" si="52"/>
        <v>44151</v>
      </c>
      <c r="C227">
        <f t="shared" si="53"/>
        <v>226</v>
      </c>
      <c r="D227">
        <v>1569</v>
      </c>
      <c r="E227">
        <f t="shared" si="57"/>
        <v>5</v>
      </c>
      <c r="F227">
        <f t="shared" si="58"/>
        <v>5.1428571428571432</v>
      </c>
      <c r="G227">
        <f t="shared" si="47"/>
        <v>48.10489624472816</v>
      </c>
      <c r="H227">
        <f t="shared" si="42"/>
        <v>176</v>
      </c>
      <c r="I227">
        <f t="shared" si="28"/>
        <v>1520.8951037552717</v>
      </c>
      <c r="J227">
        <f t="shared" si="41"/>
        <v>1530.6826581181233</v>
      </c>
      <c r="K227">
        <f t="shared" si="48"/>
        <v>1578.7875543628516</v>
      </c>
      <c r="L227">
        <f t="shared" ref="L227:L290" si="60">L226+1</f>
        <v>2</v>
      </c>
      <c r="M227">
        <v>0</v>
      </c>
      <c r="N227">
        <f t="shared" si="59"/>
        <v>1.7879055034233125E-2</v>
      </c>
      <c r="O227">
        <f t="shared" si="49"/>
        <v>1578.8054334178858</v>
      </c>
      <c r="P227">
        <f t="shared" si="54"/>
        <v>4.4361086714618523</v>
      </c>
      <c r="T227">
        <f t="shared" si="55"/>
        <v>1578.8054334178858</v>
      </c>
      <c r="U227">
        <f t="shared" si="56"/>
        <v>4.4361086714618523</v>
      </c>
    </row>
    <row r="228" spans="2:21" x14ac:dyDescent="0.25">
      <c r="B228" s="15">
        <f t="shared" si="52"/>
        <v>44152</v>
      </c>
      <c r="C228">
        <f t="shared" si="53"/>
        <v>227</v>
      </c>
      <c r="D228">
        <v>1582</v>
      </c>
      <c r="E228">
        <f t="shared" si="57"/>
        <v>13</v>
      </c>
      <c r="F228">
        <f t="shared" si="58"/>
        <v>7</v>
      </c>
      <c r="G228">
        <f t="shared" si="47"/>
        <v>48.110791638544804</v>
      </c>
      <c r="H228">
        <f t="shared" si="42"/>
        <v>177</v>
      </c>
      <c r="I228">
        <f t="shared" si="28"/>
        <v>1533.8892083614553</v>
      </c>
      <c r="J228">
        <f t="shared" si="41"/>
        <v>1535.0389743610322</v>
      </c>
      <c r="K228">
        <f t="shared" si="48"/>
        <v>1583.1497659995769</v>
      </c>
      <c r="L228">
        <f t="shared" si="60"/>
        <v>3</v>
      </c>
      <c r="M228">
        <f t="shared" ref="M228:M303" si="61">ABS(K228-D228)</f>
        <v>1.1497659995768572</v>
      </c>
      <c r="N228">
        <f t="shared" si="59"/>
        <v>8.6113321693746914E-2</v>
      </c>
      <c r="O228">
        <f t="shared" si="49"/>
        <v>1583.2358793212707</v>
      </c>
      <c r="P228">
        <f t="shared" si="54"/>
        <v>4.4304459033849071</v>
      </c>
      <c r="T228">
        <f t="shared" si="55"/>
        <v>1583.2358793212707</v>
      </c>
      <c r="U228">
        <f t="shared" si="56"/>
        <v>4.4304459033849071</v>
      </c>
    </row>
    <row r="229" spans="2:21" x14ac:dyDescent="0.25">
      <c r="B229" s="15">
        <f t="shared" si="52"/>
        <v>44153</v>
      </c>
      <c r="C229">
        <f t="shared" si="53"/>
        <v>228</v>
      </c>
      <c r="D229">
        <v>1593</v>
      </c>
      <c r="E229">
        <f t="shared" si="57"/>
        <v>11</v>
      </c>
      <c r="F229">
        <f t="shared" si="58"/>
        <v>7.8571428571428568</v>
      </c>
      <c r="G229">
        <f t="shared" si="47"/>
        <v>48.116611976192289</v>
      </c>
      <c r="H229">
        <f t="shared" si="42"/>
        <v>178</v>
      </c>
      <c r="I229">
        <f t="shared" si="28"/>
        <v>1544.8833880238078</v>
      </c>
      <c r="J229">
        <f t="shared" si="41"/>
        <v>1539.3390146646307</v>
      </c>
      <c r="K229">
        <f t="shared" si="48"/>
        <v>1587.4556266408229</v>
      </c>
      <c r="L229">
        <f t="shared" si="60"/>
        <v>4</v>
      </c>
      <c r="M229">
        <f t="shared" si="61"/>
        <v>5.5443733591771434</v>
      </c>
      <c r="N229">
        <f t="shared" si="59"/>
        <v>0.26110363348659488</v>
      </c>
      <c r="O229">
        <f t="shared" si="49"/>
        <v>1587.7167302743094</v>
      </c>
      <c r="P229">
        <f t="shared" si="54"/>
        <v>4.4808509530387255</v>
      </c>
      <c r="T229">
        <f t="shared" si="55"/>
        <v>1587.7167302743094</v>
      </c>
      <c r="U229">
        <f t="shared" si="56"/>
        <v>4.4808509530387255</v>
      </c>
    </row>
    <row r="230" spans="2:21" x14ac:dyDescent="0.25">
      <c r="B230" s="15">
        <f t="shared" si="52"/>
        <v>44154</v>
      </c>
      <c r="C230">
        <f t="shared" si="53"/>
        <v>229</v>
      </c>
      <c r="D230">
        <v>1602</v>
      </c>
      <c r="E230">
        <f t="shared" si="57"/>
        <v>9</v>
      </c>
      <c r="F230">
        <f t="shared" si="58"/>
        <v>7.7142857142857144</v>
      </c>
      <c r="G230">
        <f t="shared" si="47"/>
        <v>48.122358527318305</v>
      </c>
      <c r="H230">
        <f t="shared" si="42"/>
        <v>179</v>
      </c>
      <c r="I230">
        <f t="shared" si="28"/>
        <v>1553.8776414726817</v>
      </c>
      <c r="J230">
        <f t="shared" si="41"/>
        <v>1543.5836357846076</v>
      </c>
      <c r="K230">
        <f t="shared" si="48"/>
        <v>1591.7059943119259</v>
      </c>
      <c r="L230">
        <f t="shared" si="60"/>
        <v>5</v>
      </c>
      <c r="M230">
        <f t="shared" si="61"/>
        <v>10.294005688074094</v>
      </c>
      <c r="N230">
        <f t="shared" si="59"/>
        <v>0.61348655618720294</v>
      </c>
      <c r="O230">
        <f t="shared" si="49"/>
        <v>1592.319480868113</v>
      </c>
      <c r="P230">
        <f t="shared" si="54"/>
        <v>4.6027505938036484</v>
      </c>
      <c r="T230">
        <f t="shared" si="55"/>
        <v>1592.319480868113</v>
      </c>
      <c r="U230">
        <f t="shared" si="56"/>
        <v>4.6027505938036484</v>
      </c>
    </row>
    <row r="231" spans="2:21" x14ac:dyDescent="0.25">
      <c r="B231" s="15">
        <f t="shared" si="52"/>
        <v>44155</v>
      </c>
      <c r="C231">
        <f t="shared" si="53"/>
        <v>230</v>
      </c>
      <c r="D231">
        <v>1613</v>
      </c>
      <c r="E231">
        <f t="shared" si="57"/>
        <v>11</v>
      </c>
      <c r="F231">
        <f t="shared" si="58"/>
        <v>8.5714285714285712</v>
      </c>
      <c r="G231">
        <f t="shared" si="47"/>
        <v>48.128032534862001</v>
      </c>
      <c r="H231">
        <f t="shared" si="42"/>
        <v>180</v>
      </c>
      <c r="I231">
        <f t="shared" si="28"/>
        <v>1564.8719674651379</v>
      </c>
      <c r="J231">
        <f t="shared" si="41"/>
        <v>1547.7736811597426</v>
      </c>
      <c r="K231">
        <f t="shared" si="48"/>
        <v>1595.9017136946047</v>
      </c>
      <c r="L231">
        <f t="shared" si="60"/>
        <v>6</v>
      </c>
      <c r="M231">
        <f t="shared" si="61"/>
        <v>17.098286305395277</v>
      </c>
      <c r="N231">
        <f t="shared" si="59"/>
        <v>1.2253706138570726</v>
      </c>
      <c r="O231">
        <f t="shared" si="49"/>
        <v>1597.1270843084617</v>
      </c>
      <c r="P231">
        <f t="shared" si="54"/>
        <v>4.8076034403486574</v>
      </c>
      <c r="T231">
        <f t="shared" si="55"/>
        <v>1597.1270843084617</v>
      </c>
      <c r="U231">
        <f t="shared" si="56"/>
        <v>4.8076034403486574</v>
      </c>
    </row>
    <row r="232" spans="2:21" x14ac:dyDescent="0.25">
      <c r="B232" s="15">
        <f t="shared" si="52"/>
        <v>44156</v>
      </c>
      <c r="C232">
        <f t="shared" si="53"/>
        <v>231</v>
      </c>
      <c r="D232">
        <v>1621</v>
      </c>
      <c r="E232">
        <f t="shared" si="57"/>
        <v>8</v>
      </c>
      <c r="F232">
        <f t="shared" si="58"/>
        <v>8.8571428571428577</v>
      </c>
      <c r="G232">
        <f t="shared" si="47"/>
        <v>48.13363521572419</v>
      </c>
      <c r="H232">
        <f t="shared" si="42"/>
        <v>181</v>
      </c>
      <c r="I232">
        <f t="shared" si="28"/>
        <v>1572.8663647842759</v>
      </c>
      <c r="J232">
        <f t="shared" si="41"/>
        <v>1551.9099810559869</v>
      </c>
      <c r="K232">
        <f t="shared" si="48"/>
        <v>1600.043616271711</v>
      </c>
      <c r="L232">
        <f t="shared" si="60"/>
        <v>7</v>
      </c>
      <c r="M232">
        <f t="shared" si="61"/>
        <v>20.956383728288984</v>
      </c>
      <c r="N232">
        <f t="shared" si="59"/>
        <v>2.1861558506297305</v>
      </c>
      <c r="O232">
        <f t="shared" si="49"/>
        <v>1602.2297721223408</v>
      </c>
      <c r="P232">
        <f t="shared" si="54"/>
        <v>5.102687813879129</v>
      </c>
      <c r="T232">
        <f t="shared" si="55"/>
        <v>1602.2297721223408</v>
      </c>
      <c r="U232">
        <f t="shared" si="56"/>
        <v>5.102687813879129</v>
      </c>
    </row>
    <row r="233" spans="2:21" x14ac:dyDescent="0.25">
      <c r="B233" s="15">
        <f t="shared" si="52"/>
        <v>44157</v>
      </c>
      <c r="C233">
        <f t="shared" si="53"/>
        <v>232</v>
      </c>
      <c r="D233">
        <v>1628</v>
      </c>
      <c r="E233">
        <f t="shared" si="57"/>
        <v>7</v>
      </c>
      <c r="F233">
        <f t="shared" si="58"/>
        <v>9.1428571428571423</v>
      </c>
      <c r="G233">
        <f t="shared" si="47"/>
        <v>48.139167761417987</v>
      </c>
      <c r="H233">
        <f t="shared" si="42"/>
        <v>182</v>
      </c>
      <c r="I233">
        <f t="shared" si="28"/>
        <v>1579.8608322385819</v>
      </c>
      <c r="J233">
        <f t="shared" si="41"/>
        <v>1555.9933527138135</v>
      </c>
      <c r="K233">
        <f t="shared" si="48"/>
        <v>1604.1325204752316</v>
      </c>
      <c r="L233">
        <f t="shared" si="60"/>
        <v>8</v>
      </c>
      <c r="M233">
        <f t="shared" si="61"/>
        <v>23.867479524768441</v>
      </c>
      <c r="N233">
        <f t="shared" si="59"/>
        <v>3.5883293022369318</v>
      </c>
      <c r="O233">
        <f t="shared" si="49"/>
        <v>1607.7208497774684</v>
      </c>
      <c r="P233">
        <f t="shared" si="54"/>
        <v>5.4910776551275831</v>
      </c>
      <c r="T233">
        <f t="shared" si="55"/>
        <v>1607.7208497774684</v>
      </c>
      <c r="U233">
        <f t="shared" si="56"/>
        <v>5.4910776551275831</v>
      </c>
    </row>
    <row r="234" spans="2:21" x14ac:dyDescent="0.25">
      <c r="B234" s="15">
        <f t="shared" si="52"/>
        <v>44158</v>
      </c>
      <c r="C234">
        <f t="shared" si="53"/>
        <v>233</v>
      </c>
      <c r="D234">
        <v>1638</v>
      </c>
      <c r="E234">
        <f t="shared" si="57"/>
        <v>10</v>
      </c>
      <c r="F234">
        <f t="shared" si="58"/>
        <v>9.8571428571428577</v>
      </c>
      <c r="G234">
        <f t="shared" si="47"/>
        <v>48.144631338700712</v>
      </c>
      <c r="H234">
        <f t="shared" si="42"/>
        <v>183</v>
      </c>
      <c r="I234">
        <f t="shared" si="28"/>
        <v>1589.8553686612993</v>
      </c>
      <c r="J234">
        <f t="shared" si="41"/>
        <v>1560.0246004984247</v>
      </c>
      <c r="K234">
        <f t="shared" si="48"/>
        <v>1608.1692318371254</v>
      </c>
      <c r="L234">
        <f t="shared" si="60"/>
        <v>9</v>
      </c>
      <c r="M234">
        <f t="shared" si="61"/>
        <v>29.83076816287462</v>
      </c>
      <c r="N234">
        <f t="shared" si="59"/>
        <v>5.5234366741451391</v>
      </c>
      <c r="O234">
        <f t="shared" si="49"/>
        <v>1613.6926685112705</v>
      </c>
      <c r="P234">
        <f t="shared" si="54"/>
        <v>5.971818733802138</v>
      </c>
      <c r="T234">
        <f t="shared" si="55"/>
        <v>1613.6926685112705</v>
      </c>
      <c r="U234">
        <f t="shared" si="56"/>
        <v>5.971818733802138</v>
      </c>
    </row>
    <row r="235" spans="2:21" x14ac:dyDescent="0.25">
      <c r="B235" s="15">
        <f t="shared" si="52"/>
        <v>44159</v>
      </c>
      <c r="C235">
        <f t="shared" si="53"/>
        <v>234</v>
      </c>
      <c r="D235">
        <v>1649</v>
      </c>
      <c r="E235">
        <f t="shared" si="57"/>
        <v>11</v>
      </c>
      <c r="F235">
        <f t="shared" si="58"/>
        <v>9.5714285714285712</v>
      </c>
      <c r="G235">
        <f t="shared" si="47"/>
        <v>48.150027090187436</v>
      </c>
      <c r="H235">
        <f t="shared" si="42"/>
        <v>184</v>
      </c>
      <c r="I235">
        <f t="shared" si="28"/>
        <v>1600.8499729098125</v>
      </c>
      <c r="J235">
        <f t="shared" si="41"/>
        <v>1564.0045160524562</v>
      </c>
      <c r="K235">
        <f t="shared" si="48"/>
        <v>1612.1545431426437</v>
      </c>
      <c r="L235">
        <f t="shared" si="60"/>
        <v>10</v>
      </c>
      <c r="M235">
        <f t="shared" si="61"/>
        <v>36.845456857356339</v>
      </c>
      <c r="N235">
        <f t="shared" si="59"/>
        <v>8.0784109606674974</v>
      </c>
      <c r="O235">
        <f t="shared" si="49"/>
        <v>1620.2329541033112</v>
      </c>
      <c r="P235">
        <f t="shared" si="54"/>
        <v>6.5402855920406182</v>
      </c>
      <c r="T235">
        <f t="shared" si="55"/>
        <v>1620.2329541033112</v>
      </c>
      <c r="U235">
        <f t="shared" si="56"/>
        <v>6.5402855920406182</v>
      </c>
    </row>
    <row r="236" spans="2:21" x14ac:dyDescent="0.25">
      <c r="B236" s="15">
        <f t="shared" si="52"/>
        <v>44160</v>
      </c>
      <c r="C236">
        <f t="shared" si="53"/>
        <v>235</v>
      </c>
      <c r="D236">
        <v>1660</v>
      </c>
      <c r="E236">
        <f t="shared" si="57"/>
        <v>11</v>
      </c>
      <c r="F236">
        <f t="shared" si="58"/>
        <v>9.5714285714285712</v>
      </c>
      <c r="G236">
        <f t="shared" si="47"/>
        <v>48.155356134947013</v>
      </c>
      <c r="H236">
        <f t="shared" si="42"/>
        <v>185</v>
      </c>
      <c r="I236">
        <f t="shared" si="28"/>
        <v>1611.8446438650531</v>
      </c>
      <c r="J236">
        <f t="shared" si="41"/>
        <v>1567.9338784508218</v>
      </c>
      <c r="K236">
        <f t="shared" si="48"/>
        <v>1616.0892345857687</v>
      </c>
      <c r="L236">
        <f t="shared" si="60"/>
        <v>11</v>
      </c>
      <c r="M236">
        <f t="shared" si="61"/>
        <v>43.910765414231264</v>
      </c>
      <c r="N236">
        <f t="shared" si="59"/>
        <v>11.33240256926381</v>
      </c>
      <c r="O236">
        <f t="shared" si="49"/>
        <v>1627.4216371550326</v>
      </c>
      <c r="P236">
        <f t="shared" si="54"/>
        <v>7.1886830517214548</v>
      </c>
      <c r="T236">
        <f t="shared" si="55"/>
        <v>1627.4216371550326</v>
      </c>
      <c r="U236">
        <f t="shared" si="56"/>
        <v>7.1886830517214548</v>
      </c>
    </row>
    <row r="237" spans="2:21" x14ac:dyDescent="0.25">
      <c r="B237" s="15">
        <f t="shared" si="52"/>
        <v>44161</v>
      </c>
      <c r="C237">
        <f t="shared" si="53"/>
        <v>236</v>
      </c>
      <c r="D237">
        <v>1678</v>
      </c>
      <c r="E237">
        <f t="shared" si="57"/>
        <v>18</v>
      </c>
      <c r="F237">
        <f t="shared" si="58"/>
        <v>10.857142857142858</v>
      </c>
      <c r="G237">
        <f t="shared" si="47"/>
        <v>48.160619569081035</v>
      </c>
      <c r="H237">
        <f t="shared" si="42"/>
        <v>186</v>
      </c>
      <c r="I237">
        <f t="shared" si="28"/>
        <v>1629.8393804309189</v>
      </c>
      <c r="J237">
        <f t="shared" si="41"/>
        <v>1571.8134543573713</v>
      </c>
      <c r="K237">
        <f t="shared" si="48"/>
        <v>1619.9740739264523</v>
      </c>
      <c r="L237">
        <f t="shared" si="60"/>
        <v>12</v>
      </c>
      <c r="M237">
        <f t="shared" si="61"/>
        <v>58.02592607354768</v>
      </c>
      <c r="N237">
        <f t="shared" si="59"/>
        <v>15.354211079011735</v>
      </c>
      <c r="O237">
        <f t="shared" si="49"/>
        <v>1635.3282850054641</v>
      </c>
      <c r="P237">
        <f t="shared" si="54"/>
        <v>7.9066478504314546</v>
      </c>
      <c r="T237">
        <f t="shared" si="55"/>
        <v>1635.3282850054641</v>
      </c>
      <c r="U237">
        <f t="shared" si="56"/>
        <v>7.9066478504314546</v>
      </c>
    </row>
    <row r="238" spans="2:21" x14ac:dyDescent="0.25">
      <c r="B238" s="15">
        <f t="shared" si="52"/>
        <v>44162</v>
      </c>
      <c r="C238">
        <f t="shared" si="53"/>
        <v>237</v>
      </c>
      <c r="D238">
        <v>1694</v>
      </c>
      <c r="E238">
        <f t="shared" si="57"/>
        <v>16</v>
      </c>
      <c r="F238">
        <f t="shared" si="58"/>
        <v>11.571428571428571</v>
      </c>
      <c r="G238">
        <f t="shared" si="47"/>
        <v>48.165818466286133</v>
      </c>
      <c r="H238">
        <f t="shared" si="42"/>
        <v>187</v>
      </c>
      <c r="I238">
        <f t="shared" si="28"/>
        <v>1645.8341815337139</v>
      </c>
      <c r="J238">
        <f t="shared" si="41"/>
        <v>1575.6439981830686</v>
      </c>
      <c r="K238">
        <f t="shared" si="48"/>
        <v>1623.8098166493546</v>
      </c>
      <c r="L238">
        <f t="shared" si="60"/>
        <v>13</v>
      </c>
      <c r="M238">
        <f t="shared" si="61"/>
        <v>70.190183350645384</v>
      </c>
      <c r="N238">
        <f t="shared" si="59"/>
        <v>20.200372178497741</v>
      </c>
      <c r="O238">
        <f t="shared" si="49"/>
        <v>1644.0101888278523</v>
      </c>
      <c r="P238">
        <f t="shared" si="54"/>
        <v>8.6819038223882217</v>
      </c>
      <c r="T238">
        <f t="shared" si="55"/>
        <v>1644.0101888278523</v>
      </c>
      <c r="U238">
        <f t="shared" si="56"/>
        <v>8.6819038223882217</v>
      </c>
    </row>
    <row r="239" spans="2:21" x14ac:dyDescent="0.25">
      <c r="B239" s="15">
        <f t="shared" si="52"/>
        <v>44163</v>
      </c>
      <c r="C239">
        <f t="shared" si="53"/>
        <v>238</v>
      </c>
      <c r="D239">
        <v>1711</v>
      </c>
      <c r="E239">
        <f t="shared" si="57"/>
        <v>17</v>
      </c>
      <c r="F239">
        <f t="shared" si="58"/>
        <v>12.857142857142858</v>
      </c>
      <c r="G239">
        <f t="shared" si="47"/>
        <v>48.170953878400574</v>
      </c>
      <c r="H239">
        <f t="shared" si="42"/>
        <v>188</v>
      </c>
      <c r="I239">
        <f t="shared" si="28"/>
        <v>1662.8290461215995</v>
      </c>
      <c r="J239">
        <f t="shared" si="41"/>
        <v>1579.4262522453944</v>
      </c>
      <c r="K239">
        <f t="shared" si="48"/>
        <v>1627.5972061237949</v>
      </c>
      <c r="L239">
        <f t="shared" si="60"/>
        <v>14</v>
      </c>
      <c r="M239">
        <f t="shared" si="61"/>
        <v>83.402793876205124</v>
      </c>
      <c r="N239">
        <f t="shared" si="59"/>
        <v>25.913909301315375</v>
      </c>
      <c r="O239">
        <f t="shared" si="49"/>
        <v>1653.5111154251103</v>
      </c>
      <c r="P239">
        <f t="shared" si="54"/>
        <v>9.5009265972580579</v>
      </c>
      <c r="T239">
        <f t="shared" si="55"/>
        <v>1653.5111154251103</v>
      </c>
      <c r="U239">
        <f t="shared" si="56"/>
        <v>9.5009265972580579</v>
      </c>
    </row>
    <row r="240" spans="2:21" x14ac:dyDescent="0.25">
      <c r="B240" s="15">
        <f t="shared" si="52"/>
        <v>44164</v>
      </c>
      <c r="C240">
        <f t="shared" si="53"/>
        <v>239</v>
      </c>
      <c r="D240">
        <v>1729</v>
      </c>
      <c r="E240">
        <f t="shared" si="57"/>
        <v>18</v>
      </c>
      <c r="F240">
        <f t="shared" si="58"/>
        <v>14.428571428571429</v>
      </c>
      <c r="G240">
        <f t="shared" si="47"/>
        <v>48.176026835935225</v>
      </c>
      <c r="H240">
        <f t="shared" si="42"/>
        <v>189</v>
      </c>
      <c r="I240">
        <f t="shared" si="28"/>
        <v>1680.8239731640647</v>
      </c>
      <c r="J240">
        <f t="shared" si="41"/>
        <v>1583.1609469287168</v>
      </c>
      <c r="K240">
        <f t="shared" si="48"/>
        <v>1631.3369737646522</v>
      </c>
      <c r="L240">
        <f t="shared" si="60"/>
        <v>15</v>
      </c>
      <c r="M240">
        <f t="shared" si="61"/>
        <v>97.663026235347843</v>
      </c>
      <c r="N240">
        <f t="shared" si="59"/>
        <v>32.523721391598215</v>
      </c>
      <c r="O240">
        <f t="shared" si="49"/>
        <v>1663.8606951562504</v>
      </c>
      <c r="P240">
        <f t="shared" si="54"/>
        <v>10.349579731140011</v>
      </c>
      <c r="T240">
        <f t="shared" si="55"/>
        <v>1663.8606951562504</v>
      </c>
      <c r="U240">
        <f t="shared" si="56"/>
        <v>10.349579731140011</v>
      </c>
    </row>
    <row r="241" spans="2:21" x14ac:dyDescent="0.25">
      <c r="B241" s="15">
        <f t="shared" si="52"/>
        <v>44165</v>
      </c>
      <c r="C241">
        <f t="shared" si="53"/>
        <v>240</v>
      </c>
      <c r="D241">
        <v>1745</v>
      </c>
      <c r="E241">
        <f t="shared" si="57"/>
        <v>16</v>
      </c>
      <c r="F241">
        <f t="shared" si="58"/>
        <v>15.285714285714286</v>
      </c>
      <c r="G241">
        <f t="shared" si="47"/>
        <v>48.181038348589503</v>
      </c>
      <c r="H241">
        <f t="shared" si="42"/>
        <v>190</v>
      </c>
      <c r="I241">
        <f t="shared" si="28"/>
        <v>1696.8189616514105</v>
      </c>
      <c r="J241">
        <f t="shared" si="41"/>
        <v>1586.8488008453801</v>
      </c>
      <c r="K241">
        <f t="shared" si="48"/>
        <v>1635.0298391939696</v>
      </c>
      <c r="L241">
        <f t="shared" si="60"/>
        <v>16</v>
      </c>
      <c r="M241">
        <f t="shared" si="61"/>
        <v>109.97016080603044</v>
      </c>
      <c r="N241">
        <f t="shared" si="59"/>
        <v>40.044548172190567</v>
      </c>
      <c r="O241">
        <f t="shared" si="49"/>
        <v>1675.0743873661602</v>
      </c>
      <c r="P241">
        <f t="shared" si="54"/>
        <v>11.213692209909823</v>
      </c>
      <c r="T241">
        <f t="shared" si="55"/>
        <v>1675.0743873661602</v>
      </c>
      <c r="U241">
        <f t="shared" si="56"/>
        <v>11.213692209909823</v>
      </c>
    </row>
    <row r="242" spans="2:21" x14ac:dyDescent="0.25">
      <c r="B242" s="15">
        <f t="shared" si="52"/>
        <v>44166</v>
      </c>
      <c r="C242">
        <f t="shared" si="53"/>
        <v>241</v>
      </c>
      <c r="D242">
        <v>1758</v>
      </c>
      <c r="E242">
        <f t="shared" si="57"/>
        <v>13</v>
      </c>
      <c r="F242">
        <f t="shared" si="58"/>
        <v>15.571428571428571</v>
      </c>
      <c r="G242">
        <f t="shared" si="47"/>
        <v>48.185989405753041</v>
      </c>
      <c r="H242">
        <f t="shared" si="42"/>
        <v>191</v>
      </c>
      <c r="I242">
        <f t="shared" si="28"/>
        <v>1709.8140105942471</v>
      </c>
      <c r="J242">
        <f t="shared" si="41"/>
        <v>1590.4905209972917</v>
      </c>
      <c r="K242">
        <f t="shared" si="48"/>
        <v>1638.6765104030446</v>
      </c>
      <c r="L242">
        <f t="shared" si="60"/>
        <v>17</v>
      </c>
      <c r="M242">
        <f t="shared" si="61"/>
        <v>119.32348959695537</v>
      </c>
      <c r="N242">
        <f t="shared" si="59"/>
        <v>48.477433140491357</v>
      </c>
      <c r="O242">
        <f t="shared" si="49"/>
        <v>1687.1539435435359</v>
      </c>
      <c r="P242">
        <f t="shared" si="54"/>
        <v>12.079556177375707</v>
      </c>
      <c r="T242">
        <f t="shared" si="55"/>
        <v>1687.1539435435359</v>
      </c>
      <c r="U242">
        <f t="shared" si="56"/>
        <v>12.079556177375707</v>
      </c>
    </row>
    <row r="243" spans="2:21" x14ac:dyDescent="0.25">
      <c r="B243" s="15">
        <f t="shared" si="52"/>
        <v>44167</v>
      </c>
      <c r="C243">
        <f t="shared" si="53"/>
        <v>242</v>
      </c>
      <c r="D243">
        <v>1775</v>
      </c>
      <c r="E243">
        <f t="shared" si="57"/>
        <v>17</v>
      </c>
      <c r="F243">
        <f t="shared" si="58"/>
        <v>16.428571428571427</v>
      </c>
      <c r="G243">
        <f t="shared" si="47"/>
        <v>48.190880976993228</v>
      </c>
      <c r="H243">
        <f t="shared" si="42"/>
        <v>192</v>
      </c>
      <c r="I243">
        <f t="shared" si="28"/>
        <v>1726.8091190230068</v>
      </c>
      <c r="J243">
        <f t="shared" si="41"/>
        <v>1594.0868029377752</v>
      </c>
      <c r="K243">
        <f t="shared" si="48"/>
        <v>1642.2776839147684</v>
      </c>
      <c r="L243">
        <f t="shared" si="60"/>
        <v>18</v>
      </c>
      <c r="M243">
        <f t="shared" si="61"/>
        <v>132.72231608523157</v>
      </c>
      <c r="N243">
        <f t="shared" si="59"/>
        <v>57.810592163667053</v>
      </c>
      <c r="O243">
        <f t="shared" si="49"/>
        <v>1700.0882760784355</v>
      </c>
      <c r="P243">
        <f t="shared" si="54"/>
        <v>12.934332534899568</v>
      </c>
      <c r="T243">
        <f t="shared" si="55"/>
        <v>1700.0882760784355</v>
      </c>
      <c r="U243">
        <f t="shared" si="56"/>
        <v>12.934332534899568</v>
      </c>
    </row>
    <row r="244" spans="2:21" x14ac:dyDescent="0.25">
      <c r="B244" s="15">
        <f t="shared" si="52"/>
        <v>44168</v>
      </c>
      <c r="C244">
        <f t="shared" si="53"/>
        <v>243</v>
      </c>
      <c r="D244">
        <v>1788</v>
      </c>
      <c r="E244">
        <f t="shared" si="57"/>
        <v>13</v>
      </c>
      <c r="F244">
        <f t="shared" si="58"/>
        <v>15.714285714285714</v>
      </c>
      <c r="G244">
        <f t="shared" si="47"/>
        <v>48.195714012529088</v>
      </c>
      <c r="H244">
        <f t="shared" si="42"/>
        <v>193</v>
      </c>
      <c r="I244">
        <f t="shared" si="28"/>
        <v>1739.8042859874708</v>
      </c>
      <c r="J244">
        <f t="shared" ref="J244:J296" si="62">AE$2/((1+(($H244/(AE$5))/AE$3)^-AE$4)^2)</f>
        <v>1597.6383309335224</v>
      </c>
      <c r="K244">
        <f t="shared" si="48"/>
        <v>1645.8340449460516</v>
      </c>
      <c r="L244">
        <f t="shared" si="60"/>
        <v>19</v>
      </c>
      <c r="M244">
        <f t="shared" si="61"/>
        <v>142.16595505394844</v>
      </c>
      <c r="N244">
        <f t="shared" si="59"/>
        <v>68.020591116738402</v>
      </c>
      <c r="O244">
        <f t="shared" si="49"/>
        <v>1713.85463606279</v>
      </c>
      <c r="P244">
        <f t="shared" si="54"/>
        <v>13.766359984354494</v>
      </c>
      <c r="T244">
        <f t="shared" si="55"/>
        <v>1713.85463606279</v>
      </c>
      <c r="U244">
        <f t="shared" si="56"/>
        <v>13.766359984354494</v>
      </c>
    </row>
    <row r="245" spans="2:21" x14ac:dyDescent="0.25">
      <c r="B245" s="15">
        <f t="shared" si="52"/>
        <v>44169</v>
      </c>
      <c r="C245">
        <f t="shared" si="53"/>
        <v>244</v>
      </c>
      <c r="D245">
        <v>1807</v>
      </c>
      <c r="E245">
        <f t="shared" si="57"/>
        <v>19</v>
      </c>
      <c r="F245">
        <f t="shared" si="58"/>
        <v>16.142857142857142</v>
      </c>
      <c r="G245">
        <f t="shared" si="47"/>
        <v>48.200489443692248</v>
      </c>
      <c r="H245">
        <f t="shared" ref="H245:H308" si="63">H244+1</f>
        <v>194</v>
      </c>
      <c r="I245">
        <f t="shared" si="28"/>
        <v>1758.7995105563077</v>
      </c>
      <c r="J245">
        <f t="shared" si="62"/>
        <v>1601.1457781264294</v>
      </c>
      <c r="K245">
        <f t="shared" si="48"/>
        <v>1649.3462675701217</v>
      </c>
      <c r="L245">
        <f t="shared" si="60"/>
        <v>20</v>
      </c>
      <c r="M245">
        <f t="shared" si="61"/>
        <v>157.65373242987835</v>
      </c>
      <c r="N245">
        <f t="shared" si="59"/>
        <v>79.073738154391435</v>
      </c>
      <c r="O245">
        <f t="shared" si="49"/>
        <v>1728.420005724513</v>
      </c>
      <c r="P245">
        <f t="shared" si="54"/>
        <v>14.565369661723025</v>
      </c>
      <c r="T245">
        <f t="shared" si="55"/>
        <v>1728.420005724513</v>
      </c>
      <c r="U245">
        <f t="shared" si="56"/>
        <v>14.565369661723025</v>
      </c>
    </row>
    <row r="246" spans="2:21" x14ac:dyDescent="0.25">
      <c r="B246" s="15">
        <f t="shared" si="52"/>
        <v>44170</v>
      </c>
      <c r="C246">
        <f t="shared" si="53"/>
        <v>245</v>
      </c>
      <c r="D246">
        <v>1823</v>
      </c>
      <c r="E246">
        <f t="shared" si="57"/>
        <v>16</v>
      </c>
      <c r="F246">
        <f t="shared" si="58"/>
        <v>16</v>
      </c>
      <c r="G246">
        <f t="shared" si="47"/>
        <v>48.205208183374893</v>
      </c>
      <c r="H246">
        <f t="shared" si="63"/>
        <v>195</v>
      </c>
      <c r="I246">
        <f t="shared" si="28"/>
        <v>1774.7947918166251</v>
      </c>
      <c r="J246">
        <f t="shared" si="62"/>
        <v>1604.609806695174</v>
      </c>
      <c r="K246">
        <f t="shared" si="48"/>
        <v>1652.8150148785489</v>
      </c>
      <c r="L246">
        <f t="shared" si="60"/>
        <v>21</v>
      </c>
      <c r="M246">
        <f t="shared" si="61"/>
        <v>170.18498512145106</v>
      </c>
      <c r="N246">
        <f t="shared" si="59"/>
        <v>90.927603351456739</v>
      </c>
      <c r="O246">
        <f t="shared" si="49"/>
        <v>1743.7426182300057</v>
      </c>
      <c r="P246">
        <f t="shared" si="54"/>
        <v>15.322612505492771</v>
      </c>
      <c r="T246">
        <f t="shared" si="55"/>
        <v>1743.7426182300057</v>
      </c>
      <c r="U246">
        <f t="shared" si="56"/>
        <v>15.322612505492771</v>
      </c>
    </row>
    <row r="247" spans="2:21" x14ac:dyDescent="0.25">
      <c r="B247" s="15">
        <f t="shared" si="52"/>
        <v>44171</v>
      </c>
      <c r="C247">
        <f t="shared" si="53"/>
        <v>246</v>
      </c>
      <c r="D247">
        <v>1840</v>
      </c>
      <c r="E247">
        <f t="shared" si="57"/>
        <v>17</v>
      </c>
      <c r="F247">
        <f t="shared" si="58"/>
        <v>15.857142857142858</v>
      </c>
      <c r="G247">
        <f t="shared" si="47"/>
        <v>48.209871126465657</v>
      </c>
      <c r="H247">
        <f t="shared" si="63"/>
        <v>196</v>
      </c>
      <c r="I247">
        <f t="shared" si="28"/>
        <v>1791.7901288735343</v>
      </c>
      <c r="J247">
        <f t="shared" si="62"/>
        <v>1608.0310680163573</v>
      </c>
      <c r="K247">
        <f t="shared" si="48"/>
        <v>1656.240939142823</v>
      </c>
      <c r="L247">
        <f t="shared" si="60"/>
        <v>22</v>
      </c>
      <c r="M247">
        <f t="shared" si="61"/>
        <v>183.75906085717702</v>
      </c>
      <c r="N247">
        <f t="shared" si="59"/>
        <v>103.53258898744343</v>
      </c>
      <c r="O247">
        <f t="shared" si="49"/>
        <v>1759.7735281302664</v>
      </c>
      <c r="P247">
        <f t="shared" si="54"/>
        <v>16.030909900260667</v>
      </c>
      <c r="T247">
        <f t="shared" si="55"/>
        <v>1759.7735281302664</v>
      </c>
      <c r="U247">
        <f t="shared" si="56"/>
        <v>16.030909900260667</v>
      </c>
    </row>
    <row r="248" spans="2:21" x14ac:dyDescent="0.25">
      <c r="B248" s="15">
        <f t="shared" si="52"/>
        <v>44172</v>
      </c>
      <c r="C248">
        <f t="shared" si="53"/>
        <v>247</v>
      </c>
      <c r="D248">
        <v>1851</v>
      </c>
      <c r="E248">
        <f t="shared" si="57"/>
        <v>11</v>
      </c>
      <c r="F248">
        <f t="shared" si="58"/>
        <v>15.142857142857142</v>
      </c>
      <c r="G248">
        <f t="shared" si="47"/>
        <v>48.214479150273377</v>
      </c>
      <c r="H248">
        <f t="shared" si="63"/>
        <v>197</v>
      </c>
      <c r="I248">
        <f t="shared" si="28"/>
        <v>1802.7855208497267</v>
      </c>
      <c r="J248">
        <f t="shared" si="62"/>
        <v>1611.4102028250816</v>
      </c>
      <c r="K248">
        <f t="shared" si="48"/>
        <v>1659.6246819753549</v>
      </c>
      <c r="L248">
        <f t="shared" si="60"/>
        <v>23</v>
      </c>
      <c r="M248">
        <f t="shared" si="61"/>
        <v>191.37531802464514</v>
      </c>
      <c r="N248">
        <f t="shared" si="59"/>
        <v>116.83348621731473</v>
      </c>
      <c r="O248">
        <f t="shared" si="49"/>
        <v>1776.4581681926695</v>
      </c>
      <c r="P248">
        <f t="shared" si="54"/>
        <v>16.684640062403105</v>
      </c>
      <c r="T248">
        <f t="shared" si="55"/>
        <v>1776.4581681926695</v>
      </c>
      <c r="U248">
        <f t="shared" si="56"/>
        <v>16.684640062403105</v>
      </c>
    </row>
    <row r="249" spans="2:21" x14ac:dyDescent="0.25">
      <c r="B249" s="15">
        <f t="shared" si="52"/>
        <v>44173</v>
      </c>
      <c r="C249">
        <f t="shared" si="53"/>
        <v>248</v>
      </c>
      <c r="D249">
        <v>1862</v>
      </c>
      <c r="E249">
        <f t="shared" si="57"/>
        <v>11</v>
      </c>
      <c r="F249">
        <f t="shared" si="58"/>
        <v>14.857142857142858</v>
      </c>
      <c r="G249">
        <f t="shared" si="47"/>
        <v>48.2190331149394</v>
      </c>
      <c r="H249">
        <f t="shared" si="63"/>
        <v>198</v>
      </c>
      <c r="I249">
        <f t="shared" si="28"/>
        <v>1813.7809668850607</v>
      </c>
      <c r="J249">
        <f t="shared" si="62"/>
        <v>1614.7478413748211</v>
      </c>
      <c r="K249">
        <f t="shared" si="48"/>
        <v>1662.9668744897604</v>
      </c>
      <c r="L249">
        <f t="shared" si="60"/>
        <v>24</v>
      </c>
      <c r="M249">
        <f t="shared" si="61"/>
        <v>199.03312551023964</v>
      </c>
      <c r="N249">
        <f t="shared" si="59"/>
        <v>130.77096701954002</v>
      </c>
      <c r="O249">
        <f t="shared" si="49"/>
        <v>1793.7378415093003</v>
      </c>
      <c r="P249">
        <f t="shared" si="54"/>
        <v>17.279673316630806</v>
      </c>
      <c r="T249">
        <f t="shared" si="55"/>
        <v>1793.7378415093003</v>
      </c>
      <c r="U249">
        <f t="shared" si="56"/>
        <v>17.279673316630806</v>
      </c>
    </row>
    <row r="250" spans="2:21" x14ac:dyDescent="0.25">
      <c r="B250" s="15">
        <f t="shared" si="52"/>
        <v>44174</v>
      </c>
      <c r="C250">
        <f t="shared" si="53"/>
        <v>249</v>
      </c>
      <c r="D250">
        <v>1882</v>
      </c>
      <c r="E250">
        <f t="shared" si="57"/>
        <v>20</v>
      </c>
      <c r="F250">
        <f t="shared" si="58"/>
        <v>15.285714285714286</v>
      </c>
      <c r="G250">
        <f t="shared" si="47"/>
        <v>48.223533863838512</v>
      </c>
      <c r="H250">
        <f t="shared" si="63"/>
        <v>199</v>
      </c>
      <c r="I250">
        <f t="shared" si="28"/>
        <v>1833.7764661361614</v>
      </c>
      <c r="J250">
        <f t="shared" si="62"/>
        <v>1618.044603596463</v>
      </c>
      <c r="K250">
        <f t="shared" si="48"/>
        <v>1666.2681374603017</v>
      </c>
      <c r="L250">
        <f t="shared" si="60"/>
        <v>25</v>
      </c>
      <c r="M250">
        <f t="shared" si="61"/>
        <v>215.73186253969834</v>
      </c>
      <c r="N250">
        <f t="shared" si="59"/>
        <v>145.28297316983935</v>
      </c>
      <c r="O250">
        <f t="shared" si="49"/>
        <v>1811.551110630141</v>
      </c>
      <c r="P250">
        <f t="shared" si="54"/>
        <v>17.813269120840687</v>
      </c>
      <c r="T250">
        <f t="shared" si="55"/>
        <v>1811.551110630141</v>
      </c>
      <c r="U250">
        <f t="shared" si="56"/>
        <v>17.813269120840687</v>
      </c>
    </row>
    <row r="251" spans="2:21" x14ac:dyDescent="0.25">
      <c r="B251" s="15">
        <f t="shared" si="52"/>
        <v>44175</v>
      </c>
      <c r="C251">
        <f t="shared" si="53"/>
        <v>250</v>
      </c>
      <c r="D251">
        <v>1903</v>
      </c>
      <c r="E251">
        <f t="shared" si="57"/>
        <v>21</v>
      </c>
      <c r="F251">
        <f t="shared" si="58"/>
        <v>16.428571428571427</v>
      </c>
      <c r="G251">
        <f t="shared" si="47"/>
        <v>48.227982223969214</v>
      </c>
      <c r="H251">
        <f t="shared" si="63"/>
        <v>200</v>
      </c>
      <c r="I251">
        <f t="shared" si="28"/>
        <v>1854.7720177760307</v>
      </c>
      <c r="J251">
        <f t="shared" si="62"/>
        <v>1621.3010992564155</v>
      </c>
      <c r="K251">
        <f t="shared" si="48"/>
        <v>1669.5290814803848</v>
      </c>
      <c r="L251">
        <f t="shared" si="60"/>
        <v>26</v>
      </c>
      <c r="M251">
        <f t="shared" si="61"/>
        <v>233.47091851961522</v>
      </c>
      <c r="N251">
        <f t="shared" si="59"/>
        <v>160.30597585771096</v>
      </c>
      <c r="O251">
        <f t="shared" si="49"/>
        <v>1829.8350573380958</v>
      </c>
      <c r="P251">
        <f t="shared" si="54"/>
        <v>18.283946707954783</v>
      </c>
      <c r="T251">
        <f t="shared" si="55"/>
        <v>1829.8350573380958</v>
      </c>
      <c r="U251">
        <f t="shared" si="56"/>
        <v>18.283946707954783</v>
      </c>
    </row>
    <row r="252" spans="2:21" x14ac:dyDescent="0.25">
      <c r="B252" s="15">
        <f t="shared" si="52"/>
        <v>44176</v>
      </c>
      <c r="C252">
        <f t="shared" si="53"/>
        <v>251</v>
      </c>
      <c r="D252">
        <v>1924</v>
      </c>
      <c r="E252">
        <f t="shared" si="57"/>
        <v>21</v>
      </c>
      <c r="F252">
        <f t="shared" si="58"/>
        <v>16.714285714285715</v>
      </c>
      <c r="G252">
        <f t="shared" si="47"/>
        <v>48.232379006333325</v>
      </c>
      <c r="H252">
        <f t="shared" si="63"/>
        <v>201</v>
      </c>
      <c r="I252">
        <f t="shared" si="28"/>
        <v>1875.7676209936667</v>
      </c>
      <c r="J252">
        <f t="shared" si="62"/>
        <v>1624.5179281136648</v>
      </c>
      <c r="K252">
        <f t="shared" si="48"/>
        <v>1672.7503071199981</v>
      </c>
      <c r="L252">
        <f t="shared" si="60"/>
        <v>27</v>
      </c>
      <c r="M252">
        <f t="shared" si="61"/>
        <v>251.24969288000193</v>
      </c>
      <c r="N252">
        <f t="shared" si="59"/>
        <v>175.7760899997825</v>
      </c>
      <c r="O252">
        <f t="shared" si="49"/>
        <v>1848.5263971197805</v>
      </c>
      <c r="P252">
        <f t="shared" si="54"/>
        <v>18.691339781684746</v>
      </c>
      <c r="T252">
        <f t="shared" si="55"/>
        <v>1848.5263971197805</v>
      </c>
      <c r="U252">
        <f t="shared" si="56"/>
        <v>18.691339781684746</v>
      </c>
    </row>
    <row r="253" spans="2:21" x14ac:dyDescent="0.25">
      <c r="B253" s="15">
        <f t="shared" si="52"/>
        <v>44177</v>
      </c>
      <c r="C253">
        <f t="shared" si="53"/>
        <v>252</v>
      </c>
      <c r="D253">
        <v>1943</v>
      </c>
      <c r="E253">
        <f t="shared" si="57"/>
        <v>19</v>
      </c>
      <c r="F253">
        <f t="shared" si="58"/>
        <v>17.142857142857142</v>
      </c>
      <c r="G253">
        <f t="shared" si="47"/>
        <v>48.236725006305413</v>
      </c>
      <c r="H253">
        <f t="shared" si="63"/>
        <v>202</v>
      </c>
      <c r="I253">
        <f t="shared" si="28"/>
        <v>1894.7632749936945</v>
      </c>
      <c r="J253">
        <f t="shared" si="62"/>
        <v>1627.6956800756984</v>
      </c>
      <c r="K253">
        <f t="shared" si="48"/>
        <v>1675.9324050820039</v>
      </c>
      <c r="L253">
        <f t="shared" si="60"/>
        <v>28</v>
      </c>
      <c r="M253">
        <f t="shared" si="61"/>
        <v>267.06759491799608</v>
      </c>
      <c r="N253">
        <f t="shared" si="59"/>
        <v>191.63003608182964</v>
      </c>
      <c r="O253">
        <f t="shared" si="49"/>
        <v>1867.5624411638337</v>
      </c>
      <c r="P253">
        <f t="shared" si="54"/>
        <v>19.036044044053142</v>
      </c>
      <c r="T253">
        <f t="shared" si="55"/>
        <v>1867.5624411638337</v>
      </c>
      <c r="U253">
        <f t="shared" si="56"/>
        <v>19.036044044053142</v>
      </c>
    </row>
    <row r="254" spans="2:21" x14ac:dyDescent="0.25">
      <c r="B254" s="15">
        <f t="shared" si="52"/>
        <v>44178</v>
      </c>
      <c r="C254">
        <f t="shared" si="53"/>
        <v>253</v>
      </c>
      <c r="D254">
        <v>1957</v>
      </c>
      <c r="E254">
        <f t="shared" si="57"/>
        <v>14</v>
      </c>
      <c r="F254">
        <f t="shared" si="58"/>
        <v>16.714285714285715</v>
      </c>
      <c r="G254">
        <f t="shared" si="47"/>
        <v>48.241021003992259</v>
      </c>
      <c r="H254">
        <f t="shared" si="63"/>
        <v>203</v>
      </c>
      <c r="I254">
        <f t="shared" si="28"/>
        <v>1908.7589789960077</v>
      </c>
      <c r="J254">
        <f t="shared" si="62"/>
        <v>1630.8349353532042</v>
      </c>
      <c r="K254">
        <f t="shared" si="48"/>
        <v>1679.0759563571964</v>
      </c>
      <c r="L254">
        <f t="shared" si="60"/>
        <v>29</v>
      </c>
      <c r="M254">
        <f t="shared" si="61"/>
        <v>277.92404364280355</v>
      </c>
      <c r="N254">
        <f t="shared" si="59"/>
        <v>207.80594942255311</v>
      </c>
      <c r="O254">
        <f t="shared" si="49"/>
        <v>1886.8819057797496</v>
      </c>
      <c r="P254">
        <f t="shared" si="54"/>
        <v>19.319464615915876</v>
      </c>
      <c r="T254">
        <f t="shared" si="55"/>
        <v>1886.8819057797496</v>
      </c>
      <c r="U254">
        <f t="shared" si="56"/>
        <v>19.319464615915876</v>
      </c>
    </row>
    <row r="255" spans="2:21" x14ac:dyDescent="0.25">
      <c r="B255" s="15">
        <f t="shared" si="52"/>
        <v>44179</v>
      </c>
      <c r="C255">
        <f t="shared" si="53"/>
        <v>254</v>
      </c>
      <c r="D255">
        <v>1971</v>
      </c>
      <c r="E255">
        <f t="shared" si="57"/>
        <v>14</v>
      </c>
      <c r="F255">
        <f t="shared" si="58"/>
        <v>17.142857142857142</v>
      </c>
      <c r="G255">
        <f t="shared" si="47"/>
        <v>48.245267764582906</v>
      </c>
      <c r="H255">
        <f t="shared" si="63"/>
        <v>204</v>
      </c>
      <c r="I255">
        <f t="shared" si="28"/>
        <v>1922.7547322354171</v>
      </c>
      <c r="J255">
        <f t="shared" si="62"/>
        <v>1633.9362646134687</v>
      </c>
      <c r="K255">
        <f t="shared" si="48"/>
        <v>1682.1815323780515</v>
      </c>
      <c r="L255">
        <f t="shared" si="60"/>
        <v>30</v>
      </c>
      <c r="M255">
        <f t="shared" si="61"/>
        <v>288.81846762194846</v>
      </c>
      <c r="N255">
        <f t="shared" si="59"/>
        <v>224.24404216341532</v>
      </c>
      <c r="O255">
        <f t="shared" si="49"/>
        <v>1906.4255745414669</v>
      </c>
      <c r="P255">
        <f t="shared" si="54"/>
        <v>19.543668761717299</v>
      </c>
      <c r="T255">
        <f t="shared" si="55"/>
        <v>1906.4255745414669</v>
      </c>
      <c r="U255">
        <f t="shared" si="56"/>
        <v>19.543668761717299</v>
      </c>
    </row>
    <row r="256" spans="2:21" x14ac:dyDescent="0.25">
      <c r="B256" s="15">
        <f t="shared" si="52"/>
        <v>44180</v>
      </c>
      <c r="C256">
        <f t="shared" si="53"/>
        <v>255</v>
      </c>
      <c r="D256">
        <v>1985</v>
      </c>
      <c r="E256">
        <f t="shared" si="57"/>
        <v>14</v>
      </c>
      <c r="F256">
        <f t="shared" si="58"/>
        <v>17.571428571428573</v>
      </c>
      <c r="G256">
        <f t="shared" si="47"/>
        <v>48.249466038689171</v>
      </c>
      <c r="H256">
        <f t="shared" si="63"/>
        <v>205</v>
      </c>
      <c r="I256">
        <f t="shared" si="28"/>
        <v>1936.7505339613108</v>
      </c>
      <c r="J256">
        <f t="shared" si="62"/>
        <v>1637.0002291323933</v>
      </c>
      <c r="K256">
        <f t="shared" si="48"/>
        <v>1685.2496951710825</v>
      </c>
      <c r="L256">
        <f t="shared" si="60"/>
        <v>31</v>
      </c>
      <c r="M256">
        <f t="shared" si="61"/>
        <v>299.75030482891748</v>
      </c>
      <c r="N256">
        <f t="shared" si="59"/>
        <v>240.88712719881065</v>
      </c>
      <c r="O256">
        <f t="shared" si="49"/>
        <v>1926.1368223698933</v>
      </c>
      <c r="P256">
        <f t="shared" si="54"/>
        <v>19.711247828426394</v>
      </c>
      <c r="T256">
        <f t="shared" si="55"/>
        <v>1926.1368223698933</v>
      </c>
      <c r="U256">
        <f t="shared" si="56"/>
        <v>19.711247828426394</v>
      </c>
    </row>
    <row r="257" spans="2:21" x14ac:dyDescent="0.25">
      <c r="B257" s="15">
        <f t="shared" si="52"/>
        <v>44181</v>
      </c>
      <c r="C257">
        <f t="shared" si="53"/>
        <v>256</v>
      </c>
      <c r="D257">
        <v>2006</v>
      </c>
      <c r="E257">
        <f t="shared" si="57"/>
        <v>21</v>
      </c>
      <c r="F257">
        <f t="shared" si="58"/>
        <v>17.714285714285715</v>
      </c>
      <c r="G257">
        <f t="shared" si="47"/>
        <v>48.253616562677301</v>
      </c>
      <c r="H257">
        <f t="shared" si="63"/>
        <v>206</v>
      </c>
      <c r="I257">
        <f t="shared" si="28"/>
        <v>1957.7463834373227</v>
      </c>
      <c r="J257">
        <f t="shared" si="62"/>
        <v>1640.0273809450809</v>
      </c>
      <c r="K257">
        <f t="shared" si="48"/>
        <v>1688.2809975077582</v>
      </c>
      <c r="L257">
        <f t="shared" si="60"/>
        <v>32</v>
      </c>
      <c r="M257">
        <f t="shared" si="61"/>
        <v>317.71900249224177</v>
      </c>
      <c r="N257">
        <f t="shared" si="59"/>
        <v>257.68101586549</v>
      </c>
      <c r="O257">
        <f t="shared" si="49"/>
        <v>1945.9620133732483</v>
      </c>
      <c r="P257">
        <f t="shared" si="54"/>
        <v>19.82519100335503</v>
      </c>
      <c r="T257">
        <f t="shared" si="55"/>
        <v>1945.9620133732483</v>
      </c>
      <c r="U257">
        <f t="shared" si="56"/>
        <v>19.82519100335503</v>
      </c>
    </row>
    <row r="258" spans="2:21" x14ac:dyDescent="0.25">
      <c r="B258" s="15">
        <f t="shared" si="52"/>
        <v>44182</v>
      </c>
      <c r="C258">
        <f t="shared" si="53"/>
        <v>257</v>
      </c>
      <c r="D258">
        <v>2029</v>
      </c>
      <c r="E258">
        <f t="shared" si="57"/>
        <v>23</v>
      </c>
      <c r="F258">
        <f t="shared" si="58"/>
        <v>18</v>
      </c>
      <c r="G258">
        <f t="shared" ref="G258:G296" si="64">AD$2/((1+(($C258/(AD$5))/AD$3)^-AD$4)^2)</f>
        <v>48.257720058990841</v>
      </c>
      <c r="H258">
        <f t="shared" si="63"/>
        <v>207</v>
      </c>
      <c r="I258">
        <f t="shared" si="28"/>
        <v>1980.7422799410092</v>
      </c>
      <c r="J258">
        <f t="shared" si="62"/>
        <v>1643.0182629949202</v>
      </c>
      <c r="K258">
        <f t="shared" ref="K258:K296" si="65">G258+J258</f>
        <v>1691.275983053911</v>
      </c>
      <c r="L258">
        <f t="shared" si="60"/>
        <v>33</v>
      </c>
      <c r="M258">
        <f t="shared" si="61"/>
        <v>337.72401694608902</v>
      </c>
      <c r="N258">
        <f t="shared" ref="N258:N289" si="66">AF$2/((1+(($L258/(AF$5))/AF$3)^-AF$4)^2)</f>
        <v>274.57480272506007</v>
      </c>
      <c r="O258">
        <f t="shared" ref="O258:O296" si="67">K258+N258</f>
        <v>1965.8507857789709</v>
      </c>
      <c r="P258">
        <f t="shared" si="54"/>
        <v>19.888772405722648</v>
      </c>
      <c r="T258">
        <f t="shared" si="55"/>
        <v>1965.8507857789709</v>
      </c>
      <c r="U258">
        <f t="shared" si="56"/>
        <v>19.888772405722648</v>
      </c>
    </row>
    <row r="259" spans="2:21" x14ac:dyDescent="0.25">
      <c r="B259" s="15">
        <f t="shared" si="52"/>
        <v>44183</v>
      </c>
      <c r="C259">
        <f t="shared" si="53"/>
        <v>258</v>
      </c>
      <c r="D259">
        <v>2048</v>
      </c>
      <c r="E259">
        <f t="shared" si="57"/>
        <v>19</v>
      </c>
      <c r="F259">
        <f t="shared" si="58"/>
        <v>17.714285714285715</v>
      </c>
      <c r="G259">
        <f t="shared" si="64"/>
        <v>48.26177723646493</v>
      </c>
      <c r="H259">
        <f t="shared" si="63"/>
        <v>208</v>
      </c>
      <c r="I259">
        <f t="shared" si="28"/>
        <v>1999.7382227635351</v>
      </c>
      <c r="J259">
        <f t="shared" si="62"/>
        <v>1645.9734092811245</v>
      </c>
      <c r="K259">
        <f t="shared" si="65"/>
        <v>1694.2351865175895</v>
      </c>
      <c r="L259">
        <f t="shared" si="60"/>
        <v>34</v>
      </c>
      <c r="M259">
        <f t="shared" si="61"/>
        <v>353.76481348241055</v>
      </c>
      <c r="N259">
        <f t="shared" si="66"/>
        <v>291.52105141362438</v>
      </c>
      <c r="O259">
        <f t="shared" si="67"/>
        <v>1985.7562379312139</v>
      </c>
      <c r="P259">
        <f t="shared" si="54"/>
        <v>19.905452152243015</v>
      </c>
      <c r="T259">
        <f t="shared" si="55"/>
        <v>1985.7562379312139</v>
      </c>
      <c r="U259">
        <f t="shared" si="56"/>
        <v>19.905452152243015</v>
      </c>
    </row>
    <row r="260" spans="2:21" x14ac:dyDescent="0.25">
      <c r="B260" s="15">
        <f t="shared" ref="B260:B323" si="68">B259+1</f>
        <v>44184</v>
      </c>
      <c r="C260">
        <f t="shared" ref="C260:C323" si="69">C259+1</f>
        <v>259</v>
      </c>
      <c r="D260">
        <v>2061</v>
      </c>
      <c r="E260">
        <f t="shared" si="57"/>
        <v>13</v>
      </c>
      <c r="F260">
        <f t="shared" si="58"/>
        <v>16.857142857142858</v>
      </c>
      <c r="G260">
        <f t="shared" si="64"/>
        <v>48.265788790632463</v>
      </c>
      <c r="H260">
        <f t="shared" si="63"/>
        <v>209</v>
      </c>
      <c r="I260">
        <f t="shared" si="28"/>
        <v>2012.7342112093675</v>
      </c>
      <c r="J260">
        <f t="shared" si="62"/>
        <v>1648.893345004667</v>
      </c>
      <c r="K260">
        <f t="shared" si="65"/>
        <v>1697.1591337952996</v>
      </c>
      <c r="L260">
        <f t="shared" si="60"/>
        <v>35</v>
      </c>
      <c r="M260">
        <f t="shared" si="61"/>
        <v>363.84086620470043</v>
      </c>
      <c r="N260">
        <f t="shared" si="66"/>
        <v>308.47589549936032</v>
      </c>
      <c r="O260">
        <f t="shared" si="67"/>
        <v>2005.6350292946599</v>
      </c>
      <c r="P260">
        <f t="shared" ref="P260:P296" si="70">O260-O259</f>
        <v>19.878791363445998</v>
      </c>
      <c r="T260">
        <f t="shared" ref="T260:T323" si="71">S260+O260</f>
        <v>2005.6350292946599</v>
      </c>
      <c r="U260">
        <f t="shared" ref="U260:U323" si="72">T260-T259</f>
        <v>19.878791363445998</v>
      </c>
    </row>
    <row r="261" spans="2:21" x14ac:dyDescent="0.25">
      <c r="B261" s="15">
        <f t="shared" si="68"/>
        <v>44185</v>
      </c>
      <c r="C261">
        <f t="shared" si="69"/>
        <v>260</v>
      </c>
      <c r="D261">
        <v>2075</v>
      </c>
      <c r="E261">
        <f t="shared" ref="E261:E288" si="73">D261-D260</f>
        <v>14</v>
      </c>
      <c r="F261">
        <f t="shared" ref="F261:F288" si="74">AVERAGE(E255:E261)</f>
        <v>16.857142857142858</v>
      </c>
      <c r="G261">
        <f t="shared" si="64"/>
        <v>48.269755404022241</v>
      </c>
      <c r="H261">
        <f t="shared" si="63"/>
        <v>210</v>
      </c>
      <c r="I261">
        <f t="shared" si="28"/>
        <v>2026.7302445959779</v>
      </c>
      <c r="J261">
        <f t="shared" si="62"/>
        <v>1651.7785867125908</v>
      </c>
      <c r="K261">
        <f t="shared" si="65"/>
        <v>1700.048342116613</v>
      </c>
      <c r="L261">
        <f t="shared" si="60"/>
        <v>36</v>
      </c>
      <c r="M261">
        <f t="shared" si="61"/>
        <v>374.95165788338704</v>
      </c>
      <c r="N261">
        <f t="shared" si="66"/>
        <v>325.39906776098178</v>
      </c>
      <c r="O261">
        <f t="shared" si="67"/>
        <v>2025.4474098775947</v>
      </c>
      <c r="P261">
        <f t="shared" si="70"/>
        <v>19.812380582934793</v>
      </c>
      <c r="T261">
        <f t="shared" si="71"/>
        <v>2025.4474098775947</v>
      </c>
      <c r="U261">
        <f t="shared" si="72"/>
        <v>19.812380582934793</v>
      </c>
    </row>
    <row r="262" spans="2:21" x14ac:dyDescent="0.25">
      <c r="B262" s="15">
        <f t="shared" si="68"/>
        <v>44186</v>
      </c>
      <c r="C262">
        <f t="shared" si="69"/>
        <v>261</v>
      </c>
      <c r="D262">
        <v>2091</v>
      </c>
      <c r="E262">
        <f t="shared" si="73"/>
        <v>16</v>
      </c>
      <c r="F262">
        <f t="shared" si="74"/>
        <v>17.142857142857142</v>
      </c>
      <c r="G262">
        <f t="shared" si="64"/>
        <v>48.273677746449238</v>
      </c>
      <c r="H262">
        <f t="shared" si="63"/>
        <v>211</v>
      </c>
      <c r="I262">
        <f t="shared" si="28"/>
        <v>2042.7263222535507</v>
      </c>
      <c r="J262">
        <f t="shared" si="62"/>
        <v>1654.6296424406355</v>
      </c>
      <c r="K262">
        <f t="shared" si="65"/>
        <v>1702.9033201870848</v>
      </c>
      <c r="L262">
        <f t="shared" si="60"/>
        <v>37</v>
      </c>
      <c r="M262">
        <f t="shared" si="61"/>
        <v>388.09667981291523</v>
      </c>
      <c r="N262">
        <f t="shared" si="66"/>
        <v>342.25387043057827</v>
      </c>
      <c r="O262">
        <f t="shared" si="67"/>
        <v>2045.157190617663</v>
      </c>
      <c r="P262">
        <f t="shared" si="70"/>
        <v>19.709780740068254</v>
      </c>
      <c r="T262">
        <f t="shared" si="71"/>
        <v>2045.157190617663</v>
      </c>
      <c r="U262">
        <f t="shared" si="72"/>
        <v>19.709780740068254</v>
      </c>
    </row>
    <row r="263" spans="2:21" x14ac:dyDescent="0.25">
      <c r="B263" s="15">
        <f t="shared" si="68"/>
        <v>44187</v>
      </c>
      <c r="C263">
        <f t="shared" si="69"/>
        <v>262</v>
      </c>
      <c r="D263">
        <v>2112</v>
      </c>
      <c r="E263">
        <f t="shared" si="73"/>
        <v>21</v>
      </c>
      <c r="F263">
        <f t="shared" si="74"/>
        <v>18.142857142857142</v>
      </c>
      <c r="G263">
        <f t="shared" si="64"/>
        <v>48.277556475297608</v>
      </c>
      <c r="H263">
        <f t="shared" si="63"/>
        <v>212</v>
      </c>
      <c r="I263">
        <f t="shared" si="28"/>
        <v>2063.7224435247026</v>
      </c>
      <c r="J263">
        <f t="shared" si="62"/>
        <v>1657.4470118541603</v>
      </c>
      <c r="K263">
        <f t="shared" si="65"/>
        <v>1705.724568329458</v>
      </c>
      <c r="L263">
        <f t="shared" si="60"/>
        <v>38</v>
      </c>
      <c r="M263">
        <f t="shared" si="61"/>
        <v>406.27543167054205</v>
      </c>
      <c r="N263">
        <f t="shared" si="66"/>
        <v>359.00709785925454</v>
      </c>
      <c r="O263">
        <f t="shared" si="67"/>
        <v>2064.7316661887126</v>
      </c>
      <c r="P263">
        <f t="shared" si="70"/>
        <v>19.574475571049561</v>
      </c>
      <c r="T263">
        <f t="shared" si="71"/>
        <v>2064.7316661887126</v>
      </c>
      <c r="U263">
        <f t="shared" si="72"/>
        <v>19.574475571049561</v>
      </c>
    </row>
    <row r="264" spans="2:21" x14ac:dyDescent="0.25">
      <c r="B264" s="15">
        <f t="shared" si="68"/>
        <v>44188</v>
      </c>
      <c r="C264">
        <f t="shared" si="69"/>
        <v>263</v>
      </c>
      <c r="D264">
        <v>2129</v>
      </c>
      <c r="E264">
        <f t="shared" si="73"/>
        <v>17</v>
      </c>
      <c r="F264">
        <f t="shared" si="74"/>
        <v>17.571428571428573</v>
      </c>
      <c r="G264">
        <f t="shared" si="64"/>
        <v>48.281392235796133</v>
      </c>
      <c r="H264">
        <f t="shared" si="63"/>
        <v>213</v>
      </c>
      <c r="I264">
        <f t="shared" si="28"/>
        <v>2080.7186077642041</v>
      </c>
      <c r="J264">
        <f t="shared" si="62"/>
        <v>1660.2311863873404</v>
      </c>
      <c r="K264">
        <f t="shared" si="65"/>
        <v>1708.5125786231365</v>
      </c>
      <c r="L264">
        <f t="shared" si="60"/>
        <v>39</v>
      </c>
      <c r="M264">
        <f t="shared" si="61"/>
        <v>420.48742137686349</v>
      </c>
      <c r="N264">
        <f t="shared" si="66"/>
        <v>375.62892186354571</v>
      </c>
      <c r="O264">
        <f t="shared" si="67"/>
        <v>2084.1415004866822</v>
      </c>
      <c r="P264">
        <f t="shared" si="70"/>
        <v>19.40983429796961</v>
      </c>
      <c r="T264">
        <f t="shared" si="71"/>
        <v>2084.1415004866822</v>
      </c>
      <c r="U264">
        <f t="shared" si="72"/>
        <v>19.40983429796961</v>
      </c>
    </row>
    <row r="265" spans="2:21" x14ac:dyDescent="0.25">
      <c r="B265" s="15">
        <f t="shared" si="68"/>
        <v>44189</v>
      </c>
      <c r="C265">
        <f t="shared" si="69"/>
        <v>264</v>
      </c>
      <c r="D265">
        <v>2156</v>
      </c>
      <c r="E265">
        <f t="shared" si="73"/>
        <v>27</v>
      </c>
      <c r="F265">
        <f t="shared" si="74"/>
        <v>18.142857142857142</v>
      </c>
      <c r="G265">
        <f t="shared" si="64"/>
        <v>48.285185661286654</v>
      </c>
      <c r="H265">
        <f t="shared" si="63"/>
        <v>214</v>
      </c>
      <c r="I265">
        <f t="shared" si="28"/>
        <v>2107.7148143387135</v>
      </c>
      <c r="J265">
        <f t="shared" si="62"/>
        <v>1662.9826493805933</v>
      </c>
      <c r="K265">
        <f t="shared" si="65"/>
        <v>1711.2678350418801</v>
      </c>
      <c r="L265">
        <f t="shared" si="60"/>
        <v>40</v>
      </c>
      <c r="M265">
        <f t="shared" si="61"/>
        <v>444.73216495811994</v>
      </c>
      <c r="N265">
        <f t="shared" si="66"/>
        <v>392.09274877172328</v>
      </c>
      <c r="O265">
        <f t="shared" si="67"/>
        <v>2103.3605838136032</v>
      </c>
      <c r="P265">
        <f t="shared" si="70"/>
        <v>19.219083326921009</v>
      </c>
      <c r="T265">
        <f t="shared" si="71"/>
        <v>2103.3605838136032</v>
      </c>
      <c r="U265">
        <f t="shared" si="72"/>
        <v>19.219083326921009</v>
      </c>
    </row>
    <row r="266" spans="2:21" x14ac:dyDescent="0.25">
      <c r="B266" s="15">
        <f t="shared" si="68"/>
        <v>44190</v>
      </c>
      <c r="C266">
        <f t="shared" si="69"/>
        <v>265</v>
      </c>
      <c r="D266">
        <v>2156</v>
      </c>
      <c r="E266">
        <f t="shared" si="73"/>
        <v>0</v>
      </c>
      <c r="F266">
        <f t="shared" si="74"/>
        <v>15.428571428571429</v>
      </c>
      <c r="G266">
        <f t="shared" si="64"/>
        <v>48.288937373485751</v>
      </c>
      <c r="H266">
        <f t="shared" si="63"/>
        <v>215</v>
      </c>
      <c r="I266">
        <f t="shared" si="28"/>
        <v>2107.7110626265144</v>
      </c>
      <c r="J266">
        <f t="shared" si="62"/>
        <v>1665.7018762162447</v>
      </c>
      <c r="K266">
        <f t="shared" si="65"/>
        <v>1713.9908135897306</v>
      </c>
      <c r="L266">
        <f t="shared" si="60"/>
        <v>41</v>
      </c>
      <c r="M266">
        <f t="shared" si="61"/>
        <v>442.00918641026942</v>
      </c>
      <c r="N266">
        <f t="shared" si="66"/>
        <v>408.37505596849002</v>
      </c>
      <c r="O266">
        <f t="shared" si="67"/>
        <v>2122.3658695582208</v>
      </c>
      <c r="P266">
        <f t="shared" si="70"/>
        <v>19.005285744617595</v>
      </c>
      <c r="T266">
        <f t="shared" si="71"/>
        <v>2122.3658695582208</v>
      </c>
      <c r="U266">
        <f t="shared" si="72"/>
        <v>19.005285744617595</v>
      </c>
    </row>
    <row r="267" spans="2:21" x14ac:dyDescent="0.25">
      <c r="B267" s="15">
        <f t="shared" si="68"/>
        <v>44191</v>
      </c>
      <c r="C267">
        <f t="shared" si="69"/>
        <v>266</v>
      </c>
      <c r="D267">
        <v>2179</v>
      </c>
      <c r="E267">
        <f t="shared" si="73"/>
        <v>23</v>
      </c>
      <c r="F267">
        <f t="shared" si="74"/>
        <v>16.857142857142858</v>
      </c>
      <c r="G267">
        <f t="shared" si="64"/>
        <v>48.292647982739567</v>
      </c>
      <c r="H267">
        <f t="shared" si="63"/>
        <v>216</v>
      </c>
      <c r="I267">
        <f t="shared" si="28"/>
        <v>2130.7073520172603</v>
      </c>
      <c r="J267">
        <f t="shared" si="62"/>
        <v>1668.3893344523885</v>
      </c>
      <c r="K267">
        <f t="shared" si="65"/>
        <v>1716.681982435128</v>
      </c>
      <c r="L267">
        <f t="shared" si="60"/>
        <v>42</v>
      </c>
      <c r="M267">
        <f t="shared" si="61"/>
        <v>462.31801756487198</v>
      </c>
      <c r="N267">
        <f t="shared" si="66"/>
        <v>424.45521457393818</v>
      </c>
      <c r="O267">
        <f t="shared" si="67"/>
        <v>2141.1371970090663</v>
      </c>
      <c r="P267">
        <f t="shared" si="70"/>
        <v>18.771327450845547</v>
      </c>
      <c r="T267">
        <f t="shared" si="71"/>
        <v>2141.1371970090663</v>
      </c>
      <c r="U267">
        <f t="shared" si="72"/>
        <v>18.771327450845547</v>
      </c>
    </row>
    <row r="268" spans="2:21" x14ac:dyDescent="0.25">
      <c r="B268" s="15">
        <f t="shared" si="68"/>
        <v>44192</v>
      </c>
      <c r="C268">
        <f t="shared" si="69"/>
        <v>267</v>
      </c>
      <c r="D268">
        <v>2179</v>
      </c>
      <c r="E268">
        <f t="shared" si="73"/>
        <v>0</v>
      </c>
      <c r="F268">
        <f t="shared" si="74"/>
        <v>14.857142857142858</v>
      </c>
      <c r="G268">
        <f t="shared" si="64"/>
        <v>48.296318088272209</v>
      </c>
      <c r="H268">
        <f t="shared" si="63"/>
        <v>217</v>
      </c>
      <c r="I268">
        <f t="shared" ref="I268:I302" si="75">ABS(D268-G268)</f>
        <v>2130.7036819117279</v>
      </c>
      <c r="J268">
        <f t="shared" si="62"/>
        <v>1671.0454839549445</v>
      </c>
      <c r="K268">
        <f t="shared" si="65"/>
        <v>1719.3418020432168</v>
      </c>
      <c r="L268">
        <f t="shared" si="60"/>
        <v>43</v>
      </c>
      <c r="M268">
        <f t="shared" si="61"/>
        <v>459.65819795678317</v>
      </c>
      <c r="N268">
        <f t="shared" si="66"/>
        <v>440.31530381396288</v>
      </c>
      <c r="O268">
        <f t="shared" si="67"/>
        <v>2159.6571058571799</v>
      </c>
      <c r="P268">
        <f t="shared" si="70"/>
        <v>18.519908848113573</v>
      </c>
      <c r="T268">
        <f t="shared" si="71"/>
        <v>2159.6571058571799</v>
      </c>
      <c r="U268">
        <f t="shared" si="72"/>
        <v>18.519908848113573</v>
      </c>
    </row>
    <row r="269" spans="2:21" x14ac:dyDescent="0.25">
      <c r="B269" s="15">
        <f t="shared" si="68"/>
        <v>44193</v>
      </c>
      <c r="C269">
        <f t="shared" si="69"/>
        <v>268</v>
      </c>
      <c r="D269">
        <v>2179</v>
      </c>
      <c r="E269">
        <f t="shared" si="73"/>
        <v>0</v>
      </c>
      <c r="F269">
        <f t="shared" si="74"/>
        <v>12.571428571428571</v>
      </c>
      <c r="G269">
        <f t="shared" si="64"/>
        <v>48.29994827842787</v>
      </c>
      <c r="H269">
        <f t="shared" si="63"/>
        <v>218</v>
      </c>
      <c r="I269">
        <f t="shared" si="75"/>
        <v>2130.700051721572</v>
      </c>
      <c r="J269">
        <f t="shared" si="62"/>
        <v>1673.6707770279008</v>
      </c>
      <c r="K269">
        <f t="shared" si="65"/>
        <v>1721.9707253063286</v>
      </c>
      <c r="L269">
        <f t="shared" si="60"/>
        <v>44</v>
      </c>
      <c r="M269">
        <f t="shared" si="61"/>
        <v>457.02927469367137</v>
      </c>
      <c r="N269">
        <f t="shared" si="66"/>
        <v>455.93992165976653</v>
      </c>
      <c r="O269">
        <f t="shared" si="67"/>
        <v>2177.9106469660951</v>
      </c>
      <c r="P269">
        <f t="shared" si="70"/>
        <v>18.253541108915215</v>
      </c>
      <c r="T269">
        <f t="shared" si="71"/>
        <v>2177.9106469660951</v>
      </c>
      <c r="U269">
        <f t="shared" si="72"/>
        <v>18.253541108915215</v>
      </c>
    </row>
    <row r="270" spans="2:21" x14ac:dyDescent="0.25">
      <c r="B270" s="15">
        <f t="shared" si="68"/>
        <v>44194</v>
      </c>
      <c r="C270">
        <f t="shared" si="69"/>
        <v>269</v>
      </c>
      <c r="D270">
        <v>2200</v>
      </c>
      <c r="E270">
        <f t="shared" si="73"/>
        <v>21</v>
      </c>
      <c r="F270">
        <f t="shared" si="74"/>
        <v>12.571428571428571</v>
      </c>
      <c r="G270">
        <f t="shared" si="64"/>
        <v>48.303539130906806</v>
      </c>
      <c r="H270">
        <f t="shared" si="63"/>
        <v>219</v>
      </c>
      <c r="I270">
        <f t="shared" si="75"/>
        <v>2151.6964608690932</v>
      </c>
      <c r="J270">
        <f t="shared" si="62"/>
        <v>1676.265658541733</v>
      </c>
      <c r="K270">
        <f t="shared" si="65"/>
        <v>1724.5691976726398</v>
      </c>
      <c r="L270">
        <f t="shared" si="60"/>
        <v>45</v>
      </c>
      <c r="M270">
        <f t="shared" si="61"/>
        <v>475.4308023273602</v>
      </c>
      <c r="N270">
        <f t="shared" si="66"/>
        <v>471.3159954405092</v>
      </c>
      <c r="O270">
        <f t="shared" si="67"/>
        <v>2195.8851931131489</v>
      </c>
      <c r="P270">
        <f t="shared" si="70"/>
        <v>17.974546147053843</v>
      </c>
      <c r="T270">
        <f t="shared" si="71"/>
        <v>2195.8851931131489</v>
      </c>
      <c r="U270">
        <f t="shared" si="72"/>
        <v>17.974546147053843</v>
      </c>
    </row>
    <row r="271" spans="2:21" x14ac:dyDescent="0.25">
      <c r="B271" s="15">
        <f t="shared" si="68"/>
        <v>44195</v>
      </c>
      <c r="C271">
        <f t="shared" si="69"/>
        <v>270</v>
      </c>
      <c r="D271">
        <v>2223</v>
      </c>
      <c r="E271">
        <f t="shared" si="73"/>
        <v>23</v>
      </c>
      <c r="F271">
        <f t="shared" si="74"/>
        <v>13.428571428571429</v>
      </c>
      <c r="G271">
        <f t="shared" si="64"/>
        <v>48.307091212995473</v>
      </c>
      <c r="H271">
        <f t="shared" si="63"/>
        <v>220</v>
      </c>
      <c r="I271">
        <f t="shared" si="75"/>
        <v>2174.6929087870044</v>
      </c>
      <c r="J271">
        <f t="shared" si="62"/>
        <v>1678.8305660599917</v>
      </c>
      <c r="K271">
        <f t="shared" si="65"/>
        <v>1727.1376572729871</v>
      </c>
      <c r="L271">
        <f t="shared" si="60"/>
        <v>46</v>
      </c>
      <c r="M271">
        <f t="shared" si="61"/>
        <v>495.8623427270129</v>
      </c>
      <c r="N271">
        <f t="shared" si="66"/>
        <v>486.43259536646315</v>
      </c>
      <c r="O271">
        <f t="shared" si="67"/>
        <v>2213.5702526394502</v>
      </c>
      <c r="P271">
        <f t="shared" si="70"/>
        <v>17.685059526301302</v>
      </c>
      <c r="T271">
        <f t="shared" si="71"/>
        <v>2213.5702526394502</v>
      </c>
      <c r="U271">
        <f t="shared" si="72"/>
        <v>17.685059526301302</v>
      </c>
    </row>
    <row r="272" spans="2:21" x14ac:dyDescent="0.25">
      <c r="B272" s="15">
        <f t="shared" si="68"/>
        <v>44196</v>
      </c>
      <c r="C272">
        <f t="shared" si="69"/>
        <v>271</v>
      </c>
      <c r="D272">
        <v>2249</v>
      </c>
      <c r="E272">
        <f t="shared" si="73"/>
        <v>26</v>
      </c>
      <c r="F272">
        <f t="shared" si="74"/>
        <v>13.285714285714286</v>
      </c>
      <c r="G272">
        <f t="shared" si="64"/>
        <v>48.310605081790662</v>
      </c>
      <c r="H272">
        <f t="shared" si="63"/>
        <v>221</v>
      </c>
      <c r="I272">
        <f t="shared" si="75"/>
        <v>2200.6893949182095</v>
      </c>
      <c r="J272">
        <f t="shared" si="62"/>
        <v>1681.3659299640581</v>
      </c>
      <c r="K272">
        <f t="shared" si="65"/>
        <v>1729.6765350458488</v>
      </c>
      <c r="L272">
        <f t="shared" si="60"/>
        <v>47</v>
      </c>
      <c r="M272">
        <f t="shared" si="61"/>
        <v>519.32346495415118</v>
      </c>
      <c r="N272">
        <f t="shared" si="66"/>
        <v>501.2807532367396</v>
      </c>
      <c r="O272">
        <f t="shared" si="67"/>
        <v>2230.9572882825883</v>
      </c>
      <c r="P272">
        <f t="shared" si="70"/>
        <v>17.387035643138006</v>
      </c>
      <c r="T272">
        <f t="shared" si="71"/>
        <v>2230.9572882825883</v>
      </c>
      <c r="U272">
        <f t="shared" si="72"/>
        <v>17.387035643138006</v>
      </c>
    </row>
    <row r="273" spans="2:21" x14ac:dyDescent="0.25">
      <c r="B273" s="15">
        <f t="shared" si="68"/>
        <v>44197</v>
      </c>
      <c r="C273">
        <f t="shared" si="69"/>
        <v>272</v>
      </c>
      <c r="D273">
        <v>2249</v>
      </c>
      <c r="E273">
        <f t="shared" si="73"/>
        <v>0</v>
      </c>
      <c r="F273">
        <f t="shared" si="74"/>
        <v>13.285714285714286</v>
      </c>
      <c r="G273">
        <f t="shared" si="64"/>
        <v>48.314081284418243</v>
      </c>
      <c r="H273">
        <f t="shared" si="63"/>
        <v>222</v>
      </c>
      <c r="I273">
        <f t="shared" si="75"/>
        <v>2200.6859187155819</v>
      </c>
      <c r="J273">
        <f t="shared" si="62"/>
        <v>1683.8721735760732</v>
      </c>
      <c r="K273">
        <f t="shared" si="65"/>
        <v>1732.1862548604915</v>
      </c>
      <c r="L273">
        <f t="shared" si="60"/>
        <v>48</v>
      </c>
      <c r="M273">
        <f t="shared" si="61"/>
        <v>516.81374513950846</v>
      </c>
      <c r="N273">
        <f t="shared" si="66"/>
        <v>515.85328803954667</v>
      </c>
      <c r="O273">
        <f t="shared" si="67"/>
        <v>2248.0395429000382</v>
      </c>
      <c r="P273">
        <f t="shared" si="70"/>
        <v>17.082254617449962</v>
      </c>
      <c r="T273">
        <f t="shared" si="71"/>
        <v>2248.0395429000382</v>
      </c>
      <c r="U273">
        <f t="shared" si="72"/>
        <v>17.082254617449962</v>
      </c>
    </row>
    <row r="274" spans="2:21" x14ac:dyDescent="0.25">
      <c r="B274" s="15">
        <f t="shared" si="68"/>
        <v>44198</v>
      </c>
      <c r="C274">
        <f t="shared" si="69"/>
        <v>273</v>
      </c>
      <c r="D274">
        <v>2249</v>
      </c>
      <c r="E274">
        <f t="shared" si="73"/>
        <v>0</v>
      </c>
      <c r="F274">
        <f t="shared" si="74"/>
        <v>10</v>
      </c>
      <c r="G274">
        <f t="shared" si="64"/>
        <v>48.317520358246384</v>
      </c>
      <c r="H274">
        <f t="shared" si="63"/>
        <v>223</v>
      </c>
      <c r="I274">
        <f t="shared" si="75"/>
        <v>2200.6824796417536</v>
      </c>
      <c r="J274">
        <f t="shared" si="62"/>
        <v>1686.3497132800346</v>
      </c>
      <c r="K274">
        <f t="shared" si="65"/>
        <v>1734.667233638281</v>
      </c>
      <c r="L274">
        <f t="shared" si="60"/>
        <v>49</v>
      </c>
      <c r="M274">
        <f t="shared" si="61"/>
        <v>514.332766361719</v>
      </c>
      <c r="N274">
        <f t="shared" si="66"/>
        <v>530.14463967600489</v>
      </c>
      <c r="O274">
        <f t="shared" si="67"/>
        <v>2264.811873314286</v>
      </c>
      <c r="P274">
        <f t="shared" si="70"/>
        <v>16.77233041424779</v>
      </c>
      <c r="T274">
        <f t="shared" si="71"/>
        <v>2264.811873314286</v>
      </c>
      <c r="U274">
        <f t="shared" si="72"/>
        <v>16.77233041424779</v>
      </c>
    </row>
    <row r="275" spans="2:21" x14ac:dyDescent="0.25">
      <c r="B275" s="15">
        <f t="shared" si="68"/>
        <v>44199</v>
      </c>
      <c r="C275">
        <f t="shared" si="69"/>
        <v>274</v>
      </c>
      <c r="D275">
        <v>2272</v>
      </c>
      <c r="E275">
        <f t="shared" si="73"/>
        <v>23</v>
      </c>
      <c r="F275">
        <f t="shared" si="74"/>
        <v>13.285714285714286</v>
      </c>
      <c r="G275">
        <f t="shared" si="64"/>
        <v>48.320922831093448</v>
      </c>
      <c r="H275">
        <f t="shared" si="63"/>
        <v>224</v>
      </c>
      <c r="I275">
        <f t="shared" si="75"/>
        <v>2223.6790771689066</v>
      </c>
      <c r="J275">
        <f t="shared" si="62"/>
        <v>1688.7989586410661</v>
      </c>
      <c r="K275">
        <f t="shared" si="65"/>
        <v>1737.1198814721595</v>
      </c>
      <c r="L275">
        <f t="shared" si="60"/>
        <v>50</v>
      </c>
      <c r="M275">
        <f t="shared" si="61"/>
        <v>534.88011852784052</v>
      </c>
      <c r="N275">
        <f t="shared" si="66"/>
        <v>544.15071164195615</v>
      </c>
      <c r="O275">
        <f t="shared" si="67"/>
        <v>2281.2705931141154</v>
      </c>
      <c r="P275">
        <f t="shared" si="70"/>
        <v>16.458719799829396</v>
      </c>
      <c r="T275">
        <f t="shared" si="71"/>
        <v>2281.2705931141154</v>
      </c>
      <c r="U275">
        <f t="shared" si="72"/>
        <v>16.458719799829396</v>
      </c>
    </row>
    <row r="276" spans="2:21" x14ac:dyDescent="0.25">
      <c r="B276" s="15">
        <f t="shared" si="68"/>
        <v>44200</v>
      </c>
      <c r="C276">
        <f t="shared" si="69"/>
        <v>275</v>
      </c>
      <c r="D276">
        <v>2272</v>
      </c>
      <c r="E276">
        <f t="shared" si="73"/>
        <v>0</v>
      </c>
      <c r="F276">
        <f t="shared" si="74"/>
        <v>13.285714285714286</v>
      </c>
      <c r="G276">
        <f t="shared" si="64"/>
        <v>48.324289221430838</v>
      </c>
      <c r="H276">
        <f t="shared" si="63"/>
        <v>225</v>
      </c>
      <c r="I276">
        <f t="shared" si="75"/>
        <v>2223.6757107785693</v>
      </c>
      <c r="J276">
        <f t="shared" si="62"/>
        <v>1691.2203125228714</v>
      </c>
      <c r="K276">
        <f t="shared" si="65"/>
        <v>1739.5446017443023</v>
      </c>
      <c r="L276">
        <f t="shared" si="60"/>
        <v>51</v>
      </c>
      <c r="M276">
        <f t="shared" si="61"/>
        <v>532.45539825569767</v>
      </c>
      <c r="N276">
        <f t="shared" si="66"/>
        <v>557.86872317677182</v>
      </c>
      <c r="O276">
        <f t="shared" si="67"/>
        <v>2297.413324921074</v>
      </c>
      <c r="P276">
        <f t="shared" si="70"/>
        <v>16.142731806958636</v>
      </c>
      <c r="T276">
        <f t="shared" si="71"/>
        <v>2297.413324921074</v>
      </c>
      <c r="U276">
        <f t="shared" si="72"/>
        <v>16.142731806958636</v>
      </c>
    </row>
    <row r="277" spans="2:21" x14ac:dyDescent="0.25">
      <c r="B277" s="15">
        <f t="shared" si="68"/>
        <v>44201</v>
      </c>
      <c r="C277">
        <f t="shared" si="69"/>
        <v>276</v>
      </c>
      <c r="D277">
        <v>2287</v>
      </c>
      <c r="E277">
        <f t="shared" si="73"/>
        <v>15</v>
      </c>
      <c r="F277">
        <f t="shared" si="74"/>
        <v>12.428571428571429</v>
      </c>
      <c r="G277">
        <f t="shared" si="64"/>
        <v>48.327620038580719</v>
      </c>
      <c r="H277">
        <f t="shared" si="63"/>
        <v>226</v>
      </c>
      <c r="I277">
        <f t="shared" si="75"/>
        <v>2238.6723799614192</v>
      </c>
      <c r="J277">
        <f t="shared" si="62"/>
        <v>1693.6141712033705</v>
      </c>
      <c r="K277">
        <f t="shared" si="65"/>
        <v>1741.9417912419513</v>
      </c>
      <c r="L277">
        <f t="shared" si="60"/>
        <v>52</v>
      </c>
      <c r="M277">
        <f t="shared" si="61"/>
        <v>545.05820875804875</v>
      </c>
      <c r="N277">
        <f t="shared" si="66"/>
        <v>571.29707112498045</v>
      </c>
      <c r="O277">
        <f t="shared" si="67"/>
        <v>2313.2388623669317</v>
      </c>
      <c r="P277">
        <f t="shared" si="70"/>
        <v>15.825537445857663</v>
      </c>
      <c r="T277">
        <f t="shared" si="71"/>
        <v>2313.2388623669317</v>
      </c>
      <c r="U277">
        <f t="shared" si="72"/>
        <v>15.825537445857663</v>
      </c>
    </row>
    <row r="278" spans="2:21" x14ac:dyDescent="0.25">
      <c r="B278" s="15">
        <f t="shared" si="68"/>
        <v>44202</v>
      </c>
      <c r="C278">
        <f t="shared" si="69"/>
        <v>277</v>
      </c>
      <c r="D278">
        <v>2304</v>
      </c>
      <c r="E278">
        <f t="shared" si="73"/>
        <v>17</v>
      </c>
      <c r="F278">
        <f t="shared" si="74"/>
        <v>11.571428571428571</v>
      </c>
      <c r="G278">
        <f t="shared" si="64"/>
        <v>48.330915782908917</v>
      </c>
      <c r="H278">
        <f t="shared" si="63"/>
        <v>227</v>
      </c>
      <c r="I278">
        <f t="shared" si="75"/>
        <v>2255.669084217091</v>
      </c>
      <c r="J278">
        <f t="shared" si="62"/>
        <v>1695.980924488538</v>
      </c>
      <c r="K278">
        <f t="shared" si="65"/>
        <v>1744.311840271447</v>
      </c>
      <c r="L278">
        <f t="shared" si="60"/>
        <v>53</v>
      </c>
      <c r="M278">
        <f t="shared" si="61"/>
        <v>559.68815972855305</v>
      </c>
      <c r="N278">
        <f t="shared" si="66"/>
        <v>584.43520154703867</v>
      </c>
      <c r="O278">
        <f t="shared" si="67"/>
        <v>2328.7470418184857</v>
      </c>
      <c r="P278">
        <f t="shared" si="70"/>
        <v>15.508179451554042</v>
      </c>
      <c r="T278">
        <f t="shared" si="71"/>
        <v>2328.7470418184857</v>
      </c>
      <c r="U278">
        <f t="shared" si="72"/>
        <v>15.508179451554042</v>
      </c>
    </row>
    <row r="279" spans="2:21" x14ac:dyDescent="0.25">
      <c r="B279" s="15">
        <f t="shared" si="68"/>
        <v>44203</v>
      </c>
      <c r="C279">
        <f t="shared" si="69"/>
        <v>278</v>
      </c>
      <c r="D279">
        <v>2323</v>
      </c>
      <c r="E279">
        <f t="shared" si="73"/>
        <v>19</v>
      </c>
      <c r="F279">
        <f t="shared" si="74"/>
        <v>10.571428571428571</v>
      </c>
      <c r="G279">
        <f t="shared" si="64"/>
        <v>48.334176946013159</v>
      </c>
      <c r="H279">
        <f t="shared" si="63"/>
        <v>228</v>
      </c>
      <c r="I279">
        <f t="shared" si="75"/>
        <v>2274.665823053987</v>
      </c>
      <c r="J279">
        <f t="shared" si="62"/>
        <v>1698.3209558244423</v>
      </c>
      <c r="K279">
        <f t="shared" si="65"/>
        <v>1746.6551327704556</v>
      </c>
      <c r="L279">
        <f t="shared" si="60"/>
        <v>54</v>
      </c>
      <c r="M279">
        <f t="shared" si="61"/>
        <v>576.34486722954443</v>
      </c>
      <c r="N279">
        <f t="shared" si="66"/>
        <v>597.28349095190276</v>
      </c>
      <c r="O279">
        <f t="shared" si="67"/>
        <v>2343.9386237223584</v>
      </c>
      <c r="P279">
        <f t="shared" si="70"/>
        <v>15.191581903872702</v>
      </c>
      <c r="T279">
        <f t="shared" si="71"/>
        <v>2343.9386237223584</v>
      </c>
      <c r="U279">
        <f t="shared" si="72"/>
        <v>15.191581903872702</v>
      </c>
    </row>
    <row r="280" spans="2:21" x14ac:dyDescent="0.25">
      <c r="B280" s="15">
        <f t="shared" si="68"/>
        <v>44204</v>
      </c>
      <c r="C280">
        <f t="shared" si="69"/>
        <v>279</v>
      </c>
      <c r="D280">
        <v>2340</v>
      </c>
      <c r="E280">
        <f t="shared" si="73"/>
        <v>17</v>
      </c>
      <c r="F280">
        <f t="shared" si="74"/>
        <v>13</v>
      </c>
      <c r="G280">
        <f t="shared" si="64"/>
        <v>48.337404010906745</v>
      </c>
      <c r="H280">
        <f t="shared" si="63"/>
        <v>229</v>
      </c>
      <c r="I280">
        <f t="shared" si="75"/>
        <v>2291.6625959890935</v>
      </c>
      <c r="J280">
        <f t="shared" si="62"/>
        <v>1700.6346424075034</v>
      </c>
      <c r="K280">
        <f t="shared" si="65"/>
        <v>1748.9720464184102</v>
      </c>
      <c r="L280">
        <f t="shared" si="60"/>
        <v>55</v>
      </c>
      <c r="M280">
        <f t="shared" si="61"/>
        <v>591.02795358158983</v>
      </c>
      <c r="N280">
        <f t="shared" si="66"/>
        <v>609.84313689906116</v>
      </c>
      <c r="O280">
        <f t="shared" si="67"/>
        <v>2358.8151833174716</v>
      </c>
      <c r="P280">
        <f t="shared" si="70"/>
        <v>14.876559595113122</v>
      </c>
      <c r="T280">
        <f t="shared" si="71"/>
        <v>2358.8151833174716</v>
      </c>
      <c r="U280">
        <f t="shared" si="72"/>
        <v>14.876559595113122</v>
      </c>
    </row>
    <row r="281" spans="2:21" x14ac:dyDescent="0.25">
      <c r="B281" s="15">
        <f t="shared" si="68"/>
        <v>44205</v>
      </c>
      <c r="C281">
        <f t="shared" si="69"/>
        <v>280</v>
      </c>
      <c r="D281">
        <v>2356</v>
      </c>
      <c r="E281">
        <f t="shared" si="73"/>
        <v>16</v>
      </c>
      <c r="F281">
        <f t="shared" si="74"/>
        <v>15.285714285714286</v>
      </c>
      <c r="G281">
        <f t="shared" si="64"/>
        <v>48.340597452197585</v>
      </c>
      <c r="H281">
        <f t="shared" si="63"/>
        <v>230</v>
      </c>
      <c r="I281">
        <f t="shared" si="75"/>
        <v>2307.6594025478025</v>
      </c>
      <c r="J281">
        <f t="shared" si="62"/>
        <v>1702.9223552929852</v>
      </c>
      <c r="K281">
        <f t="shared" si="65"/>
        <v>1751.2629527451827</v>
      </c>
      <c r="L281">
        <f t="shared" si="60"/>
        <v>56</v>
      </c>
      <c r="M281">
        <f t="shared" si="61"/>
        <v>604.7370472548173</v>
      </c>
      <c r="N281">
        <f t="shared" si="66"/>
        <v>622.11605762498891</v>
      </c>
      <c r="O281">
        <f t="shared" si="67"/>
        <v>2373.3790103701717</v>
      </c>
      <c r="P281">
        <f t="shared" si="70"/>
        <v>14.563827052700162</v>
      </c>
      <c r="T281">
        <f t="shared" si="71"/>
        <v>2373.3790103701717</v>
      </c>
      <c r="U281">
        <f t="shared" si="72"/>
        <v>14.563827052700162</v>
      </c>
    </row>
    <row r="282" spans="2:21" x14ac:dyDescent="0.25">
      <c r="B282" s="15">
        <f t="shared" si="68"/>
        <v>44206</v>
      </c>
      <c r="C282">
        <f t="shared" si="69"/>
        <v>281</v>
      </c>
      <c r="D282">
        <v>2377</v>
      </c>
      <c r="E282">
        <f t="shared" si="73"/>
        <v>21</v>
      </c>
      <c r="F282">
        <f t="shared" si="74"/>
        <v>15</v>
      </c>
      <c r="G282">
        <f t="shared" si="64"/>
        <v>48.343757736263015</v>
      </c>
      <c r="H282">
        <f t="shared" si="63"/>
        <v>231</v>
      </c>
      <c r="I282">
        <f t="shared" si="75"/>
        <v>2328.6562422637371</v>
      </c>
      <c r="J282">
        <f t="shared" si="62"/>
        <v>1705.184459501726</v>
      </c>
      <c r="K282">
        <f t="shared" si="65"/>
        <v>1753.5282172379891</v>
      </c>
      <c r="L282">
        <f t="shared" si="60"/>
        <v>57</v>
      </c>
      <c r="M282">
        <f t="shared" si="61"/>
        <v>623.47178276201089</v>
      </c>
      <c r="N282">
        <f t="shared" si="66"/>
        <v>634.10480028295854</v>
      </c>
      <c r="O282">
        <f t="shared" si="67"/>
        <v>2387.6330175209478</v>
      </c>
      <c r="P282">
        <f t="shared" si="70"/>
        <v>14.254007150776033</v>
      </c>
      <c r="T282">
        <f t="shared" si="71"/>
        <v>2387.6330175209478</v>
      </c>
      <c r="U282">
        <f t="shared" si="72"/>
        <v>14.254007150776033</v>
      </c>
    </row>
    <row r="283" spans="2:21" x14ac:dyDescent="0.25">
      <c r="B283" s="15">
        <f t="shared" si="68"/>
        <v>44207</v>
      </c>
      <c r="C283">
        <f t="shared" si="69"/>
        <v>282</v>
      </c>
      <c r="D283">
        <v>2377</v>
      </c>
      <c r="E283">
        <f t="shared" si="73"/>
        <v>0</v>
      </c>
      <c r="F283">
        <f t="shared" si="74"/>
        <v>15</v>
      </c>
      <c r="G283">
        <f t="shared" si="64"/>
        <v>48.346885321420402</v>
      </c>
      <c r="H283">
        <f t="shared" si="63"/>
        <v>232</v>
      </c>
      <c r="I283">
        <f t="shared" si="75"/>
        <v>2328.6531146785796</v>
      </c>
      <c r="J283">
        <f t="shared" si="62"/>
        <v>1707.4213141251291</v>
      </c>
      <c r="K283">
        <f t="shared" si="65"/>
        <v>1755.7681994465495</v>
      </c>
      <c r="L283">
        <f t="shared" si="60"/>
        <v>58</v>
      </c>
      <c r="M283">
        <f t="shared" si="61"/>
        <v>621.23180055345051</v>
      </c>
      <c r="N283">
        <f t="shared" si="66"/>
        <v>645.81245734092477</v>
      </c>
      <c r="O283">
        <f t="shared" si="67"/>
        <v>2401.5806567874743</v>
      </c>
      <c r="P283">
        <f t="shared" si="70"/>
        <v>13.947639266526494</v>
      </c>
      <c r="T283">
        <f t="shared" si="71"/>
        <v>2401.5806567874743</v>
      </c>
      <c r="U283">
        <f t="shared" si="72"/>
        <v>13.947639266526494</v>
      </c>
    </row>
    <row r="284" spans="2:21" x14ac:dyDescent="0.25">
      <c r="B284" s="15">
        <f t="shared" si="68"/>
        <v>44208</v>
      </c>
      <c r="C284">
        <f t="shared" si="69"/>
        <v>283</v>
      </c>
      <c r="D284">
        <v>2389</v>
      </c>
      <c r="E284">
        <f t="shared" si="73"/>
        <v>12</v>
      </c>
      <c r="F284">
        <f t="shared" si="74"/>
        <v>14.571428571428571</v>
      </c>
      <c r="G284">
        <f t="shared" si="64"/>
        <v>48.349980658093642</v>
      </c>
      <c r="H284">
        <f t="shared" si="63"/>
        <v>233</v>
      </c>
      <c r="I284">
        <f t="shared" si="75"/>
        <v>2340.6500193419065</v>
      </c>
      <c r="J284">
        <f t="shared" si="62"/>
        <v>1709.6332724284327</v>
      </c>
      <c r="K284">
        <f t="shared" si="65"/>
        <v>1757.9832530865265</v>
      </c>
      <c r="L284">
        <f t="shared" si="60"/>
        <v>59</v>
      </c>
      <c r="M284">
        <f t="shared" si="61"/>
        <v>631.01674691347353</v>
      </c>
      <c r="N284">
        <f t="shared" si="66"/>
        <v>657.24259065556021</v>
      </c>
      <c r="O284">
        <f t="shared" si="67"/>
        <v>2415.2258437420869</v>
      </c>
      <c r="P284">
        <f t="shared" si="70"/>
        <v>13.645186954612655</v>
      </c>
      <c r="T284">
        <f t="shared" si="71"/>
        <v>2415.2258437420869</v>
      </c>
      <c r="U284">
        <f t="shared" si="72"/>
        <v>13.645186954612655</v>
      </c>
    </row>
    <row r="285" spans="2:21" x14ac:dyDescent="0.25">
      <c r="B285" s="15">
        <f t="shared" si="68"/>
        <v>44209</v>
      </c>
      <c r="C285">
        <f t="shared" si="69"/>
        <v>284</v>
      </c>
      <c r="D285">
        <v>2404</v>
      </c>
      <c r="E285">
        <f t="shared" si="73"/>
        <v>15</v>
      </c>
      <c r="F285">
        <f t="shared" si="74"/>
        <v>14.285714285714286</v>
      </c>
      <c r="G285">
        <f t="shared" si="64"/>
        <v>48.353044188975581</v>
      </c>
      <c r="H285">
        <f t="shared" si="63"/>
        <v>234</v>
      </c>
      <c r="I285">
        <f t="shared" si="75"/>
        <v>2355.6469558110243</v>
      </c>
      <c r="J285">
        <f t="shared" si="62"/>
        <v>1711.8206819522561</v>
      </c>
      <c r="K285">
        <f t="shared" si="65"/>
        <v>1760.1737261412318</v>
      </c>
      <c r="L285">
        <f t="shared" si="60"/>
        <v>60</v>
      </c>
      <c r="M285">
        <f t="shared" si="61"/>
        <v>643.82627385876822</v>
      </c>
      <c r="N285">
        <f t="shared" si="66"/>
        <v>668.39916272792527</v>
      </c>
      <c r="O285">
        <f t="shared" si="67"/>
        <v>2428.5728888691569</v>
      </c>
      <c r="P285">
        <f t="shared" si="70"/>
        <v>13.347045127070032</v>
      </c>
      <c r="T285">
        <f t="shared" si="71"/>
        <v>2428.5728888691569</v>
      </c>
      <c r="U285">
        <f t="shared" si="72"/>
        <v>13.347045127070032</v>
      </c>
    </row>
    <row r="286" spans="2:21" x14ac:dyDescent="0.25">
      <c r="B286" s="15">
        <f t="shared" si="68"/>
        <v>44210</v>
      </c>
      <c r="C286">
        <f t="shared" si="69"/>
        <v>285</v>
      </c>
      <c r="D286">
        <v>2423</v>
      </c>
      <c r="E286">
        <f t="shared" si="73"/>
        <v>19</v>
      </c>
      <c r="F286">
        <f t="shared" si="74"/>
        <v>14.285714285714286</v>
      </c>
      <c r="G286">
        <f t="shared" si="64"/>
        <v>48.356076349186658</v>
      </c>
      <c r="H286">
        <f t="shared" si="63"/>
        <v>235</v>
      </c>
      <c r="I286">
        <f t="shared" si="75"/>
        <v>2374.6439236508131</v>
      </c>
      <c r="J286">
        <f t="shared" si="62"/>
        <v>1713.983884612473</v>
      </c>
      <c r="K286">
        <f t="shared" si="65"/>
        <v>1762.3399609616597</v>
      </c>
      <c r="L286">
        <f t="shared" si="60"/>
        <v>61</v>
      </c>
      <c r="M286">
        <f t="shared" si="61"/>
        <v>660.6600390383403</v>
      </c>
      <c r="N286">
        <f t="shared" si="66"/>
        <v>679.28647464464882</v>
      </c>
      <c r="O286">
        <f t="shared" si="67"/>
        <v>2441.6264356063084</v>
      </c>
      <c r="P286">
        <f t="shared" si="70"/>
        <v>13.053546737151464</v>
      </c>
      <c r="T286">
        <f t="shared" si="71"/>
        <v>2441.6264356063084</v>
      </c>
      <c r="U286">
        <f t="shared" si="72"/>
        <v>13.053546737151464</v>
      </c>
    </row>
    <row r="287" spans="2:21" x14ac:dyDescent="0.25">
      <c r="B287" s="15">
        <f t="shared" si="68"/>
        <v>44211</v>
      </c>
      <c r="C287">
        <f t="shared" si="69"/>
        <v>286</v>
      </c>
      <c r="D287">
        <v>2439</v>
      </c>
      <c r="E287">
        <f t="shared" si="73"/>
        <v>16</v>
      </c>
      <c r="F287">
        <f t="shared" si="74"/>
        <v>14.142857142857142</v>
      </c>
      <c r="G287">
        <f t="shared" si="64"/>
        <v>48.359077566429725</v>
      </c>
      <c r="H287">
        <f t="shared" si="63"/>
        <v>236</v>
      </c>
      <c r="I287">
        <f t="shared" si="75"/>
        <v>2390.6409224335703</v>
      </c>
      <c r="J287">
        <f t="shared" si="62"/>
        <v>1716.1232167983894</v>
      </c>
      <c r="K287">
        <f t="shared" si="65"/>
        <v>1764.4822943648192</v>
      </c>
      <c r="L287">
        <f t="shared" si="60"/>
        <v>62</v>
      </c>
      <c r="M287">
        <f t="shared" si="61"/>
        <v>674.51770563518085</v>
      </c>
      <c r="N287">
        <f t="shared" si="66"/>
        <v>689.90911021537045</v>
      </c>
      <c r="O287">
        <f t="shared" si="67"/>
        <v>2454.3914045801894</v>
      </c>
      <c r="P287">
        <f t="shared" si="70"/>
        <v>12.764968973880968</v>
      </c>
      <c r="T287">
        <f t="shared" si="71"/>
        <v>2454.3914045801894</v>
      </c>
      <c r="U287">
        <f t="shared" si="72"/>
        <v>12.764968973880968</v>
      </c>
    </row>
    <row r="288" spans="2:21" x14ac:dyDescent="0.25">
      <c r="B288" s="15">
        <f t="shared" si="68"/>
        <v>44212</v>
      </c>
      <c r="C288">
        <f t="shared" si="69"/>
        <v>287</v>
      </c>
      <c r="D288">
        <v>2458</v>
      </c>
      <c r="E288">
        <f t="shared" si="73"/>
        <v>19</v>
      </c>
      <c r="F288">
        <f t="shared" si="74"/>
        <v>14.571428571428571</v>
      </c>
      <c r="G288">
        <f t="shared" si="64"/>
        <v>48.362048261141126</v>
      </c>
      <c r="H288">
        <f t="shared" si="63"/>
        <v>237</v>
      </c>
      <c r="I288">
        <f t="shared" si="75"/>
        <v>2409.6379517388586</v>
      </c>
      <c r="J288">
        <f t="shared" si="62"/>
        <v>1718.2390094692771</v>
      </c>
      <c r="K288">
        <f t="shared" si="65"/>
        <v>1766.6010577304182</v>
      </c>
      <c r="L288">
        <f t="shared" si="60"/>
        <v>63</v>
      </c>
      <c r="M288">
        <f t="shared" si="61"/>
        <v>691.39894226958177</v>
      </c>
      <c r="N288">
        <f t="shared" si="66"/>
        <v>700.27188583047587</v>
      </c>
      <c r="O288">
        <f t="shared" si="67"/>
        <v>2466.8729435608939</v>
      </c>
      <c r="P288">
        <f t="shared" si="70"/>
        <v>12.481538980704499</v>
      </c>
      <c r="T288">
        <f t="shared" si="71"/>
        <v>2466.8729435608939</v>
      </c>
      <c r="U288">
        <f t="shared" si="72"/>
        <v>12.481538980704499</v>
      </c>
    </row>
    <row r="289" spans="2:21" x14ac:dyDescent="0.25">
      <c r="B289" s="15">
        <f t="shared" si="68"/>
        <v>44213</v>
      </c>
      <c r="C289">
        <f t="shared" si="69"/>
        <v>288</v>
      </c>
      <c r="D289">
        <v>2479</v>
      </c>
      <c r="E289">
        <f t="shared" ref="E289:E305" si="76">D289-D288</f>
        <v>21</v>
      </c>
      <c r="F289">
        <f t="shared" ref="F289:F311" si="77">AVERAGE(E283:E289)</f>
        <v>14.571428571428571</v>
      </c>
      <c r="G289">
        <f t="shared" si="64"/>
        <v>48.36498884663834</v>
      </c>
      <c r="H289">
        <f t="shared" si="63"/>
        <v>238</v>
      </c>
      <c r="I289">
        <f t="shared" si="75"/>
        <v>2430.6350111533616</v>
      </c>
      <c r="J289">
        <f t="shared" si="62"/>
        <v>1720.3315882492668</v>
      </c>
      <c r="K289">
        <f t="shared" si="65"/>
        <v>1768.6965770959052</v>
      </c>
      <c r="L289">
        <f t="shared" si="60"/>
        <v>64</v>
      </c>
      <c r="M289">
        <f t="shared" si="61"/>
        <v>710.30342290409476</v>
      </c>
      <c r="N289">
        <f t="shared" si="66"/>
        <v>710.37980558108143</v>
      </c>
      <c r="O289">
        <f t="shared" si="67"/>
        <v>2479.0763826769867</v>
      </c>
      <c r="P289">
        <f t="shared" si="70"/>
        <v>12.203439116092795</v>
      </c>
      <c r="T289">
        <f t="shared" si="71"/>
        <v>2479.0763826769867</v>
      </c>
      <c r="U289">
        <f t="shared" si="72"/>
        <v>12.203439116092795</v>
      </c>
    </row>
    <row r="290" spans="2:21" x14ac:dyDescent="0.25">
      <c r="B290" s="15">
        <f t="shared" si="68"/>
        <v>44214</v>
      </c>
      <c r="C290">
        <f t="shared" si="69"/>
        <v>289</v>
      </c>
      <c r="D290">
        <v>2479</v>
      </c>
      <c r="E290">
        <f t="shared" si="76"/>
        <v>0</v>
      </c>
      <c r="F290">
        <f t="shared" si="77"/>
        <v>14.571428571428571</v>
      </c>
      <c r="G290">
        <f t="shared" si="64"/>
        <v>48.367899729263961</v>
      </c>
      <c r="H290">
        <f t="shared" si="63"/>
        <v>239</v>
      </c>
      <c r="I290">
        <f t="shared" si="75"/>
        <v>2430.6321002707359</v>
      </c>
      <c r="J290">
        <f t="shared" si="62"/>
        <v>1722.4012735206161</v>
      </c>
      <c r="K290">
        <f t="shared" si="65"/>
        <v>1770.7691732498799</v>
      </c>
      <c r="L290">
        <f t="shared" si="60"/>
        <v>65</v>
      </c>
      <c r="M290">
        <f t="shared" si="61"/>
        <v>708.23082675012006</v>
      </c>
      <c r="N290">
        <f t="shared" ref="N290:N296" si="78">AF$2/((1+(($L290/(AF$5))/AF$3)^-AF$4)^2)</f>
        <v>720.23802120444122</v>
      </c>
      <c r="O290">
        <f t="shared" si="67"/>
        <v>2491.0071944543211</v>
      </c>
      <c r="P290">
        <f t="shared" si="70"/>
        <v>11.930811777334384</v>
      </c>
      <c r="T290">
        <f t="shared" si="71"/>
        <v>2491.0071944543211</v>
      </c>
      <c r="U290">
        <f t="shared" si="72"/>
        <v>11.930811777334384</v>
      </c>
    </row>
    <row r="291" spans="2:21" x14ac:dyDescent="0.25">
      <c r="B291" s="15">
        <f t="shared" si="68"/>
        <v>44215</v>
      </c>
      <c r="C291">
        <f t="shared" si="69"/>
        <v>290</v>
      </c>
      <c r="D291">
        <v>2499</v>
      </c>
      <c r="E291">
        <f t="shared" si="76"/>
        <v>20</v>
      </c>
      <c r="F291">
        <f t="shared" si="77"/>
        <v>15.714285714285714</v>
      </c>
      <c r="G291">
        <f t="shared" si="64"/>
        <v>48.370781308526539</v>
      </c>
      <c r="H291">
        <f t="shared" si="63"/>
        <v>240</v>
      </c>
      <c r="I291">
        <f t="shared" si="75"/>
        <v>2450.6292186914734</v>
      </c>
      <c r="J291">
        <f t="shared" si="62"/>
        <v>1724.4483805153855</v>
      </c>
      <c r="K291">
        <f t="shared" si="65"/>
        <v>1772.8191618239121</v>
      </c>
      <c r="L291">
        <f t="shared" ref="L291:L354" si="79">L290+1</f>
        <v>66</v>
      </c>
      <c r="M291">
        <f t="shared" si="61"/>
        <v>726.18083817608795</v>
      </c>
      <c r="N291">
        <f t="shared" si="78"/>
        <v>729.85179644130392</v>
      </c>
      <c r="O291">
        <f t="shared" si="67"/>
        <v>2502.6709582652161</v>
      </c>
      <c r="P291">
        <f t="shared" si="70"/>
        <v>11.663763810895034</v>
      </c>
      <c r="T291">
        <f t="shared" si="71"/>
        <v>2502.6709582652161</v>
      </c>
      <c r="U291">
        <f t="shared" si="72"/>
        <v>11.663763810895034</v>
      </c>
    </row>
    <row r="292" spans="2:21" x14ac:dyDescent="0.25">
      <c r="B292" s="15">
        <f t="shared" si="68"/>
        <v>44216</v>
      </c>
      <c r="C292">
        <f t="shared" si="69"/>
        <v>291</v>
      </c>
      <c r="D292">
        <v>2518</v>
      </c>
      <c r="E292">
        <f t="shared" si="76"/>
        <v>19</v>
      </c>
      <c r="F292">
        <f t="shared" si="77"/>
        <v>16.285714285714285</v>
      </c>
      <c r="G292">
        <f t="shared" si="64"/>
        <v>48.373633977237866</v>
      </c>
      <c r="H292">
        <f t="shared" si="63"/>
        <v>241</v>
      </c>
      <c r="I292">
        <f t="shared" si="75"/>
        <v>2469.6263660227623</v>
      </c>
      <c r="J292">
        <f t="shared" si="62"/>
        <v>1726.4732194055273</v>
      </c>
      <c r="K292">
        <f t="shared" si="65"/>
        <v>1774.8468533827652</v>
      </c>
      <c r="L292">
        <f t="shared" si="79"/>
        <v>67</v>
      </c>
      <c r="M292">
        <f t="shared" si="61"/>
        <v>743.15314661723482</v>
      </c>
      <c r="N292">
        <f t="shared" si="78"/>
        <v>739.22647541634262</v>
      </c>
      <c r="O292">
        <f t="shared" si="67"/>
        <v>2514.0733287991079</v>
      </c>
      <c r="P292">
        <f t="shared" si="70"/>
        <v>11.402370533891826</v>
      </c>
      <c r="T292">
        <f t="shared" si="71"/>
        <v>2514.0733287991079</v>
      </c>
      <c r="U292">
        <f t="shared" si="72"/>
        <v>11.402370533891826</v>
      </c>
    </row>
    <row r="293" spans="2:21" x14ac:dyDescent="0.25">
      <c r="B293" s="15">
        <f t="shared" si="68"/>
        <v>44217</v>
      </c>
      <c r="C293">
        <f t="shared" si="69"/>
        <v>292</v>
      </c>
      <c r="D293">
        <v>2530</v>
      </c>
      <c r="E293">
        <f t="shared" si="76"/>
        <v>12</v>
      </c>
      <c r="F293">
        <f t="shared" si="77"/>
        <v>15.285714285714286</v>
      </c>
      <c r="G293">
        <f t="shared" si="64"/>
        <v>48.37645812164719</v>
      </c>
      <c r="H293">
        <f t="shared" si="63"/>
        <v>242</v>
      </c>
      <c r="I293">
        <f t="shared" si="75"/>
        <v>2481.6235418783526</v>
      </c>
      <c r="J293">
        <f t="shared" si="62"/>
        <v>1728.4760953914231</v>
      </c>
      <c r="K293">
        <f t="shared" si="65"/>
        <v>1776.8525535130702</v>
      </c>
      <c r="L293">
        <f t="shared" si="79"/>
        <v>68</v>
      </c>
      <c r="M293">
        <f t="shared" si="61"/>
        <v>753.14744648692977</v>
      </c>
      <c r="N293">
        <f t="shared" si="78"/>
        <v>748.36745467792161</v>
      </c>
      <c r="O293">
        <f t="shared" si="67"/>
        <v>2525.2200081909918</v>
      </c>
      <c r="P293">
        <f t="shared" si="70"/>
        <v>11.146679391883936</v>
      </c>
      <c r="T293">
        <f t="shared" si="71"/>
        <v>2525.2200081909918</v>
      </c>
      <c r="U293">
        <f t="shared" si="72"/>
        <v>11.146679391883936</v>
      </c>
    </row>
    <row r="294" spans="2:21" x14ac:dyDescent="0.25">
      <c r="B294" s="15">
        <f t="shared" si="68"/>
        <v>44218</v>
      </c>
      <c r="C294">
        <f t="shared" si="69"/>
        <v>293</v>
      </c>
      <c r="D294">
        <v>2537</v>
      </c>
      <c r="E294">
        <f t="shared" si="76"/>
        <v>7</v>
      </c>
      <c r="F294">
        <f t="shared" si="77"/>
        <v>14</v>
      </c>
      <c r="G294">
        <f t="shared" si="64"/>
        <v>48.379254121572295</v>
      </c>
      <c r="H294">
        <f t="shared" si="63"/>
        <v>243</v>
      </c>
      <c r="I294">
        <f t="shared" si="75"/>
        <v>2488.6207458784279</v>
      </c>
      <c r="J294">
        <f t="shared" si="62"/>
        <v>1730.4573087888721</v>
      </c>
      <c r="K294">
        <f t="shared" si="65"/>
        <v>1778.8365629104444</v>
      </c>
      <c r="L294">
        <f t="shared" si="79"/>
        <v>69</v>
      </c>
      <c r="M294">
        <f t="shared" si="61"/>
        <v>758.1634370895556</v>
      </c>
      <c r="N294">
        <f t="shared" si="78"/>
        <v>757.28015855859906</v>
      </c>
      <c r="O294">
        <f t="shared" si="67"/>
        <v>2536.1167214690436</v>
      </c>
      <c r="P294">
        <f t="shared" si="70"/>
        <v>10.89671327805172</v>
      </c>
      <c r="T294">
        <f t="shared" si="71"/>
        <v>2536.1167214690436</v>
      </c>
      <c r="U294">
        <f t="shared" si="72"/>
        <v>10.89671327805172</v>
      </c>
    </row>
    <row r="295" spans="2:21" x14ac:dyDescent="0.25">
      <c r="B295" s="15">
        <f t="shared" si="68"/>
        <v>44219</v>
      </c>
      <c r="C295">
        <f t="shared" si="69"/>
        <v>294</v>
      </c>
      <c r="D295">
        <v>2549</v>
      </c>
      <c r="E295">
        <f t="shared" si="76"/>
        <v>12</v>
      </c>
      <c r="F295">
        <f t="shared" si="77"/>
        <v>13</v>
      </c>
      <c r="G295">
        <f t="shared" si="64"/>
        <v>48.382022350527514</v>
      </c>
      <c r="H295">
        <f t="shared" si="63"/>
        <v>244</v>
      </c>
      <c r="I295">
        <f t="shared" si="75"/>
        <v>2500.6179776494723</v>
      </c>
      <c r="J295">
        <f t="shared" si="62"/>
        <v>1732.4171551145712</v>
      </c>
      <c r="K295">
        <f t="shared" si="65"/>
        <v>1780.7991774650986</v>
      </c>
      <c r="L295">
        <f t="shared" si="79"/>
        <v>70</v>
      </c>
      <c r="M295">
        <f t="shared" si="61"/>
        <v>768.20082253490136</v>
      </c>
      <c r="N295">
        <f t="shared" si="78"/>
        <v>765.97001754246412</v>
      </c>
      <c r="O295">
        <f t="shared" si="67"/>
        <v>2546.7691950075628</v>
      </c>
      <c r="P295">
        <f t="shared" si="70"/>
        <v>10.652473538519189</v>
      </c>
      <c r="T295">
        <f t="shared" si="71"/>
        <v>2546.7691950075628</v>
      </c>
      <c r="U295">
        <f t="shared" si="72"/>
        <v>10.652473538519189</v>
      </c>
    </row>
    <row r="296" spans="2:21" x14ac:dyDescent="0.25">
      <c r="B296" s="15">
        <f t="shared" si="68"/>
        <v>44220</v>
      </c>
      <c r="C296">
        <f t="shared" si="69"/>
        <v>295</v>
      </c>
      <c r="D296">
        <v>2563</v>
      </c>
      <c r="E296">
        <f t="shared" si="76"/>
        <v>14</v>
      </c>
      <c r="F296">
        <f t="shared" si="77"/>
        <v>12</v>
      </c>
      <c r="G296">
        <f t="shared" si="64"/>
        <v>48.384763175848832</v>
      </c>
      <c r="H296">
        <f t="shared" si="63"/>
        <v>245</v>
      </c>
      <c r="I296">
        <f t="shared" si="75"/>
        <v>2514.615236824151</v>
      </c>
      <c r="J296">
        <f t="shared" si="62"/>
        <v>1734.3559251700879</v>
      </c>
      <c r="K296">
        <f t="shared" si="65"/>
        <v>1782.7406883459366</v>
      </c>
      <c r="L296">
        <f t="shared" si="79"/>
        <v>71</v>
      </c>
      <c r="M296">
        <f t="shared" si="61"/>
        <v>780.25931165406337</v>
      </c>
      <c r="N296">
        <f t="shared" si="78"/>
        <v>774.44244934938183</v>
      </c>
      <c r="O296">
        <f t="shared" si="67"/>
        <v>2557.1831376953187</v>
      </c>
      <c r="P296">
        <f t="shared" si="70"/>
        <v>10.413942687755934</v>
      </c>
      <c r="T296">
        <f t="shared" si="71"/>
        <v>2557.1831376953187</v>
      </c>
      <c r="U296">
        <f t="shared" si="72"/>
        <v>10.413942687755934</v>
      </c>
    </row>
    <row r="297" spans="2:21" x14ac:dyDescent="0.25">
      <c r="B297" s="15">
        <f t="shared" si="68"/>
        <v>44221</v>
      </c>
      <c r="C297">
        <f t="shared" si="69"/>
        <v>296</v>
      </c>
      <c r="D297">
        <v>2563</v>
      </c>
      <c r="E297">
        <f t="shared" si="76"/>
        <v>0</v>
      </c>
      <c r="F297">
        <f t="shared" si="77"/>
        <v>12</v>
      </c>
      <c r="G297">
        <f t="shared" ref="G297:G360" si="80">AD$2/((1+(($C297/(AD$5))/AD$3)^-AD$4)^2)</f>
        <v>48.387476958815967</v>
      </c>
      <c r="H297">
        <f t="shared" si="63"/>
        <v>246</v>
      </c>
      <c r="I297">
        <f t="shared" si="75"/>
        <v>2514.612523041184</v>
      </c>
      <c r="J297">
        <f t="shared" ref="J297:J360" si="81">AE$2/((1+(($H297/(AE$5))/AE$3)^-AE$4)^2)</f>
        <v>1736.2739051243648</v>
      </c>
      <c r="K297">
        <f t="shared" ref="K297:K360" si="82">G297+J297</f>
        <v>1784.6613820831808</v>
      </c>
      <c r="L297">
        <f t="shared" si="79"/>
        <v>72</v>
      </c>
      <c r="M297">
        <f t="shared" si="61"/>
        <v>778.3386179168192</v>
      </c>
      <c r="N297">
        <f t="shared" ref="N297:N360" si="83">AF$2/((1+(($L297/(AF$5))/AF$3)^-AF$4)^2)</f>
        <v>782.70284246923632</v>
      </c>
      <c r="O297">
        <f t="shared" ref="O297:O360" si="84">K297+N297</f>
        <v>2567.364224552417</v>
      </c>
      <c r="P297">
        <f t="shared" ref="P297:P360" si="85">O297-O296</f>
        <v>10.181086857098308</v>
      </c>
      <c r="T297">
        <f t="shared" si="71"/>
        <v>2567.364224552417</v>
      </c>
      <c r="U297">
        <f t="shared" si="72"/>
        <v>10.181086857098308</v>
      </c>
    </row>
    <row r="298" spans="2:21" x14ac:dyDescent="0.25">
      <c r="B298" s="15">
        <f t="shared" si="68"/>
        <v>44222</v>
      </c>
      <c r="C298">
        <f t="shared" si="69"/>
        <v>297</v>
      </c>
      <c r="D298">
        <v>2574</v>
      </c>
      <c r="E298">
        <f t="shared" si="76"/>
        <v>11</v>
      </c>
      <c r="F298">
        <f t="shared" si="77"/>
        <v>10.714285714285714</v>
      </c>
      <c r="G298">
        <f t="shared" si="80"/>
        <v>48.390164054771915</v>
      </c>
      <c r="H298">
        <f t="shared" si="63"/>
        <v>247</v>
      </c>
      <c r="I298">
        <f t="shared" si="75"/>
        <v>2525.609835945228</v>
      </c>
      <c r="J298">
        <f t="shared" si="81"/>
        <v>1738.17137659476</v>
      </c>
      <c r="K298">
        <f t="shared" si="82"/>
        <v>1786.5615406495319</v>
      </c>
      <c r="L298">
        <f t="shared" si="79"/>
        <v>73</v>
      </c>
      <c r="M298">
        <f t="shared" si="61"/>
        <v>787.43845935046807</v>
      </c>
      <c r="N298">
        <f t="shared" si="83"/>
        <v>790.75654190116359</v>
      </c>
      <c r="O298">
        <f t="shared" si="84"/>
        <v>2577.3180825506956</v>
      </c>
      <c r="P298">
        <f t="shared" si="85"/>
        <v>9.9538579982786359</v>
      </c>
      <c r="T298">
        <f t="shared" si="71"/>
        <v>2577.3180825506956</v>
      </c>
      <c r="U298">
        <f t="shared" si="72"/>
        <v>9.9538579982786359</v>
      </c>
    </row>
    <row r="299" spans="2:21" x14ac:dyDescent="0.25">
      <c r="B299" s="15">
        <f t="shared" si="68"/>
        <v>44223</v>
      </c>
      <c r="C299">
        <f t="shared" si="69"/>
        <v>298</v>
      </c>
      <c r="D299">
        <v>2585</v>
      </c>
      <c r="E299">
        <f t="shared" si="76"/>
        <v>11</v>
      </c>
      <c r="F299">
        <f t="shared" si="77"/>
        <v>9.5714285714285712</v>
      </c>
      <c r="G299">
        <f t="shared" si="80"/>
        <v>48.392824813239415</v>
      </c>
      <c r="H299">
        <f t="shared" si="63"/>
        <v>248</v>
      </c>
      <c r="I299">
        <f t="shared" si="75"/>
        <v>2536.6071751867607</v>
      </c>
      <c r="J299">
        <f t="shared" si="81"/>
        <v>1740.0486167266627</v>
      </c>
      <c r="K299">
        <f t="shared" si="82"/>
        <v>1788.4414415399021</v>
      </c>
      <c r="L299">
        <f t="shared" si="79"/>
        <v>74</v>
      </c>
      <c r="M299">
        <f t="shared" si="61"/>
        <v>796.55855846009786</v>
      </c>
      <c r="N299">
        <f t="shared" si="83"/>
        <v>798.60883687346995</v>
      </c>
      <c r="O299">
        <f t="shared" si="84"/>
        <v>2587.0502784133723</v>
      </c>
      <c r="P299">
        <f t="shared" si="85"/>
        <v>9.73219586267669</v>
      </c>
      <c r="T299">
        <f t="shared" si="71"/>
        <v>2587.0502784133723</v>
      </c>
      <c r="U299">
        <f t="shared" si="72"/>
        <v>9.73219586267669</v>
      </c>
    </row>
    <row r="300" spans="2:21" x14ac:dyDescent="0.25">
      <c r="B300" s="15">
        <f t="shared" si="68"/>
        <v>44224</v>
      </c>
      <c r="C300">
        <f t="shared" si="69"/>
        <v>299</v>
      </c>
      <c r="D300">
        <v>2592</v>
      </c>
      <c r="E300">
        <f t="shared" si="76"/>
        <v>7</v>
      </c>
      <c r="F300">
        <f t="shared" si="77"/>
        <v>8.8571428571428577</v>
      </c>
      <c r="G300">
        <f t="shared" si="80"/>
        <v>48.395459578034995</v>
      </c>
      <c r="H300">
        <f t="shared" si="63"/>
        <v>249</v>
      </c>
      <c r="I300">
        <f t="shared" si="75"/>
        <v>2543.6045404219649</v>
      </c>
      <c r="J300">
        <f t="shared" si="81"/>
        <v>1741.9058982716829</v>
      </c>
      <c r="K300">
        <f t="shared" si="82"/>
        <v>1790.3013578497178</v>
      </c>
      <c r="L300">
        <f t="shared" si="79"/>
        <v>75</v>
      </c>
      <c r="M300">
        <f t="shared" si="61"/>
        <v>801.69864215028224</v>
      </c>
      <c r="N300">
        <f t="shared" si="83"/>
        <v>806.26495033936908</v>
      </c>
      <c r="O300">
        <f t="shared" si="84"/>
        <v>2596.5663081890871</v>
      </c>
      <c r="P300">
        <f t="shared" si="85"/>
        <v>9.5160297757147418</v>
      </c>
      <c r="T300">
        <f t="shared" si="71"/>
        <v>2596.5663081890871</v>
      </c>
      <c r="U300">
        <f t="shared" si="72"/>
        <v>9.5160297757147418</v>
      </c>
    </row>
    <row r="301" spans="2:21" x14ac:dyDescent="0.25">
      <c r="B301" s="15">
        <f t="shared" si="68"/>
        <v>44225</v>
      </c>
      <c r="C301">
        <f t="shared" si="69"/>
        <v>300</v>
      </c>
      <c r="D301">
        <v>2603</v>
      </c>
      <c r="E301">
        <f t="shared" si="76"/>
        <v>11</v>
      </c>
      <c r="F301">
        <f t="shared" si="77"/>
        <v>9.4285714285714288</v>
      </c>
      <c r="G301">
        <f t="shared" si="80"/>
        <v>48.398068687380452</v>
      </c>
      <c r="H301">
        <f t="shared" si="63"/>
        <v>250</v>
      </c>
      <c r="I301">
        <f t="shared" si="75"/>
        <v>2554.6019313126194</v>
      </c>
      <c r="J301">
        <f t="shared" si="81"/>
        <v>1743.7434896644631</v>
      </c>
      <c r="K301">
        <f t="shared" si="82"/>
        <v>1792.1415583518435</v>
      </c>
      <c r="L301">
        <f t="shared" si="79"/>
        <v>76</v>
      </c>
      <c r="M301">
        <f t="shared" si="61"/>
        <v>810.85844164815649</v>
      </c>
      <c r="N301">
        <f t="shared" si="83"/>
        <v>813.7300300618341</v>
      </c>
      <c r="O301">
        <f t="shared" si="84"/>
        <v>2605.8715884136777</v>
      </c>
      <c r="P301">
        <f t="shared" si="85"/>
        <v>9.3052802245906605</v>
      </c>
      <c r="T301">
        <f t="shared" si="71"/>
        <v>2605.8715884136777</v>
      </c>
      <c r="U301">
        <f t="shared" si="72"/>
        <v>9.3052802245906605</v>
      </c>
    </row>
    <row r="302" spans="2:21" x14ac:dyDescent="0.25">
      <c r="B302" s="15">
        <f t="shared" si="68"/>
        <v>44226</v>
      </c>
      <c r="C302">
        <f t="shared" si="69"/>
        <v>301</v>
      </c>
      <c r="D302">
        <v>2611</v>
      </c>
      <c r="E302">
        <f t="shared" si="76"/>
        <v>8</v>
      </c>
      <c r="F302">
        <f t="shared" si="77"/>
        <v>8.8571428571428577</v>
      </c>
      <c r="G302">
        <f t="shared" si="80"/>
        <v>48.400652474011537</v>
      </c>
      <c r="H302">
        <f t="shared" si="63"/>
        <v>251</v>
      </c>
      <c r="I302">
        <f t="shared" si="75"/>
        <v>2562.5993475259884</v>
      </c>
      <c r="J302">
        <f t="shared" si="81"/>
        <v>1745.561655098106</v>
      </c>
      <c r="K302">
        <f t="shared" si="82"/>
        <v>1793.9623075721177</v>
      </c>
      <c r="L302">
        <f t="shared" si="79"/>
        <v>77</v>
      </c>
      <c r="M302">
        <f t="shared" si="61"/>
        <v>817.03769242788235</v>
      </c>
      <c r="N302">
        <f t="shared" si="83"/>
        <v>821.00914111775603</v>
      </c>
      <c r="O302">
        <f t="shared" si="84"/>
        <v>2614.9714486898738</v>
      </c>
      <c r="P302">
        <f t="shared" si="85"/>
        <v>9.0998602761960683</v>
      </c>
      <c r="T302">
        <f t="shared" si="71"/>
        <v>2614.9714486898738</v>
      </c>
      <c r="U302">
        <f t="shared" si="72"/>
        <v>9.0998602761960683</v>
      </c>
    </row>
    <row r="303" spans="2:21" x14ac:dyDescent="0.25">
      <c r="B303" s="15">
        <f t="shared" si="68"/>
        <v>44227</v>
      </c>
      <c r="C303">
        <f t="shared" si="69"/>
        <v>302</v>
      </c>
      <c r="D303">
        <v>2629</v>
      </c>
      <c r="E303">
        <f t="shared" si="76"/>
        <v>18</v>
      </c>
      <c r="F303">
        <f t="shared" si="77"/>
        <v>9.4285714285714288</v>
      </c>
      <c r="G303">
        <f t="shared" si="80"/>
        <v>48.403211265284469</v>
      </c>
      <c r="H303">
        <f t="shared" si="63"/>
        <v>252</v>
      </c>
      <c r="J303">
        <f t="shared" si="81"/>
        <v>1747.3606545982591</v>
      </c>
      <c r="K303">
        <f t="shared" si="82"/>
        <v>1795.7638658635435</v>
      </c>
      <c r="L303">
        <f t="shared" si="79"/>
        <v>78</v>
      </c>
      <c r="M303">
        <f t="shared" si="61"/>
        <v>833.23613413645649</v>
      </c>
      <c r="N303">
        <f t="shared" si="83"/>
        <v>828.10725966725079</v>
      </c>
      <c r="O303">
        <f t="shared" si="84"/>
        <v>2623.8711255307944</v>
      </c>
      <c r="P303">
        <f t="shared" si="85"/>
        <v>8.8996768409206197</v>
      </c>
      <c r="T303">
        <f t="shared" si="71"/>
        <v>2623.8711255307944</v>
      </c>
      <c r="U303">
        <f t="shared" si="72"/>
        <v>8.8996768409206197</v>
      </c>
    </row>
    <row r="304" spans="2:21" x14ac:dyDescent="0.25">
      <c r="B304" s="15">
        <f t="shared" si="68"/>
        <v>44228</v>
      </c>
      <c r="C304">
        <f t="shared" si="69"/>
        <v>303</v>
      </c>
      <c r="D304">
        <v>2629</v>
      </c>
      <c r="E304">
        <f t="shared" si="76"/>
        <v>0</v>
      </c>
      <c r="F304">
        <f t="shared" si="77"/>
        <v>9.4285714285714288</v>
      </c>
      <c r="G304">
        <f t="shared" si="80"/>
        <v>48.405745383279893</v>
      </c>
      <c r="H304">
        <f t="shared" si="63"/>
        <v>253</v>
      </c>
      <c r="J304">
        <f t="shared" si="81"/>
        <v>1749.1407440958699</v>
      </c>
      <c r="K304">
        <f t="shared" si="82"/>
        <v>1797.5464894791498</v>
      </c>
      <c r="L304">
        <f t="shared" si="79"/>
        <v>79</v>
      </c>
      <c r="M304">
        <f t="shared" ref="M304:M329" si="86">ABS(K304-D304)</f>
        <v>831.45351052085016</v>
      </c>
      <c r="N304">
        <f t="shared" si="83"/>
        <v>835.0292678484011</v>
      </c>
      <c r="O304">
        <f t="shared" si="84"/>
        <v>2632.5757573275509</v>
      </c>
      <c r="P304">
        <f t="shared" si="85"/>
        <v>8.7046317967565301</v>
      </c>
      <c r="T304">
        <f t="shared" si="71"/>
        <v>2632.5757573275509</v>
      </c>
      <c r="U304">
        <f t="shared" si="72"/>
        <v>8.7046317967565301</v>
      </c>
    </row>
    <row r="305" spans="2:21" x14ac:dyDescent="0.25">
      <c r="B305" s="15">
        <f t="shared" si="68"/>
        <v>44229</v>
      </c>
      <c r="C305">
        <f t="shared" si="69"/>
        <v>304</v>
      </c>
      <c r="D305">
        <v>2637</v>
      </c>
      <c r="E305">
        <f t="shared" si="76"/>
        <v>8</v>
      </c>
      <c r="F305">
        <f t="shared" si="77"/>
        <v>9</v>
      </c>
      <c r="G305">
        <f t="shared" si="80"/>
        <v>48.408255144904594</v>
      </c>
      <c r="H305">
        <f t="shared" si="63"/>
        <v>254</v>
      </c>
      <c r="J305">
        <f t="shared" si="81"/>
        <v>1750.9021754986315</v>
      </c>
      <c r="K305">
        <f t="shared" si="82"/>
        <v>1799.3104306435362</v>
      </c>
      <c r="L305">
        <f t="shared" si="79"/>
        <v>80</v>
      </c>
      <c r="M305">
        <f t="shared" si="86"/>
        <v>837.68956935646383</v>
      </c>
      <c r="N305">
        <f t="shared" si="83"/>
        <v>841.77994967102313</v>
      </c>
      <c r="O305">
        <f t="shared" si="84"/>
        <v>2641.0903803145593</v>
      </c>
      <c r="P305">
        <f t="shared" si="85"/>
        <v>8.5146229870083516</v>
      </c>
      <c r="T305">
        <f t="shared" si="71"/>
        <v>2641.0903803145593</v>
      </c>
      <c r="U305">
        <f t="shared" si="72"/>
        <v>8.5146229870083516</v>
      </c>
    </row>
    <row r="306" spans="2:21" x14ac:dyDescent="0.25">
      <c r="B306" s="15">
        <f t="shared" si="68"/>
        <v>44230</v>
      </c>
      <c r="C306">
        <f t="shared" si="69"/>
        <v>305</v>
      </c>
      <c r="D306">
        <v>2646</v>
      </c>
      <c r="E306">
        <f t="shared" ref="E306:E311" si="87">D306-D305</f>
        <v>9</v>
      </c>
      <c r="F306">
        <f t="shared" si="77"/>
        <v>8.7142857142857135</v>
      </c>
      <c r="G306">
        <f t="shared" si="80"/>
        <v>48.410740861990831</v>
      </c>
      <c r="H306">
        <f t="shared" si="63"/>
        <v>255</v>
      </c>
      <c r="J306">
        <f t="shared" si="81"/>
        <v>1752.6451967611406</v>
      </c>
      <c r="K306">
        <f t="shared" si="82"/>
        <v>1801.0559376231315</v>
      </c>
      <c r="L306">
        <f t="shared" si="79"/>
        <v>81</v>
      </c>
      <c r="M306">
        <f t="shared" si="86"/>
        <v>844.94406237686849</v>
      </c>
      <c r="N306">
        <f t="shared" si="83"/>
        <v>848.36398779525416</v>
      </c>
      <c r="O306">
        <f t="shared" si="84"/>
        <v>2649.4199254183859</v>
      </c>
      <c r="P306">
        <f t="shared" si="85"/>
        <v>8.3295451038266037</v>
      </c>
      <c r="T306">
        <f t="shared" si="71"/>
        <v>2649.4199254183859</v>
      </c>
      <c r="U306">
        <f t="shared" si="72"/>
        <v>8.3295451038266037</v>
      </c>
    </row>
    <row r="307" spans="2:21" x14ac:dyDescent="0.25">
      <c r="B307" s="15">
        <f t="shared" si="68"/>
        <v>44231</v>
      </c>
      <c r="C307">
        <f t="shared" si="69"/>
        <v>306</v>
      </c>
      <c r="D307">
        <v>2657</v>
      </c>
      <c r="E307">
        <f t="shared" si="87"/>
        <v>11</v>
      </c>
      <c r="F307">
        <f t="shared" si="77"/>
        <v>9.2857142857142865</v>
      </c>
      <c r="G307">
        <f t="shared" si="80"/>
        <v>48.413202841393492</v>
      </c>
      <c r="H307">
        <f t="shared" si="63"/>
        <v>256</v>
      </c>
      <c r="J307">
        <f t="shared" si="81"/>
        <v>1754.3700519537895</v>
      </c>
      <c r="K307">
        <f t="shared" si="82"/>
        <v>1802.783254795183</v>
      </c>
      <c r="L307">
        <f t="shared" si="79"/>
        <v>82</v>
      </c>
      <c r="M307">
        <f t="shared" si="86"/>
        <v>854.21674520481702</v>
      </c>
      <c r="N307">
        <f t="shared" si="83"/>
        <v>854.7859610919329</v>
      </c>
      <c r="O307">
        <f t="shared" si="84"/>
        <v>2657.5692158871161</v>
      </c>
      <c r="P307">
        <f t="shared" si="85"/>
        <v>8.1492904687302143</v>
      </c>
      <c r="T307">
        <f t="shared" si="71"/>
        <v>2657.5692158871161</v>
      </c>
      <c r="U307">
        <f t="shared" si="72"/>
        <v>8.1492904687302143</v>
      </c>
    </row>
    <row r="308" spans="2:21" x14ac:dyDescent="0.25">
      <c r="B308" s="15">
        <f t="shared" si="68"/>
        <v>44232</v>
      </c>
      <c r="C308">
        <f t="shared" si="69"/>
        <v>307</v>
      </c>
      <c r="D308">
        <v>2667</v>
      </c>
      <c r="E308">
        <f t="shared" si="87"/>
        <v>10</v>
      </c>
      <c r="F308">
        <f t="shared" si="77"/>
        <v>9.1428571428571423</v>
      </c>
      <c r="G308">
        <f t="shared" si="80"/>
        <v>48.415641385085195</v>
      </c>
      <c r="H308">
        <f t="shared" si="63"/>
        <v>257</v>
      </c>
      <c r="J308">
        <f t="shared" si="81"/>
        <v>1756.0769813304157</v>
      </c>
      <c r="K308">
        <f t="shared" si="82"/>
        <v>1804.4926227155008</v>
      </c>
      <c r="L308">
        <f t="shared" si="79"/>
        <v>83</v>
      </c>
      <c r="M308">
        <f t="shared" si="86"/>
        <v>862.50737728449917</v>
      </c>
      <c r="N308">
        <f t="shared" si="83"/>
        <v>861.05034289196965</v>
      </c>
      <c r="O308">
        <f t="shared" si="84"/>
        <v>2665.5429656074703</v>
      </c>
      <c r="P308">
        <f t="shared" si="85"/>
        <v>7.9737497203541352</v>
      </c>
      <c r="T308">
        <f t="shared" si="71"/>
        <v>2665.5429656074703</v>
      </c>
      <c r="U308">
        <f t="shared" si="72"/>
        <v>7.9737497203541352</v>
      </c>
    </row>
    <row r="309" spans="2:21" x14ac:dyDescent="0.25">
      <c r="B309" s="15">
        <f t="shared" si="68"/>
        <v>44233</v>
      </c>
      <c r="C309">
        <f t="shared" si="69"/>
        <v>308</v>
      </c>
      <c r="D309">
        <v>2676</v>
      </c>
      <c r="E309">
        <f t="shared" si="87"/>
        <v>9</v>
      </c>
      <c r="F309">
        <f t="shared" si="77"/>
        <v>9.2857142857142865</v>
      </c>
      <c r="G309">
        <f t="shared" si="80"/>
        <v>48.418056790249025</v>
      </c>
      <c r="H309">
        <f t="shared" ref="H309:H372" si="88">H308+1</f>
        <v>258</v>
      </c>
      <c r="J309">
        <f t="shared" si="81"/>
        <v>1757.7662213947212</v>
      </c>
      <c r="K309">
        <f t="shared" si="82"/>
        <v>1806.1842781849703</v>
      </c>
      <c r="L309">
        <f t="shared" si="79"/>
        <v>84</v>
      </c>
      <c r="M309">
        <f t="shared" si="86"/>
        <v>869.81572181502975</v>
      </c>
      <c r="N309">
        <f t="shared" si="83"/>
        <v>867.16149984119681</v>
      </c>
      <c r="O309">
        <f t="shared" si="84"/>
        <v>2673.345778026167</v>
      </c>
      <c r="P309">
        <f t="shared" si="85"/>
        <v>7.8028124186967034</v>
      </c>
      <c r="T309">
        <f t="shared" si="71"/>
        <v>2673.345778026167</v>
      </c>
      <c r="U309">
        <f t="shared" si="72"/>
        <v>7.8028124186967034</v>
      </c>
    </row>
    <row r="310" spans="2:21" x14ac:dyDescent="0.25">
      <c r="B310" s="15">
        <f t="shared" si="68"/>
        <v>44234</v>
      </c>
      <c r="C310">
        <f t="shared" si="69"/>
        <v>309</v>
      </c>
      <c r="D310">
        <v>2688</v>
      </c>
      <c r="E310">
        <f t="shared" si="87"/>
        <v>12</v>
      </c>
      <c r="F310">
        <f t="shared" si="77"/>
        <v>8.4285714285714288</v>
      </c>
      <c r="G310">
        <f t="shared" si="80"/>
        <v>48.420449349369576</v>
      </c>
      <c r="H310">
        <f t="shared" si="88"/>
        <v>259</v>
      </c>
      <c r="J310">
        <f t="shared" si="81"/>
        <v>1759.438004965489</v>
      </c>
      <c r="K310">
        <f t="shared" si="82"/>
        <v>1807.8584543148586</v>
      </c>
      <c r="L310">
        <f t="shared" si="79"/>
        <v>85</v>
      </c>
      <c r="M310">
        <f t="shared" si="86"/>
        <v>880.14154568514141</v>
      </c>
      <c r="N310">
        <f t="shared" si="83"/>
        <v>873.12369128569799</v>
      </c>
      <c r="O310">
        <f t="shared" si="84"/>
        <v>2680.9821456005566</v>
      </c>
      <c r="P310">
        <f t="shared" si="85"/>
        <v>7.6363675743896238</v>
      </c>
      <c r="T310">
        <f t="shared" si="71"/>
        <v>2680.9821456005566</v>
      </c>
      <c r="U310">
        <f t="shared" si="72"/>
        <v>7.6363675743896238</v>
      </c>
    </row>
    <row r="311" spans="2:21" x14ac:dyDescent="0.25">
      <c r="B311" s="15">
        <f t="shared" si="68"/>
        <v>44235</v>
      </c>
      <c r="C311">
        <f t="shared" si="69"/>
        <v>310</v>
      </c>
      <c r="D311">
        <v>2688</v>
      </c>
      <c r="E311">
        <f t="shared" si="87"/>
        <v>0</v>
      </c>
      <c r="F311">
        <f t="shared" si="77"/>
        <v>8.4285714285714288</v>
      </c>
      <c r="G311">
        <f t="shared" si="80"/>
        <v>48.422819350321632</v>
      </c>
      <c r="H311">
        <f t="shared" si="88"/>
        <v>260</v>
      </c>
      <c r="J311">
        <f t="shared" si="81"/>
        <v>1761.092561240614</v>
      </c>
      <c r="K311">
        <f t="shared" si="82"/>
        <v>1809.5153805909356</v>
      </c>
      <c r="L311">
        <f t="shared" si="79"/>
        <v>86</v>
      </c>
      <c r="M311">
        <f t="shared" si="86"/>
        <v>878.48461940906441</v>
      </c>
      <c r="N311">
        <f t="shared" si="83"/>
        <v>878.94106912029463</v>
      </c>
      <c r="O311">
        <f t="shared" si="84"/>
        <v>2688.4564497112301</v>
      </c>
      <c r="P311">
        <f t="shared" si="85"/>
        <v>7.4743041106735291</v>
      </c>
      <c r="T311">
        <f t="shared" si="71"/>
        <v>2688.4564497112301</v>
      </c>
      <c r="U311">
        <f t="shared" si="72"/>
        <v>7.4743041106735291</v>
      </c>
    </row>
    <row r="312" spans="2:21" x14ac:dyDescent="0.25">
      <c r="B312" s="15">
        <f t="shared" si="68"/>
        <v>44236</v>
      </c>
      <c r="C312">
        <f t="shared" si="69"/>
        <v>311</v>
      </c>
      <c r="D312">
        <v>2699</v>
      </c>
      <c r="E312">
        <f t="shared" ref="E312:E326" si="89">D312-D311</f>
        <v>11</v>
      </c>
      <c r="F312">
        <f t="shared" ref="F312:F326" si="90">AVERAGE(E306:E312)</f>
        <v>8.8571428571428577</v>
      </c>
      <c r="G312">
        <f t="shared" si="80"/>
        <v>48.425167076457157</v>
      </c>
      <c r="H312">
        <f t="shared" si="88"/>
        <v>261</v>
      </c>
      <c r="J312">
        <f t="shared" si="81"/>
        <v>1762.7301158599739</v>
      </c>
      <c r="K312">
        <f t="shared" si="82"/>
        <v>1811.1552829364311</v>
      </c>
      <c r="L312">
        <f t="shared" si="79"/>
        <v>87</v>
      </c>
      <c r="M312">
        <f t="shared" si="86"/>
        <v>887.84471706356885</v>
      </c>
      <c r="N312">
        <f t="shared" si="83"/>
        <v>884.61767803987868</v>
      </c>
      <c r="O312">
        <f t="shared" si="84"/>
        <v>2695.7729609763101</v>
      </c>
      <c r="P312">
        <f t="shared" si="85"/>
        <v>7.3165112650799529</v>
      </c>
      <c r="T312">
        <f t="shared" si="71"/>
        <v>2695.7729609763101</v>
      </c>
      <c r="U312">
        <f t="shared" si="72"/>
        <v>7.3165112650799529</v>
      </c>
    </row>
    <row r="313" spans="2:21" x14ac:dyDescent="0.25">
      <c r="B313" s="15">
        <f t="shared" si="68"/>
        <v>44237</v>
      </c>
      <c r="C313">
        <f t="shared" si="69"/>
        <v>312</v>
      </c>
      <c r="D313">
        <v>2709</v>
      </c>
      <c r="E313">
        <f t="shared" si="89"/>
        <v>10</v>
      </c>
      <c r="F313">
        <f t="shared" si="90"/>
        <v>9</v>
      </c>
      <c r="G313">
        <f t="shared" si="80"/>
        <v>48.427492806690211</v>
      </c>
      <c r="H313">
        <f t="shared" si="88"/>
        <v>262</v>
      </c>
      <c r="J313">
        <f t="shared" si="81"/>
        <v>1764.3508909671459</v>
      </c>
      <c r="K313">
        <f t="shared" si="82"/>
        <v>1812.7783837738361</v>
      </c>
      <c r="L313">
        <f t="shared" si="79"/>
        <v>88</v>
      </c>
      <c r="M313">
        <f t="shared" si="86"/>
        <v>896.22161622616386</v>
      </c>
      <c r="N313">
        <f t="shared" si="83"/>
        <v>890.1574561396086</v>
      </c>
      <c r="O313">
        <f t="shared" si="84"/>
        <v>2702.9358399134449</v>
      </c>
      <c r="P313">
        <f t="shared" si="85"/>
        <v>7.1628789371347921</v>
      </c>
      <c r="T313">
        <f t="shared" si="71"/>
        <v>2702.9358399134449</v>
      </c>
      <c r="U313">
        <f t="shared" si="72"/>
        <v>7.1628789371347921</v>
      </c>
    </row>
    <row r="314" spans="2:21" x14ac:dyDescent="0.25">
      <c r="B314" s="15">
        <f t="shared" si="68"/>
        <v>44238</v>
      </c>
      <c r="C314">
        <f t="shared" si="69"/>
        <v>313</v>
      </c>
      <c r="D314">
        <v>2723</v>
      </c>
      <c r="E314">
        <f t="shared" si="89"/>
        <v>14</v>
      </c>
      <c r="F314">
        <f t="shared" si="90"/>
        <v>9.4285714285714288</v>
      </c>
      <c r="G314">
        <f t="shared" si="80"/>
        <v>48.429796815580133</v>
      </c>
      <c r="H314">
        <f t="shared" si="88"/>
        <v>263</v>
      </c>
      <c r="J314">
        <f t="shared" si="81"/>
        <v>1765.9551052700076</v>
      </c>
      <c r="K314">
        <f t="shared" si="82"/>
        <v>1814.3849020855878</v>
      </c>
      <c r="L314">
        <f t="shared" si="79"/>
        <v>89</v>
      </c>
      <c r="M314">
        <f t="shared" si="86"/>
        <v>908.61509791441222</v>
      </c>
      <c r="N314">
        <f t="shared" si="83"/>
        <v>895.56423581572881</v>
      </c>
      <c r="O314">
        <f t="shared" si="84"/>
        <v>2709.9491379013166</v>
      </c>
      <c r="P314">
        <f t="shared" si="85"/>
        <v>7.0132979878717379</v>
      </c>
      <c r="T314">
        <f t="shared" si="71"/>
        <v>2709.9491379013166</v>
      </c>
      <c r="U314">
        <f t="shared" si="72"/>
        <v>7.0132979878717379</v>
      </c>
    </row>
    <row r="315" spans="2:21" x14ac:dyDescent="0.25">
      <c r="B315" s="15">
        <f t="shared" si="68"/>
        <v>44239</v>
      </c>
      <c r="C315">
        <f t="shared" si="69"/>
        <v>314</v>
      </c>
      <c r="D315">
        <v>2734</v>
      </c>
      <c r="E315">
        <f t="shared" si="89"/>
        <v>11</v>
      </c>
      <c r="F315">
        <f t="shared" si="90"/>
        <v>9.5714285714285712</v>
      </c>
      <c r="G315">
        <f t="shared" si="80"/>
        <v>48.432079373412847</v>
      </c>
      <c r="H315">
        <f t="shared" si="88"/>
        <v>264</v>
      </c>
      <c r="J315">
        <f t="shared" si="81"/>
        <v>1767.5429741002251</v>
      </c>
      <c r="K315">
        <f t="shared" si="82"/>
        <v>1815.9750534736379</v>
      </c>
      <c r="L315">
        <f t="shared" si="79"/>
        <v>90</v>
      </c>
      <c r="M315">
        <f t="shared" si="86"/>
        <v>918.0249465263621</v>
      </c>
      <c r="N315">
        <f t="shared" si="83"/>
        <v>900.84174492395266</v>
      </c>
      <c r="O315">
        <f t="shared" si="84"/>
        <v>2716.8167983975904</v>
      </c>
      <c r="P315">
        <f t="shared" si="85"/>
        <v>6.8676604962738566</v>
      </c>
      <c r="Q315">
        <v>1</v>
      </c>
      <c r="R315">
        <v>0</v>
      </c>
      <c r="S315">
        <f>AG$2/((1+(($Q315/(AG$5))/AG$3)^-AG$4)^2)</f>
        <v>1.3531237218208261E-3</v>
      </c>
      <c r="T315">
        <f t="shared" si="71"/>
        <v>2716.8181515213123</v>
      </c>
      <c r="U315">
        <f t="shared" si="72"/>
        <v>6.8690136199957124</v>
      </c>
    </row>
    <row r="316" spans="2:21" x14ac:dyDescent="0.25">
      <c r="B316" s="15">
        <f t="shared" si="68"/>
        <v>44240</v>
      </c>
      <c r="C316">
        <f t="shared" si="69"/>
        <v>315</v>
      </c>
      <c r="D316">
        <v>2744</v>
      </c>
      <c r="E316">
        <f t="shared" si="89"/>
        <v>10</v>
      </c>
      <c r="F316">
        <f t="shared" si="90"/>
        <v>9.7142857142857135</v>
      </c>
      <c r="G316">
        <f t="shared" si="80"/>
        <v>48.43434074628037</v>
      </c>
      <c r="H316">
        <f t="shared" si="88"/>
        <v>265</v>
      </c>
      <c r="J316">
        <f t="shared" si="81"/>
        <v>1769.1147094716587</v>
      </c>
      <c r="K316">
        <f t="shared" si="82"/>
        <v>1817.5490502179391</v>
      </c>
      <c r="L316">
        <f t="shared" si="79"/>
        <v>91</v>
      </c>
      <c r="M316">
        <f t="shared" si="86"/>
        <v>926.45094978206089</v>
      </c>
      <c r="N316">
        <f t="shared" si="83"/>
        <v>905.99360815703017</v>
      </c>
      <c r="O316">
        <f t="shared" si="84"/>
        <v>2723.5426583749695</v>
      </c>
      <c r="P316">
        <f t="shared" si="85"/>
        <v>6.7258599773790593</v>
      </c>
      <c r="Q316">
        <f>Q315+1</f>
        <v>2</v>
      </c>
      <c r="R316">
        <v>5</v>
      </c>
      <c r="S316">
        <f t="shared" ref="S316:S379" si="91">AG$2/((1+(($Q316/(AG$5))/AG$3)^-AG$4)^2)</f>
        <v>2.0121365634136041E-2</v>
      </c>
      <c r="T316">
        <f t="shared" si="71"/>
        <v>2723.5627797406037</v>
      </c>
      <c r="U316">
        <f t="shared" si="72"/>
        <v>6.7446282192913714</v>
      </c>
    </row>
    <row r="317" spans="2:21" x14ac:dyDescent="0.25">
      <c r="B317" s="15">
        <f t="shared" si="68"/>
        <v>44241</v>
      </c>
      <c r="C317">
        <f t="shared" si="69"/>
        <v>316</v>
      </c>
      <c r="D317">
        <v>2744</v>
      </c>
      <c r="E317">
        <f t="shared" si="89"/>
        <v>0</v>
      </c>
      <c r="F317">
        <f t="shared" si="90"/>
        <v>8</v>
      </c>
      <c r="G317">
        <f t="shared" si="80"/>
        <v>48.436581196158777</v>
      </c>
      <c r="H317">
        <f t="shared" si="88"/>
        <v>266</v>
      </c>
      <c r="J317">
        <f t="shared" si="81"/>
        <v>1770.6705201376958</v>
      </c>
      <c r="K317">
        <f t="shared" si="82"/>
        <v>1819.1071013338546</v>
      </c>
      <c r="L317">
        <f t="shared" si="79"/>
        <v>92</v>
      </c>
      <c r="M317">
        <f t="shared" si="86"/>
        <v>924.89289866614536</v>
      </c>
      <c r="N317">
        <f t="shared" si="83"/>
        <v>911.02334860735039</v>
      </c>
      <c r="O317">
        <f t="shared" si="84"/>
        <v>2730.1304499412049</v>
      </c>
      <c r="P317">
        <f t="shared" si="85"/>
        <v>6.5877915662354098</v>
      </c>
      <c r="Q317">
        <f t="shared" ref="Q317:Q380" si="92">Q316+1</f>
        <v>3</v>
      </c>
      <c r="R317">
        <f>ABS(O317-D317)</f>
        <v>13.869550058795085</v>
      </c>
      <c r="S317">
        <f t="shared" si="91"/>
        <v>9.7198993781039328E-2</v>
      </c>
      <c r="T317">
        <f t="shared" si="71"/>
        <v>2730.2276489349861</v>
      </c>
      <c r="U317">
        <f t="shared" si="72"/>
        <v>6.6648691943823906</v>
      </c>
    </row>
    <row r="318" spans="2:21" x14ac:dyDescent="0.25">
      <c r="B318" s="15">
        <f t="shared" si="68"/>
        <v>44242</v>
      </c>
      <c r="C318">
        <f t="shared" si="69"/>
        <v>317</v>
      </c>
      <c r="D318">
        <v>2763</v>
      </c>
      <c r="E318">
        <f t="shared" si="89"/>
        <v>19</v>
      </c>
      <c r="F318">
        <f t="shared" si="90"/>
        <v>10.714285714285714</v>
      </c>
      <c r="G318">
        <f t="shared" si="80"/>
        <v>48.438800980984162</v>
      </c>
      <c r="H318">
        <f t="shared" si="88"/>
        <v>267</v>
      </c>
      <c r="J318">
        <f t="shared" si="81"/>
        <v>1772.2106116475406</v>
      </c>
      <c r="K318">
        <f t="shared" si="82"/>
        <v>1820.6494126285247</v>
      </c>
      <c r="L318">
        <f t="shared" si="79"/>
        <v>93</v>
      </c>
      <c r="M318">
        <f t="shared" si="86"/>
        <v>942.35058737147529</v>
      </c>
      <c r="N318">
        <f t="shared" si="83"/>
        <v>915.93438948422829</v>
      </c>
      <c r="O318">
        <f t="shared" si="84"/>
        <v>2736.5838021127529</v>
      </c>
      <c r="P318">
        <f t="shared" si="85"/>
        <v>6.4533521715479765</v>
      </c>
      <c r="Q318">
        <f t="shared" si="92"/>
        <v>4</v>
      </c>
      <c r="R318">
        <f t="shared" ref="R318:R414" si="93">ABS(O318-D318)</f>
        <v>26.416197887247108</v>
      </c>
      <c r="S318">
        <f t="shared" si="91"/>
        <v>0.29590240277993246</v>
      </c>
      <c r="T318">
        <f t="shared" si="71"/>
        <v>2736.8797045155329</v>
      </c>
      <c r="U318">
        <f t="shared" si="72"/>
        <v>6.6520555805468575</v>
      </c>
    </row>
    <row r="319" spans="2:21" x14ac:dyDescent="0.25">
      <c r="B319" s="15">
        <f t="shared" si="68"/>
        <v>44243</v>
      </c>
      <c r="C319">
        <f t="shared" si="69"/>
        <v>318</v>
      </c>
      <c r="D319">
        <v>2775</v>
      </c>
      <c r="E319">
        <f t="shared" si="89"/>
        <v>12</v>
      </c>
      <c r="F319">
        <f t="shared" si="90"/>
        <v>10.857142857142858</v>
      </c>
      <c r="G319">
        <f t="shared" si="80"/>
        <v>48.441000354727358</v>
      </c>
      <c r="H319">
        <f t="shared" si="88"/>
        <v>268</v>
      </c>
      <c r="J319">
        <f t="shared" si="81"/>
        <v>1773.7351864014706</v>
      </c>
      <c r="K319">
        <f t="shared" si="82"/>
        <v>1822.1761867561979</v>
      </c>
      <c r="L319">
        <f t="shared" si="79"/>
        <v>94</v>
      </c>
      <c r="M319">
        <f t="shared" si="86"/>
        <v>952.82381324380208</v>
      </c>
      <c r="N319">
        <f t="shared" si="83"/>
        <v>920.73005595895745</v>
      </c>
      <c r="O319">
        <f t="shared" si="84"/>
        <v>2742.9062427151553</v>
      </c>
      <c r="P319">
        <f t="shared" si="85"/>
        <v>6.3224406024023665</v>
      </c>
      <c r="Q319">
        <f t="shared" si="92"/>
        <v>5</v>
      </c>
      <c r="R319">
        <f t="shared" si="93"/>
        <v>32.093757284844742</v>
      </c>
      <c r="S319">
        <f t="shared" si="91"/>
        <v>0.69876092230222819</v>
      </c>
      <c r="T319">
        <f t="shared" si="71"/>
        <v>2743.6050036374577</v>
      </c>
      <c r="U319">
        <f t="shared" si="72"/>
        <v>6.7252991219247633</v>
      </c>
    </row>
    <row r="320" spans="2:21" x14ac:dyDescent="0.25">
      <c r="B320" s="15">
        <f t="shared" si="68"/>
        <v>44244</v>
      </c>
      <c r="C320">
        <f t="shared" si="69"/>
        <v>319</v>
      </c>
      <c r="D320">
        <v>2784</v>
      </c>
      <c r="E320">
        <f t="shared" si="89"/>
        <v>9</v>
      </c>
      <c r="F320">
        <f t="shared" si="90"/>
        <v>10.714285714285714</v>
      </c>
      <c r="G320">
        <f t="shared" si="80"/>
        <v>48.443179567466686</v>
      </c>
      <c r="H320">
        <f t="shared" si="88"/>
        <v>269</v>
      </c>
      <c r="J320">
        <f t="shared" si="81"/>
        <v>1775.2444437050763</v>
      </c>
      <c r="K320">
        <f t="shared" si="82"/>
        <v>1823.6876232725429</v>
      </c>
      <c r="L320">
        <f t="shared" si="79"/>
        <v>95</v>
      </c>
      <c r="M320">
        <f t="shared" si="86"/>
        <v>960.31237672745715</v>
      </c>
      <c r="N320">
        <f t="shared" si="83"/>
        <v>925.41357711377907</v>
      </c>
      <c r="O320">
        <f t="shared" si="84"/>
        <v>2749.101200386322</v>
      </c>
      <c r="P320">
        <f t="shared" si="85"/>
        <v>6.194957671166776</v>
      </c>
      <c r="Q320">
        <f t="shared" si="92"/>
        <v>6</v>
      </c>
      <c r="R320">
        <f t="shared" si="93"/>
        <v>34.898799613677966</v>
      </c>
      <c r="S320">
        <f t="shared" si="91"/>
        <v>1.4041049481279464</v>
      </c>
      <c r="T320">
        <f t="shared" si="71"/>
        <v>2750.50530533445</v>
      </c>
      <c r="U320">
        <f t="shared" si="72"/>
        <v>6.900301696992301</v>
      </c>
    </row>
    <row r="321" spans="2:21" x14ac:dyDescent="0.25">
      <c r="B321" s="15">
        <f t="shared" si="68"/>
        <v>44245</v>
      </c>
      <c r="C321">
        <f t="shared" si="69"/>
        <v>320</v>
      </c>
      <c r="D321">
        <v>2796</v>
      </c>
      <c r="E321">
        <f t="shared" si="89"/>
        <v>12</v>
      </c>
      <c r="F321">
        <f t="shared" si="90"/>
        <v>10.428571428571429</v>
      </c>
      <c r="G321">
        <f t="shared" si="80"/>
        <v>48.445338865459462</v>
      </c>
      <c r="H321">
        <f t="shared" si="88"/>
        <v>270</v>
      </c>
      <c r="J321">
        <f t="shared" si="81"/>
        <v>1776.7385798225166</v>
      </c>
      <c r="K321">
        <f t="shared" si="82"/>
        <v>1825.1839186879761</v>
      </c>
      <c r="L321">
        <f t="shared" si="79"/>
        <v>96</v>
      </c>
      <c r="M321">
        <f t="shared" si="86"/>
        <v>970.81608131202393</v>
      </c>
      <c r="N321">
        <f t="shared" si="83"/>
        <v>929.98808797370452</v>
      </c>
      <c r="O321">
        <f t="shared" si="84"/>
        <v>2755.1720066616808</v>
      </c>
      <c r="P321">
        <f t="shared" si="85"/>
        <v>6.070806275358791</v>
      </c>
      <c r="Q321">
        <f t="shared" si="92"/>
        <v>7</v>
      </c>
      <c r="R321">
        <f t="shared" si="93"/>
        <v>40.827993338319175</v>
      </c>
      <c r="S321">
        <f t="shared" si="91"/>
        <v>2.5224198728292992</v>
      </c>
      <c r="T321">
        <f t="shared" si="71"/>
        <v>2757.6944265345101</v>
      </c>
      <c r="U321">
        <f t="shared" si="72"/>
        <v>7.1891212000600717</v>
      </c>
    </row>
    <row r="322" spans="2:21" x14ac:dyDescent="0.25">
      <c r="B322" s="15">
        <f t="shared" si="68"/>
        <v>44246</v>
      </c>
      <c r="C322">
        <f t="shared" si="69"/>
        <v>321</v>
      </c>
      <c r="D322">
        <v>2807</v>
      </c>
      <c r="E322">
        <f t="shared" si="89"/>
        <v>11</v>
      </c>
      <c r="F322">
        <f t="shared" si="90"/>
        <v>10.428571428571429</v>
      </c>
      <c r="G322">
        <f t="shared" si="80"/>
        <v>48.447478491211697</v>
      </c>
      <c r="H322">
        <f t="shared" si="88"/>
        <v>271</v>
      </c>
      <c r="J322">
        <f t="shared" si="81"/>
        <v>1778.2177880287879</v>
      </c>
      <c r="K322">
        <f t="shared" si="82"/>
        <v>1826.6652665199997</v>
      </c>
      <c r="L322">
        <f t="shared" si="79"/>
        <v>97</v>
      </c>
      <c r="M322">
        <f t="shared" si="86"/>
        <v>980.3347334800003</v>
      </c>
      <c r="N322">
        <f t="shared" si="83"/>
        <v>934.45663160259301</v>
      </c>
      <c r="O322">
        <f t="shared" si="84"/>
        <v>2761.1218981225929</v>
      </c>
      <c r="P322">
        <f t="shared" si="85"/>
        <v>5.949891460912113</v>
      </c>
      <c r="Q322">
        <f t="shared" si="92"/>
        <v>8</v>
      </c>
      <c r="R322">
        <f t="shared" si="93"/>
        <v>45.878101877407062</v>
      </c>
      <c r="S322">
        <f t="shared" si="91"/>
        <v>4.1725520458950767</v>
      </c>
      <c r="T322">
        <f t="shared" si="71"/>
        <v>2765.2944501684879</v>
      </c>
      <c r="U322">
        <f t="shared" si="72"/>
        <v>7.6000236339777985</v>
      </c>
    </row>
    <row r="323" spans="2:21" x14ac:dyDescent="0.25">
      <c r="B323" s="15">
        <f t="shared" si="68"/>
        <v>44247</v>
      </c>
      <c r="C323">
        <f t="shared" si="69"/>
        <v>322</v>
      </c>
      <c r="D323">
        <v>2820</v>
      </c>
      <c r="E323">
        <f t="shared" si="89"/>
        <v>13</v>
      </c>
      <c r="F323">
        <f t="shared" si="90"/>
        <v>10.857142857142858</v>
      </c>
      <c r="G323">
        <f t="shared" si="80"/>
        <v>48.449598683546583</v>
      </c>
      <c r="H323">
        <f t="shared" si="88"/>
        <v>272</v>
      </c>
      <c r="J323">
        <f t="shared" si="81"/>
        <v>1779.6822586610385</v>
      </c>
      <c r="K323">
        <f t="shared" si="82"/>
        <v>1828.1318573445851</v>
      </c>
      <c r="L323">
        <f t="shared" si="79"/>
        <v>98</v>
      </c>
      <c r="M323">
        <f t="shared" si="86"/>
        <v>991.86814265541489</v>
      </c>
      <c r="N323">
        <f t="shared" si="83"/>
        <v>938.82216124713375</v>
      </c>
      <c r="O323">
        <f t="shared" si="84"/>
        <v>2766.954018591719</v>
      </c>
      <c r="P323">
        <f t="shared" si="85"/>
        <v>5.8321204691260391</v>
      </c>
      <c r="Q323">
        <f t="shared" si="92"/>
        <v>9</v>
      </c>
      <c r="R323">
        <f t="shared" si="93"/>
        <v>53.045981408281023</v>
      </c>
      <c r="S323">
        <f t="shared" si="91"/>
        <v>6.4778855346274646</v>
      </c>
      <c r="T323">
        <f t="shared" si="71"/>
        <v>2773.4319041263466</v>
      </c>
      <c r="U323">
        <f t="shared" si="72"/>
        <v>8.1374539578587246</v>
      </c>
    </row>
    <row r="324" spans="2:21" x14ac:dyDescent="0.25">
      <c r="B324" s="15">
        <f t="shared" ref="B324:C387" si="94">B323+1</f>
        <v>44248</v>
      </c>
      <c r="C324">
        <f t="shared" si="94"/>
        <v>323</v>
      </c>
      <c r="D324">
        <v>2820</v>
      </c>
      <c r="E324">
        <f t="shared" si="89"/>
        <v>0</v>
      </c>
      <c r="F324">
        <f t="shared" si="90"/>
        <v>10.857142857142858</v>
      </c>
      <c r="G324">
        <f t="shared" si="80"/>
        <v>48.451699677671293</v>
      </c>
      <c r="H324">
        <f t="shared" si="88"/>
        <v>273</v>
      </c>
      <c r="J324">
        <f t="shared" si="81"/>
        <v>1781.1321791689445</v>
      </c>
      <c r="K324">
        <f t="shared" si="82"/>
        <v>1829.5838788466158</v>
      </c>
      <c r="L324">
        <f t="shared" si="79"/>
        <v>99</v>
      </c>
      <c r="M324">
        <f t="shared" si="86"/>
        <v>990.41612115338421</v>
      </c>
      <c r="N324">
        <f t="shared" si="83"/>
        <v>943.08754251436164</v>
      </c>
      <c r="O324">
        <f t="shared" si="84"/>
        <v>2772.6714213609775</v>
      </c>
      <c r="P324">
        <f t="shared" si="85"/>
        <v>5.7174027692585696</v>
      </c>
      <c r="Q324">
        <f t="shared" si="92"/>
        <v>10</v>
      </c>
      <c r="R324">
        <f t="shared" si="93"/>
        <v>47.328578639022453</v>
      </c>
      <c r="S324">
        <f t="shared" si="91"/>
        <v>9.5626142173740227</v>
      </c>
      <c r="T324">
        <f t="shared" ref="T324:T387" si="95">S324+O324</f>
        <v>2782.2340355783517</v>
      </c>
      <c r="U324">
        <f t="shared" ref="U324:U387" si="96">T324-T323</f>
        <v>8.8021314520051419</v>
      </c>
    </row>
    <row r="325" spans="2:21" x14ac:dyDescent="0.25">
      <c r="B325" s="15">
        <f t="shared" si="94"/>
        <v>44249</v>
      </c>
      <c r="C325">
        <f t="shared" si="94"/>
        <v>324</v>
      </c>
      <c r="D325">
        <v>2841</v>
      </c>
      <c r="E325">
        <f t="shared" si="89"/>
        <v>21</v>
      </c>
      <c r="F325">
        <f t="shared" si="90"/>
        <v>11.142857142857142</v>
      </c>
      <c r="G325">
        <f t="shared" si="80"/>
        <v>48.453781705242555</v>
      </c>
      <c r="H325">
        <f t="shared" si="88"/>
        <v>274</v>
      </c>
      <c r="J325">
        <f t="shared" si="81"/>
        <v>1782.5677341641535</v>
      </c>
      <c r="K325">
        <f t="shared" si="82"/>
        <v>1831.0215158693961</v>
      </c>
      <c r="L325">
        <f t="shared" si="79"/>
        <v>100</v>
      </c>
      <c r="M325">
        <f t="shared" si="86"/>
        <v>1009.9784841306039</v>
      </c>
      <c r="N325">
        <f t="shared" si="83"/>
        <v>947.25555557013911</v>
      </c>
      <c r="O325">
        <f t="shared" si="84"/>
        <v>2778.2770714395351</v>
      </c>
      <c r="P325">
        <f t="shared" si="85"/>
        <v>5.6056500785575736</v>
      </c>
      <c r="Q325">
        <f t="shared" si="92"/>
        <v>11</v>
      </c>
      <c r="R325">
        <f t="shared" si="93"/>
        <v>62.722928560464879</v>
      </c>
      <c r="S325">
        <f t="shared" si="91"/>
        <v>13.54822610785151</v>
      </c>
      <c r="T325">
        <f t="shared" si="95"/>
        <v>2791.8252975473865</v>
      </c>
      <c r="U325">
        <f t="shared" si="96"/>
        <v>9.5912619690348038</v>
      </c>
    </row>
    <row r="326" spans="2:21" x14ac:dyDescent="0.25">
      <c r="B326" s="15">
        <f t="shared" si="94"/>
        <v>44250</v>
      </c>
      <c r="C326">
        <f t="shared" si="94"/>
        <v>325</v>
      </c>
      <c r="D326">
        <v>2852</v>
      </c>
      <c r="E326">
        <f t="shared" si="89"/>
        <v>11</v>
      </c>
      <c r="F326">
        <f t="shared" si="90"/>
        <v>11</v>
      </c>
      <c r="G326">
        <f t="shared" si="80"/>
        <v>48.455844994430727</v>
      </c>
      <c r="H326">
        <f t="shared" si="88"/>
        <v>275</v>
      </c>
      <c r="J326">
        <f t="shared" si="81"/>
        <v>1783.9891054688289</v>
      </c>
      <c r="K326">
        <f t="shared" si="82"/>
        <v>1832.4449504632596</v>
      </c>
      <c r="L326">
        <f t="shared" si="79"/>
        <v>101</v>
      </c>
      <c r="M326">
        <f t="shared" si="86"/>
        <v>1019.5550495367404</v>
      </c>
      <c r="N326">
        <f t="shared" si="83"/>
        <v>951.32889734762466</v>
      </c>
      <c r="O326">
        <f t="shared" si="84"/>
        <v>2783.773847810884</v>
      </c>
      <c r="P326">
        <f t="shared" si="85"/>
        <v>5.4967763713489148</v>
      </c>
      <c r="Q326">
        <f t="shared" si="92"/>
        <v>12</v>
      </c>
      <c r="R326">
        <f t="shared" si="93"/>
        <v>68.226152189115965</v>
      </c>
      <c r="S326">
        <f t="shared" si="91"/>
        <v>18.550301127283706</v>
      </c>
      <c r="T326">
        <f t="shared" si="95"/>
        <v>2802.3241489381676</v>
      </c>
      <c r="U326">
        <f t="shared" si="96"/>
        <v>10.498851390781056</v>
      </c>
    </row>
    <row r="327" spans="2:21" x14ac:dyDescent="0.25">
      <c r="B327" s="15">
        <f t="shared" si="94"/>
        <v>44251</v>
      </c>
      <c r="C327">
        <f t="shared" si="94"/>
        <v>326</v>
      </c>
      <c r="D327">
        <v>2867</v>
      </c>
      <c r="E327">
        <f t="shared" ref="E327:E463" si="97">D327-D326</f>
        <v>15</v>
      </c>
      <c r="F327">
        <f t="shared" ref="F327:F463" si="98">AVERAGE(E321:E327)</f>
        <v>11.857142857142858</v>
      </c>
      <c r="G327">
        <f t="shared" si="80"/>
        <v>48.457889769982565</v>
      </c>
      <c r="H327">
        <f t="shared" si="88"/>
        <v>276</v>
      </c>
      <c r="J327">
        <f t="shared" si="81"/>
        <v>1785.3964721632958</v>
      </c>
      <c r="K327">
        <f t="shared" si="82"/>
        <v>1833.8543619332784</v>
      </c>
      <c r="L327">
        <f t="shared" si="79"/>
        <v>102</v>
      </c>
      <c r="M327">
        <f t="shared" si="86"/>
        <v>1033.1456380667216</v>
      </c>
      <c r="N327">
        <f t="shared" si="83"/>
        <v>955.3101837561826</v>
      </c>
      <c r="O327">
        <f t="shared" si="84"/>
        <v>2789.1645456894612</v>
      </c>
      <c r="P327">
        <f t="shared" si="85"/>
        <v>5.3906978785771571</v>
      </c>
      <c r="Q327">
        <f t="shared" si="92"/>
        <v>13</v>
      </c>
      <c r="R327">
        <f t="shared" si="93"/>
        <v>77.835454310538807</v>
      </c>
      <c r="S327">
        <f t="shared" si="91"/>
        <v>24.675702985922019</v>
      </c>
      <c r="T327">
        <f t="shared" si="95"/>
        <v>2813.840248675383</v>
      </c>
      <c r="U327">
        <f t="shared" si="96"/>
        <v>11.516099737215427</v>
      </c>
    </row>
    <row r="328" spans="2:21" x14ac:dyDescent="0.25">
      <c r="B328" s="15">
        <f t="shared" si="94"/>
        <v>44252</v>
      </c>
      <c r="C328">
        <f t="shared" si="94"/>
        <v>327</v>
      </c>
      <c r="D328">
        <v>2887</v>
      </c>
      <c r="E328">
        <f t="shared" si="97"/>
        <v>20</v>
      </c>
      <c r="F328">
        <f t="shared" si="98"/>
        <v>13</v>
      </c>
      <c r="G328">
        <f t="shared" si="80"/>
        <v>48.459916253282735</v>
      </c>
      <c r="H328">
        <f t="shared" si="88"/>
        <v>277</v>
      </c>
      <c r="J328">
        <f t="shared" si="81"/>
        <v>1786.7900106328166</v>
      </c>
      <c r="K328">
        <f t="shared" si="82"/>
        <v>1835.2499268860993</v>
      </c>
      <c r="L328">
        <f t="shared" si="79"/>
        <v>103</v>
      </c>
      <c r="M328">
        <f t="shared" si="86"/>
        <v>1051.7500731139007</v>
      </c>
      <c r="N328">
        <f t="shared" si="83"/>
        <v>959.20195188246282</v>
      </c>
      <c r="O328">
        <f t="shared" si="84"/>
        <v>2794.451878768562</v>
      </c>
      <c r="P328">
        <f t="shared" si="85"/>
        <v>5.2873330791007902</v>
      </c>
      <c r="Q328">
        <f t="shared" si="92"/>
        <v>14</v>
      </c>
      <c r="R328">
        <f t="shared" si="93"/>
        <v>92.548121231438017</v>
      </c>
      <c r="S328">
        <f t="shared" si="91"/>
        <v>32.020222791395817</v>
      </c>
      <c r="T328">
        <f t="shared" si="95"/>
        <v>2826.472101559958</v>
      </c>
      <c r="U328">
        <f t="shared" si="96"/>
        <v>12.631852884574982</v>
      </c>
    </row>
    <row r="329" spans="2:21" x14ac:dyDescent="0.25">
      <c r="B329" s="15">
        <f t="shared" si="94"/>
        <v>44253</v>
      </c>
      <c r="C329">
        <f t="shared" si="94"/>
        <v>328</v>
      </c>
      <c r="D329">
        <v>2905</v>
      </c>
      <c r="E329">
        <f t="shared" si="97"/>
        <v>18</v>
      </c>
      <c r="F329">
        <f t="shared" si="98"/>
        <v>14</v>
      </c>
      <c r="G329">
        <f t="shared" si="80"/>
        <v>48.461924662413942</v>
      </c>
      <c r="H329">
        <f t="shared" si="88"/>
        <v>278</v>
      </c>
      <c r="J329">
        <f t="shared" si="81"/>
        <v>1788.1698946135095</v>
      </c>
      <c r="K329">
        <f t="shared" si="82"/>
        <v>1836.6318192759236</v>
      </c>
      <c r="L329">
        <f t="shared" si="79"/>
        <v>104</v>
      </c>
      <c r="M329">
        <f t="shared" si="86"/>
        <v>1068.3681807240764</v>
      </c>
      <c r="N329">
        <f t="shared" si="83"/>
        <v>963.00666217651769</v>
      </c>
      <c r="O329">
        <f t="shared" si="84"/>
        <v>2799.6384814524413</v>
      </c>
      <c r="P329">
        <f t="shared" si="85"/>
        <v>5.1866026838793005</v>
      </c>
      <c r="Q329">
        <f t="shared" si="92"/>
        <v>15</v>
      </c>
      <c r="R329">
        <f t="shared" si="93"/>
        <v>105.36151854755872</v>
      </c>
      <c r="S329">
        <f t="shared" si="91"/>
        <v>40.666708411291872</v>
      </c>
      <c r="T329">
        <f t="shared" si="95"/>
        <v>2840.3051898637332</v>
      </c>
      <c r="U329">
        <f t="shared" si="96"/>
        <v>13.833088303775185</v>
      </c>
    </row>
    <row r="330" spans="2:21" x14ac:dyDescent="0.25">
      <c r="B330" s="15">
        <f t="shared" si="94"/>
        <v>44254</v>
      </c>
      <c r="C330">
        <f t="shared" si="94"/>
        <v>329</v>
      </c>
      <c r="D330">
        <v>2923</v>
      </c>
      <c r="E330">
        <f t="shared" si="97"/>
        <v>18</v>
      </c>
      <c r="F330">
        <f t="shared" si="98"/>
        <v>14.714285714285714</v>
      </c>
      <c r="G330">
        <f t="shared" si="80"/>
        <v>48.463915212215788</v>
      </c>
      <c r="H330">
        <f t="shared" si="88"/>
        <v>279</v>
      </c>
      <c r="J330">
        <f t="shared" si="81"/>
        <v>1789.5362952374173</v>
      </c>
      <c r="K330">
        <f t="shared" si="82"/>
        <v>1838.0002104496332</v>
      </c>
      <c r="L330">
        <f t="shared" si="79"/>
        <v>105</v>
      </c>
      <c r="N330">
        <f t="shared" si="83"/>
        <v>966.72670061683675</v>
      </c>
      <c r="O330">
        <f t="shared" si="84"/>
        <v>2804.7269110664702</v>
      </c>
      <c r="P330">
        <f t="shared" si="85"/>
        <v>5.0884296140288825</v>
      </c>
      <c r="Q330">
        <f t="shared" si="92"/>
        <v>16</v>
      </c>
      <c r="R330">
        <f t="shared" si="93"/>
        <v>118.27308893352983</v>
      </c>
      <c r="S330">
        <f t="shared" si="91"/>
        <v>50.683691056018475</v>
      </c>
      <c r="T330">
        <f t="shared" si="95"/>
        <v>2855.4106021224889</v>
      </c>
      <c r="U330">
        <f t="shared" si="96"/>
        <v>15.105412258755678</v>
      </c>
    </row>
    <row r="331" spans="2:21" x14ac:dyDescent="0.25">
      <c r="B331" s="15">
        <f t="shared" si="94"/>
        <v>44255</v>
      </c>
      <c r="C331">
        <f t="shared" si="94"/>
        <v>330</v>
      </c>
      <c r="D331">
        <v>2944</v>
      </c>
      <c r="E331">
        <f t="shared" si="97"/>
        <v>21</v>
      </c>
      <c r="F331">
        <f t="shared" si="98"/>
        <v>17.714285714285715</v>
      </c>
      <c r="G331">
        <f t="shared" si="80"/>
        <v>48.465888114342583</v>
      </c>
      <c r="H331">
        <f t="shared" si="88"/>
        <v>280</v>
      </c>
      <c r="J331">
        <f t="shared" si="81"/>
        <v>1790.8893810767536</v>
      </c>
      <c r="K331">
        <f t="shared" si="82"/>
        <v>1839.3552691910961</v>
      </c>
      <c r="L331">
        <f t="shared" si="79"/>
        <v>106</v>
      </c>
      <c r="N331">
        <f t="shared" si="83"/>
        <v>970.36438084907388</v>
      </c>
      <c r="O331">
        <f t="shared" si="84"/>
        <v>2809.7196500401701</v>
      </c>
      <c r="P331">
        <f t="shared" si="85"/>
        <v>4.992738973699943</v>
      </c>
      <c r="Q331">
        <f t="shared" si="92"/>
        <v>17</v>
      </c>
      <c r="R331">
        <f t="shared" si="93"/>
        <v>134.28034995982989</v>
      </c>
      <c r="S331">
        <f t="shared" si="91"/>
        <v>62.12450022393768</v>
      </c>
      <c r="T331">
        <f t="shared" si="95"/>
        <v>2871.8441502641076</v>
      </c>
      <c r="U331">
        <f t="shared" si="96"/>
        <v>16.433548141618758</v>
      </c>
    </row>
    <row r="332" spans="2:21" x14ac:dyDescent="0.25">
      <c r="B332" s="15">
        <f t="shared" si="94"/>
        <v>44256</v>
      </c>
      <c r="C332">
        <f t="shared" si="94"/>
        <v>331</v>
      </c>
      <c r="D332">
        <v>2944</v>
      </c>
      <c r="E332">
        <f t="shared" si="97"/>
        <v>0</v>
      </c>
      <c r="F332">
        <f t="shared" si="98"/>
        <v>14.714285714285714</v>
      </c>
      <c r="G332">
        <f t="shared" si="80"/>
        <v>48.467843577319833</v>
      </c>
      <c r="H332">
        <f t="shared" si="88"/>
        <v>281</v>
      </c>
      <c r="J332">
        <f t="shared" si="81"/>
        <v>1792.2293181873388</v>
      </c>
      <c r="K332">
        <f t="shared" si="82"/>
        <v>1840.6971617646586</v>
      </c>
      <c r="L332">
        <f t="shared" si="79"/>
        <v>107</v>
      </c>
      <c r="N332">
        <f t="shared" si="83"/>
        <v>973.92194629405981</v>
      </c>
      <c r="O332">
        <f t="shared" si="84"/>
        <v>2814.6191080587187</v>
      </c>
      <c r="P332">
        <f t="shared" si="85"/>
        <v>4.8994580185485574</v>
      </c>
      <c r="Q332">
        <f t="shared" si="92"/>
        <v>18</v>
      </c>
      <c r="R332">
        <f t="shared" si="93"/>
        <v>129.38089194128133</v>
      </c>
      <c r="S332">
        <f t="shared" si="91"/>
        <v>75.026840904998522</v>
      </c>
      <c r="T332">
        <f t="shared" si="95"/>
        <v>2889.6459489637173</v>
      </c>
      <c r="U332">
        <f t="shared" si="96"/>
        <v>17.801798699609662</v>
      </c>
    </row>
    <row r="333" spans="2:21" x14ac:dyDescent="0.25">
      <c r="B333" s="15">
        <f t="shared" si="94"/>
        <v>44257</v>
      </c>
      <c r="C333">
        <f t="shared" si="94"/>
        <v>332</v>
      </c>
      <c r="D333">
        <v>2961</v>
      </c>
      <c r="E333">
        <f t="shared" si="97"/>
        <v>17</v>
      </c>
      <c r="F333">
        <f t="shared" si="98"/>
        <v>15.571428571428571</v>
      </c>
      <c r="G333">
        <f t="shared" si="80"/>
        <v>48.469781806599507</v>
      </c>
      <c r="H333">
        <f t="shared" si="88"/>
        <v>282</v>
      </c>
      <c r="J333">
        <f t="shared" si="81"/>
        <v>1793.5562701512326</v>
      </c>
      <c r="K333">
        <f t="shared" si="82"/>
        <v>1842.0260519578321</v>
      </c>
      <c r="L333">
        <f t="shared" si="79"/>
        <v>108</v>
      </c>
      <c r="N333">
        <f t="shared" si="83"/>
        <v>977.40157222137918</v>
      </c>
      <c r="O333">
        <f t="shared" si="84"/>
        <v>2819.4276241792113</v>
      </c>
      <c r="P333">
        <f t="shared" si="85"/>
        <v>4.8085161204926408</v>
      </c>
      <c r="Q333">
        <f t="shared" si="92"/>
        <v>19</v>
      </c>
      <c r="R333">
        <f t="shared" si="93"/>
        <v>141.57237582078869</v>
      </c>
      <c r="S333">
        <f t="shared" si="91"/>
        <v>89.412793260496187</v>
      </c>
      <c r="T333">
        <f t="shared" si="95"/>
        <v>2908.8404174397074</v>
      </c>
      <c r="U333">
        <f t="shared" si="96"/>
        <v>19.194468475990107</v>
      </c>
    </row>
    <row r="334" spans="2:21" x14ac:dyDescent="0.25">
      <c r="B334" s="15">
        <f t="shared" si="94"/>
        <v>44258</v>
      </c>
      <c r="C334">
        <f t="shared" si="94"/>
        <v>333</v>
      </c>
      <c r="D334">
        <v>2980</v>
      </c>
      <c r="E334">
        <f t="shared" si="97"/>
        <v>19</v>
      </c>
      <c r="F334">
        <f t="shared" si="98"/>
        <v>16.142857142857142</v>
      </c>
      <c r="G334">
        <f t="shared" si="80"/>
        <v>48.471703004614319</v>
      </c>
      <c r="H334">
        <f t="shared" si="88"/>
        <v>283</v>
      </c>
      <c r="J334">
        <f t="shared" si="81"/>
        <v>1794.8703981185938</v>
      </c>
      <c r="K334">
        <f t="shared" si="82"/>
        <v>1843.3421011232081</v>
      </c>
      <c r="L334">
        <f t="shared" si="79"/>
        <v>109</v>
      </c>
      <c r="N334">
        <f t="shared" si="83"/>
        <v>980.80536778545002</v>
      </c>
      <c r="O334">
        <f t="shared" si="84"/>
        <v>2824.1474689086581</v>
      </c>
      <c r="P334">
        <f t="shared" si="85"/>
        <v>4.7198447294467769</v>
      </c>
      <c r="Q334">
        <f t="shared" si="92"/>
        <v>20</v>
      </c>
      <c r="R334">
        <f t="shared" si="93"/>
        <v>155.85253109134192</v>
      </c>
      <c r="S334">
        <f t="shared" si="91"/>
        <v>105.28918505697533</v>
      </c>
      <c r="T334">
        <f t="shared" si="95"/>
        <v>2929.4366539656335</v>
      </c>
      <c r="U334">
        <f t="shared" si="96"/>
        <v>20.596236525926088</v>
      </c>
    </row>
    <row r="335" spans="2:21" x14ac:dyDescent="0.25">
      <c r="B335" s="15">
        <f t="shared" si="94"/>
        <v>44259</v>
      </c>
      <c r="C335">
        <f t="shared" si="94"/>
        <v>334</v>
      </c>
      <c r="D335">
        <v>3000</v>
      </c>
      <c r="E335">
        <f t="shared" si="97"/>
        <v>20</v>
      </c>
      <c r="F335">
        <f t="shared" si="98"/>
        <v>16.142857142857142</v>
      </c>
      <c r="G335">
        <f t="shared" si="80"/>
        <v>48.473607370830763</v>
      </c>
      <c r="H335">
        <f t="shared" si="88"/>
        <v>284</v>
      </c>
      <c r="J335">
        <f t="shared" si="81"/>
        <v>1796.1718608487615</v>
      </c>
      <c r="K335">
        <f t="shared" si="82"/>
        <v>1844.6454682195922</v>
      </c>
      <c r="L335">
        <f t="shared" si="79"/>
        <v>110</v>
      </c>
      <c r="N335">
        <f t="shared" si="83"/>
        <v>984.13537802156861</v>
      </c>
      <c r="O335">
        <f t="shared" si="84"/>
        <v>2828.7808462411608</v>
      </c>
      <c r="P335">
        <f t="shared" si="85"/>
        <v>4.6333773325027323</v>
      </c>
      <c r="Q335">
        <f t="shared" si="92"/>
        <v>21</v>
      </c>
      <c r="R335">
        <f t="shared" si="93"/>
        <v>171.21915375883918</v>
      </c>
      <c r="S335">
        <f t="shared" si="91"/>
        <v>122.64828083779626</v>
      </c>
      <c r="T335">
        <f t="shared" si="95"/>
        <v>2951.4291270789572</v>
      </c>
      <c r="U335">
        <f t="shared" si="96"/>
        <v>21.99247311332374</v>
      </c>
    </row>
    <row r="336" spans="2:21" x14ac:dyDescent="0.25">
      <c r="B336" s="15">
        <f t="shared" si="94"/>
        <v>44260</v>
      </c>
      <c r="C336">
        <f t="shared" si="94"/>
        <v>335</v>
      </c>
      <c r="D336">
        <v>3020</v>
      </c>
      <c r="E336">
        <f t="shared" si="97"/>
        <v>20</v>
      </c>
      <c r="F336">
        <f t="shared" si="98"/>
        <v>16.428571428571427</v>
      </c>
      <c r="G336">
        <f t="shared" si="80"/>
        <v>48.475495101801144</v>
      </c>
      <c r="H336">
        <f t="shared" si="88"/>
        <v>285</v>
      </c>
      <c r="J336">
        <f t="shared" si="81"/>
        <v>1797.4608147505924</v>
      </c>
      <c r="K336">
        <f t="shared" si="82"/>
        <v>1845.9363098523936</v>
      </c>
      <c r="L336">
        <f t="shared" si="79"/>
        <v>111</v>
      </c>
      <c r="N336">
        <f t="shared" si="83"/>
        <v>987.39358579990585</v>
      </c>
      <c r="O336">
        <f t="shared" si="84"/>
        <v>2833.3298956522995</v>
      </c>
      <c r="P336">
        <f t="shared" si="85"/>
        <v>4.5490494111386397</v>
      </c>
      <c r="Q336">
        <f t="shared" si="92"/>
        <v>22</v>
      </c>
      <c r="R336">
        <f t="shared" si="93"/>
        <v>186.67010434770054</v>
      </c>
      <c r="S336">
        <f t="shared" si="91"/>
        <v>141.46872886740107</v>
      </c>
      <c r="T336">
        <f t="shared" si="95"/>
        <v>2974.7986245197008</v>
      </c>
      <c r="U336">
        <f t="shared" si="96"/>
        <v>23.369497440743544</v>
      </c>
    </row>
    <row r="337" spans="2:21" x14ac:dyDescent="0.25">
      <c r="B337" s="15">
        <f t="shared" si="94"/>
        <v>44261</v>
      </c>
      <c r="C337">
        <f t="shared" si="94"/>
        <v>336</v>
      </c>
      <c r="D337">
        <v>3042</v>
      </c>
      <c r="E337">
        <f t="shared" si="97"/>
        <v>22</v>
      </c>
      <c r="F337">
        <f t="shared" si="98"/>
        <v>17</v>
      </c>
      <c r="G337">
        <f t="shared" si="80"/>
        <v>48.477366391214517</v>
      </c>
      <c r="H337">
        <f t="shared" si="88"/>
        <v>286</v>
      </c>
      <c r="J337">
        <f t="shared" si="81"/>
        <v>1798.7374139220578</v>
      </c>
      <c r="K337">
        <f t="shared" si="82"/>
        <v>1847.2147803132723</v>
      </c>
      <c r="L337">
        <f t="shared" si="79"/>
        <v>112</v>
      </c>
      <c r="N337">
        <f t="shared" si="83"/>
        <v>990.58191373585453</v>
      </c>
      <c r="O337">
        <f t="shared" si="84"/>
        <v>2837.7966940491269</v>
      </c>
      <c r="P337">
        <f t="shared" si="85"/>
        <v>4.4667983968274712</v>
      </c>
      <c r="Q337">
        <f t="shared" si="92"/>
        <v>23</v>
      </c>
      <c r="R337">
        <f t="shared" si="93"/>
        <v>204.20330595087307</v>
      </c>
      <c r="S337">
        <f t="shared" si="91"/>
        <v>161.71670683973218</v>
      </c>
      <c r="T337">
        <f t="shared" si="95"/>
        <v>2999.513400888859</v>
      </c>
      <c r="U337">
        <f t="shared" si="96"/>
        <v>24.714776369158244</v>
      </c>
    </row>
    <row r="338" spans="2:21" x14ac:dyDescent="0.25">
      <c r="B338" s="15">
        <f t="shared" si="94"/>
        <v>44262</v>
      </c>
      <c r="C338">
        <f t="shared" si="94"/>
        <v>337</v>
      </c>
      <c r="D338">
        <v>3074</v>
      </c>
      <c r="E338">
        <f t="shared" si="97"/>
        <v>32</v>
      </c>
      <c r="F338">
        <f t="shared" si="98"/>
        <v>18.571428571428573</v>
      </c>
      <c r="G338">
        <f t="shared" si="80"/>
        <v>48.479221429946641</v>
      </c>
      <c r="H338">
        <f t="shared" si="88"/>
        <v>287</v>
      </c>
      <c r="J338">
        <f t="shared" si="81"/>
        <v>1800.0018101891058</v>
      </c>
      <c r="K338">
        <f t="shared" si="82"/>
        <v>1848.4810316190524</v>
      </c>
      <c r="L338">
        <f t="shared" si="79"/>
        <v>113</v>
      </c>
      <c r="N338">
        <f t="shared" si="83"/>
        <v>993.70222605551248</v>
      </c>
      <c r="O338">
        <f t="shared" si="84"/>
        <v>2842.1832576745646</v>
      </c>
      <c r="P338">
        <f t="shared" si="85"/>
        <v>4.3865636254377023</v>
      </c>
      <c r="Q338">
        <f t="shared" si="92"/>
        <v>24</v>
      </c>
      <c r="R338">
        <f t="shared" si="93"/>
        <v>231.81674232543537</v>
      </c>
      <c r="S338">
        <f t="shared" si="91"/>
        <v>183.34720968028856</v>
      </c>
      <c r="T338">
        <f t="shared" si="95"/>
        <v>3025.530467354853</v>
      </c>
      <c r="U338">
        <f t="shared" si="96"/>
        <v>26.017066465994048</v>
      </c>
    </row>
    <row r="339" spans="2:21" x14ac:dyDescent="0.25">
      <c r="B339" s="15">
        <f t="shared" si="94"/>
        <v>44263</v>
      </c>
      <c r="C339">
        <f t="shared" si="94"/>
        <v>338</v>
      </c>
      <c r="D339">
        <v>3074</v>
      </c>
      <c r="E339">
        <f t="shared" si="97"/>
        <v>0</v>
      </c>
      <c r="F339">
        <f t="shared" si="98"/>
        <v>18.571428571428573</v>
      </c>
      <c r="G339">
        <f t="shared" si="80"/>
        <v>48.481060406108746</v>
      </c>
      <c r="H339">
        <f t="shared" si="88"/>
        <v>288</v>
      </c>
      <c r="J339">
        <f t="shared" si="81"/>
        <v>1801.2541531438276</v>
      </c>
      <c r="K339">
        <f t="shared" si="82"/>
        <v>1849.7352135499364</v>
      </c>
      <c r="L339">
        <f t="shared" si="79"/>
        <v>114</v>
      </c>
      <c r="N339">
        <f t="shared" si="83"/>
        <v>996.75633041543483</v>
      </c>
      <c r="O339">
        <f t="shared" si="84"/>
        <v>2846.4915439653714</v>
      </c>
      <c r="P339">
        <f t="shared" si="85"/>
        <v>4.3082862908067909</v>
      </c>
      <c r="Q339">
        <f t="shared" si="92"/>
        <v>25</v>
      </c>
      <c r="R339">
        <f t="shared" si="93"/>
        <v>227.50845603462858</v>
      </c>
      <c r="S339">
        <f t="shared" si="91"/>
        <v>206.30542693788868</v>
      </c>
      <c r="T339">
        <f t="shared" si="95"/>
        <v>3052.79697090326</v>
      </c>
      <c r="U339">
        <f t="shared" si="96"/>
        <v>27.266503548406945</v>
      </c>
    </row>
    <row r="340" spans="2:21" x14ac:dyDescent="0.25">
      <c r="B340" s="15">
        <f t="shared" si="94"/>
        <v>44264</v>
      </c>
      <c r="C340">
        <f t="shared" si="94"/>
        <v>339</v>
      </c>
      <c r="D340">
        <v>3094</v>
      </c>
      <c r="E340">
        <f t="shared" si="97"/>
        <v>20</v>
      </c>
      <c r="F340">
        <f t="shared" si="98"/>
        <v>19</v>
      </c>
      <c r="G340">
        <f t="shared" si="80"/>
        <v>48.48288350509565</v>
      </c>
      <c r="H340">
        <f t="shared" si="88"/>
        <v>289</v>
      </c>
      <c r="J340">
        <f t="shared" si="81"/>
        <v>1802.494590181914</v>
      </c>
      <c r="K340">
        <f t="shared" si="82"/>
        <v>1850.9774736870097</v>
      </c>
      <c r="L340">
        <f t="shared" si="79"/>
        <v>115</v>
      </c>
      <c r="N340">
        <f t="shared" si="83"/>
        <v>999.7459796760553</v>
      </c>
      <c r="O340">
        <f t="shared" si="84"/>
        <v>2850.7234533630649</v>
      </c>
      <c r="P340">
        <f t="shared" si="85"/>
        <v>4.231909397693471</v>
      </c>
      <c r="Q340">
        <f t="shared" si="92"/>
        <v>26</v>
      </c>
      <c r="R340">
        <f t="shared" si="93"/>
        <v>243.27654663693511</v>
      </c>
      <c r="S340">
        <f t="shared" si="91"/>
        <v>230.5281627168369</v>
      </c>
      <c r="T340">
        <f t="shared" si="95"/>
        <v>3081.2516160799019</v>
      </c>
      <c r="U340">
        <f t="shared" si="96"/>
        <v>28.454645176641861</v>
      </c>
    </row>
    <row r="341" spans="2:21" x14ac:dyDescent="0.25">
      <c r="B341" s="15">
        <f t="shared" si="94"/>
        <v>44265</v>
      </c>
      <c r="C341">
        <f t="shared" si="94"/>
        <v>340</v>
      </c>
      <c r="D341">
        <v>3116</v>
      </c>
      <c r="E341">
        <f t="shared" si="97"/>
        <v>22</v>
      </c>
      <c r="F341">
        <f t="shared" si="98"/>
        <v>19.428571428571427</v>
      </c>
      <c r="G341">
        <f t="shared" si="80"/>
        <v>48.484690909632484</v>
      </c>
      <c r="H341">
        <f t="shared" si="88"/>
        <v>290</v>
      </c>
      <c r="J341">
        <f t="shared" si="81"/>
        <v>1803.7232665394292</v>
      </c>
      <c r="K341">
        <f t="shared" si="82"/>
        <v>1852.2079574490617</v>
      </c>
      <c r="L341">
        <f t="shared" si="79"/>
        <v>116</v>
      </c>
      <c r="N341">
        <f t="shared" si="83"/>
        <v>1002.6728736284659</v>
      </c>
      <c r="O341">
        <f t="shared" si="84"/>
        <v>2854.8808310775275</v>
      </c>
      <c r="P341">
        <f t="shared" si="85"/>
        <v>4.1573777144626547</v>
      </c>
      <c r="Q341">
        <f t="shared" si="92"/>
        <v>27</v>
      </c>
      <c r="R341">
        <f t="shared" si="93"/>
        <v>261.11916892247245</v>
      </c>
      <c r="S341">
        <f t="shared" si="91"/>
        <v>255.94525734624992</v>
      </c>
      <c r="T341">
        <f t="shared" si="95"/>
        <v>3110.8260884237775</v>
      </c>
      <c r="U341">
        <f t="shared" si="96"/>
        <v>29.574472343875641</v>
      </c>
    </row>
    <row r="342" spans="2:21" x14ac:dyDescent="0.25">
      <c r="B342" s="15">
        <f t="shared" si="94"/>
        <v>44266</v>
      </c>
      <c r="C342">
        <f t="shared" si="94"/>
        <v>341</v>
      </c>
      <c r="D342">
        <v>3142</v>
      </c>
      <c r="E342">
        <f t="shared" si="97"/>
        <v>26</v>
      </c>
      <c r="F342">
        <f t="shared" si="98"/>
        <v>20.285714285714285</v>
      </c>
      <c r="G342">
        <f t="shared" si="80"/>
        <v>48.486482799820841</v>
      </c>
      <c r="H342">
        <f t="shared" si="88"/>
        <v>291</v>
      </c>
      <c r="J342">
        <f t="shared" si="81"/>
        <v>1804.9403253289181</v>
      </c>
      <c r="K342">
        <f t="shared" si="82"/>
        <v>1853.4268081287389</v>
      </c>
      <c r="L342">
        <f t="shared" si="79"/>
        <v>117</v>
      </c>
      <c r="N342">
        <f t="shared" si="83"/>
        <v>1005.5386606744394</v>
      </c>
      <c r="O342">
        <f t="shared" si="84"/>
        <v>2858.9654688031783</v>
      </c>
      <c r="P342">
        <f t="shared" si="85"/>
        <v>4.0846377256507367</v>
      </c>
      <c r="Q342">
        <f t="shared" si="92"/>
        <v>28</v>
      </c>
      <c r="R342">
        <f t="shared" si="93"/>
        <v>283.03453119682172</v>
      </c>
      <c r="S342">
        <f t="shared" si="91"/>
        <v>282.48097658860871</v>
      </c>
      <c r="T342">
        <f t="shared" si="95"/>
        <v>3141.4464453917872</v>
      </c>
      <c r="U342">
        <f t="shared" si="96"/>
        <v>30.620356968009673</v>
      </c>
    </row>
    <row r="343" spans="2:21" x14ac:dyDescent="0.25">
      <c r="B343" s="15">
        <f t="shared" si="94"/>
        <v>44267</v>
      </c>
      <c r="C343">
        <f t="shared" si="94"/>
        <v>342</v>
      </c>
      <c r="D343">
        <v>3176</v>
      </c>
      <c r="E343">
        <f t="shared" si="97"/>
        <v>34</v>
      </c>
      <c r="F343">
        <f t="shared" si="98"/>
        <v>22.285714285714285</v>
      </c>
      <c r="G343">
        <f t="shared" si="80"/>
        <v>48.4882593531838</v>
      </c>
      <c r="H343">
        <f t="shared" si="88"/>
        <v>292</v>
      </c>
      <c r="J343">
        <f t="shared" si="81"/>
        <v>1806.1459075748448</v>
      </c>
      <c r="K343">
        <f t="shared" si="82"/>
        <v>1854.6341669280287</v>
      </c>
      <c r="L343">
        <f t="shared" si="79"/>
        <v>118</v>
      </c>
      <c r="N343">
        <f t="shared" si="83"/>
        <v>1008.3449394597826</v>
      </c>
      <c r="O343">
        <f t="shared" si="84"/>
        <v>2862.979106387811</v>
      </c>
      <c r="P343">
        <f t="shared" si="85"/>
        <v>4.013637584632761</v>
      </c>
      <c r="Q343">
        <f t="shared" si="92"/>
        <v>29</v>
      </c>
      <c r="R343">
        <f t="shared" si="93"/>
        <v>313.02089361218896</v>
      </c>
      <c r="S343">
        <f t="shared" si="91"/>
        <v>310.05534079749907</v>
      </c>
      <c r="T343">
        <f t="shared" si="95"/>
        <v>3173.03444718531</v>
      </c>
      <c r="U343">
        <f t="shared" si="96"/>
        <v>31.588001793522835</v>
      </c>
    </row>
    <row r="344" spans="2:21" x14ac:dyDescent="0.25">
      <c r="B344" s="15">
        <f t="shared" si="94"/>
        <v>44268</v>
      </c>
      <c r="C344">
        <f t="shared" si="94"/>
        <v>343</v>
      </c>
      <c r="D344">
        <v>3207</v>
      </c>
      <c r="E344">
        <f t="shared" si="97"/>
        <v>31</v>
      </c>
      <c r="F344">
        <f t="shared" si="98"/>
        <v>23.571428571428573</v>
      </c>
      <c r="G344">
        <f t="shared" si="80"/>
        <v>48.490020744710101</v>
      </c>
      <c r="H344">
        <f t="shared" si="88"/>
        <v>293</v>
      </c>
      <c r="J344">
        <f t="shared" si="81"/>
        <v>1807.3401522483964</v>
      </c>
      <c r="K344">
        <f t="shared" si="82"/>
        <v>1855.8301729931065</v>
      </c>
      <c r="L344">
        <f t="shared" si="79"/>
        <v>119</v>
      </c>
      <c r="N344">
        <f t="shared" si="83"/>
        <v>1011.0932604612855</v>
      </c>
      <c r="O344">
        <f t="shared" si="84"/>
        <v>2866.9234334543921</v>
      </c>
      <c r="P344">
        <f t="shared" si="85"/>
        <v>3.9443270665810815</v>
      </c>
      <c r="Q344">
        <f t="shared" si="92"/>
        <v>30</v>
      </c>
      <c r="R344">
        <f t="shared" si="93"/>
        <v>340.07656654560788</v>
      </c>
      <c r="S344">
        <f t="shared" si="91"/>
        <v>338.58537276685041</v>
      </c>
      <c r="T344">
        <f t="shared" si="95"/>
        <v>3205.5088062212426</v>
      </c>
      <c r="U344">
        <f t="shared" si="96"/>
        <v>32.474359035932594</v>
      </c>
    </row>
    <row r="345" spans="2:21" x14ac:dyDescent="0.25">
      <c r="B345" s="15">
        <f t="shared" si="94"/>
        <v>44269</v>
      </c>
      <c r="C345">
        <f t="shared" si="94"/>
        <v>344</v>
      </c>
      <c r="D345">
        <v>3264</v>
      </c>
      <c r="E345">
        <f t="shared" si="97"/>
        <v>57</v>
      </c>
      <c r="F345">
        <f t="shared" si="98"/>
        <v>27.142857142857142</v>
      </c>
      <c r="G345">
        <f t="shared" si="80"/>
        <v>48.491767146897516</v>
      </c>
      <c r="H345">
        <f t="shared" si="88"/>
        <v>294</v>
      </c>
      <c r="J345">
        <f t="shared" si="81"/>
        <v>1808.5231963016386</v>
      </c>
      <c r="K345">
        <f t="shared" si="82"/>
        <v>1857.014963448536</v>
      </c>
      <c r="L345">
        <f t="shared" si="79"/>
        <v>120</v>
      </c>
      <c r="N345">
        <f t="shared" si="83"/>
        <v>1013.785127527651</v>
      </c>
      <c r="O345">
        <f t="shared" si="84"/>
        <v>2870.8000909761868</v>
      </c>
      <c r="P345">
        <f t="shared" si="85"/>
        <v>3.8766575217946411</v>
      </c>
      <c r="Q345">
        <f t="shared" si="92"/>
        <v>31</v>
      </c>
      <c r="R345">
        <f t="shared" si="93"/>
        <v>393.19990902381323</v>
      </c>
      <c r="S345">
        <f t="shared" si="91"/>
        <v>367.98624886835967</v>
      </c>
      <c r="T345">
        <f t="shared" si="95"/>
        <v>3238.7863398445465</v>
      </c>
      <c r="U345">
        <f t="shared" si="96"/>
        <v>33.277533623303952</v>
      </c>
    </row>
    <row r="346" spans="2:21" x14ac:dyDescent="0.25">
      <c r="B346" s="15">
        <f t="shared" si="94"/>
        <v>44270</v>
      </c>
      <c r="C346">
        <f t="shared" si="94"/>
        <v>345</v>
      </c>
      <c r="D346">
        <v>3264</v>
      </c>
      <c r="E346">
        <f t="shared" si="97"/>
        <v>0</v>
      </c>
      <c r="F346">
        <f t="shared" si="98"/>
        <v>27.142857142857142</v>
      </c>
      <c r="G346">
        <f t="shared" si="80"/>
        <v>48.493498729795114</v>
      </c>
      <c r="H346">
        <f t="shared" si="88"/>
        <v>295</v>
      </c>
      <c r="J346">
        <f t="shared" si="81"/>
        <v>1809.695174701061</v>
      </c>
      <c r="K346">
        <f t="shared" si="82"/>
        <v>1858.1886734308562</v>
      </c>
      <c r="L346">
        <f t="shared" si="79"/>
        <v>121</v>
      </c>
      <c r="N346">
        <f t="shared" si="83"/>
        <v>1016.4219993749368</v>
      </c>
      <c r="O346">
        <f t="shared" si="84"/>
        <v>2874.610672805793</v>
      </c>
      <c r="P346">
        <f t="shared" si="85"/>
        <v>3.8105818296062353</v>
      </c>
      <c r="Q346">
        <f t="shared" si="92"/>
        <v>32</v>
      </c>
      <c r="R346">
        <f t="shared" si="93"/>
        <v>389.389327194207</v>
      </c>
      <c r="S346">
        <f t="shared" si="91"/>
        <v>398.17234331639099</v>
      </c>
      <c r="T346">
        <f t="shared" si="95"/>
        <v>3272.7830161221841</v>
      </c>
      <c r="U346">
        <f t="shared" si="96"/>
        <v>33.996676277637562</v>
      </c>
    </row>
    <row r="347" spans="2:21" x14ac:dyDescent="0.25">
      <c r="B347" s="15">
        <f t="shared" si="94"/>
        <v>44271</v>
      </c>
      <c r="C347">
        <f t="shared" si="94"/>
        <v>346</v>
      </c>
      <c r="D347">
        <v>3305</v>
      </c>
      <c r="E347">
        <f t="shared" si="97"/>
        <v>41</v>
      </c>
      <c r="F347">
        <f t="shared" si="98"/>
        <v>30.142857142857142</v>
      </c>
      <c r="G347">
        <f t="shared" si="80"/>
        <v>48.495215661045052</v>
      </c>
      <c r="H347">
        <f t="shared" si="88"/>
        <v>296</v>
      </c>
      <c r="J347">
        <f t="shared" si="81"/>
        <v>1810.856220460503</v>
      </c>
      <c r="K347">
        <f t="shared" si="82"/>
        <v>1859.351436121548</v>
      </c>
      <c r="L347">
        <f t="shared" si="79"/>
        <v>122</v>
      </c>
      <c r="N347">
        <f t="shared" si="83"/>
        <v>1019.0052910371305</v>
      </c>
      <c r="O347">
        <f t="shared" si="84"/>
        <v>2878.3567271586785</v>
      </c>
      <c r="P347">
        <f t="shared" si="85"/>
        <v>3.7460543528854942</v>
      </c>
      <c r="Q347">
        <f t="shared" si="92"/>
        <v>33</v>
      </c>
      <c r="R347">
        <f t="shared" si="93"/>
        <v>426.6432728413215</v>
      </c>
      <c r="S347">
        <f t="shared" si="91"/>
        <v>429.05815995569378</v>
      </c>
      <c r="T347">
        <f t="shared" si="95"/>
        <v>3307.4148871143725</v>
      </c>
      <c r="U347">
        <f t="shared" si="96"/>
        <v>34.631870992188396</v>
      </c>
    </row>
    <row r="348" spans="2:21" x14ac:dyDescent="0.25">
      <c r="B348" s="15">
        <f t="shared" si="94"/>
        <v>44272</v>
      </c>
      <c r="C348">
        <f t="shared" si="94"/>
        <v>347</v>
      </c>
      <c r="D348">
        <v>3337</v>
      </c>
      <c r="E348">
        <f t="shared" si="97"/>
        <v>32</v>
      </c>
      <c r="F348">
        <f t="shared" si="98"/>
        <v>31.571428571428573</v>
      </c>
      <c r="G348">
        <f t="shared" si="80"/>
        <v>48.496918105923264</v>
      </c>
      <c r="H348">
        <f t="shared" si="88"/>
        <v>297</v>
      </c>
      <c r="J348">
        <f t="shared" si="81"/>
        <v>1812.006464673487</v>
      </c>
      <c r="K348">
        <f t="shared" si="82"/>
        <v>1860.5033827794102</v>
      </c>
      <c r="L348">
        <f t="shared" si="79"/>
        <v>123</v>
      </c>
      <c r="N348">
        <f t="shared" si="83"/>
        <v>1021.5363752725671</v>
      </c>
      <c r="O348">
        <f t="shared" si="84"/>
        <v>2882.0397580519775</v>
      </c>
      <c r="P348">
        <f t="shared" si="85"/>
        <v>3.6830308932990192</v>
      </c>
      <c r="Q348">
        <f t="shared" si="92"/>
        <v>34</v>
      </c>
      <c r="R348">
        <f t="shared" si="93"/>
        <v>454.96024194802249</v>
      </c>
      <c r="S348">
        <f t="shared" si="91"/>
        <v>460.5591498104456</v>
      </c>
      <c r="T348">
        <f t="shared" si="95"/>
        <v>3342.5989078624229</v>
      </c>
      <c r="U348">
        <f t="shared" si="96"/>
        <v>35.184020748050443</v>
      </c>
    </row>
    <row r="349" spans="2:21" x14ac:dyDescent="0.25">
      <c r="B349" s="15">
        <f t="shared" si="94"/>
        <v>44273</v>
      </c>
      <c r="C349">
        <f t="shared" si="94"/>
        <v>348</v>
      </c>
      <c r="D349">
        <v>3381</v>
      </c>
      <c r="E349">
        <f t="shared" si="97"/>
        <v>44</v>
      </c>
      <c r="F349">
        <f t="shared" si="98"/>
        <v>34.142857142857146</v>
      </c>
      <c r="G349">
        <f t="shared" si="80"/>
        <v>48.498606227379426</v>
      </c>
      <c r="H349">
        <f t="shared" si="88"/>
        <v>298</v>
      </c>
      <c r="J349">
        <f t="shared" si="81"/>
        <v>1813.1460365449586</v>
      </c>
      <c r="K349">
        <f t="shared" si="82"/>
        <v>1861.6446427723381</v>
      </c>
      <c r="L349">
        <f t="shared" si="79"/>
        <v>124</v>
      </c>
      <c r="N349">
        <f t="shared" si="83"/>
        <v>1024.0165839269785</v>
      </c>
      <c r="O349">
        <f t="shared" si="84"/>
        <v>2885.6612266993166</v>
      </c>
      <c r="P349">
        <f t="shared" si="85"/>
        <v>3.6214686473390429</v>
      </c>
      <c r="Q349">
        <f t="shared" si="92"/>
        <v>35</v>
      </c>
      <c r="R349">
        <f t="shared" si="93"/>
        <v>495.33877330068344</v>
      </c>
      <c r="S349">
        <f t="shared" si="91"/>
        <v>492.59241577466258</v>
      </c>
      <c r="T349">
        <f t="shared" si="95"/>
        <v>3378.2536424739792</v>
      </c>
      <c r="U349">
        <f t="shared" si="96"/>
        <v>35.65473461155625</v>
      </c>
    </row>
    <row r="350" spans="2:21" x14ac:dyDescent="0.25">
      <c r="B350" s="15">
        <f t="shared" si="94"/>
        <v>44274</v>
      </c>
      <c r="C350">
        <f t="shared" si="94"/>
        <v>349</v>
      </c>
      <c r="D350">
        <v>3422</v>
      </c>
      <c r="E350">
        <f t="shared" si="97"/>
        <v>41</v>
      </c>
      <c r="F350">
        <f t="shared" si="98"/>
        <v>35.142857142857146</v>
      </c>
      <c r="G350">
        <f t="shared" si="80"/>
        <v>48.500280186076125</v>
      </c>
      <c r="H350">
        <f t="shared" si="88"/>
        <v>299</v>
      </c>
      <c r="J350">
        <f t="shared" si="81"/>
        <v>1814.2750634224547</v>
      </c>
      <c r="K350">
        <f t="shared" si="82"/>
        <v>1862.7753436085309</v>
      </c>
      <c r="L350">
        <f t="shared" si="79"/>
        <v>125</v>
      </c>
      <c r="N350">
        <f t="shared" si="83"/>
        <v>1026.4472092540154</v>
      </c>
      <c r="O350">
        <f t="shared" si="84"/>
        <v>2889.2225528625463</v>
      </c>
      <c r="P350">
        <f t="shared" si="85"/>
        <v>3.5613261632297508</v>
      </c>
      <c r="Q350">
        <f t="shared" si="92"/>
        <v>36</v>
      </c>
      <c r="R350">
        <f t="shared" si="93"/>
        <v>532.77744713745369</v>
      </c>
      <c r="S350">
        <f t="shared" si="91"/>
        <v>525.07730830275602</v>
      </c>
      <c r="T350">
        <f t="shared" si="95"/>
        <v>3414.2998611653024</v>
      </c>
      <c r="U350">
        <f t="shared" si="96"/>
        <v>36.046218691323247</v>
      </c>
    </row>
    <row r="351" spans="2:21" x14ac:dyDescent="0.25">
      <c r="B351" s="15">
        <f t="shared" si="94"/>
        <v>44275</v>
      </c>
      <c r="C351">
        <f t="shared" si="94"/>
        <v>350</v>
      </c>
      <c r="D351">
        <v>3465</v>
      </c>
      <c r="E351">
        <f t="shared" si="97"/>
        <v>43</v>
      </c>
      <c r="F351">
        <f t="shared" si="98"/>
        <v>36.857142857142854</v>
      </c>
      <c r="G351">
        <f t="shared" si="80"/>
        <v>48.501940140427337</v>
      </c>
      <c r="H351">
        <f t="shared" si="88"/>
        <v>300</v>
      </c>
      <c r="J351">
        <f t="shared" si="81"/>
        <v>1815.3936708267026</v>
      </c>
      <c r="K351">
        <f t="shared" si="82"/>
        <v>1863.8956109671299</v>
      </c>
      <c r="L351">
        <f t="shared" si="79"/>
        <v>126</v>
      </c>
      <c r="N351">
        <f t="shared" si="83"/>
        <v>1028.8295051941402</v>
      </c>
      <c r="O351">
        <f t="shared" si="84"/>
        <v>2892.7251161612703</v>
      </c>
      <c r="P351">
        <f t="shared" si="85"/>
        <v>3.5025632987239987</v>
      </c>
      <c r="Q351">
        <f t="shared" si="92"/>
        <v>37</v>
      </c>
      <c r="R351">
        <f t="shared" si="93"/>
        <v>572.27488383872969</v>
      </c>
      <c r="S351">
        <f t="shared" si="91"/>
        <v>557.93591783245233</v>
      </c>
      <c r="T351">
        <f t="shared" si="95"/>
        <v>3450.6610339937224</v>
      </c>
      <c r="U351">
        <f t="shared" si="96"/>
        <v>36.361172828419967</v>
      </c>
    </row>
    <row r="352" spans="2:21" x14ac:dyDescent="0.25">
      <c r="B352" s="15">
        <f t="shared" si="94"/>
        <v>44276</v>
      </c>
      <c r="C352">
        <f t="shared" si="94"/>
        <v>351</v>
      </c>
      <c r="D352">
        <v>3503</v>
      </c>
      <c r="E352">
        <f t="shared" si="97"/>
        <v>38</v>
      </c>
      <c r="F352">
        <f t="shared" si="98"/>
        <v>34.142857142857146</v>
      </c>
      <c r="G352">
        <f t="shared" si="80"/>
        <v>48.503586246636054</v>
      </c>
      <c r="H352">
        <f t="shared" si="88"/>
        <v>301</v>
      </c>
      <c r="J352">
        <f t="shared" si="81"/>
        <v>1816.5019824816668</v>
      </c>
      <c r="K352">
        <f t="shared" si="82"/>
        <v>1865.0055687283029</v>
      </c>
      <c r="L352">
        <f t="shared" si="79"/>
        <v>127</v>
      </c>
      <c r="N352">
        <f t="shared" si="83"/>
        <v>1031.1646886128131</v>
      </c>
      <c r="O352">
        <f t="shared" si="84"/>
        <v>2896.1702573411158</v>
      </c>
      <c r="P352">
        <f t="shared" si="85"/>
        <v>3.4451411798454501</v>
      </c>
      <c r="Q352">
        <f t="shared" si="92"/>
        <v>38</v>
      </c>
      <c r="R352">
        <f t="shared" si="93"/>
        <v>606.82974265888424</v>
      </c>
      <c r="S352">
        <f t="shared" si="91"/>
        <v>591.09347100899106</v>
      </c>
      <c r="T352">
        <f t="shared" si="95"/>
        <v>3487.2637283501067</v>
      </c>
      <c r="U352">
        <f t="shared" si="96"/>
        <v>36.602694356384291</v>
      </c>
    </row>
    <row r="353" spans="2:21" x14ac:dyDescent="0.25">
      <c r="B353" s="15">
        <f t="shared" si="94"/>
        <v>44277</v>
      </c>
      <c r="C353">
        <f t="shared" si="94"/>
        <v>352</v>
      </c>
      <c r="D353">
        <v>3536</v>
      </c>
      <c r="E353">
        <f t="shared" si="97"/>
        <v>33</v>
      </c>
      <c r="F353">
        <f t="shared" si="98"/>
        <v>38.857142857142854</v>
      </c>
      <c r="G353">
        <f t="shared" si="80"/>
        <v>48.505218658731238</v>
      </c>
      <c r="H353">
        <f t="shared" si="88"/>
        <v>302</v>
      </c>
      <c r="J353">
        <f t="shared" si="81"/>
        <v>1817.6001203440494</v>
      </c>
      <c r="K353">
        <f t="shared" si="82"/>
        <v>1866.1053390027807</v>
      </c>
      <c r="L353">
        <f t="shared" si="79"/>
        <v>128</v>
      </c>
      <c r="N353">
        <f t="shared" si="83"/>
        <v>1033.4539404989434</v>
      </c>
      <c r="O353">
        <f t="shared" si="84"/>
        <v>2899.5592795017242</v>
      </c>
      <c r="P353">
        <f t="shared" si="85"/>
        <v>3.3890221606084197</v>
      </c>
      <c r="Q353">
        <f t="shared" si="92"/>
        <v>39</v>
      </c>
      <c r="R353">
        <f t="shared" si="93"/>
        <v>636.44072049827582</v>
      </c>
      <c r="S353">
        <f t="shared" si="91"/>
        <v>624.47863865312354</v>
      </c>
      <c r="T353">
        <f t="shared" si="95"/>
        <v>3524.0379181548478</v>
      </c>
      <c r="U353">
        <f t="shared" si="96"/>
        <v>36.774189804741127</v>
      </c>
    </row>
    <row r="354" spans="2:21" x14ac:dyDescent="0.25">
      <c r="B354" s="15">
        <f t="shared" si="94"/>
        <v>44278</v>
      </c>
      <c r="C354">
        <f t="shared" si="94"/>
        <v>353</v>
      </c>
      <c r="D354">
        <v>3581</v>
      </c>
      <c r="E354">
        <f t="shared" si="97"/>
        <v>45</v>
      </c>
      <c r="F354">
        <f t="shared" si="98"/>
        <v>39.428571428571431</v>
      </c>
      <c r="G354">
        <f t="shared" si="80"/>
        <v>48.506837528604002</v>
      </c>
      <c r="H354">
        <f t="shared" si="88"/>
        <v>303</v>
      </c>
      <c r="J354">
        <f t="shared" si="81"/>
        <v>1818.6882046322605</v>
      </c>
      <c r="K354">
        <f t="shared" si="82"/>
        <v>1867.1950421608644</v>
      </c>
      <c r="L354">
        <f t="shared" si="79"/>
        <v>129</v>
      </c>
      <c r="N354">
        <f t="shared" si="83"/>
        <v>1035.6984071245797</v>
      </c>
      <c r="O354">
        <f t="shared" si="84"/>
        <v>2902.8934492854441</v>
      </c>
      <c r="P354">
        <f t="shared" si="85"/>
        <v>3.3341697837199717</v>
      </c>
      <c r="Q354">
        <f t="shared" si="92"/>
        <v>40</v>
      </c>
      <c r="R354">
        <f t="shared" si="93"/>
        <v>678.10655071455585</v>
      </c>
      <c r="S354">
        <f t="shared" si="91"/>
        <v>658.02376389987387</v>
      </c>
      <c r="T354">
        <f t="shared" si="95"/>
        <v>3560.9172131853179</v>
      </c>
      <c r="U354">
        <f t="shared" si="96"/>
        <v>36.879295030470075</v>
      </c>
    </row>
    <row r="355" spans="2:21" x14ac:dyDescent="0.25">
      <c r="B355" s="15">
        <f t="shared" si="94"/>
        <v>44279</v>
      </c>
      <c r="C355">
        <f t="shared" si="94"/>
        <v>354</v>
      </c>
      <c r="D355">
        <v>3620</v>
      </c>
      <c r="E355">
        <f t="shared" si="97"/>
        <v>39</v>
      </c>
      <c r="F355">
        <f t="shared" si="98"/>
        <v>40.428571428571431</v>
      </c>
      <c r="G355">
        <f t="shared" si="80"/>
        <v>48.508443006043215</v>
      </c>
      <c r="H355">
        <f t="shared" si="88"/>
        <v>304</v>
      </c>
      <c r="J355">
        <f t="shared" si="81"/>
        <v>1819.7663538548611</v>
      </c>
      <c r="K355">
        <f t="shared" si="82"/>
        <v>1868.2747968609044</v>
      </c>
      <c r="L355">
        <f t="shared" ref="L355:L418" si="99">L354+1</f>
        <v>130</v>
      </c>
      <c r="N355">
        <f t="shared" si="83"/>
        <v>1037.8992011668436</v>
      </c>
      <c r="O355">
        <f t="shared" si="84"/>
        <v>2906.173998027748</v>
      </c>
      <c r="P355">
        <f t="shared" si="85"/>
        <v>3.2805487423038358</v>
      </c>
      <c r="Q355">
        <f t="shared" si="92"/>
        <v>41</v>
      </c>
      <c r="R355">
        <f t="shared" si="93"/>
        <v>713.82600197225202</v>
      </c>
      <c r="S355">
        <f t="shared" si="91"/>
        <v>691.66501910128625</v>
      </c>
      <c r="T355">
        <f t="shared" si="95"/>
        <v>3597.8390171290343</v>
      </c>
      <c r="U355">
        <f t="shared" si="96"/>
        <v>36.921803943716441</v>
      </c>
    </row>
    <row r="356" spans="2:21" x14ac:dyDescent="0.25">
      <c r="B356" s="15">
        <f t="shared" si="94"/>
        <v>44280</v>
      </c>
      <c r="C356">
        <f t="shared" si="94"/>
        <v>355</v>
      </c>
      <c r="D356">
        <v>3652</v>
      </c>
      <c r="E356">
        <f t="shared" si="97"/>
        <v>32</v>
      </c>
      <c r="F356">
        <f t="shared" si="98"/>
        <v>38.714285714285715</v>
      </c>
      <c r="G356">
        <f t="shared" si="80"/>
        <v>48.510035238770165</v>
      </c>
      <c r="H356">
        <f t="shared" si="88"/>
        <v>305</v>
      </c>
      <c r="J356">
        <f t="shared" si="81"/>
        <v>1820.8346848384929</v>
      </c>
      <c r="K356">
        <f t="shared" si="82"/>
        <v>1869.344720077263</v>
      </c>
      <c r="L356">
        <f t="shared" si="99"/>
        <v>131</v>
      </c>
      <c r="N356">
        <f t="shared" si="83"/>
        <v>1040.0574027931079</v>
      </c>
      <c r="O356">
        <f t="shared" si="84"/>
        <v>2909.4021228703709</v>
      </c>
      <c r="P356">
        <f t="shared" si="85"/>
        <v>3.2281248426229467</v>
      </c>
      <c r="Q356">
        <f t="shared" si="92"/>
        <v>42</v>
      </c>
      <c r="R356">
        <f t="shared" si="93"/>
        <v>742.59787712962907</v>
      </c>
      <c r="S356">
        <f t="shared" si="91"/>
        <v>725.34249999999997</v>
      </c>
      <c r="T356">
        <f t="shared" si="95"/>
        <v>3634.7446228703711</v>
      </c>
      <c r="U356">
        <f t="shared" si="96"/>
        <v>36.905605741336785</v>
      </c>
    </row>
    <row r="357" spans="2:21" x14ac:dyDescent="0.25">
      <c r="B357" s="15">
        <f t="shared" si="94"/>
        <v>44281</v>
      </c>
      <c r="C357">
        <f t="shared" si="94"/>
        <v>356</v>
      </c>
      <c r="D357">
        <v>3691</v>
      </c>
      <c r="E357">
        <f t="shared" si="97"/>
        <v>39</v>
      </c>
      <c r="F357">
        <f t="shared" si="98"/>
        <v>38.428571428571431</v>
      </c>
      <c r="G357">
        <f t="shared" si="80"/>
        <v>48.511614372472884</v>
      </c>
      <c r="H357">
        <f t="shared" si="88"/>
        <v>306</v>
      </c>
      <c r="J357">
        <f t="shared" si="81"/>
        <v>1821.8933127553087</v>
      </c>
      <c r="K357">
        <f t="shared" si="82"/>
        <v>1870.4049271277815</v>
      </c>
      <c r="L357">
        <f t="shared" si="99"/>
        <v>132</v>
      </c>
      <c r="N357">
        <f t="shared" si="83"/>
        <v>1042.1740607104359</v>
      </c>
      <c r="O357">
        <f t="shared" si="84"/>
        <v>2912.5789878382175</v>
      </c>
      <c r="P357">
        <f t="shared" si="85"/>
        <v>3.1768649678465408</v>
      </c>
      <c r="Q357">
        <f t="shared" si="92"/>
        <v>43</v>
      </c>
      <c r="R357">
        <f t="shared" si="93"/>
        <v>778.42101216178253</v>
      </c>
      <c r="S357">
        <f t="shared" si="91"/>
        <v>759.00026540034662</v>
      </c>
      <c r="T357">
        <f t="shared" si="95"/>
        <v>3671.579253238564</v>
      </c>
      <c r="U357">
        <f t="shared" si="96"/>
        <v>36.834630368192848</v>
      </c>
    </row>
    <row r="358" spans="2:21" x14ac:dyDescent="0.25">
      <c r="B358" s="15">
        <f t="shared" si="94"/>
        <v>44282</v>
      </c>
      <c r="C358">
        <f t="shared" si="94"/>
        <v>357</v>
      </c>
      <c r="D358">
        <v>3721</v>
      </c>
      <c r="E358">
        <f t="shared" si="97"/>
        <v>30</v>
      </c>
      <c r="F358">
        <f t="shared" si="98"/>
        <v>36.571428571428569</v>
      </c>
      <c r="G358">
        <f t="shared" si="80"/>
        <v>48.513180550839614</v>
      </c>
      <c r="H358">
        <f t="shared" si="88"/>
        <v>307</v>
      </c>
      <c r="J358">
        <f t="shared" si="81"/>
        <v>1822.9423511498994</v>
      </c>
      <c r="K358">
        <f t="shared" si="82"/>
        <v>1871.4555317007391</v>
      </c>
      <c r="L358">
        <f t="shared" si="99"/>
        <v>133</v>
      </c>
      <c r="N358">
        <f t="shared" si="83"/>
        <v>1044.2501931802869</v>
      </c>
      <c r="O358">
        <f t="shared" si="84"/>
        <v>2915.7057248810261</v>
      </c>
      <c r="P358">
        <f t="shared" si="85"/>
        <v>3.1267370428085997</v>
      </c>
      <c r="Q358">
        <f t="shared" si="92"/>
        <v>44</v>
      </c>
      <c r="R358">
        <f t="shared" si="93"/>
        <v>805.29427511897393</v>
      </c>
      <c r="S358">
        <f t="shared" si="91"/>
        <v>792.58633014115583</v>
      </c>
      <c r="T358">
        <f t="shared" si="95"/>
        <v>3708.292055022182</v>
      </c>
      <c r="U358">
        <f t="shared" si="96"/>
        <v>36.712801783618033</v>
      </c>
    </row>
    <row r="359" spans="2:21" x14ac:dyDescent="0.25">
      <c r="B359" s="15">
        <f t="shared" si="94"/>
        <v>44283</v>
      </c>
      <c r="C359">
        <f t="shared" si="94"/>
        <v>358</v>
      </c>
      <c r="D359">
        <v>3750</v>
      </c>
      <c r="E359">
        <f t="shared" si="97"/>
        <v>29</v>
      </c>
      <c r="F359">
        <f t="shared" si="98"/>
        <v>35.285714285714285</v>
      </c>
      <c r="G359">
        <f t="shared" si="80"/>
        <v>48.514733915591549</v>
      </c>
      <c r="H359">
        <f t="shared" si="88"/>
        <v>308</v>
      </c>
      <c r="J359">
        <f t="shared" si="81"/>
        <v>1823.98191196575</v>
      </c>
      <c r="K359">
        <f t="shared" si="82"/>
        <v>1872.4966458813415</v>
      </c>
      <c r="L359">
        <f t="shared" si="99"/>
        <v>134</v>
      </c>
      <c r="N359">
        <f t="shared" si="83"/>
        <v>1046.2867889994957</v>
      </c>
      <c r="O359">
        <f t="shared" si="84"/>
        <v>2918.7834348808374</v>
      </c>
      <c r="P359">
        <f t="shared" si="85"/>
        <v>3.0777099998113044</v>
      </c>
      <c r="Q359">
        <f t="shared" si="92"/>
        <v>45</v>
      </c>
      <c r="R359">
        <f t="shared" si="93"/>
        <v>831.21656511916262</v>
      </c>
      <c r="S359">
        <f t="shared" si="91"/>
        <v>826.05261865345017</v>
      </c>
      <c r="T359">
        <f t="shared" si="95"/>
        <v>3744.8360535342877</v>
      </c>
      <c r="U359">
        <f t="shared" si="96"/>
        <v>36.543998512105645</v>
      </c>
    </row>
    <row r="360" spans="2:21" x14ac:dyDescent="0.25">
      <c r="B360" s="15">
        <f t="shared" si="94"/>
        <v>44284</v>
      </c>
      <c r="C360">
        <f t="shared" si="94"/>
        <v>359</v>
      </c>
      <c r="D360">
        <v>3780</v>
      </c>
      <c r="E360">
        <f t="shared" si="97"/>
        <v>30</v>
      </c>
      <c r="F360">
        <f t="shared" si="98"/>
        <v>34.857142857142854</v>
      </c>
      <c r="G360">
        <f t="shared" si="80"/>
        <v>48.516274606515239</v>
      </c>
      <c r="H360">
        <f t="shared" si="88"/>
        <v>309</v>
      </c>
      <c r="J360">
        <f t="shared" si="81"/>
        <v>1825.0121055712052</v>
      </c>
      <c r="K360">
        <f t="shared" si="82"/>
        <v>1873.5283801777205</v>
      </c>
      <c r="L360">
        <f t="shared" si="99"/>
        <v>135</v>
      </c>
      <c r="N360">
        <f t="shared" si="83"/>
        <v>1048.284808448527</v>
      </c>
      <c r="O360">
        <f t="shared" si="84"/>
        <v>2921.8131886262472</v>
      </c>
      <c r="P360">
        <f t="shared" si="85"/>
        <v>3.0297537454098347</v>
      </c>
      <c r="Q360">
        <f t="shared" si="92"/>
        <v>46</v>
      </c>
      <c r="R360">
        <f t="shared" si="93"/>
        <v>858.18681137375279</v>
      </c>
      <c r="S360">
        <f t="shared" si="91"/>
        <v>859.35488580319441</v>
      </c>
      <c r="T360">
        <f t="shared" si="95"/>
        <v>3781.1680744294417</v>
      </c>
      <c r="U360">
        <f t="shared" si="96"/>
        <v>36.332020895154074</v>
      </c>
    </row>
    <row r="361" spans="2:21" x14ac:dyDescent="0.25">
      <c r="B361" s="15">
        <f t="shared" si="94"/>
        <v>44285</v>
      </c>
      <c r="C361">
        <f t="shared" si="94"/>
        <v>360</v>
      </c>
      <c r="D361">
        <v>3827</v>
      </c>
      <c r="E361">
        <f t="shared" si="97"/>
        <v>47</v>
      </c>
      <c r="F361">
        <f t="shared" si="98"/>
        <v>35.142857142857146</v>
      </c>
      <c r="G361">
        <f t="shared" ref="G361:G424" si="100">AD$2/((1+(($C361/(AD$5))/AD$3)^-AD$4)^2)</f>
        <v>48.517802761494018</v>
      </c>
      <c r="H361">
        <f t="shared" si="88"/>
        <v>310</v>
      </c>
      <c r="J361">
        <f t="shared" ref="J361:J424" si="101">AE$2/((1+(($H361/(AE$5))/AE$3)^-AE$4)^2)</f>
        <v>1826.0330407849792</v>
      </c>
      <c r="K361">
        <f t="shared" ref="K361:K424" si="102">G361+J361</f>
        <v>1874.5508435464733</v>
      </c>
      <c r="L361">
        <f t="shared" si="99"/>
        <v>136</v>
      </c>
      <c r="N361">
        <f t="shared" ref="N361:N424" si="103">AF$2/((1+(($L361/(AF$5))/AF$3)^-AF$4)^2)</f>
        <v>1050.2451842079859</v>
      </c>
      <c r="O361">
        <f t="shared" ref="O361:O424" si="104">K361+N361</f>
        <v>2924.7960277544589</v>
      </c>
      <c r="P361">
        <f t="shared" ref="P361:P424" si="105">O361-O360</f>
        <v>2.9828391282117082</v>
      </c>
      <c r="Q361">
        <f t="shared" si="92"/>
        <v>47</v>
      </c>
      <c r="R361">
        <f t="shared" si="93"/>
        <v>902.20397224554108</v>
      </c>
      <c r="S361">
        <f t="shared" si="91"/>
        <v>892.45261110401816</v>
      </c>
      <c r="T361">
        <f t="shared" si="95"/>
        <v>3817.2486388584771</v>
      </c>
      <c r="U361">
        <f t="shared" si="96"/>
        <v>36.080564429035348</v>
      </c>
    </row>
    <row r="362" spans="2:21" x14ac:dyDescent="0.25">
      <c r="B362" s="15">
        <f t="shared" si="94"/>
        <v>44286</v>
      </c>
      <c r="C362">
        <f t="shared" si="94"/>
        <v>361</v>
      </c>
      <c r="D362">
        <v>3866</v>
      </c>
      <c r="E362">
        <f t="shared" si="97"/>
        <v>39</v>
      </c>
      <c r="F362">
        <f t="shared" si="98"/>
        <v>35.142857142857146</v>
      </c>
      <c r="G362">
        <f t="shared" si="100"/>
        <v>48.519318516539258</v>
      </c>
      <c r="H362">
        <f t="shared" si="88"/>
        <v>311</v>
      </c>
      <c r="J362">
        <f t="shared" si="101"/>
        <v>1827.0448249012027</v>
      </c>
      <c r="K362">
        <f t="shared" si="102"/>
        <v>1875.5641434177419</v>
      </c>
      <c r="L362">
        <f t="shared" si="99"/>
        <v>137</v>
      </c>
      <c r="N362">
        <f t="shared" si="103"/>
        <v>1052.168822244364</v>
      </c>
      <c r="O362">
        <f t="shared" si="104"/>
        <v>2927.7329656621059</v>
      </c>
      <c r="P362">
        <f t="shared" si="105"/>
        <v>2.9369379076470068</v>
      </c>
      <c r="Q362">
        <f t="shared" si="92"/>
        <v>48</v>
      </c>
      <c r="R362">
        <f t="shared" si="93"/>
        <v>938.26703433789407</v>
      </c>
      <c r="S362">
        <f t="shared" si="91"/>
        <v>925.30887176080569</v>
      </c>
      <c r="T362">
        <f t="shared" si="95"/>
        <v>3853.0418374229116</v>
      </c>
      <c r="U362">
        <f t="shared" si="96"/>
        <v>35.793198564434533</v>
      </c>
    </row>
    <row r="363" spans="2:21" x14ac:dyDescent="0.25">
      <c r="B363" s="15">
        <f t="shared" si="94"/>
        <v>44287</v>
      </c>
      <c r="C363">
        <f t="shared" si="94"/>
        <v>362</v>
      </c>
      <c r="D363">
        <v>3900</v>
      </c>
      <c r="E363">
        <f t="shared" si="97"/>
        <v>34</v>
      </c>
      <c r="F363">
        <f t="shared" si="98"/>
        <v>35.428571428571431</v>
      </c>
      <c r="G363">
        <f t="shared" si="100"/>
        <v>48.520822005820548</v>
      </c>
      <c r="H363">
        <f t="shared" si="88"/>
        <v>312</v>
      </c>
      <c r="J363">
        <f t="shared" si="101"/>
        <v>1828.0475637140266</v>
      </c>
      <c r="K363">
        <f t="shared" si="102"/>
        <v>1876.5683857198471</v>
      </c>
      <c r="L363">
        <f t="shared" si="99"/>
        <v>138</v>
      </c>
      <c r="N363">
        <f t="shared" si="103"/>
        <v>1054.0566026659769</v>
      </c>
      <c r="O363">
        <f t="shared" si="104"/>
        <v>2930.6249883858241</v>
      </c>
      <c r="P363">
        <f t="shared" si="105"/>
        <v>2.892022723718128</v>
      </c>
      <c r="Q363">
        <f t="shared" si="92"/>
        <v>49</v>
      </c>
      <c r="R363">
        <f t="shared" si="93"/>
        <v>969.37501161417595</v>
      </c>
      <c r="S363">
        <f t="shared" si="91"/>
        <v>957.89019939045227</v>
      </c>
      <c r="T363">
        <f t="shared" si="95"/>
        <v>3888.5151877762764</v>
      </c>
      <c r="U363">
        <f t="shared" si="96"/>
        <v>35.473350353364822</v>
      </c>
    </row>
    <row r="364" spans="2:21" x14ac:dyDescent="0.25">
      <c r="B364" s="15">
        <f t="shared" si="94"/>
        <v>44288</v>
      </c>
      <c r="C364">
        <f t="shared" si="94"/>
        <v>363</v>
      </c>
      <c r="D364">
        <v>3936</v>
      </c>
      <c r="E364">
        <f t="shared" si="97"/>
        <v>36</v>
      </c>
      <c r="F364">
        <f t="shared" si="98"/>
        <v>35</v>
      </c>
      <c r="G364">
        <f t="shared" si="100"/>
        <v>48.522313361695687</v>
      </c>
      <c r="H364">
        <f t="shared" si="88"/>
        <v>313</v>
      </c>
      <c r="J364">
        <f t="shared" si="101"/>
        <v>1829.0413615417765</v>
      </c>
      <c r="K364">
        <f t="shared" si="102"/>
        <v>1877.5636749034722</v>
      </c>
      <c r="L364">
        <f t="shared" si="99"/>
        <v>139</v>
      </c>
      <c r="N364">
        <f t="shared" si="103"/>
        <v>1055.9093805500365</v>
      </c>
      <c r="O364">
        <f t="shared" si="104"/>
        <v>2933.473055453509</v>
      </c>
      <c r="P364">
        <f t="shared" si="105"/>
        <v>2.8480670676849513</v>
      </c>
      <c r="Q364">
        <f t="shared" si="92"/>
        <v>50</v>
      </c>
      <c r="R364">
        <f t="shared" si="93"/>
        <v>1002.526944546491</v>
      </c>
      <c r="S364">
        <f t="shared" si="91"/>
        <v>990.16642467435292</v>
      </c>
      <c r="T364">
        <f t="shared" si="95"/>
        <v>3923.639480127862</v>
      </c>
      <c r="U364">
        <f t="shared" si="96"/>
        <v>35.124292351585609</v>
      </c>
    </row>
    <row r="365" spans="2:21" x14ac:dyDescent="0.25">
      <c r="B365" s="15">
        <f t="shared" si="94"/>
        <v>44289</v>
      </c>
      <c r="C365">
        <f t="shared" si="94"/>
        <v>364</v>
      </c>
      <c r="D365">
        <v>3969</v>
      </c>
      <c r="E365">
        <f t="shared" si="97"/>
        <v>33</v>
      </c>
      <c r="F365">
        <f t="shared" si="98"/>
        <v>35.428571428571431</v>
      </c>
      <c r="G365">
        <f t="shared" si="100"/>
        <v>48.523792714739962</v>
      </c>
      <c r="H365">
        <f t="shared" si="88"/>
        <v>314</v>
      </c>
      <c r="J365">
        <f t="shared" si="101"/>
        <v>1830.0263212506852</v>
      </c>
      <c r="K365">
        <f t="shared" si="102"/>
        <v>1878.5501139654252</v>
      </c>
      <c r="L365">
        <f t="shared" si="99"/>
        <v>140</v>
      </c>
      <c r="N365">
        <f t="shared" si="103"/>
        <v>1057.7279867417858</v>
      </c>
      <c r="O365">
        <f t="shared" si="104"/>
        <v>2936.2781007072108</v>
      </c>
      <c r="P365">
        <f t="shared" si="105"/>
        <v>2.8050452537017918</v>
      </c>
      <c r="Q365">
        <f t="shared" si="92"/>
        <v>51</v>
      </c>
      <c r="R365">
        <f t="shared" si="93"/>
        <v>1032.7218992927892</v>
      </c>
      <c r="S365">
        <f t="shared" si="91"/>
        <v>1022.1105136378692</v>
      </c>
      <c r="T365">
        <f t="shared" si="95"/>
        <v>3958.38861434508</v>
      </c>
      <c r="U365">
        <f t="shared" si="96"/>
        <v>34.749134217217943</v>
      </c>
    </row>
    <row r="366" spans="2:21" x14ac:dyDescent="0.25">
      <c r="B366" s="15">
        <f t="shared" si="94"/>
        <v>44290</v>
      </c>
      <c r="C366">
        <f t="shared" si="94"/>
        <v>365</v>
      </c>
      <c r="D366">
        <v>4018</v>
      </c>
      <c r="E366">
        <f t="shared" si="97"/>
        <v>49</v>
      </c>
      <c r="F366">
        <f t="shared" si="98"/>
        <v>38.285714285714285</v>
      </c>
      <c r="G366">
        <f t="shared" si="100"/>
        <v>48.525260193774862</v>
      </c>
      <c r="H366">
        <f t="shared" si="88"/>
        <v>315</v>
      </c>
      <c r="J366">
        <f t="shared" si="101"/>
        <v>1831.002544278195</v>
      </c>
      <c r="K366">
        <f t="shared" si="102"/>
        <v>1879.5278044719698</v>
      </c>
      <c r="L366">
        <f t="shared" si="99"/>
        <v>141</v>
      </c>
      <c r="N366">
        <f t="shared" si="103"/>
        <v>1059.5132286265916</v>
      </c>
      <c r="O366">
        <f t="shared" si="104"/>
        <v>2939.0410330985615</v>
      </c>
      <c r="P366">
        <f t="shared" si="105"/>
        <v>2.7629323913506596</v>
      </c>
      <c r="Q366">
        <f t="shared" si="92"/>
        <v>52</v>
      </c>
      <c r="R366">
        <f t="shared" si="93"/>
        <v>1078.9589669014385</v>
      </c>
      <c r="S366">
        <f t="shared" si="91"/>
        <v>1053.6983987314695</v>
      </c>
      <c r="T366">
        <f t="shared" si="95"/>
        <v>3992.7394318300312</v>
      </c>
      <c r="U366">
        <f t="shared" si="96"/>
        <v>34.350817484951222</v>
      </c>
    </row>
    <row r="367" spans="2:21" x14ac:dyDescent="0.25">
      <c r="B367" s="15">
        <f t="shared" si="94"/>
        <v>44291</v>
      </c>
      <c r="C367">
        <f t="shared" si="94"/>
        <v>366</v>
      </c>
      <c r="D367">
        <v>4018</v>
      </c>
      <c r="E367">
        <f t="shared" si="97"/>
        <v>0</v>
      </c>
      <c r="F367">
        <f t="shared" si="98"/>
        <v>34</v>
      </c>
      <c r="G367">
        <f t="shared" si="100"/>
        <v>48.526715925896319</v>
      </c>
      <c r="H367">
        <f t="shared" si="88"/>
        <v>316</v>
      </c>
      <c r="J367">
        <f t="shared" si="101"/>
        <v>1831.9701306558461</v>
      </c>
      <c r="K367">
        <f t="shared" si="102"/>
        <v>1880.4968465817424</v>
      </c>
      <c r="L367">
        <f t="shared" si="99"/>
        <v>142</v>
      </c>
      <c r="N367">
        <f t="shared" si="103"/>
        <v>1061.2658908758897</v>
      </c>
      <c r="O367">
        <f t="shared" si="104"/>
        <v>2941.7627374576323</v>
      </c>
      <c r="P367">
        <f t="shared" si="105"/>
        <v>2.7217043590708272</v>
      </c>
      <c r="Q367">
        <f t="shared" si="92"/>
        <v>53</v>
      </c>
      <c r="R367">
        <f t="shared" si="93"/>
        <v>1076.2372625423677</v>
      </c>
      <c r="S367">
        <f t="shared" si="91"/>
        <v>1084.9088074101285</v>
      </c>
      <c r="T367">
        <f t="shared" si="95"/>
        <v>4026.6715448677605</v>
      </c>
      <c r="U367">
        <f t="shared" si="96"/>
        <v>33.932113037729323</v>
      </c>
    </row>
    <row r="368" spans="2:21" x14ac:dyDescent="0.25">
      <c r="B368" s="15">
        <f t="shared" si="94"/>
        <v>44292</v>
      </c>
      <c r="C368">
        <f t="shared" si="94"/>
        <v>367</v>
      </c>
      <c r="D368">
        <v>4048</v>
      </c>
      <c r="E368">
        <f t="shared" si="97"/>
        <v>30</v>
      </c>
      <c r="F368">
        <f t="shared" si="98"/>
        <v>31.571428571428573</v>
      </c>
      <c r="G368">
        <f t="shared" si="100"/>
        <v>48.528160036502257</v>
      </c>
      <c r="H368">
        <f t="shared" si="88"/>
        <v>317</v>
      </c>
      <c r="J368">
        <f t="shared" si="101"/>
        <v>1832.9291790317611</v>
      </c>
      <c r="K368">
        <f t="shared" si="102"/>
        <v>1881.4573390682633</v>
      </c>
      <c r="L368">
        <f t="shared" si="99"/>
        <v>143</v>
      </c>
      <c r="N368">
        <f t="shared" si="103"/>
        <v>1062.9867361678409</v>
      </c>
      <c r="O368">
        <f t="shared" si="104"/>
        <v>2944.4440752361043</v>
      </c>
      <c r="P368">
        <f t="shared" si="105"/>
        <v>2.6813377784719705</v>
      </c>
      <c r="Q368">
        <f t="shared" si="92"/>
        <v>54</v>
      </c>
      <c r="R368">
        <f t="shared" si="93"/>
        <v>1103.5559247638957</v>
      </c>
      <c r="S368">
        <f t="shared" si="91"/>
        <v>1115.7230904736</v>
      </c>
      <c r="T368">
        <f t="shared" si="95"/>
        <v>4060.167165709704</v>
      </c>
      <c r="U368">
        <f t="shared" si="96"/>
        <v>33.495620841943492</v>
      </c>
    </row>
    <row r="369" spans="2:21" x14ac:dyDescent="0.25">
      <c r="B369" s="15">
        <f t="shared" si="94"/>
        <v>44293</v>
      </c>
      <c r="C369">
        <f t="shared" si="94"/>
        <v>368</v>
      </c>
      <c r="D369">
        <v>4080</v>
      </c>
      <c r="E369">
        <f t="shared" si="97"/>
        <v>32</v>
      </c>
      <c r="F369">
        <f t="shared" si="98"/>
        <v>30.571428571428573</v>
      </c>
      <c r="G369">
        <f t="shared" si="100"/>
        <v>48.529592649319959</v>
      </c>
      <c r="H369">
        <f t="shared" si="88"/>
        <v>318</v>
      </c>
      <c r="J369">
        <f t="shared" si="101"/>
        <v>1833.8797866927252</v>
      </c>
      <c r="K369">
        <f t="shared" si="102"/>
        <v>1882.4093793420452</v>
      </c>
      <c r="L369">
        <f t="shared" si="99"/>
        <v>144</v>
      </c>
      <c r="N369">
        <f t="shared" si="103"/>
        <v>1064.6765058835404</v>
      </c>
      <c r="O369">
        <f t="shared" si="104"/>
        <v>2947.0858852255856</v>
      </c>
      <c r="P369">
        <f t="shared" si="105"/>
        <v>2.6418099894813167</v>
      </c>
      <c r="Q369">
        <f t="shared" si="92"/>
        <v>55</v>
      </c>
      <c r="R369">
        <f t="shared" si="93"/>
        <v>1132.9141147744144</v>
      </c>
      <c r="S369">
        <f t="shared" si="91"/>
        <v>1146.1250520404424</v>
      </c>
      <c r="T369">
        <f t="shared" si="95"/>
        <v>4093.2109372660279</v>
      </c>
      <c r="U369">
        <f t="shared" si="96"/>
        <v>33.043771556323918</v>
      </c>
    </row>
    <row r="370" spans="2:21" x14ac:dyDescent="0.25">
      <c r="B370" s="15">
        <f t="shared" si="94"/>
        <v>44294</v>
      </c>
      <c r="C370">
        <f t="shared" si="94"/>
        <v>369</v>
      </c>
      <c r="D370">
        <v>4113</v>
      </c>
      <c r="E370">
        <f t="shared" si="97"/>
        <v>33</v>
      </c>
      <c r="F370">
        <f t="shared" si="98"/>
        <v>30.428571428571427</v>
      </c>
      <c r="G370">
        <f t="shared" si="100"/>
        <v>48.531013886432483</v>
      </c>
      <c r="H370">
        <f t="shared" si="88"/>
        <v>319</v>
      </c>
      <c r="J370">
        <f t="shared" si="101"/>
        <v>1834.8220495858748</v>
      </c>
      <c r="K370">
        <f t="shared" si="102"/>
        <v>1883.3530634723072</v>
      </c>
      <c r="L370">
        <f t="shared" si="99"/>
        <v>145</v>
      </c>
      <c r="N370">
        <f t="shared" si="103"/>
        <v>1066.3359207795972</v>
      </c>
      <c r="O370">
        <f t="shared" si="104"/>
        <v>2949.6889842519045</v>
      </c>
      <c r="P370">
        <f t="shared" si="105"/>
        <v>2.6030990263188869</v>
      </c>
      <c r="Q370">
        <f t="shared" si="92"/>
        <v>56</v>
      </c>
      <c r="R370">
        <f t="shared" si="93"/>
        <v>1163.3110157480955</v>
      </c>
      <c r="S370">
        <f t="shared" si="91"/>
        <v>1176.100782681996</v>
      </c>
      <c r="T370">
        <f t="shared" si="95"/>
        <v>4125.7897669339</v>
      </c>
      <c r="U370">
        <f t="shared" si="96"/>
        <v>32.578829667872014</v>
      </c>
    </row>
    <row r="371" spans="2:21" x14ac:dyDescent="0.25">
      <c r="B371" s="15">
        <f t="shared" si="94"/>
        <v>44295</v>
      </c>
      <c r="C371">
        <f t="shared" si="94"/>
        <v>370</v>
      </c>
      <c r="D371">
        <v>4145</v>
      </c>
      <c r="E371">
        <f t="shared" si="97"/>
        <v>32</v>
      </c>
      <c r="F371">
        <f t="shared" si="98"/>
        <v>29.857142857142858</v>
      </c>
      <c r="G371">
        <f t="shared" si="100"/>
        <v>48.532423868304974</v>
      </c>
      <c r="H371">
        <f t="shared" si="88"/>
        <v>320</v>
      </c>
      <c r="J371">
        <f t="shared" si="101"/>
        <v>1835.7560623400036</v>
      </c>
      <c r="K371">
        <f t="shared" si="102"/>
        <v>1884.2884862083085</v>
      </c>
      <c r="L371">
        <f t="shared" si="99"/>
        <v>146</v>
      </c>
      <c r="N371">
        <f t="shared" si="103"/>
        <v>1067.9656816378931</v>
      </c>
      <c r="O371">
        <f t="shared" si="104"/>
        <v>2952.2541678462017</v>
      </c>
      <c r="P371">
        <f t="shared" si="105"/>
        <v>2.5651835942971957</v>
      </c>
      <c r="Q371">
        <f t="shared" si="92"/>
        <v>57</v>
      </c>
      <c r="R371">
        <f t="shared" si="93"/>
        <v>1192.7458321537983</v>
      </c>
      <c r="S371">
        <f t="shared" si="91"/>
        <v>1205.6384969370818</v>
      </c>
      <c r="T371">
        <f t="shared" si="95"/>
        <v>4157.8926647832832</v>
      </c>
      <c r="U371">
        <f t="shared" si="96"/>
        <v>32.102897849383226</v>
      </c>
    </row>
    <row r="372" spans="2:21" x14ac:dyDescent="0.25">
      <c r="B372" s="15">
        <f t="shared" si="94"/>
        <v>44296</v>
      </c>
      <c r="C372">
        <f t="shared" si="94"/>
        <v>371</v>
      </c>
      <c r="D372">
        <v>4176</v>
      </c>
      <c r="E372">
        <f t="shared" si="97"/>
        <v>31</v>
      </c>
      <c r="F372">
        <f t="shared" si="98"/>
        <v>29.571428571428573</v>
      </c>
      <c r="G372">
        <f t="shared" si="100"/>
        <v>48.533822713810345</v>
      </c>
      <c r="H372">
        <f t="shared" si="88"/>
        <v>321</v>
      </c>
      <c r="J372">
        <f t="shared" si="101"/>
        <v>1836.6819182864917</v>
      </c>
      <c r="K372">
        <f t="shared" si="102"/>
        <v>1885.2157410003022</v>
      </c>
      <c r="L372">
        <f t="shared" si="99"/>
        <v>147</v>
      </c>
      <c r="N372">
        <f t="shared" si="103"/>
        <v>1069.5664698932792</v>
      </c>
      <c r="O372">
        <f t="shared" si="104"/>
        <v>2954.7822108935816</v>
      </c>
      <c r="P372">
        <f t="shared" si="105"/>
        <v>2.5280430473799242</v>
      </c>
      <c r="Q372">
        <f t="shared" si="92"/>
        <v>58</v>
      </c>
      <c r="R372">
        <f t="shared" si="93"/>
        <v>1221.2177891064184</v>
      </c>
      <c r="S372">
        <f t="shared" si="91"/>
        <v>1234.7283761613796</v>
      </c>
      <c r="T372">
        <f t="shared" si="95"/>
        <v>4189.5105870549614</v>
      </c>
      <c r="U372">
        <f t="shared" si="96"/>
        <v>31.617922271678253</v>
      </c>
    </row>
    <row r="373" spans="2:21" x14ac:dyDescent="0.25">
      <c r="B373" s="15">
        <f t="shared" si="94"/>
        <v>44297</v>
      </c>
      <c r="C373">
        <f t="shared" si="94"/>
        <v>372</v>
      </c>
      <c r="D373">
        <v>4204</v>
      </c>
      <c r="E373">
        <f t="shared" si="97"/>
        <v>28</v>
      </c>
      <c r="F373">
        <f t="shared" si="98"/>
        <v>26.571428571428573</v>
      </c>
      <c r="G373">
        <f t="shared" si="100"/>
        <v>48.535210540254347</v>
      </c>
      <c r="H373">
        <f t="shared" ref="H373:H436" si="106">H372+1</f>
        <v>322</v>
      </c>
      <c r="J373">
        <f t="shared" si="101"/>
        <v>1837.5997094798583</v>
      </c>
      <c r="K373">
        <f t="shared" si="102"/>
        <v>1886.1349200201128</v>
      </c>
      <c r="L373">
        <f t="shared" si="99"/>
        <v>148</v>
      </c>
      <c r="N373">
        <f t="shared" si="103"/>
        <v>1071.1389482399823</v>
      </c>
      <c r="O373">
        <f t="shared" si="104"/>
        <v>2957.2738682600948</v>
      </c>
      <c r="P373">
        <f t="shared" si="105"/>
        <v>2.4916573665132091</v>
      </c>
      <c r="Q373">
        <f t="shared" si="92"/>
        <v>59</v>
      </c>
      <c r="R373">
        <f t="shared" si="93"/>
        <v>1246.7261317399052</v>
      </c>
      <c r="S373">
        <f t="shared" si="91"/>
        <v>1263.3624174344247</v>
      </c>
      <c r="T373">
        <f t="shared" si="95"/>
        <v>4220.6362856945198</v>
      </c>
      <c r="U373">
        <f t="shared" si="96"/>
        <v>31.125698639558323</v>
      </c>
    </row>
    <row r="374" spans="2:21" x14ac:dyDescent="0.25">
      <c r="B374" s="15">
        <f t="shared" si="94"/>
        <v>44298</v>
      </c>
      <c r="C374">
        <f t="shared" si="94"/>
        <v>373</v>
      </c>
      <c r="D374">
        <v>4238</v>
      </c>
      <c r="E374">
        <f t="shared" si="97"/>
        <v>34</v>
      </c>
      <c r="F374">
        <f t="shared" si="98"/>
        <v>31.428571428571427</v>
      </c>
      <c r="G374">
        <f t="shared" si="100"/>
        <v>48.53658746340043</v>
      </c>
      <c r="H374">
        <f t="shared" si="106"/>
        <v>323</v>
      </c>
      <c r="J374">
        <f t="shared" si="101"/>
        <v>1838.5095267179636</v>
      </c>
      <c r="K374">
        <f t="shared" si="102"/>
        <v>1887.0461141813639</v>
      </c>
      <c r="L374">
        <f t="shared" si="99"/>
        <v>149</v>
      </c>
      <c r="N374">
        <f t="shared" si="103"/>
        <v>1072.6837612174336</v>
      </c>
      <c r="O374">
        <f t="shared" si="104"/>
        <v>2959.7298753987975</v>
      </c>
      <c r="P374">
        <f t="shared" si="105"/>
        <v>2.4560071387027165</v>
      </c>
      <c r="Q374">
        <f t="shared" si="92"/>
        <v>60</v>
      </c>
      <c r="R374">
        <f t="shared" si="93"/>
        <v>1278.2701246012025</v>
      </c>
      <c r="S374">
        <f t="shared" si="91"/>
        <v>1291.5342890489139</v>
      </c>
      <c r="T374">
        <f t="shared" si="95"/>
        <v>4251.2641644477117</v>
      </c>
      <c r="U374">
        <f t="shared" si="96"/>
        <v>30.627878753191908</v>
      </c>
    </row>
    <row r="375" spans="2:21" x14ac:dyDescent="0.25">
      <c r="B375" s="15">
        <f t="shared" si="94"/>
        <v>44299</v>
      </c>
      <c r="C375">
        <f t="shared" si="94"/>
        <v>374</v>
      </c>
      <c r="D375">
        <v>4277</v>
      </c>
      <c r="E375">
        <f t="shared" si="97"/>
        <v>39</v>
      </c>
      <c r="F375">
        <f t="shared" si="98"/>
        <v>32.714285714285715</v>
      </c>
      <c r="G375">
        <f t="shared" si="100"/>
        <v>48.537953597493924</v>
      </c>
      <c r="H375">
        <f t="shared" si="106"/>
        <v>324</v>
      </c>
      <c r="J375">
        <f t="shared" si="101"/>
        <v>1839.4114595618407</v>
      </c>
      <c r="K375">
        <f t="shared" si="102"/>
        <v>1887.9494131593347</v>
      </c>
      <c r="L375">
        <f t="shared" si="99"/>
        <v>150</v>
      </c>
      <c r="N375">
        <f t="shared" si="103"/>
        <v>1074.2015357762491</v>
      </c>
      <c r="O375">
        <f t="shared" si="104"/>
        <v>2962.150948935584</v>
      </c>
      <c r="P375">
        <f t="shared" si="105"/>
        <v>2.42107353678648</v>
      </c>
      <c r="Q375">
        <f t="shared" si="92"/>
        <v>61</v>
      </c>
      <c r="R375">
        <f t="shared" si="93"/>
        <v>1314.849051064416</v>
      </c>
      <c r="S375">
        <f t="shared" si="91"/>
        <v>1319.2391929383857</v>
      </c>
      <c r="T375">
        <f t="shared" si="95"/>
        <v>4281.3901418739697</v>
      </c>
      <c r="U375">
        <f t="shared" si="96"/>
        <v>30.125977426258032</v>
      </c>
    </row>
    <row r="376" spans="2:21" x14ac:dyDescent="0.25">
      <c r="B376" s="15">
        <f t="shared" si="94"/>
        <v>44300</v>
      </c>
      <c r="C376">
        <f t="shared" si="94"/>
        <v>375</v>
      </c>
      <c r="D376">
        <v>4310</v>
      </c>
      <c r="E376">
        <f t="shared" si="97"/>
        <v>33</v>
      </c>
      <c r="F376">
        <f t="shared" si="98"/>
        <v>32.857142857142854</v>
      </c>
      <c r="G376">
        <f t="shared" si="100"/>
        <v>48.539309055285969</v>
      </c>
      <c r="H376">
        <f t="shared" si="106"/>
        <v>325</v>
      </c>
      <c r="J376">
        <f t="shared" si="101"/>
        <v>1840.3055963551853</v>
      </c>
      <c r="K376">
        <f t="shared" si="102"/>
        <v>1888.8449054104713</v>
      </c>
      <c r="L376">
        <f t="shared" si="99"/>
        <v>151</v>
      </c>
      <c r="N376">
        <f t="shared" si="103"/>
        <v>1075.6928818250294</v>
      </c>
      <c r="O376">
        <f t="shared" si="104"/>
        <v>2964.5377872355007</v>
      </c>
      <c r="P376">
        <f t="shared" si="105"/>
        <v>2.3868382999166897</v>
      </c>
      <c r="Q376">
        <f t="shared" si="92"/>
        <v>62</v>
      </c>
      <c r="R376">
        <f t="shared" si="93"/>
        <v>1345.4622127644993</v>
      </c>
      <c r="S376">
        <f t="shared" si="91"/>
        <v>1346.4737342572521</v>
      </c>
      <c r="T376">
        <f t="shared" si="95"/>
        <v>4311.0115214927528</v>
      </c>
      <c r="U376">
        <f t="shared" si="96"/>
        <v>29.621379618783067</v>
      </c>
    </row>
    <row r="377" spans="2:21" x14ac:dyDescent="0.25">
      <c r="B377" s="15">
        <f t="shared" si="94"/>
        <v>44301</v>
      </c>
      <c r="C377">
        <f t="shared" si="94"/>
        <v>376</v>
      </c>
      <c r="D377">
        <v>4341</v>
      </c>
      <c r="E377">
        <f t="shared" si="97"/>
        <v>31</v>
      </c>
      <c r="F377">
        <f t="shared" si="98"/>
        <v>32.571428571428569</v>
      </c>
      <c r="G377">
        <f t="shared" si="100"/>
        <v>48.54065394805685</v>
      </c>
      <c r="H377">
        <f t="shared" si="106"/>
        <v>326</v>
      </c>
      <c r="J377">
        <f t="shared" si="101"/>
        <v>1841.1920242435058</v>
      </c>
      <c r="K377">
        <f t="shared" si="102"/>
        <v>1889.7326781915626</v>
      </c>
      <c r="L377">
        <f t="shared" si="99"/>
        <v>152</v>
      </c>
      <c r="N377">
        <f t="shared" si="103"/>
        <v>1077.1583927586598</v>
      </c>
      <c r="O377">
        <f t="shared" si="104"/>
        <v>2966.8910709502225</v>
      </c>
      <c r="P377">
        <f t="shared" si="105"/>
        <v>2.3532837147217833</v>
      </c>
      <c r="Q377">
        <f t="shared" si="92"/>
        <v>63</v>
      </c>
      <c r="R377">
        <f t="shared" si="93"/>
        <v>1374.1089290497775</v>
      </c>
      <c r="S377">
        <f t="shared" si="91"/>
        <v>1373.2357982087394</v>
      </c>
      <c r="T377">
        <f t="shared" si="95"/>
        <v>4340.1268691589621</v>
      </c>
      <c r="U377">
        <f t="shared" si="96"/>
        <v>29.115347666209345</v>
      </c>
    </row>
    <row r="378" spans="2:21" x14ac:dyDescent="0.25">
      <c r="B378" s="15">
        <f t="shared" si="94"/>
        <v>44302</v>
      </c>
      <c r="C378">
        <f t="shared" si="94"/>
        <v>377</v>
      </c>
      <c r="D378">
        <v>4371</v>
      </c>
      <c r="E378">
        <f t="shared" si="97"/>
        <v>30</v>
      </c>
      <c r="F378">
        <f t="shared" si="98"/>
        <v>32.285714285714285</v>
      </c>
      <c r="G378">
        <f t="shared" si="100"/>
        <v>48.541988385639002</v>
      </c>
      <c r="H378">
        <f t="shared" si="106"/>
        <v>327</v>
      </c>
      <c r="J378">
        <f t="shared" si="101"/>
        <v>1842.0708291929272</v>
      </c>
      <c r="K378">
        <f t="shared" si="102"/>
        <v>1890.6128175785661</v>
      </c>
      <c r="L378">
        <f t="shared" si="99"/>
        <v>153</v>
      </c>
      <c r="N378">
        <f t="shared" si="103"/>
        <v>1078.5986459687485</v>
      </c>
      <c r="O378">
        <f t="shared" si="104"/>
        <v>2969.2114635473145</v>
      </c>
      <c r="P378">
        <f t="shared" si="105"/>
        <v>2.3203925970919954</v>
      </c>
      <c r="Q378">
        <f t="shared" si="92"/>
        <v>64</v>
      </c>
      <c r="R378">
        <f t="shared" si="93"/>
        <v>1401.7885364526855</v>
      </c>
      <c r="S378">
        <f t="shared" si="91"/>
        <v>1399.5244341186644</v>
      </c>
      <c r="T378">
        <f t="shared" si="95"/>
        <v>4368.7358976659789</v>
      </c>
      <c r="U378">
        <f t="shared" si="96"/>
        <v>28.609028507016774</v>
      </c>
    </row>
    <row r="379" spans="2:21" x14ac:dyDescent="0.25">
      <c r="B379" s="15">
        <f t="shared" si="94"/>
        <v>44303</v>
      </c>
      <c r="C379">
        <f t="shared" si="94"/>
        <v>378</v>
      </c>
      <c r="D379">
        <v>4397</v>
      </c>
      <c r="E379">
        <f t="shared" si="97"/>
        <v>26</v>
      </c>
      <c r="F379">
        <f t="shared" si="98"/>
        <v>31.571428571428573</v>
      </c>
      <c r="G379">
        <f t="shared" si="100"/>
        <v>48.543312476439503</v>
      </c>
      <c r="H379">
        <f t="shared" si="106"/>
        <v>328</v>
      </c>
      <c r="J379">
        <f t="shared" si="101"/>
        <v>1842.9420960086768</v>
      </c>
      <c r="K379">
        <f t="shared" si="102"/>
        <v>1891.4854084851163</v>
      </c>
      <c r="L379">
        <f t="shared" si="99"/>
        <v>154</v>
      </c>
      <c r="N379">
        <f t="shared" si="103"/>
        <v>1080.014203336829</v>
      </c>
      <c r="O379">
        <f t="shared" si="104"/>
        <v>2971.4996118219451</v>
      </c>
      <c r="P379">
        <f t="shared" si="105"/>
        <v>2.2881482746306574</v>
      </c>
      <c r="Q379">
        <f t="shared" si="92"/>
        <v>65</v>
      </c>
      <c r="R379">
        <f t="shared" si="93"/>
        <v>1425.5003881780549</v>
      </c>
      <c r="S379">
        <f t="shared" si="91"/>
        <v>1425.3397466735582</v>
      </c>
      <c r="T379">
        <f t="shared" si="95"/>
        <v>4396.8393584955029</v>
      </c>
      <c r="U379">
        <f t="shared" si="96"/>
        <v>28.10346082952401</v>
      </c>
    </row>
    <row r="380" spans="2:21" x14ac:dyDescent="0.25">
      <c r="B380" s="15">
        <f t="shared" si="94"/>
        <v>44304</v>
      </c>
      <c r="C380">
        <f t="shared" si="94"/>
        <v>379</v>
      </c>
      <c r="D380">
        <v>4418</v>
      </c>
      <c r="E380">
        <f t="shared" si="97"/>
        <v>21</v>
      </c>
      <c r="F380">
        <f t="shared" si="98"/>
        <v>30.571428571428573</v>
      </c>
      <c r="G380">
        <f t="shared" si="100"/>
        <v>48.544626327462346</v>
      </c>
      <c r="H380">
        <f t="shared" si="106"/>
        <v>329</v>
      </c>
      <c r="J380">
        <f t="shared" si="101"/>
        <v>1843.8059083532341</v>
      </c>
      <c r="K380">
        <f t="shared" si="102"/>
        <v>1892.3505346806965</v>
      </c>
      <c r="L380">
        <f t="shared" si="99"/>
        <v>155</v>
      </c>
      <c r="N380">
        <f t="shared" si="103"/>
        <v>1081.405611710928</v>
      </c>
      <c r="O380">
        <f t="shared" si="104"/>
        <v>2973.7561463916245</v>
      </c>
      <c r="P380">
        <f t="shared" si="105"/>
        <v>2.2565345696793884</v>
      </c>
      <c r="Q380">
        <f t="shared" si="92"/>
        <v>66</v>
      </c>
      <c r="R380">
        <f t="shared" si="93"/>
        <v>1444.2438536083755</v>
      </c>
      <c r="S380">
        <f t="shared" ref="S380:S424" si="107">AG$2/((1+(($Q380/(AG$5))/AG$3)^-AG$4)^2)</f>
        <v>1450.6827941781114</v>
      </c>
      <c r="T380">
        <f t="shared" si="95"/>
        <v>4424.4389405697357</v>
      </c>
      <c r="U380">
        <f t="shared" si="96"/>
        <v>27.599582074232785</v>
      </c>
    </row>
    <row r="381" spans="2:21" x14ac:dyDescent="0.25">
      <c r="B381" s="15">
        <f t="shared" si="94"/>
        <v>44305</v>
      </c>
      <c r="C381">
        <f t="shared" si="94"/>
        <v>380</v>
      </c>
      <c r="D381">
        <v>4437</v>
      </c>
      <c r="E381">
        <f t="shared" si="97"/>
        <v>19</v>
      </c>
      <c r="F381">
        <f t="shared" si="98"/>
        <v>28.428571428571427</v>
      </c>
      <c r="G381">
        <f t="shared" si="100"/>
        <v>48.545930044330042</v>
      </c>
      <c r="H381">
        <f t="shared" si="106"/>
        <v>330</v>
      </c>
      <c r="J381">
        <f t="shared" si="101"/>
        <v>1844.662348764175</v>
      </c>
      <c r="K381">
        <f t="shared" si="102"/>
        <v>1893.2082788085052</v>
      </c>
      <c r="L381">
        <f t="shared" si="99"/>
        <v>156</v>
      </c>
      <c r="N381">
        <f t="shared" si="103"/>
        <v>1082.7734033660872</v>
      </c>
      <c r="O381">
        <f t="shared" si="104"/>
        <v>2975.9816821745926</v>
      </c>
      <c r="P381">
        <f t="shared" si="105"/>
        <v>2.2255357829681088</v>
      </c>
      <c r="Q381">
        <f t="shared" ref="Q381:Q444" si="108">Q380+1</f>
        <v>67</v>
      </c>
      <c r="R381">
        <f t="shared" si="93"/>
        <v>1461.0183178254074</v>
      </c>
      <c r="S381">
        <f t="shared" si="107"/>
        <v>1475.5554936369679</v>
      </c>
      <c r="T381">
        <f t="shared" si="95"/>
        <v>4451.5371758115607</v>
      </c>
      <c r="U381">
        <f t="shared" si="96"/>
        <v>27.098235241825023</v>
      </c>
    </row>
    <row r="382" spans="2:21" x14ac:dyDescent="0.25">
      <c r="B382" s="15">
        <f t="shared" si="94"/>
        <v>44306</v>
      </c>
      <c r="C382">
        <f t="shared" si="94"/>
        <v>381</v>
      </c>
      <c r="D382">
        <v>4459</v>
      </c>
      <c r="E382">
        <f t="shared" si="97"/>
        <v>22</v>
      </c>
      <c r="F382">
        <f t="shared" si="98"/>
        <v>26</v>
      </c>
      <c r="G382">
        <f t="shared" si="100"/>
        <v>48.547223731305081</v>
      </c>
      <c r="H382">
        <f t="shared" si="106"/>
        <v>331</v>
      </c>
      <c r="J382">
        <f t="shared" si="101"/>
        <v>1845.5114986716956</v>
      </c>
      <c r="K382">
        <f t="shared" si="102"/>
        <v>1894.0587224030007</v>
      </c>
      <c r="L382">
        <f t="shared" si="99"/>
        <v>157</v>
      </c>
      <c r="N382">
        <f t="shared" si="103"/>
        <v>1084.1180964493985</v>
      </c>
      <c r="O382">
        <f t="shared" si="104"/>
        <v>2978.1768188523993</v>
      </c>
      <c r="P382">
        <f t="shared" si="105"/>
        <v>2.1951366778066586</v>
      </c>
      <c r="Q382">
        <f t="shared" si="108"/>
        <v>68</v>
      </c>
      <c r="R382">
        <f t="shared" si="93"/>
        <v>1480.8231811476007</v>
      </c>
      <c r="S382">
        <f t="shared" si="107"/>
        <v>1499.9605324277211</v>
      </c>
      <c r="T382">
        <f t="shared" si="95"/>
        <v>4478.1373512801201</v>
      </c>
      <c r="U382">
        <f t="shared" si="96"/>
        <v>26.600175468559428</v>
      </c>
    </row>
    <row r="383" spans="2:21" x14ac:dyDescent="0.25">
      <c r="B383" s="15">
        <f t="shared" si="94"/>
        <v>44307</v>
      </c>
      <c r="C383">
        <f t="shared" si="94"/>
        <v>382</v>
      </c>
      <c r="D383">
        <v>4480</v>
      </c>
      <c r="E383">
        <f t="shared" si="97"/>
        <v>21</v>
      </c>
      <c r="F383">
        <f t="shared" si="98"/>
        <v>24.285714285714285</v>
      </c>
      <c r="G383">
        <f t="shared" si="100"/>
        <v>48.548507491310851</v>
      </c>
      <c r="H383">
        <f t="shared" si="106"/>
        <v>332</v>
      </c>
      <c r="J383">
        <f t="shared" si="101"/>
        <v>1846.3534384158331</v>
      </c>
      <c r="K383">
        <f t="shared" si="102"/>
        <v>1894.901945907144</v>
      </c>
      <c r="L383">
        <f t="shared" si="99"/>
        <v>158</v>
      </c>
      <c r="N383">
        <f t="shared" si="103"/>
        <v>1085.4401954100983</v>
      </c>
      <c r="O383">
        <f t="shared" si="104"/>
        <v>2980.3421413172423</v>
      </c>
      <c r="P383">
        <f t="shared" si="105"/>
        <v>2.1653224648430296</v>
      </c>
      <c r="Q383">
        <f t="shared" si="108"/>
        <v>69</v>
      </c>
      <c r="R383">
        <f t="shared" si="93"/>
        <v>1499.6578586827577</v>
      </c>
      <c r="S383">
        <f t="shared" si="107"/>
        <v>1523.9012863036407</v>
      </c>
      <c r="T383">
        <f t="shared" si="95"/>
        <v>4504.2434276208833</v>
      </c>
      <c r="U383">
        <f t="shared" si="96"/>
        <v>26.106076340763138</v>
      </c>
    </row>
    <row r="384" spans="2:21" x14ac:dyDescent="0.25">
      <c r="B384" s="15">
        <f t="shared" si="94"/>
        <v>44308</v>
      </c>
      <c r="C384">
        <f t="shared" si="94"/>
        <v>383</v>
      </c>
      <c r="D384">
        <v>4509</v>
      </c>
      <c r="E384">
        <f t="shared" si="97"/>
        <v>29</v>
      </c>
      <c r="F384">
        <f t="shared" si="98"/>
        <v>24</v>
      </c>
      <c r="G384">
        <f t="shared" si="100"/>
        <v>48.549781425952254</v>
      </c>
      <c r="H384">
        <f t="shared" si="106"/>
        <v>333</v>
      </c>
      <c r="J384">
        <f t="shared" si="101"/>
        <v>1847.1882472633908</v>
      </c>
      <c r="K384">
        <f t="shared" si="102"/>
        <v>1895.7380286893431</v>
      </c>
      <c r="L384">
        <f t="shared" si="99"/>
        <v>159</v>
      </c>
      <c r="N384">
        <f t="shared" si="103"/>
        <v>1086.7401914152535</v>
      </c>
      <c r="O384">
        <f t="shared" si="104"/>
        <v>2982.4782201045964</v>
      </c>
      <c r="P384">
        <f t="shared" si="105"/>
        <v>2.1360787873541085</v>
      </c>
      <c r="Q384">
        <f t="shared" si="108"/>
        <v>70</v>
      </c>
      <c r="R384">
        <f t="shared" si="93"/>
        <v>1526.5217798954036</v>
      </c>
      <c r="S384">
        <f t="shared" si="107"/>
        <v>1547.3817434448251</v>
      </c>
      <c r="T384">
        <f t="shared" si="95"/>
        <v>4529.8599635494211</v>
      </c>
      <c r="U384">
        <f t="shared" si="96"/>
        <v>25.616535928537814</v>
      </c>
    </row>
    <row r="385" spans="2:21" x14ac:dyDescent="0.25">
      <c r="B385" s="15">
        <f t="shared" si="94"/>
        <v>44309</v>
      </c>
      <c r="C385">
        <f t="shared" si="94"/>
        <v>384</v>
      </c>
      <c r="D385">
        <v>4532</v>
      </c>
      <c r="E385">
        <f t="shared" si="97"/>
        <v>23</v>
      </c>
      <c r="F385">
        <f t="shared" si="98"/>
        <v>23</v>
      </c>
      <c r="G385">
        <f t="shared" si="100"/>
        <v>48.5510456355359</v>
      </c>
      <c r="H385">
        <f t="shared" si="106"/>
        <v>334</v>
      </c>
      <c r="J385">
        <f t="shared" si="101"/>
        <v>1848.0160034245616</v>
      </c>
      <c r="K385">
        <f t="shared" si="102"/>
        <v>1896.5670490600976</v>
      </c>
      <c r="L385">
        <f t="shared" si="99"/>
        <v>160</v>
      </c>
      <c r="N385">
        <f t="shared" si="103"/>
        <v>1088.0185627515364</v>
      </c>
      <c r="O385">
        <f t="shared" si="104"/>
        <v>2984.585611811634</v>
      </c>
      <c r="P385">
        <f t="shared" si="105"/>
        <v>2.1073917070375501</v>
      </c>
      <c r="Q385">
        <f t="shared" si="108"/>
        <v>71</v>
      </c>
      <c r="R385">
        <f t="shared" si="93"/>
        <v>1547.414388188366</v>
      </c>
      <c r="S385">
        <f t="shared" si="107"/>
        <v>1570.4064342635475</v>
      </c>
      <c r="T385">
        <f t="shared" si="95"/>
        <v>4554.9920460751819</v>
      </c>
      <c r="U385">
        <f t="shared" si="96"/>
        <v>25.132082525760779</v>
      </c>
    </row>
    <row r="386" spans="2:21" x14ac:dyDescent="0.25">
      <c r="B386" s="15">
        <f t="shared" si="94"/>
        <v>44310</v>
      </c>
      <c r="C386">
        <f t="shared" si="94"/>
        <v>385</v>
      </c>
      <c r="D386">
        <v>4561</v>
      </c>
      <c r="E386">
        <f t="shared" si="97"/>
        <v>29</v>
      </c>
      <c r="F386">
        <f t="shared" si="98"/>
        <v>23.428571428571427</v>
      </c>
      <c r="G386">
        <f t="shared" si="100"/>
        <v>48.552300219090021</v>
      </c>
      <c r="H386">
        <f t="shared" si="106"/>
        <v>335</v>
      </c>
      <c r="J386">
        <f t="shared" si="101"/>
        <v>1848.8367840692697</v>
      </c>
      <c r="K386">
        <f t="shared" si="102"/>
        <v>1897.3890842883598</v>
      </c>
      <c r="L386">
        <f t="shared" si="99"/>
        <v>161</v>
      </c>
      <c r="N386">
        <f t="shared" si="103"/>
        <v>1089.275775213589</v>
      </c>
      <c r="O386">
        <f t="shared" si="104"/>
        <v>2986.6648595019487</v>
      </c>
      <c r="P386">
        <f t="shared" si="105"/>
        <v>2.0792476903147872</v>
      </c>
      <c r="Q386">
        <f t="shared" si="108"/>
        <v>72</v>
      </c>
      <c r="R386">
        <f t="shared" si="93"/>
        <v>1574.3351404980513</v>
      </c>
      <c r="S386">
        <f t="shared" si="107"/>
        <v>1592.9803666625605</v>
      </c>
      <c r="T386">
        <f t="shared" si="95"/>
        <v>4579.645226164509</v>
      </c>
      <c r="U386">
        <f t="shared" si="96"/>
        <v>24.653180089327179</v>
      </c>
    </row>
    <row r="387" spans="2:21" x14ac:dyDescent="0.25">
      <c r="B387" s="15">
        <f t="shared" si="94"/>
        <v>44311</v>
      </c>
      <c r="C387">
        <f t="shared" si="94"/>
        <v>386</v>
      </c>
      <c r="D387">
        <v>4581</v>
      </c>
      <c r="E387">
        <f t="shared" si="97"/>
        <v>20</v>
      </c>
      <c r="F387">
        <f t="shared" si="98"/>
        <v>23.285714285714285</v>
      </c>
      <c r="G387">
        <f t="shared" si="100"/>
        <v>48.553545274383957</v>
      </c>
      <c r="H387">
        <f t="shared" si="106"/>
        <v>336</v>
      </c>
      <c r="J387">
        <f t="shared" si="101"/>
        <v>1849.6506653432245</v>
      </c>
      <c r="K387">
        <f t="shared" si="102"/>
        <v>1898.2042106176084</v>
      </c>
      <c r="L387">
        <f t="shared" si="99"/>
        <v>162</v>
      </c>
      <c r="N387">
        <f t="shared" si="103"/>
        <v>1090.5122824794494</v>
      </c>
      <c r="O387">
        <f t="shared" si="104"/>
        <v>2988.7164930970575</v>
      </c>
      <c r="P387">
        <f t="shared" si="105"/>
        <v>2.0516335951087967</v>
      </c>
      <c r="Q387">
        <f t="shared" si="108"/>
        <v>73</v>
      </c>
      <c r="R387">
        <f t="shared" si="93"/>
        <v>1592.2835069029425</v>
      </c>
      <c r="S387">
        <f t="shared" si="107"/>
        <v>1615.1089664428039</v>
      </c>
      <c r="T387">
        <f t="shared" si="95"/>
        <v>4603.8254595398612</v>
      </c>
      <c r="U387">
        <f t="shared" si="96"/>
        <v>24.180233375352145</v>
      </c>
    </row>
    <row r="388" spans="2:21" x14ac:dyDescent="0.25">
      <c r="B388" s="15">
        <f t="shared" ref="B388:C424" si="109">B387+1</f>
        <v>44312</v>
      </c>
      <c r="C388">
        <f t="shared" si="109"/>
        <v>387</v>
      </c>
      <c r="D388">
        <v>4600</v>
      </c>
      <c r="E388">
        <f t="shared" si="97"/>
        <v>19</v>
      </c>
      <c r="F388">
        <f t="shared" si="98"/>
        <v>23.285714285714285</v>
      </c>
      <c r="G388">
        <f t="shared" si="100"/>
        <v>48.554780897947289</v>
      </c>
      <c r="H388">
        <f t="shared" si="106"/>
        <v>337</v>
      </c>
      <c r="J388">
        <f t="shared" si="101"/>
        <v>1850.4577223836984</v>
      </c>
      <c r="K388">
        <f t="shared" si="102"/>
        <v>1899.0125032816456</v>
      </c>
      <c r="L388">
        <f t="shared" si="99"/>
        <v>163</v>
      </c>
      <c r="N388">
        <f t="shared" si="103"/>
        <v>1091.7285264734896</v>
      </c>
      <c r="O388">
        <f t="shared" si="104"/>
        <v>2990.7410297551351</v>
      </c>
      <c r="P388">
        <f t="shared" si="105"/>
        <v>2.0245366580775226</v>
      </c>
      <c r="Q388">
        <f t="shared" si="108"/>
        <v>74</v>
      </c>
      <c r="R388">
        <f t="shared" si="93"/>
        <v>1609.2589702448649</v>
      </c>
      <c r="S388">
        <f t="shared" si="107"/>
        <v>1636.7980225585607</v>
      </c>
      <c r="T388">
        <f t="shared" ref="T388:T424" si="110">S388+O388</f>
        <v>4627.5390523136957</v>
      </c>
      <c r="U388">
        <f t="shared" ref="U388:U424" si="111">T388-T387</f>
        <v>23.713592773834534</v>
      </c>
    </row>
    <row r="389" spans="2:21" x14ac:dyDescent="0.25">
      <c r="B389" s="15">
        <f t="shared" si="109"/>
        <v>44313</v>
      </c>
      <c r="C389">
        <f t="shared" si="109"/>
        <v>388</v>
      </c>
      <c r="D389">
        <v>4623</v>
      </c>
      <c r="E389">
        <f t="shared" si="97"/>
        <v>23</v>
      </c>
      <c r="F389">
        <f t="shared" si="98"/>
        <v>23.428571428571427</v>
      </c>
      <c r="G389">
        <f t="shared" si="100"/>
        <v>48.556007185088681</v>
      </c>
      <c r="H389">
        <f t="shared" si="106"/>
        <v>338</v>
      </c>
      <c r="J389">
        <f t="shared" si="101"/>
        <v>1851.2580293350318</v>
      </c>
      <c r="K389">
        <f t="shared" si="102"/>
        <v>1899.8140365201205</v>
      </c>
      <c r="L389">
        <f t="shared" si="99"/>
        <v>164</v>
      </c>
      <c r="N389">
        <f t="shared" si="103"/>
        <v>1092.9249377173157</v>
      </c>
      <c r="O389">
        <f t="shared" si="104"/>
        <v>2992.7389742374362</v>
      </c>
      <c r="P389">
        <f t="shared" si="105"/>
        <v>1.9979444823011363</v>
      </c>
      <c r="Q389">
        <f t="shared" si="108"/>
        <v>75</v>
      </c>
      <c r="R389">
        <f t="shared" si="93"/>
        <v>1630.2610257625638</v>
      </c>
      <c r="S389">
        <f t="shared" si="107"/>
        <v>1658.0536369228146</v>
      </c>
      <c r="T389">
        <f t="shared" si="110"/>
        <v>4650.792611160251</v>
      </c>
      <c r="U389">
        <f t="shared" si="111"/>
        <v>23.253558846555279</v>
      </c>
    </row>
    <row r="390" spans="2:21" x14ac:dyDescent="0.25">
      <c r="B390" s="15">
        <f t="shared" si="109"/>
        <v>44314</v>
      </c>
      <c r="C390">
        <f t="shared" si="109"/>
        <v>389</v>
      </c>
      <c r="D390">
        <v>4645</v>
      </c>
      <c r="E390">
        <f t="shared" si="97"/>
        <v>22</v>
      </c>
      <c r="F390">
        <f t="shared" si="98"/>
        <v>23.571428571428573</v>
      </c>
      <c r="G390">
        <f t="shared" si="100"/>
        <v>48.557224229914489</v>
      </c>
      <c r="H390">
        <f t="shared" si="106"/>
        <v>339</v>
      </c>
      <c r="J390">
        <f t="shared" si="101"/>
        <v>1852.0516593638713</v>
      </c>
      <c r="K390">
        <f t="shared" si="102"/>
        <v>1900.6088835937858</v>
      </c>
      <c r="L390">
        <f t="shared" si="99"/>
        <v>165</v>
      </c>
      <c r="N390">
        <f t="shared" si="103"/>
        <v>1094.1019356690506</v>
      </c>
      <c r="O390">
        <f t="shared" si="104"/>
        <v>2994.7108192628366</v>
      </c>
      <c r="P390">
        <f t="shared" si="105"/>
        <v>1.9718450254003983</v>
      </c>
      <c r="Q390">
        <f t="shared" si="108"/>
        <v>76</v>
      </c>
      <c r="R390">
        <f t="shared" si="93"/>
        <v>1650.2891807371634</v>
      </c>
      <c r="S390">
        <f t="shared" si="107"/>
        <v>1678.8821784726567</v>
      </c>
      <c r="T390">
        <f t="shared" si="110"/>
        <v>4673.5929977354936</v>
      </c>
      <c r="U390">
        <f t="shared" si="111"/>
        <v>22.800386575242555</v>
      </c>
    </row>
    <row r="391" spans="2:21" x14ac:dyDescent="0.25">
      <c r="B391" s="15">
        <f t="shared" si="109"/>
        <v>44315</v>
      </c>
      <c r="C391">
        <f t="shared" si="109"/>
        <v>390</v>
      </c>
      <c r="D391">
        <v>4669</v>
      </c>
      <c r="E391">
        <f t="shared" si="97"/>
        <v>24</v>
      </c>
      <c r="F391">
        <f t="shared" si="98"/>
        <v>22.857142857142858</v>
      </c>
      <c r="G391">
        <f t="shared" si="100"/>
        <v>48.558432125346656</v>
      </c>
      <c r="H391">
        <f t="shared" si="106"/>
        <v>340</v>
      </c>
      <c r="J391">
        <f t="shared" si="101"/>
        <v>1852.838684674145</v>
      </c>
      <c r="K391">
        <f t="shared" si="102"/>
        <v>1901.3971167994916</v>
      </c>
      <c r="L391">
        <f t="shared" si="99"/>
        <v>166</v>
      </c>
      <c r="N391">
        <f t="shared" si="103"/>
        <v>1095.2599290514067</v>
      </c>
      <c r="O391">
        <f t="shared" si="104"/>
        <v>2996.6570458508986</v>
      </c>
      <c r="P391">
        <f t="shared" si="105"/>
        <v>1.946226588062018</v>
      </c>
      <c r="Q391">
        <f t="shared" si="108"/>
        <v>77</v>
      </c>
      <c r="R391">
        <f t="shared" si="93"/>
        <v>1672.3429541491014</v>
      </c>
      <c r="S391">
        <f t="shared" si="107"/>
        <v>1699.2902412136036</v>
      </c>
      <c r="T391">
        <f t="shared" si="110"/>
        <v>4695.9472870645022</v>
      </c>
      <c r="U391">
        <f t="shared" si="111"/>
        <v>22.354289329008679</v>
      </c>
    </row>
    <row r="392" spans="2:21" x14ac:dyDescent="0.25">
      <c r="B392" s="15">
        <f t="shared" si="109"/>
        <v>44316</v>
      </c>
      <c r="C392">
        <f t="shared" si="109"/>
        <v>391</v>
      </c>
      <c r="D392">
        <v>4692</v>
      </c>
      <c r="E392">
        <f t="shared" si="97"/>
        <v>23</v>
      </c>
      <c r="F392">
        <f t="shared" si="98"/>
        <v>22.857142857142858</v>
      </c>
      <c r="G392">
        <f t="shared" si="100"/>
        <v>48.559630963140862</v>
      </c>
      <c r="H392">
        <f t="shared" si="106"/>
        <v>341</v>
      </c>
      <c r="J392">
        <f t="shared" si="101"/>
        <v>1853.6191765217766</v>
      </c>
      <c r="K392">
        <f t="shared" si="102"/>
        <v>1902.1788074849173</v>
      </c>
      <c r="L392">
        <f t="shared" si="99"/>
        <v>167</v>
      </c>
      <c r="N392">
        <f t="shared" si="103"/>
        <v>1096.3993161689539</v>
      </c>
      <c r="O392">
        <f t="shared" si="104"/>
        <v>2998.5781236538714</v>
      </c>
      <c r="P392">
        <f t="shared" si="105"/>
        <v>1.9210778029728317</v>
      </c>
      <c r="Q392">
        <f t="shared" si="108"/>
        <v>78</v>
      </c>
      <c r="R392">
        <f t="shared" si="93"/>
        <v>1693.4218763461286</v>
      </c>
      <c r="S392">
        <f t="shared" si="107"/>
        <v>1719.2846059720664</v>
      </c>
      <c r="T392">
        <f t="shared" si="110"/>
        <v>4717.8627296259383</v>
      </c>
      <c r="U392">
        <f t="shared" si="111"/>
        <v>21.915442561436066</v>
      </c>
    </row>
    <row r="393" spans="2:21" x14ac:dyDescent="0.25">
      <c r="B393" s="15">
        <f t="shared" si="109"/>
        <v>44317</v>
      </c>
      <c r="C393">
        <f t="shared" si="109"/>
        <v>392</v>
      </c>
      <c r="D393">
        <v>4717</v>
      </c>
      <c r="E393">
        <f t="shared" si="97"/>
        <v>25</v>
      </c>
      <c r="F393">
        <f t="shared" si="98"/>
        <v>22.285714285714285</v>
      </c>
      <c r="G393">
        <f t="shared" si="100"/>
        <v>48.560820833903854</v>
      </c>
      <c r="H393">
        <f t="shared" si="106"/>
        <v>342</v>
      </c>
      <c r="J393">
        <f t="shared" si="101"/>
        <v>1854.393205229155</v>
      </c>
      <c r="K393">
        <f t="shared" si="102"/>
        <v>1902.9540260630588</v>
      </c>
      <c r="L393">
        <f t="shared" si="99"/>
        <v>168</v>
      </c>
      <c r="N393">
        <f t="shared" si="103"/>
        <v>1097.5204852149527</v>
      </c>
      <c r="O393">
        <f t="shared" si="104"/>
        <v>3000.4745112780115</v>
      </c>
      <c r="P393">
        <f t="shared" si="105"/>
        <v>1.8963876241400612</v>
      </c>
      <c r="Q393">
        <f t="shared" si="108"/>
        <v>79</v>
      </c>
      <c r="R393">
        <f t="shared" si="93"/>
        <v>1716.5254887219885</v>
      </c>
      <c r="S393">
        <f t="shared" si="107"/>
        <v>1738.8722055966334</v>
      </c>
      <c r="T393">
        <f t="shared" si="110"/>
        <v>4739.3467168746447</v>
      </c>
      <c r="U393">
        <f t="shared" si="111"/>
        <v>21.483987248706399</v>
      </c>
    </row>
    <row r="394" spans="2:21" x14ac:dyDescent="0.25">
      <c r="B394" s="15">
        <f t="shared" si="109"/>
        <v>44318</v>
      </c>
      <c r="C394">
        <f t="shared" si="109"/>
        <v>393</v>
      </c>
      <c r="D394">
        <v>4732</v>
      </c>
      <c r="E394">
        <f t="shared" si="97"/>
        <v>15</v>
      </c>
      <c r="F394">
        <f t="shared" si="98"/>
        <v>21.571428571428573</v>
      </c>
      <c r="G394">
        <f t="shared" si="100"/>
        <v>48.562001827110791</v>
      </c>
      <c r="H394">
        <f t="shared" si="106"/>
        <v>343</v>
      </c>
      <c r="J394">
        <f t="shared" si="101"/>
        <v>1855.1608401993483</v>
      </c>
      <c r="K394">
        <f t="shared" si="102"/>
        <v>1903.7228420264591</v>
      </c>
      <c r="L394">
        <f t="shared" si="99"/>
        <v>169</v>
      </c>
      <c r="N394">
        <f t="shared" si="103"/>
        <v>1098.6238145681275</v>
      </c>
      <c r="O394">
        <f t="shared" si="104"/>
        <v>3002.3466565945864</v>
      </c>
      <c r="P394">
        <f t="shared" si="105"/>
        <v>1.8721453165749153</v>
      </c>
      <c r="Q394">
        <f t="shared" si="108"/>
        <v>80</v>
      </c>
      <c r="R394">
        <f t="shared" si="93"/>
        <v>1729.6533434054136</v>
      </c>
      <c r="S394">
        <f t="shared" si="107"/>
        <v>1758.0600933608544</v>
      </c>
      <c r="T394">
        <f t="shared" si="110"/>
        <v>4760.4067499554403</v>
      </c>
      <c r="U394">
        <f t="shared" si="111"/>
        <v>21.06003308079562</v>
      </c>
    </row>
    <row r="395" spans="2:21" x14ac:dyDescent="0.25">
      <c r="B395" s="15">
        <f t="shared" si="109"/>
        <v>44319</v>
      </c>
      <c r="C395">
        <f t="shared" si="109"/>
        <v>394</v>
      </c>
      <c r="D395">
        <v>4752</v>
      </c>
      <c r="E395">
        <f t="shared" si="97"/>
        <v>20</v>
      </c>
      <c r="F395">
        <f t="shared" si="98"/>
        <v>21.714285714285715</v>
      </c>
      <c r="G395">
        <f t="shared" si="100"/>
        <v>48.563174031122045</v>
      </c>
      <c r="H395">
        <f t="shared" si="106"/>
        <v>344</v>
      </c>
      <c r="J395">
        <f t="shared" si="101"/>
        <v>1855.922149930075</v>
      </c>
      <c r="K395">
        <f t="shared" si="102"/>
        <v>1904.4853239611971</v>
      </c>
      <c r="L395">
        <f t="shared" si="99"/>
        <v>170</v>
      </c>
      <c r="N395">
        <f t="shared" si="103"/>
        <v>1099.7096730797359</v>
      </c>
      <c r="O395">
        <f t="shared" si="104"/>
        <v>3004.1949970409332</v>
      </c>
      <c r="P395">
        <f t="shared" si="105"/>
        <v>1.8483404463468105</v>
      </c>
      <c r="Q395">
        <f t="shared" si="108"/>
        <v>81</v>
      </c>
      <c r="R395">
        <f t="shared" si="93"/>
        <v>1747.8050029590668</v>
      </c>
      <c r="S395">
        <f t="shared" si="107"/>
        <v>1776.8554143327119</v>
      </c>
      <c r="T395">
        <f t="shared" si="110"/>
        <v>4781.0504113736451</v>
      </c>
      <c r="U395">
        <f t="shared" si="111"/>
        <v>20.643661418204829</v>
      </c>
    </row>
    <row r="396" spans="2:21" x14ac:dyDescent="0.25">
      <c r="B396" s="15">
        <f t="shared" si="109"/>
        <v>44320</v>
      </c>
      <c r="C396">
        <f t="shared" si="109"/>
        <v>395</v>
      </c>
      <c r="D396">
        <v>4774</v>
      </c>
      <c r="E396">
        <f t="shared" si="97"/>
        <v>22</v>
      </c>
      <c r="F396">
        <f t="shared" si="98"/>
        <v>21.571428571428573</v>
      </c>
      <c r="G396">
        <f t="shared" si="100"/>
        <v>48.564337533199982</v>
      </c>
      <c r="H396">
        <f t="shared" si="106"/>
        <v>345</v>
      </c>
      <c r="J396">
        <f t="shared" si="101"/>
        <v>1856.6772020274439</v>
      </c>
      <c r="K396">
        <f t="shared" si="102"/>
        <v>1905.2415395606438</v>
      </c>
      <c r="L396">
        <f t="shared" si="99"/>
        <v>171</v>
      </c>
      <c r="N396">
        <f t="shared" si="103"/>
        <v>1100.7784203512645</v>
      </c>
      <c r="O396">
        <f t="shared" si="104"/>
        <v>3006.0199599119082</v>
      </c>
      <c r="P396">
        <f t="shared" si="105"/>
        <v>1.8249628709750141</v>
      </c>
      <c r="Q396">
        <f t="shared" si="108"/>
        <v>82</v>
      </c>
      <c r="R396">
        <f t="shared" si="93"/>
        <v>1767.9800400880918</v>
      </c>
      <c r="S396">
        <f t="shared" si="107"/>
        <v>1795.265379488583</v>
      </c>
      <c r="T396">
        <f t="shared" si="110"/>
        <v>4801.2853394004915</v>
      </c>
      <c r="U396">
        <f t="shared" si="111"/>
        <v>20.234928026846319</v>
      </c>
    </row>
    <row r="397" spans="2:21" x14ac:dyDescent="0.25">
      <c r="B397" s="15">
        <f t="shared" si="109"/>
        <v>44321</v>
      </c>
      <c r="C397">
        <f t="shared" si="109"/>
        <v>396</v>
      </c>
      <c r="D397">
        <v>4807</v>
      </c>
      <c r="E397">
        <f t="shared" si="97"/>
        <v>33</v>
      </c>
      <c r="F397">
        <f t="shared" si="98"/>
        <v>23.142857142857142</v>
      </c>
      <c r="G397">
        <f t="shared" si="100"/>
        <v>48.565492419525171</v>
      </c>
      <c r="H397">
        <f t="shared" si="106"/>
        <v>346</v>
      </c>
      <c r="J397">
        <f t="shared" si="101"/>
        <v>1857.4260632194491</v>
      </c>
      <c r="K397">
        <f t="shared" si="102"/>
        <v>1905.9915556389742</v>
      </c>
      <c r="L397">
        <f t="shared" si="99"/>
        <v>172</v>
      </c>
      <c r="N397">
        <f t="shared" si="103"/>
        <v>1101.830407003094</v>
      </c>
      <c r="O397">
        <f t="shared" si="104"/>
        <v>3007.8219626420682</v>
      </c>
      <c r="P397">
        <f t="shared" si="105"/>
        <v>1.8020027301599839</v>
      </c>
      <c r="Q397">
        <f t="shared" si="108"/>
        <v>83</v>
      </c>
      <c r="R397">
        <f t="shared" si="93"/>
        <v>1799.1780373579318</v>
      </c>
      <c r="S397">
        <f t="shared" si="107"/>
        <v>1813.2972423621181</v>
      </c>
      <c r="T397">
        <f t="shared" si="110"/>
        <v>4821.1192050041864</v>
      </c>
      <c r="U397">
        <f t="shared" si="111"/>
        <v>19.833865603694903</v>
      </c>
    </row>
    <row r="398" spans="2:21" x14ac:dyDescent="0.25">
      <c r="B398" s="15">
        <f t="shared" si="109"/>
        <v>44322</v>
      </c>
      <c r="C398">
        <f t="shared" si="109"/>
        <v>397</v>
      </c>
      <c r="D398">
        <v>4829</v>
      </c>
      <c r="E398">
        <f t="shared" si="97"/>
        <v>22</v>
      </c>
      <c r="F398">
        <f t="shared" si="98"/>
        <v>22.857142857142858</v>
      </c>
      <c r="G398">
        <f t="shared" si="100"/>
        <v>48.56663877521256</v>
      </c>
      <c r="H398">
        <f t="shared" si="106"/>
        <v>347</v>
      </c>
      <c r="J398">
        <f t="shared" si="101"/>
        <v>1858.1687993692422</v>
      </c>
      <c r="K398">
        <f t="shared" si="102"/>
        <v>1906.7354381444547</v>
      </c>
      <c r="L398">
        <f t="shared" si="99"/>
        <v>173</v>
      </c>
      <c r="N398">
        <f t="shared" si="103"/>
        <v>1102.8659749344463</v>
      </c>
      <c r="O398">
        <f t="shared" si="104"/>
        <v>3009.6014130789008</v>
      </c>
      <c r="P398">
        <f t="shared" si="105"/>
        <v>1.7794504368325761</v>
      </c>
      <c r="Q398">
        <f t="shared" si="108"/>
        <v>84</v>
      </c>
      <c r="R398">
        <f t="shared" si="93"/>
        <v>1819.3985869210992</v>
      </c>
      <c r="S398">
        <f t="shared" si="107"/>
        <v>1830.9582780309686</v>
      </c>
      <c r="T398">
        <f t="shared" si="110"/>
        <v>4840.5596911098692</v>
      </c>
      <c r="U398">
        <f t="shared" si="111"/>
        <v>19.440486105682794</v>
      </c>
    </row>
    <row r="399" spans="2:21" x14ac:dyDescent="0.25">
      <c r="B399" s="15">
        <f t="shared" si="109"/>
        <v>44323</v>
      </c>
      <c r="C399">
        <f t="shared" si="109"/>
        <v>398</v>
      </c>
      <c r="D399">
        <v>4855</v>
      </c>
      <c r="E399">
        <f t="shared" si="97"/>
        <v>26</v>
      </c>
      <c r="F399">
        <f t="shared" si="98"/>
        <v>23.285714285714285</v>
      </c>
      <c r="G399">
        <f t="shared" si="100"/>
        <v>48.567776684327157</v>
      </c>
      <c r="H399">
        <f t="shared" si="106"/>
        <v>348</v>
      </c>
      <c r="J399">
        <f t="shared" si="101"/>
        <v>1858.9054754881772</v>
      </c>
      <c r="K399">
        <f t="shared" si="102"/>
        <v>1907.4732521725043</v>
      </c>
      <c r="L399">
        <f t="shared" si="99"/>
        <v>174</v>
      </c>
      <c r="N399">
        <f t="shared" si="103"/>
        <v>1103.8854575749144</v>
      </c>
      <c r="O399">
        <f t="shared" si="104"/>
        <v>3011.3587097474187</v>
      </c>
      <c r="P399">
        <f t="shared" si="105"/>
        <v>1.7572966685179381</v>
      </c>
      <c r="Q399">
        <f t="shared" si="108"/>
        <v>85</v>
      </c>
      <c r="R399">
        <f t="shared" si="93"/>
        <v>1843.6412902525813</v>
      </c>
      <c r="S399">
        <f t="shared" si="107"/>
        <v>1848.2557642564745</v>
      </c>
      <c r="T399">
        <f t="shared" si="110"/>
        <v>4859.6144740038935</v>
      </c>
      <c r="U399">
        <f t="shared" si="111"/>
        <v>19.054782894024356</v>
      </c>
    </row>
    <row r="400" spans="2:21" x14ac:dyDescent="0.25">
      <c r="B400" s="15">
        <f t="shared" si="109"/>
        <v>44324</v>
      </c>
      <c r="C400">
        <f t="shared" si="109"/>
        <v>399</v>
      </c>
      <c r="D400">
        <v>4883</v>
      </c>
      <c r="E400">
        <f t="shared" si="97"/>
        <v>28</v>
      </c>
      <c r="F400">
        <f t="shared" si="98"/>
        <v>23.714285714285715</v>
      </c>
      <c r="G400">
        <f t="shared" si="100"/>
        <v>48.568906229899603</v>
      </c>
      <c r="H400">
        <f t="shared" si="106"/>
        <v>349</v>
      </c>
      <c r="J400">
        <f t="shared" si="101"/>
        <v>1859.6361557486314</v>
      </c>
      <c r="K400">
        <f t="shared" si="102"/>
        <v>1908.2050619785309</v>
      </c>
      <c r="L400">
        <f t="shared" si="99"/>
        <v>175</v>
      </c>
      <c r="N400">
        <f t="shared" si="103"/>
        <v>1104.8891801278726</v>
      </c>
      <c r="O400">
        <f t="shared" si="104"/>
        <v>3013.0942421064037</v>
      </c>
      <c r="P400">
        <f t="shared" si="105"/>
        <v>1.7355323589849831</v>
      </c>
      <c r="Q400">
        <f t="shared" si="108"/>
        <v>86</v>
      </c>
      <c r="R400">
        <f t="shared" si="93"/>
        <v>1869.9057578935963</v>
      </c>
      <c r="S400">
        <f t="shared" si="107"/>
        <v>1865.1969646033233</v>
      </c>
      <c r="T400">
        <f t="shared" si="110"/>
        <v>4878.2912067097268</v>
      </c>
      <c r="U400">
        <f t="shared" si="111"/>
        <v>18.676732705833274</v>
      </c>
    </row>
    <row r="401" spans="2:21" x14ac:dyDescent="0.25">
      <c r="B401" s="15">
        <f t="shared" si="109"/>
        <v>44325</v>
      </c>
      <c r="C401">
        <f t="shared" si="109"/>
        <v>400</v>
      </c>
      <c r="D401">
        <v>4902</v>
      </c>
      <c r="E401">
        <f t="shared" si="97"/>
        <v>19</v>
      </c>
      <c r="F401">
        <f t="shared" si="98"/>
        <v>24.285714285714285</v>
      </c>
      <c r="G401">
        <f t="shared" si="100"/>
        <v>48.57002749394141</v>
      </c>
      <c r="H401">
        <f t="shared" si="106"/>
        <v>350</v>
      </c>
      <c r="J401">
        <f t="shared" si="101"/>
        <v>1860.3609034966134</v>
      </c>
      <c r="K401">
        <f t="shared" si="102"/>
        <v>1908.9309309905548</v>
      </c>
      <c r="L401">
        <f t="shared" si="99"/>
        <v>176</v>
      </c>
      <c r="N401">
        <f t="shared" si="103"/>
        <v>1105.8774598060565</v>
      </c>
      <c r="O401">
        <f t="shared" si="104"/>
        <v>3014.8083907966111</v>
      </c>
      <c r="P401">
        <f t="shared" si="105"/>
        <v>1.7141486902073666</v>
      </c>
      <c r="Q401">
        <f t="shared" si="108"/>
        <v>87</v>
      </c>
      <c r="R401">
        <f t="shared" si="93"/>
        <v>1887.1916092033889</v>
      </c>
      <c r="S401">
        <f t="shared" si="107"/>
        <v>1881.7891133776031</v>
      </c>
      <c r="T401">
        <f t="shared" si="110"/>
        <v>4896.597504174214</v>
      </c>
      <c r="U401">
        <f t="shared" si="111"/>
        <v>18.306297464487216</v>
      </c>
    </row>
    <row r="402" spans="2:21" x14ac:dyDescent="0.25">
      <c r="B402" s="15">
        <f t="shared" si="109"/>
        <v>44326</v>
      </c>
      <c r="C402">
        <f t="shared" si="109"/>
        <v>401</v>
      </c>
      <c r="D402">
        <v>4923</v>
      </c>
      <c r="E402">
        <f t="shared" si="97"/>
        <v>21</v>
      </c>
      <c r="F402">
        <f t="shared" si="98"/>
        <v>24.428571428571427</v>
      </c>
      <c r="G402">
        <f t="shared" si="100"/>
        <v>48.571140557459898</v>
      </c>
      <c r="H402">
        <f t="shared" si="106"/>
        <v>351</v>
      </c>
      <c r="J402">
        <f t="shared" si="101"/>
        <v>1861.0797812641508</v>
      </c>
      <c r="K402">
        <f t="shared" si="102"/>
        <v>1909.6509218216106</v>
      </c>
      <c r="L402">
        <f t="shared" si="99"/>
        <v>177</v>
      </c>
      <c r="N402">
        <f t="shared" si="103"/>
        <v>1106.8506060595785</v>
      </c>
      <c r="O402">
        <f t="shared" si="104"/>
        <v>3016.5015278811888</v>
      </c>
      <c r="P402">
        <f t="shared" si="105"/>
        <v>1.6931370845777565</v>
      </c>
      <c r="Q402">
        <f t="shared" si="108"/>
        <v>88</v>
      </c>
      <c r="R402">
        <f t="shared" si="93"/>
        <v>1906.4984721188112</v>
      </c>
      <c r="S402">
        <f t="shared" si="107"/>
        <v>1898.03940223269</v>
      </c>
      <c r="T402">
        <f t="shared" si="110"/>
        <v>4914.5409301138789</v>
      </c>
      <c r="U402">
        <f t="shared" si="111"/>
        <v>17.943425939664849</v>
      </c>
    </row>
    <row r="403" spans="2:21" x14ac:dyDescent="0.25">
      <c r="B403" s="15">
        <f t="shared" si="109"/>
        <v>44327</v>
      </c>
      <c r="C403">
        <f t="shared" si="109"/>
        <v>402</v>
      </c>
      <c r="D403">
        <v>4945</v>
      </c>
      <c r="E403">
        <f t="shared" si="97"/>
        <v>22</v>
      </c>
      <c r="F403">
        <f t="shared" si="98"/>
        <v>24.428571428571427</v>
      </c>
      <c r="G403">
        <f t="shared" si="100"/>
        <v>48.572245500472967</v>
      </c>
      <c r="H403">
        <f t="shared" si="106"/>
        <v>352</v>
      </c>
      <c r="J403">
        <f t="shared" si="101"/>
        <v>1861.79285078148</v>
      </c>
      <c r="K403">
        <f t="shared" si="102"/>
        <v>1910.3650962819529</v>
      </c>
      <c r="L403">
        <f t="shared" si="99"/>
        <v>178</v>
      </c>
      <c r="N403">
        <f t="shared" si="103"/>
        <v>1107.8089207966457</v>
      </c>
      <c r="O403">
        <f t="shared" si="104"/>
        <v>3018.1740170785988</v>
      </c>
      <c r="P403">
        <f t="shared" si="105"/>
        <v>1.6724891974099592</v>
      </c>
      <c r="Q403">
        <f t="shared" si="108"/>
        <v>89</v>
      </c>
      <c r="R403">
        <f t="shared" si="93"/>
        <v>1926.8259829214012</v>
      </c>
      <c r="S403">
        <f t="shared" si="107"/>
        <v>1913.9549683028738</v>
      </c>
      <c r="T403">
        <f t="shared" si="110"/>
        <v>4932.1289853814724</v>
      </c>
      <c r="U403">
        <f t="shared" si="111"/>
        <v>17.588055267593518</v>
      </c>
    </row>
    <row r="404" spans="2:21" x14ac:dyDescent="0.25">
      <c r="B404" s="15">
        <f t="shared" si="109"/>
        <v>44328</v>
      </c>
      <c r="C404">
        <f t="shared" si="109"/>
        <v>403</v>
      </c>
      <c r="D404">
        <v>4968</v>
      </c>
      <c r="E404">
        <f t="shared" si="97"/>
        <v>23</v>
      </c>
      <c r="F404">
        <f t="shared" si="98"/>
        <v>23</v>
      </c>
      <c r="G404">
        <f t="shared" si="100"/>
        <v>48.57334240202362</v>
      </c>
      <c r="H404">
        <f t="shared" si="106"/>
        <v>353</v>
      </c>
      <c r="J404">
        <f t="shared" si="101"/>
        <v>1862.5001729890157</v>
      </c>
      <c r="K404">
        <f t="shared" si="102"/>
        <v>1911.0735153910393</v>
      </c>
      <c r="L404">
        <f t="shared" si="99"/>
        <v>179</v>
      </c>
      <c r="N404">
        <f t="shared" si="103"/>
        <v>1108.7526985972331</v>
      </c>
      <c r="O404">
        <f t="shared" si="104"/>
        <v>3019.8262139882727</v>
      </c>
      <c r="P404">
        <f t="shared" si="105"/>
        <v>1.6521969096738758</v>
      </c>
      <c r="Q404">
        <f t="shared" si="108"/>
        <v>90</v>
      </c>
      <c r="R404">
        <f t="shared" si="93"/>
        <v>1948.1737860117273</v>
      </c>
      <c r="S404">
        <f t="shared" si="107"/>
        <v>1929.5428837346001</v>
      </c>
      <c r="T404">
        <f t="shared" si="110"/>
        <v>4949.3690977228725</v>
      </c>
      <c r="U404">
        <f t="shared" si="111"/>
        <v>17.240112341400163</v>
      </c>
    </row>
    <row r="405" spans="2:21" x14ac:dyDescent="0.25">
      <c r="B405" s="15">
        <f t="shared" si="109"/>
        <v>44329</v>
      </c>
      <c r="C405">
        <f t="shared" si="109"/>
        <v>404</v>
      </c>
      <c r="D405">
        <v>4992</v>
      </c>
      <c r="E405">
        <f t="shared" si="97"/>
        <v>24</v>
      </c>
      <c r="F405">
        <f t="shared" si="98"/>
        <v>23.285714285714285</v>
      </c>
      <c r="G405">
        <f t="shared" si="100"/>
        <v>48.57443134019401</v>
      </c>
      <c r="H405">
        <f t="shared" si="106"/>
        <v>354</v>
      </c>
      <c r="J405">
        <f t="shared" si="101"/>
        <v>1863.2018080491298</v>
      </c>
      <c r="K405">
        <f t="shared" si="102"/>
        <v>1911.7762393893238</v>
      </c>
      <c r="L405">
        <f t="shared" si="99"/>
        <v>180</v>
      </c>
      <c r="N405">
        <f t="shared" si="103"/>
        <v>1109.6822269199604</v>
      </c>
      <c r="O405">
        <f t="shared" si="104"/>
        <v>3021.4584663092842</v>
      </c>
      <c r="P405">
        <f t="shared" si="105"/>
        <v>1.6322523210114923</v>
      </c>
      <c r="Q405">
        <f t="shared" si="108"/>
        <v>91</v>
      </c>
      <c r="R405">
        <f t="shared" si="93"/>
        <v>1970.5415336907158</v>
      </c>
      <c r="S405">
        <f t="shared" si="107"/>
        <v>1944.8101464946769</v>
      </c>
      <c r="T405">
        <f t="shared" si="110"/>
        <v>4966.2686128039613</v>
      </c>
      <c r="U405">
        <f t="shared" si="111"/>
        <v>16.899515081088794</v>
      </c>
    </row>
    <row r="406" spans="2:21" x14ac:dyDescent="0.25">
      <c r="B406" s="15">
        <f t="shared" si="109"/>
        <v>44330</v>
      </c>
      <c r="C406">
        <f t="shared" si="109"/>
        <v>405</v>
      </c>
      <c r="D406">
        <v>5015</v>
      </c>
      <c r="E406">
        <f t="shared" si="97"/>
        <v>23</v>
      </c>
      <c r="F406">
        <f t="shared" si="98"/>
        <v>22.857142857142858</v>
      </c>
      <c r="G406">
        <f t="shared" si="100"/>
        <v>48.575512392119649</v>
      </c>
      <c r="H406">
        <f t="shared" si="106"/>
        <v>355</v>
      </c>
      <c r="J406">
        <f t="shared" si="101"/>
        <v>1863.8978153577295</v>
      </c>
      <c r="K406">
        <f t="shared" si="102"/>
        <v>1912.4733277498492</v>
      </c>
      <c r="L406">
        <f t="shared" si="99"/>
        <v>181</v>
      </c>
      <c r="N406">
        <f t="shared" si="103"/>
        <v>1110.5977863024023</v>
      </c>
      <c r="O406">
        <f t="shared" si="104"/>
        <v>3023.0711140522517</v>
      </c>
      <c r="P406">
        <f t="shared" si="105"/>
        <v>1.6126477429675106</v>
      </c>
      <c r="Q406">
        <f t="shared" si="108"/>
        <v>92</v>
      </c>
      <c r="R406">
        <f t="shared" si="93"/>
        <v>1991.9288859477483</v>
      </c>
      <c r="S406">
        <f t="shared" si="107"/>
        <v>1959.7636723436708</v>
      </c>
      <c r="T406">
        <f t="shared" si="110"/>
        <v>4982.8347863959225</v>
      </c>
      <c r="U406">
        <f t="shared" si="111"/>
        <v>16.56617359196116</v>
      </c>
    </row>
    <row r="407" spans="2:21" x14ac:dyDescent="0.25">
      <c r="B407" s="15">
        <f t="shared" si="109"/>
        <v>44331</v>
      </c>
      <c r="C407">
        <f t="shared" si="109"/>
        <v>406</v>
      </c>
      <c r="D407">
        <v>5033</v>
      </c>
      <c r="E407">
        <f t="shared" si="97"/>
        <v>18</v>
      </c>
      <c r="F407">
        <f t="shared" si="98"/>
        <v>21.428571428571427</v>
      </c>
      <c r="G407">
        <f t="shared" si="100"/>
        <v>48.576585634003003</v>
      </c>
      <c r="H407">
        <f t="shared" si="106"/>
        <v>356</v>
      </c>
      <c r="J407">
        <f t="shared" si="101"/>
        <v>1864.5882535556382</v>
      </c>
      <c r="K407">
        <f t="shared" si="102"/>
        <v>1913.1648391896413</v>
      </c>
      <c r="L407">
        <f t="shared" si="99"/>
        <v>182</v>
      </c>
      <c r="N407">
        <f t="shared" si="103"/>
        <v>1111.4996505550635</v>
      </c>
      <c r="O407">
        <f t="shared" si="104"/>
        <v>3024.664489744705</v>
      </c>
      <c r="P407">
        <f t="shared" si="105"/>
        <v>1.5933756924532645</v>
      </c>
      <c r="Q407">
        <f t="shared" si="108"/>
        <v>93</v>
      </c>
      <c r="R407">
        <f t="shared" si="93"/>
        <v>2008.335510255295</v>
      </c>
      <c r="S407">
        <f t="shared" si="107"/>
        <v>1974.4102878711594</v>
      </c>
      <c r="T407">
        <f t="shared" si="110"/>
        <v>4999.0747776158641</v>
      </c>
      <c r="U407">
        <f t="shared" si="111"/>
        <v>16.239991219941658</v>
      </c>
    </row>
    <row r="408" spans="2:21" x14ac:dyDescent="0.25">
      <c r="B408" s="15">
        <f t="shared" si="109"/>
        <v>44332</v>
      </c>
      <c r="C408">
        <f t="shared" si="109"/>
        <v>407</v>
      </c>
      <c r="D408">
        <v>5053</v>
      </c>
      <c r="E408">
        <f t="shared" si="97"/>
        <v>20</v>
      </c>
      <c r="F408">
        <f t="shared" si="98"/>
        <v>21.571428571428573</v>
      </c>
      <c r="G408">
        <f t="shared" si="100"/>
        <v>48.577651141127113</v>
      </c>
      <c r="H408">
        <f t="shared" si="106"/>
        <v>357</v>
      </c>
      <c r="J408">
        <f t="shared" si="101"/>
        <v>1865.2731805397889</v>
      </c>
      <c r="K408">
        <f t="shared" si="102"/>
        <v>1913.8508316809159</v>
      </c>
      <c r="L408">
        <f t="shared" si="99"/>
        <v>183</v>
      </c>
      <c r="N408">
        <f t="shared" si="103"/>
        <v>1112.3880869492341</v>
      </c>
      <c r="O408">
        <f t="shared" si="104"/>
        <v>3026.2389186301498</v>
      </c>
      <c r="P408">
        <f t="shared" si="105"/>
        <v>1.5744288854448314</v>
      </c>
      <c r="Q408">
        <f t="shared" si="108"/>
        <v>94</v>
      </c>
      <c r="R408">
        <f t="shared" si="93"/>
        <v>2026.7610813698502</v>
      </c>
      <c r="S408">
        <f t="shared" si="107"/>
        <v>1988.7567244973559</v>
      </c>
      <c r="T408">
        <f t="shared" si="110"/>
        <v>5014.9956431275059</v>
      </c>
      <c r="U408">
        <f t="shared" si="111"/>
        <v>15.92086551164175</v>
      </c>
    </row>
    <row r="409" spans="2:21" x14ac:dyDescent="0.25">
      <c r="B409" s="15">
        <f t="shared" si="109"/>
        <v>44333</v>
      </c>
      <c r="C409">
        <f t="shared" si="109"/>
        <v>408</v>
      </c>
      <c r="D409">
        <v>5075</v>
      </c>
      <c r="E409">
        <f t="shared" si="97"/>
        <v>22</v>
      </c>
      <c r="F409">
        <f t="shared" si="98"/>
        <v>21.714285714285715</v>
      </c>
      <c r="G409">
        <f t="shared" si="100"/>
        <v>48.578708987868765</v>
      </c>
      <c r="H409">
        <f t="shared" si="106"/>
        <v>358</v>
      </c>
      <c r="J409">
        <f t="shared" si="101"/>
        <v>1865.9526534742286</v>
      </c>
      <c r="K409">
        <f t="shared" si="102"/>
        <v>1914.5313624620974</v>
      </c>
      <c r="L409">
        <f t="shared" si="99"/>
        <v>184</v>
      </c>
      <c r="N409">
        <f t="shared" si="103"/>
        <v>1113.2633563989443</v>
      </c>
      <c r="O409">
        <f t="shared" si="104"/>
        <v>3027.7947188610415</v>
      </c>
      <c r="P409">
        <f t="shared" si="105"/>
        <v>1.5558002308916912</v>
      </c>
      <c r="Q409">
        <f t="shared" si="108"/>
        <v>95</v>
      </c>
      <c r="R409">
        <f t="shared" si="93"/>
        <v>2047.2052811389585</v>
      </c>
      <c r="S409">
        <f t="shared" si="107"/>
        <v>2002.809613353036</v>
      </c>
      <c r="T409">
        <f t="shared" si="110"/>
        <v>5030.6043322140777</v>
      </c>
      <c r="U409">
        <f t="shared" si="111"/>
        <v>15.608689086571758</v>
      </c>
    </row>
    <row r="410" spans="2:21" x14ac:dyDescent="0.25">
      <c r="B410" s="15">
        <f t="shared" si="109"/>
        <v>44334</v>
      </c>
      <c r="C410">
        <f t="shared" si="109"/>
        <v>409</v>
      </c>
      <c r="D410">
        <v>5102</v>
      </c>
      <c r="E410">
        <f t="shared" si="97"/>
        <v>27</v>
      </c>
      <c r="F410">
        <f t="shared" si="98"/>
        <v>22.428571428571427</v>
      </c>
      <c r="G410">
        <f t="shared" si="100"/>
        <v>48.579759247711642</v>
      </c>
      <c r="H410">
        <f t="shared" si="106"/>
        <v>359</v>
      </c>
      <c r="J410">
        <f t="shared" si="101"/>
        <v>1866.6267288009392</v>
      </c>
      <c r="K410">
        <f t="shared" si="102"/>
        <v>1915.2064880486507</v>
      </c>
      <c r="L410">
        <f t="shared" si="99"/>
        <v>185</v>
      </c>
      <c r="N410">
        <f t="shared" si="103"/>
        <v>1114.1257136372049</v>
      </c>
      <c r="O410">
        <f t="shared" si="104"/>
        <v>3029.3322016858556</v>
      </c>
      <c r="P410">
        <f t="shared" si="105"/>
        <v>1.5374828248141057</v>
      </c>
      <c r="Q410">
        <f t="shared" si="108"/>
        <v>96</v>
      </c>
      <c r="R410">
        <f t="shared" si="93"/>
        <v>2072.6677983141444</v>
      </c>
      <c r="S410">
        <f t="shared" si="107"/>
        <v>2016.5754809565803</v>
      </c>
      <c r="T410">
        <f t="shared" si="110"/>
        <v>5045.9076826424362</v>
      </c>
      <c r="U410">
        <f t="shared" si="111"/>
        <v>15.303350428358499</v>
      </c>
    </row>
    <row r="411" spans="2:21" x14ac:dyDescent="0.25">
      <c r="B411" s="15">
        <f t="shared" si="109"/>
        <v>44335</v>
      </c>
      <c r="C411">
        <f t="shared" si="109"/>
        <v>410</v>
      </c>
      <c r="D411">
        <v>5128</v>
      </c>
      <c r="E411">
        <f t="shared" si="97"/>
        <v>26</v>
      </c>
      <c r="F411">
        <f t="shared" si="98"/>
        <v>22.857142857142858</v>
      </c>
      <c r="G411">
        <f t="shared" si="100"/>
        <v>48.580801993259193</v>
      </c>
      <c r="H411">
        <f t="shared" si="106"/>
        <v>360</v>
      </c>
      <c r="J411">
        <f t="shared" si="101"/>
        <v>1867.2954622504787</v>
      </c>
      <c r="K411">
        <f t="shared" si="102"/>
        <v>1915.876264243738</v>
      </c>
      <c r="L411">
        <f t="shared" si="99"/>
        <v>186</v>
      </c>
      <c r="N411">
        <f t="shared" si="103"/>
        <v>1114.9754073867512</v>
      </c>
      <c r="O411">
        <f t="shared" si="104"/>
        <v>3030.8516716304894</v>
      </c>
      <c r="P411">
        <f t="shared" si="105"/>
        <v>1.5194699446337836</v>
      </c>
      <c r="Q411">
        <f t="shared" si="108"/>
        <v>97</v>
      </c>
      <c r="R411">
        <f t="shared" si="93"/>
        <v>2097.1483283695106</v>
      </c>
      <c r="S411">
        <f t="shared" si="107"/>
        <v>2030.0607456134012</v>
      </c>
      <c r="T411">
        <f t="shared" si="110"/>
        <v>5060.9124172438906</v>
      </c>
      <c r="U411">
        <f t="shared" si="111"/>
        <v>15.004734601454402</v>
      </c>
    </row>
    <row r="412" spans="2:21" x14ac:dyDescent="0.25">
      <c r="B412" s="15">
        <f t="shared" si="109"/>
        <v>44336</v>
      </c>
      <c r="C412">
        <f t="shared" si="109"/>
        <v>411</v>
      </c>
      <c r="D412">
        <v>5155</v>
      </c>
      <c r="E412">
        <f t="shared" si="97"/>
        <v>27</v>
      </c>
      <c r="F412">
        <f t="shared" si="98"/>
        <v>23.285714285714285</v>
      </c>
      <c r="G412">
        <f t="shared" si="100"/>
        <v>48.58183729624718</v>
      </c>
      <c r="H412">
        <f t="shared" si="106"/>
        <v>361</v>
      </c>
      <c r="J412">
        <f t="shared" si="101"/>
        <v>1867.9589088524449</v>
      </c>
      <c r="K412">
        <f t="shared" si="102"/>
        <v>1916.5407461486921</v>
      </c>
      <c r="L412">
        <f t="shared" si="99"/>
        <v>187</v>
      </c>
      <c r="N412">
        <f t="shared" si="103"/>
        <v>1115.812680525459</v>
      </c>
      <c r="O412">
        <f t="shared" si="104"/>
        <v>3032.3534266741508</v>
      </c>
      <c r="P412">
        <f t="shared" si="105"/>
        <v>1.5017550436614329</v>
      </c>
      <c r="Q412">
        <f t="shared" si="108"/>
        <v>98</v>
      </c>
      <c r="R412">
        <f t="shared" si="93"/>
        <v>2122.6465733258492</v>
      </c>
      <c r="S412">
        <f t="shared" si="107"/>
        <v>2043.27171446903</v>
      </c>
      <c r="T412">
        <f t="shared" si="110"/>
        <v>5075.6251411431804</v>
      </c>
      <c r="U412">
        <f t="shared" si="111"/>
        <v>14.712723899289813</v>
      </c>
    </row>
    <row r="413" spans="2:21" x14ac:dyDescent="0.25">
      <c r="B413" s="15">
        <f t="shared" si="109"/>
        <v>44337</v>
      </c>
      <c r="C413">
        <f t="shared" si="109"/>
        <v>412</v>
      </c>
      <c r="D413">
        <v>5183</v>
      </c>
      <c r="E413">
        <f t="shared" si="97"/>
        <v>28</v>
      </c>
      <c r="F413">
        <f t="shared" si="98"/>
        <v>24</v>
      </c>
      <c r="G413">
        <f t="shared" si="100"/>
        <v>48.582865227556148</v>
      </c>
      <c r="H413">
        <f t="shared" si="106"/>
        <v>362</v>
      </c>
      <c r="J413">
        <f t="shared" si="101"/>
        <v>1868.6171229457636</v>
      </c>
      <c r="K413">
        <f t="shared" si="102"/>
        <v>1917.1999881733198</v>
      </c>
      <c r="L413">
        <f t="shared" si="99"/>
        <v>188</v>
      </c>
      <c r="N413">
        <f t="shared" si="103"/>
        <v>1116.6377702466257</v>
      </c>
      <c r="O413">
        <f t="shared" si="104"/>
        <v>3033.8377584199452</v>
      </c>
      <c r="P413">
        <f t="shared" si="105"/>
        <v>1.4843317457944067</v>
      </c>
      <c r="Q413">
        <f t="shared" si="108"/>
        <v>99</v>
      </c>
      <c r="R413">
        <f t="shared" si="93"/>
        <v>2149.1622415800548</v>
      </c>
      <c r="S413">
        <f t="shared" si="107"/>
        <v>2056.2145811526957</v>
      </c>
      <c r="T413">
        <f t="shared" si="110"/>
        <v>5090.0523395726414</v>
      </c>
      <c r="U413">
        <f t="shared" si="111"/>
        <v>14.427198429460987</v>
      </c>
    </row>
    <row r="414" spans="2:21" x14ac:dyDescent="0.25">
      <c r="B414" s="15">
        <f t="shared" si="109"/>
        <v>44338</v>
      </c>
      <c r="C414">
        <f t="shared" si="109"/>
        <v>413</v>
      </c>
      <c r="D414">
        <v>5208</v>
      </c>
      <c r="E414">
        <f t="shared" si="97"/>
        <v>25</v>
      </c>
      <c r="F414">
        <f t="shared" si="98"/>
        <v>25</v>
      </c>
      <c r="G414">
        <f t="shared" si="100"/>
        <v>48.583885857223642</v>
      </c>
      <c r="H414">
        <f t="shared" si="106"/>
        <v>363</v>
      </c>
      <c r="J414">
        <f t="shared" si="101"/>
        <v>1869.2701581888066</v>
      </c>
      <c r="K414">
        <f t="shared" si="102"/>
        <v>1917.8540440460301</v>
      </c>
      <c r="L414">
        <f t="shared" si="99"/>
        <v>189</v>
      </c>
      <c r="N414">
        <f t="shared" si="103"/>
        <v>1117.4509082142895</v>
      </c>
      <c r="O414">
        <f t="shared" si="104"/>
        <v>3035.3049522603196</v>
      </c>
      <c r="P414">
        <f t="shared" si="105"/>
        <v>1.4671938403744207</v>
      </c>
      <c r="Q414">
        <f t="shared" si="108"/>
        <v>100</v>
      </c>
      <c r="R414">
        <f t="shared" si="93"/>
        <v>2172.6950477396804</v>
      </c>
      <c r="S414">
        <f t="shared" si="107"/>
        <v>2068.8954239534501</v>
      </c>
      <c r="T414">
        <f t="shared" si="110"/>
        <v>5104.2003762137701</v>
      </c>
      <c r="U414">
        <f t="shared" si="111"/>
        <v>14.148036641128783</v>
      </c>
    </row>
    <row r="415" spans="2:21" x14ac:dyDescent="0.25">
      <c r="B415" s="15">
        <f t="shared" si="109"/>
        <v>44339</v>
      </c>
      <c r="C415">
        <f t="shared" si="109"/>
        <v>414</v>
      </c>
      <c r="D415">
        <v>5228</v>
      </c>
      <c r="E415">
        <f t="shared" si="97"/>
        <v>20</v>
      </c>
      <c r="F415">
        <f t="shared" si="98"/>
        <v>25</v>
      </c>
      <c r="G415">
        <f t="shared" si="100"/>
        <v>48.584899254456197</v>
      </c>
      <c r="H415">
        <f t="shared" si="106"/>
        <v>364</v>
      </c>
      <c r="J415">
        <f t="shared" si="101"/>
        <v>1869.9180675693469</v>
      </c>
      <c r="K415">
        <f t="shared" si="102"/>
        <v>1918.502966823803</v>
      </c>
      <c r="L415">
        <f t="shared" si="99"/>
        <v>190</v>
      </c>
      <c r="N415">
        <f t="shared" si="103"/>
        <v>1118.2523207137544</v>
      </c>
      <c r="O415">
        <f t="shared" si="104"/>
        <v>3036.7552875375577</v>
      </c>
      <c r="P415">
        <f t="shared" si="105"/>
        <v>1.4503352772380822</v>
      </c>
      <c r="Q415">
        <f t="shared" si="108"/>
        <v>101</v>
      </c>
      <c r="S415">
        <f t="shared" si="107"/>
        <v>2081.3202044756495</v>
      </c>
      <c r="T415">
        <f t="shared" si="110"/>
        <v>5118.0754920132076</v>
      </c>
      <c r="U415">
        <f t="shared" si="111"/>
        <v>13.875115799437481</v>
      </c>
    </row>
    <row r="416" spans="2:21" x14ac:dyDescent="0.25">
      <c r="B416" s="15">
        <f t="shared" si="109"/>
        <v>44340</v>
      </c>
      <c r="C416">
        <f t="shared" si="109"/>
        <v>415</v>
      </c>
      <c r="D416">
        <v>5249</v>
      </c>
      <c r="E416">
        <f t="shared" si="97"/>
        <v>21</v>
      </c>
      <c r="F416">
        <f t="shared" si="98"/>
        <v>24.857142857142858</v>
      </c>
      <c r="G416">
        <f t="shared" si="100"/>
        <v>48.585905487641156</v>
      </c>
      <c r="H416">
        <f t="shared" si="106"/>
        <v>365</v>
      </c>
      <c r="J416">
        <f t="shared" si="101"/>
        <v>1870.5609034143417</v>
      </c>
      <c r="K416">
        <f t="shared" si="102"/>
        <v>1919.1468089019829</v>
      </c>
      <c r="L416">
        <f t="shared" si="99"/>
        <v>191</v>
      </c>
      <c r="N416">
        <f t="shared" si="103"/>
        <v>1119.0422287974811</v>
      </c>
      <c r="O416">
        <f t="shared" si="104"/>
        <v>3038.1890376994643</v>
      </c>
      <c r="P416">
        <f t="shared" si="105"/>
        <v>1.4337501619065733</v>
      </c>
      <c r="Q416">
        <f t="shared" si="108"/>
        <v>102</v>
      </c>
      <c r="S416">
        <f t="shared" si="107"/>
        <v>2093.4947667251131</v>
      </c>
      <c r="T416">
        <f t="shared" si="110"/>
        <v>5131.6838044245778</v>
      </c>
      <c r="U416">
        <f t="shared" si="111"/>
        <v>13.608312411370207</v>
      </c>
    </row>
    <row r="417" spans="2:21" x14ac:dyDescent="0.25">
      <c r="B417" s="15">
        <f t="shared" si="109"/>
        <v>44341</v>
      </c>
      <c r="C417">
        <f t="shared" si="109"/>
        <v>416</v>
      </c>
      <c r="D417">
        <v>5275</v>
      </c>
      <c r="E417">
        <f t="shared" si="97"/>
        <v>26</v>
      </c>
      <c r="F417">
        <f t="shared" si="98"/>
        <v>24.714285714285715</v>
      </c>
      <c r="G417">
        <f t="shared" si="100"/>
        <v>48.586904624358311</v>
      </c>
      <c r="H417">
        <f t="shared" si="106"/>
        <v>366</v>
      </c>
      <c r="J417">
        <f t="shared" si="101"/>
        <v>1871.1987173995578</v>
      </c>
      <c r="K417">
        <f t="shared" si="102"/>
        <v>1919.7856220239162</v>
      </c>
      <c r="L417">
        <f t="shared" si="99"/>
        <v>192</v>
      </c>
      <c r="N417">
        <f t="shared" si="103"/>
        <v>1119.8208484265097</v>
      </c>
      <c r="O417">
        <f t="shared" si="104"/>
        <v>3039.6064704504261</v>
      </c>
      <c r="P417">
        <f t="shared" si="105"/>
        <v>1.4174327509617797</v>
      </c>
      <c r="Q417">
        <f t="shared" si="108"/>
        <v>103</v>
      </c>
      <c r="S417">
        <f t="shared" si="107"/>
        <v>2105.4248365813346</v>
      </c>
      <c r="T417">
        <f t="shared" si="110"/>
        <v>5145.0313070317607</v>
      </c>
      <c r="U417">
        <f t="shared" si="111"/>
        <v>13.347502607182832</v>
      </c>
    </row>
    <row r="418" spans="2:21" x14ac:dyDescent="0.25">
      <c r="B418" s="15">
        <f t="shared" si="109"/>
        <v>44342</v>
      </c>
      <c r="C418">
        <f t="shared" si="109"/>
        <v>417</v>
      </c>
      <c r="D418">
        <v>5298</v>
      </c>
      <c r="E418">
        <f t="shared" si="97"/>
        <v>23</v>
      </c>
      <c r="F418">
        <f t="shared" si="98"/>
        <v>24.285714285714285</v>
      </c>
      <c r="G418">
        <f t="shared" si="100"/>
        <v>48.58789673139124</v>
      </c>
      <c r="H418">
        <f t="shared" si="106"/>
        <v>367</v>
      </c>
      <c r="J418">
        <f t="shared" si="101"/>
        <v>1871.8315605590394</v>
      </c>
      <c r="K418">
        <f t="shared" si="102"/>
        <v>1920.4194572904307</v>
      </c>
      <c r="L418">
        <f t="shared" si="99"/>
        <v>193</v>
      </c>
      <c r="N418">
        <f t="shared" si="103"/>
        <v>1120.5883906075487</v>
      </c>
      <c r="O418">
        <f t="shared" si="104"/>
        <v>3041.0078478979794</v>
      </c>
      <c r="P418">
        <f t="shared" si="105"/>
        <v>1.4013774475533864</v>
      </c>
      <c r="Q418">
        <f t="shared" si="108"/>
        <v>104</v>
      </c>
      <c r="S418">
        <f t="shared" si="107"/>
        <v>2117.1160216149819</v>
      </c>
      <c r="T418">
        <f t="shared" si="110"/>
        <v>5158.1238695129614</v>
      </c>
      <c r="U418">
        <f t="shared" si="111"/>
        <v>13.09256248120073</v>
      </c>
    </row>
    <row r="419" spans="2:21" x14ac:dyDescent="0.25">
      <c r="B419" s="15">
        <f t="shared" si="109"/>
        <v>44343</v>
      </c>
      <c r="C419">
        <f t="shared" si="109"/>
        <v>418</v>
      </c>
      <c r="D419">
        <v>5323</v>
      </c>
      <c r="E419">
        <f t="shared" si="97"/>
        <v>25</v>
      </c>
      <c r="F419">
        <f t="shared" si="98"/>
        <v>24</v>
      </c>
      <c r="G419">
        <f t="shared" si="100"/>
        <v>48.588881874738703</v>
      </c>
      <c r="H419">
        <f t="shared" si="106"/>
        <v>368</v>
      </c>
      <c r="J419">
        <f t="shared" si="101"/>
        <v>1872.4594832944179</v>
      </c>
      <c r="K419">
        <f t="shared" si="102"/>
        <v>1921.0483651691566</v>
      </c>
      <c r="L419">
        <f t="shared" ref="L419:L455" si="112">L418+1</f>
        <v>194</v>
      </c>
      <c r="N419">
        <f t="shared" si="103"/>
        <v>1121.3450615258964</v>
      </c>
      <c r="O419">
        <f t="shared" si="104"/>
        <v>3042.3934266950528</v>
      </c>
      <c r="P419">
        <f t="shared" si="105"/>
        <v>1.3855787970733218</v>
      </c>
      <c r="Q419">
        <f t="shared" si="108"/>
        <v>105</v>
      </c>
      <c r="S419">
        <f t="shared" si="107"/>
        <v>2128.5738112134095</v>
      </c>
      <c r="T419">
        <f t="shared" si="110"/>
        <v>5170.9672379084623</v>
      </c>
      <c r="U419">
        <f t="shared" si="111"/>
        <v>12.843368395500875</v>
      </c>
    </row>
    <row r="420" spans="2:21" x14ac:dyDescent="0.25">
      <c r="B420" s="15">
        <f t="shared" si="109"/>
        <v>44344</v>
      </c>
      <c r="C420">
        <f t="shared" si="109"/>
        <v>419</v>
      </c>
      <c r="D420">
        <v>5354</v>
      </c>
      <c r="E420">
        <f t="shared" si="97"/>
        <v>31</v>
      </c>
      <c r="F420">
        <f t="shared" si="98"/>
        <v>24.428571428571427</v>
      </c>
      <c r="G420">
        <f t="shared" si="100"/>
        <v>48.589860119625527</v>
      </c>
      <c r="H420">
        <f t="shared" si="106"/>
        <v>369</v>
      </c>
      <c r="J420">
        <f t="shared" si="101"/>
        <v>1873.0825353840719</v>
      </c>
      <c r="K420">
        <f t="shared" si="102"/>
        <v>1921.6723955036973</v>
      </c>
      <c r="L420">
        <f t="shared" si="112"/>
        <v>195</v>
      </c>
      <c r="N420">
        <f t="shared" si="103"/>
        <v>1122.0910626743191</v>
      </c>
      <c r="O420">
        <f t="shared" si="104"/>
        <v>3043.7634581780167</v>
      </c>
      <c r="P420">
        <f t="shared" si="105"/>
        <v>1.3700314829638955</v>
      </c>
      <c r="Q420">
        <f t="shared" si="108"/>
        <v>106</v>
      </c>
      <c r="S420">
        <f t="shared" si="107"/>
        <v>2139.8035769801372</v>
      </c>
      <c r="T420">
        <f t="shared" si="110"/>
        <v>5183.5670351581539</v>
      </c>
      <c r="U420">
        <f t="shared" si="111"/>
        <v>12.599797249691619</v>
      </c>
    </row>
    <row r="421" spans="2:21" x14ac:dyDescent="0.25">
      <c r="B421" s="15">
        <f t="shared" si="109"/>
        <v>44345</v>
      </c>
      <c r="C421">
        <f t="shared" si="109"/>
        <v>420</v>
      </c>
      <c r="D421">
        <v>5380</v>
      </c>
      <c r="E421">
        <f t="shared" si="97"/>
        <v>26</v>
      </c>
      <c r="F421">
        <f t="shared" si="98"/>
        <v>24.571428571428573</v>
      </c>
      <c r="G421">
        <f t="shared" si="100"/>
        <v>48.590831530513519</v>
      </c>
      <c r="H421">
        <f t="shared" si="106"/>
        <v>370</v>
      </c>
      <c r="J421">
        <f t="shared" si="101"/>
        <v>1873.7007659921285</v>
      </c>
      <c r="K421">
        <f t="shared" si="102"/>
        <v>1922.291597522642</v>
      </c>
      <c r="L421">
        <f t="shared" si="112"/>
        <v>196</v>
      </c>
      <c r="N421">
        <f t="shared" si="103"/>
        <v>1122.8265909780246</v>
      </c>
      <c r="O421">
        <f t="shared" si="104"/>
        <v>3045.1181885006663</v>
      </c>
      <c r="P421">
        <f t="shared" si="105"/>
        <v>1.3547303226496297</v>
      </c>
      <c r="Q421">
        <f t="shared" si="108"/>
        <v>107</v>
      </c>
      <c r="S421">
        <f t="shared" si="107"/>
        <v>2150.81057337727</v>
      </c>
      <c r="T421">
        <f t="shared" si="110"/>
        <v>5195.9287618779363</v>
      </c>
      <c r="U421">
        <f t="shared" si="111"/>
        <v>12.361726719782382</v>
      </c>
    </row>
    <row r="422" spans="2:21" x14ac:dyDescent="0.25">
      <c r="B422" s="15">
        <f t="shared" si="109"/>
        <v>44346</v>
      </c>
      <c r="C422">
        <f t="shared" si="109"/>
        <v>421</v>
      </c>
      <c r="D422">
        <v>5399</v>
      </c>
      <c r="E422">
        <f t="shared" si="97"/>
        <v>19</v>
      </c>
      <c r="F422">
        <f t="shared" si="98"/>
        <v>24.428571428571427</v>
      </c>
      <c r="G422">
        <f t="shared" si="100"/>
        <v>48.591796171112293</v>
      </c>
      <c r="H422">
        <f t="shared" si="106"/>
        <v>371</v>
      </c>
      <c r="J422">
        <f t="shared" si="101"/>
        <v>1874.3142236773319</v>
      </c>
      <c r="K422">
        <f t="shared" si="102"/>
        <v>1922.9060198484442</v>
      </c>
      <c r="L422">
        <f t="shared" si="112"/>
        <v>197</v>
      </c>
      <c r="N422">
        <f t="shared" si="103"/>
        <v>1123.5518389158701</v>
      </c>
      <c r="O422">
        <f t="shared" si="104"/>
        <v>3046.4578587643146</v>
      </c>
      <c r="P422">
        <f t="shared" si="105"/>
        <v>1.3396702636482587</v>
      </c>
      <c r="Q422">
        <f t="shared" si="108"/>
        <v>108</v>
      </c>
      <c r="S422">
        <f t="shared" si="107"/>
        <v>2161.5999385825612</v>
      </c>
      <c r="T422">
        <f t="shared" si="110"/>
        <v>5208.0577973468753</v>
      </c>
      <c r="U422">
        <f t="shared" si="111"/>
        <v>12.129035468939037</v>
      </c>
    </row>
    <row r="423" spans="2:21" x14ac:dyDescent="0.25">
      <c r="B423" s="15">
        <f t="shared" si="109"/>
        <v>44347</v>
      </c>
      <c r="C423">
        <f t="shared" si="109"/>
        <v>422</v>
      </c>
      <c r="D423">
        <v>5424</v>
      </c>
      <c r="E423">
        <f t="shared" si="97"/>
        <v>25</v>
      </c>
      <c r="F423">
        <f t="shared" si="98"/>
        <v>25</v>
      </c>
      <c r="G423">
        <f t="shared" si="100"/>
        <v>48.592754104389591</v>
      </c>
      <c r="H423">
        <f t="shared" si="106"/>
        <v>372</v>
      </c>
      <c r="J423">
        <f t="shared" si="101"/>
        <v>1874.9229564017528</v>
      </c>
      <c r="K423">
        <f t="shared" si="102"/>
        <v>1923.5157105061423</v>
      </c>
      <c r="L423">
        <f t="shared" si="112"/>
        <v>198</v>
      </c>
      <c r="N423">
        <f t="shared" si="103"/>
        <v>1124.2669946379176</v>
      </c>
      <c r="O423">
        <f t="shared" si="104"/>
        <v>3047.7827051440599</v>
      </c>
      <c r="P423">
        <f t="shared" si="105"/>
        <v>1.3248463797453951</v>
      </c>
      <c r="Q423">
        <f t="shared" si="108"/>
        <v>109</v>
      </c>
      <c r="S423">
        <f t="shared" si="107"/>
        <v>2172.1766955353364</v>
      </c>
      <c r="T423">
        <f t="shared" si="110"/>
        <v>5219.9594006793959</v>
      </c>
      <c r="U423">
        <f t="shared" si="111"/>
        <v>11.901603332520608</v>
      </c>
    </row>
    <row r="424" spans="2:21" x14ac:dyDescent="0.25">
      <c r="B424" s="15">
        <f t="shared" si="109"/>
        <v>44348</v>
      </c>
      <c r="C424">
        <f t="shared" si="109"/>
        <v>423</v>
      </c>
      <c r="D424">
        <v>5452</v>
      </c>
      <c r="E424">
        <f t="shared" si="97"/>
        <v>28</v>
      </c>
      <c r="F424">
        <f t="shared" si="98"/>
        <v>25.285714285714285</v>
      </c>
      <c r="G424">
        <f t="shared" si="100"/>
        <v>48.593705392581725</v>
      </c>
      <c r="H424">
        <f t="shared" si="106"/>
        <v>373</v>
      </c>
      <c r="J424">
        <f t="shared" si="101"/>
        <v>1875.5270115393628</v>
      </c>
      <c r="K424">
        <f t="shared" si="102"/>
        <v>1924.1207169319446</v>
      </c>
      <c r="L424">
        <f t="shared" si="112"/>
        <v>199</v>
      </c>
      <c r="N424">
        <f t="shared" si="103"/>
        <v>1124.9722420794676</v>
      </c>
      <c r="O424">
        <f t="shared" si="104"/>
        <v>3049.0929590114119</v>
      </c>
      <c r="P424">
        <f t="shared" si="105"/>
        <v>1.310253867352003</v>
      </c>
      <c r="Q424">
        <f t="shared" si="108"/>
        <v>110</v>
      </c>
      <c r="S424">
        <f t="shared" si="107"/>
        <v>2182.5457531478819</v>
      </c>
      <c r="T424">
        <f t="shared" si="110"/>
        <v>5231.6387121592943</v>
      </c>
      <c r="U424">
        <f t="shared" si="111"/>
        <v>11.679311479898388</v>
      </c>
    </row>
    <row r="425" spans="2:21" x14ac:dyDescent="0.25">
      <c r="B425" s="15">
        <f t="shared" ref="B425:C425" si="113">B424+1</f>
        <v>44349</v>
      </c>
      <c r="C425">
        <f t="shared" si="113"/>
        <v>424</v>
      </c>
      <c r="D425">
        <v>5475</v>
      </c>
      <c r="E425">
        <f t="shared" si="97"/>
        <v>23</v>
      </c>
      <c r="F425">
        <f t="shared" si="98"/>
        <v>25.285714285714285</v>
      </c>
      <c r="G425">
        <f t="shared" ref="G425:G450" si="114">AD$2/((1+(($C425/(AD$5))/AD$3)^-AD$4)^2)</f>
        <v>48.59465009720379</v>
      </c>
      <c r="H425">
        <f t="shared" si="106"/>
        <v>374</v>
      </c>
      <c r="J425">
        <f t="shared" ref="J425:J450" si="115">AE$2/((1+(($H425/(AE$5))/AE$3)^-AE$4)^2)</f>
        <v>1876.1264358844705</v>
      </c>
      <c r="K425">
        <f t="shared" ref="K425:K450" si="116">G425+J425</f>
        <v>1924.7210859816744</v>
      </c>
      <c r="L425">
        <f t="shared" si="112"/>
        <v>200</v>
      </c>
      <c r="N425">
        <f t="shared" ref="N425:N450" si="117">AF$2/((1+(($L425/(AF$5))/AF$3)^-AF$4)^2)</f>
        <v>1125.6677610716831</v>
      </c>
      <c r="O425">
        <f t="shared" ref="O425:O450" si="118">K425+N425</f>
        <v>3050.3888470533575</v>
      </c>
      <c r="P425">
        <f t="shared" ref="P425:P450" si="119">O425-O424</f>
        <v>1.2958880419455454</v>
      </c>
      <c r="Q425">
        <f t="shared" si="108"/>
        <v>111</v>
      </c>
      <c r="S425">
        <f t="shared" ref="S425:S450" si="120">AG$2/((1+(($Q425/(AG$5))/AG$3)^-AG$4)^2)</f>
        <v>2192.7119076609488</v>
      </c>
      <c r="T425">
        <f t="shared" ref="T425:T450" si="121">S425+O425</f>
        <v>5243.1007547143063</v>
      </c>
      <c r="U425">
        <f t="shared" ref="U425:U450" si="122">T425-T424</f>
        <v>11.462042555011976</v>
      </c>
    </row>
    <row r="426" spans="2:21" x14ac:dyDescent="0.25">
      <c r="B426" s="15">
        <f t="shared" ref="B426:C426" si="123">B425+1</f>
        <v>44350</v>
      </c>
      <c r="C426">
        <f t="shared" si="123"/>
        <v>425</v>
      </c>
      <c r="D426">
        <v>5504</v>
      </c>
      <c r="E426">
        <f t="shared" si="97"/>
        <v>29</v>
      </c>
      <c r="F426">
        <f t="shared" si="98"/>
        <v>25.857142857142858</v>
      </c>
      <c r="G426">
        <f t="shared" si="114"/>
        <v>48.595588279059591</v>
      </c>
      <c r="H426">
        <f t="shared" si="106"/>
        <v>375</v>
      </c>
      <c r="J426">
        <f t="shared" si="115"/>
        <v>1876.7212756600154</v>
      </c>
      <c r="K426">
        <f t="shared" si="116"/>
        <v>1925.3168639390749</v>
      </c>
      <c r="L426">
        <f t="shared" si="112"/>
        <v>201</v>
      </c>
      <c r="N426">
        <f t="shared" si="117"/>
        <v>1126.3537274489167</v>
      </c>
      <c r="O426">
        <f t="shared" si="118"/>
        <v>3051.6705913879914</v>
      </c>
      <c r="P426">
        <f t="shared" si="119"/>
        <v>1.2817443346339132</v>
      </c>
      <c r="Q426">
        <f t="shared" si="108"/>
        <v>112</v>
      </c>
      <c r="S426">
        <f t="shared" si="120"/>
        <v>2202.6798441240899</v>
      </c>
      <c r="T426">
        <f t="shared" si="121"/>
        <v>5254.3504355120813</v>
      </c>
      <c r="U426">
        <f t="shared" si="122"/>
        <v>11.249680797775</v>
      </c>
    </row>
    <row r="427" spans="2:21" x14ac:dyDescent="0.25">
      <c r="B427" s="15">
        <f t="shared" ref="B427:C427" si="124">B426+1</f>
        <v>44351</v>
      </c>
      <c r="C427">
        <f t="shared" si="124"/>
        <v>426</v>
      </c>
      <c r="D427">
        <v>5535</v>
      </c>
      <c r="E427">
        <f t="shared" si="97"/>
        <v>31</v>
      </c>
      <c r="F427">
        <f t="shared" si="98"/>
        <v>25.857142857142858</v>
      </c>
      <c r="G427">
        <f t="shared" si="114"/>
        <v>48.596519998251573</v>
      </c>
      <c r="H427">
        <f t="shared" si="106"/>
        <v>376</v>
      </c>
      <c r="J427">
        <f t="shared" si="115"/>
        <v>1877.3115765257312</v>
      </c>
      <c r="K427">
        <f t="shared" si="116"/>
        <v>1925.9080965239827</v>
      </c>
      <c r="L427">
        <f t="shared" si="112"/>
        <v>202</v>
      </c>
      <c r="N427">
        <f t="shared" si="117"/>
        <v>1127.0303131528535</v>
      </c>
      <c r="O427">
        <f t="shared" si="118"/>
        <v>3052.9384096768363</v>
      </c>
      <c r="P427">
        <f t="shared" si="119"/>
        <v>1.2678182888448646</v>
      </c>
      <c r="Q427">
        <f t="shared" si="108"/>
        <v>113</v>
      </c>
      <c r="S427">
        <f t="shared" si="120"/>
        <v>2212.4541379832535</v>
      </c>
      <c r="T427">
        <f t="shared" si="121"/>
        <v>5265.3925476600898</v>
      </c>
      <c r="U427">
        <f t="shared" si="122"/>
        <v>11.042112148008528</v>
      </c>
    </row>
    <row r="428" spans="2:21" x14ac:dyDescent="0.25">
      <c r="B428" s="15">
        <f t="shared" ref="B428:C428" si="125">B427+1</f>
        <v>44352</v>
      </c>
      <c r="C428">
        <f t="shared" si="125"/>
        <v>427</v>
      </c>
      <c r="D428">
        <v>5535</v>
      </c>
      <c r="E428">
        <f t="shared" si="97"/>
        <v>0</v>
      </c>
      <c r="F428">
        <f t="shared" si="98"/>
        <v>22.142857142857142</v>
      </c>
      <c r="G428">
        <f t="shared" si="114"/>
        <v>48.597445314190473</v>
      </c>
      <c r="H428">
        <f t="shared" si="106"/>
        <v>377</v>
      </c>
      <c r="J428">
        <f t="shared" si="115"/>
        <v>1877.8973835861748</v>
      </c>
      <c r="K428">
        <f t="shared" si="116"/>
        <v>1926.4948289003653</v>
      </c>
      <c r="L428">
        <f t="shared" si="112"/>
        <v>203</v>
      </c>
      <c r="N428">
        <f t="shared" si="117"/>
        <v>1127.6976863335674</v>
      </c>
      <c r="O428">
        <f t="shared" si="118"/>
        <v>3054.1925152339327</v>
      </c>
      <c r="P428">
        <f t="shared" si="119"/>
        <v>1.254105557096409</v>
      </c>
      <c r="Q428">
        <f t="shared" si="108"/>
        <v>114</v>
      </c>
      <c r="S428">
        <f t="shared" si="120"/>
        <v>2222.0392567597751</v>
      </c>
      <c r="T428">
        <f t="shared" si="121"/>
        <v>5276.2317719937073</v>
      </c>
      <c r="U428">
        <f t="shared" si="122"/>
        <v>10.839224333617494</v>
      </c>
    </row>
    <row r="429" spans="2:21" x14ac:dyDescent="0.25">
      <c r="B429" s="15">
        <f t="shared" ref="B429:C429" si="126">B428+1</f>
        <v>44353</v>
      </c>
      <c r="C429">
        <f t="shared" si="126"/>
        <v>428</v>
      </c>
      <c r="D429">
        <v>5584</v>
      </c>
      <c r="E429">
        <f t="shared" si="97"/>
        <v>49</v>
      </c>
      <c r="F429">
        <f t="shared" si="98"/>
        <v>26.428571428571427</v>
      </c>
      <c r="G429">
        <f t="shared" si="114"/>
        <v>48.598364285604887</v>
      </c>
      <c r="H429">
        <f t="shared" si="106"/>
        <v>378</v>
      </c>
      <c r="J429">
        <f t="shared" si="115"/>
        <v>1878.4787413986262</v>
      </c>
      <c r="K429">
        <f t="shared" si="116"/>
        <v>1927.0771056842311</v>
      </c>
      <c r="L429">
        <f t="shared" si="112"/>
        <v>204</v>
      </c>
      <c r="N429">
        <f t="shared" si="117"/>
        <v>1128.3560114476011</v>
      </c>
      <c r="O429">
        <f t="shared" si="118"/>
        <v>3055.4331171318322</v>
      </c>
      <c r="P429">
        <f t="shared" si="119"/>
        <v>1.2406018978995235</v>
      </c>
      <c r="Q429">
        <f t="shared" si="108"/>
        <v>115</v>
      </c>
      <c r="S429">
        <f t="shared" si="120"/>
        <v>2231.4395618063822</v>
      </c>
      <c r="T429">
        <f t="shared" si="121"/>
        <v>5286.8726789382144</v>
      </c>
      <c r="U429">
        <f t="shared" si="122"/>
        <v>10.640906944507151</v>
      </c>
    </row>
    <row r="430" spans="2:21" x14ac:dyDescent="0.25">
      <c r="B430" s="15">
        <f t="shared" ref="B430:C430" si="127">B429+1</f>
        <v>44354</v>
      </c>
      <c r="C430">
        <f t="shared" si="127"/>
        <v>429</v>
      </c>
      <c r="D430">
        <v>5611</v>
      </c>
      <c r="E430">
        <f t="shared" si="97"/>
        <v>27</v>
      </c>
      <c r="F430">
        <f t="shared" si="98"/>
        <v>26.714285714285715</v>
      </c>
      <c r="G430">
        <f t="shared" si="114"/>
        <v>48.599276970550562</v>
      </c>
      <c r="H430">
        <f t="shared" si="106"/>
        <v>379</v>
      </c>
      <c r="J430">
        <f t="shared" si="115"/>
        <v>1879.0556939808619</v>
      </c>
      <c r="K430">
        <f t="shared" si="116"/>
        <v>1927.6549709514125</v>
      </c>
      <c r="L430">
        <f t="shared" si="112"/>
        <v>205</v>
      </c>
      <c r="N430">
        <f t="shared" si="117"/>
        <v>1129.0054493531572</v>
      </c>
      <c r="O430">
        <f t="shared" si="118"/>
        <v>3056.6604203045699</v>
      </c>
      <c r="P430">
        <f t="shared" si="119"/>
        <v>1.2273031727377202</v>
      </c>
      <c r="Q430">
        <f t="shared" si="108"/>
        <v>116</v>
      </c>
      <c r="S430">
        <f t="shared" si="120"/>
        <v>2240.6593101272447</v>
      </c>
      <c r="T430">
        <f t="shared" si="121"/>
        <v>5297.3197304318146</v>
      </c>
      <c r="U430">
        <f t="shared" si="122"/>
        <v>10.447051493600156</v>
      </c>
    </row>
    <row r="431" spans="2:21" x14ac:dyDescent="0.25">
      <c r="B431" s="15">
        <f t="shared" ref="B431:C431" si="128">B430+1</f>
        <v>44355</v>
      </c>
      <c r="C431">
        <f t="shared" si="128"/>
        <v>430</v>
      </c>
      <c r="D431">
        <v>5631</v>
      </c>
      <c r="E431">
        <f t="shared" si="97"/>
        <v>20</v>
      </c>
      <c r="F431">
        <f t="shared" si="98"/>
        <v>25.571428571428573</v>
      </c>
      <c r="G431">
        <f t="shared" si="114"/>
        <v>48.60018342641979</v>
      </c>
      <c r="H431">
        <f t="shared" si="106"/>
        <v>380</v>
      </c>
      <c r="J431">
        <f t="shared" si="115"/>
        <v>1879.6282848188</v>
      </c>
      <c r="K431">
        <f t="shared" si="116"/>
        <v>1928.2284682452198</v>
      </c>
      <c r="L431">
        <f t="shared" si="112"/>
        <v>206</v>
      </c>
      <c r="N431">
        <f t="shared" si="117"/>
        <v>1129.6461574025041</v>
      </c>
      <c r="O431">
        <f t="shared" si="118"/>
        <v>3057.8746256477239</v>
      </c>
      <c r="P431">
        <f t="shared" si="119"/>
        <v>1.2142053431539352</v>
      </c>
      <c r="Q431">
        <f t="shared" si="108"/>
        <v>117</v>
      </c>
      <c r="S431">
        <f t="shared" si="120"/>
        <v>2249.7026562503415</v>
      </c>
      <c r="T431">
        <f t="shared" si="121"/>
        <v>5307.5772818980658</v>
      </c>
      <c r="U431">
        <f t="shared" si="122"/>
        <v>10.257551466251243</v>
      </c>
    </row>
    <row r="432" spans="2:21" x14ac:dyDescent="0.25">
      <c r="B432" s="15">
        <f t="shared" ref="B432:C432" si="129">B431+1</f>
        <v>44356</v>
      </c>
      <c r="C432">
        <f t="shared" si="129"/>
        <v>431</v>
      </c>
      <c r="D432">
        <v>5656</v>
      </c>
      <c r="E432">
        <f t="shared" si="97"/>
        <v>25</v>
      </c>
      <c r="F432">
        <f t="shared" si="98"/>
        <v>25.857142857142858</v>
      </c>
      <c r="G432">
        <f t="shared" si="114"/>
        <v>48.601083709950366</v>
      </c>
      <c r="H432">
        <f t="shared" si="106"/>
        <v>381</v>
      </c>
      <c r="J432">
        <f t="shared" si="115"/>
        <v>1880.1965568740259</v>
      </c>
      <c r="K432">
        <f t="shared" si="116"/>
        <v>1928.7976405839763</v>
      </c>
      <c r="L432">
        <f t="shared" si="112"/>
        <v>207</v>
      </c>
      <c r="N432">
        <f t="shared" si="117"/>
        <v>1130.2782895316782</v>
      </c>
      <c r="O432">
        <f t="shared" si="118"/>
        <v>3059.0759301156545</v>
      </c>
      <c r="P432">
        <f t="shared" si="119"/>
        <v>1.2013044679306404</v>
      </c>
      <c r="Q432">
        <f t="shared" si="108"/>
        <v>118</v>
      </c>
      <c r="S432">
        <f t="shared" si="120"/>
        <v>2258.5736541415858</v>
      </c>
      <c r="T432">
        <f t="shared" si="121"/>
        <v>5317.6495842572403</v>
      </c>
      <c r="U432">
        <f t="shared" si="122"/>
        <v>10.0723023591745</v>
      </c>
    </row>
    <row r="433" spans="2:21" x14ac:dyDescent="0.25">
      <c r="B433" s="15">
        <f t="shared" ref="B433:C433" si="130">B432+1</f>
        <v>44357</v>
      </c>
      <c r="C433">
        <f t="shared" si="130"/>
        <v>432</v>
      </c>
      <c r="D433">
        <v>5686</v>
      </c>
      <c r="E433">
        <f t="shared" si="97"/>
        <v>30</v>
      </c>
      <c r="F433">
        <f t="shared" si="98"/>
        <v>26</v>
      </c>
      <c r="G433">
        <f t="shared" si="114"/>
        <v>48.601977877234532</v>
      </c>
      <c r="H433">
        <f t="shared" si="106"/>
        <v>382</v>
      </c>
      <c r="J433">
        <f t="shared" si="115"/>
        <v>1880.7605525911961</v>
      </c>
      <c r="K433">
        <f t="shared" si="116"/>
        <v>1929.3625304684306</v>
      </c>
      <c r="L433">
        <f t="shared" si="112"/>
        <v>208</v>
      </c>
      <c r="N433">
        <f t="shared" si="117"/>
        <v>1130.9019963475769</v>
      </c>
      <c r="O433">
        <f t="shared" si="118"/>
        <v>3060.2645268160077</v>
      </c>
      <c r="P433">
        <f t="shared" si="119"/>
        <v>1.1885967003531732</v>
      </c>
      <c r="Q433">
        <f t="shared" si="108"/>
        <v>119</v>
      </c>
      <c r="S433">
        <f t="shared" si="120"/>
        <v>2267.2762591512287</v>
      </c>
      <c r="T433">
        <f t="shared" si="121"/>
        <v>5327.5407859672359</v>
      </c>
      <c r="U433">
        <f t="shared" si="122"/>
        <v>9.8912017099955847</v>
      </c>
    </row>
    <row r="434" spans="2:21" x14ac:dyDescent="0.25">
      <c r="B434" s="15">
        <f t="shared" ref="B434:C434" si="131">B433+1</f>
        <v>44358</v>
      </c>
      <c r="C434">
        <f t="shared" si="131"/>
        <v>433</v>
      </c>
      <c r="D434">
        <v>5712</v>
      </c>
      <c r="E434">
        <f t="shared" si="97"/>
        <v>26</v>
      </c>
      <c r="F434">
        <f t="shared" si="98"/>
        <v>25.285714285714285</v>
      </c>
      <c r="G434">
        <f t="shared" si="114"/>
        <v>48.602865983727881</v>
      </c>
      <c r="H434">
        <f t="shared" si="106"/>
        <v>383</v>
      </c>
      <c r="J434">
        <f t="shared" si="115"/>
        <v>1881.3203139053192</v>
      </c>
      <c r="K434">
        <f t="shared" si="116"/>
        <v>1929.9231798890471</v>
      </c>
      <c r="L434">
        <f t="shared" si="112"/>
        <v>209</v>
      </c>
      <c r="N434">
        <f t="shared" si="117"/>
        <v>1131.5174252125244</v>
      </c>
      <c r="O434">
        <f t="shared" si="118"/>
        <v>3061.4406051015712</v>
      </c>
      <c r="P434">
        <f t="shared" si="119"/>
        <v>1.1760782855635625</v>
      </c>
      <c r="Q434">
        <f t="shared" si="108"/>
        <v>120</v>
      </c>
      <c r="S434">
        <f t="shared" si="120"/>
        <v>2275.8143299840008</v>
      </c>
      <c r="T434">
        <f t="shared" si="121"/>
        <v>5337.2549350855716</v>
      </c>
      <c r="U434">
        <f t="shared" si="122"/>
        <v>9.7141491183356266</v>
      </c>
    </row>
    <row r="435" spans="2:21" x14ac:dyDescent="0.25">
      <c r="B435" s="15">
        <f t="shared" ref="B435:C435" si="132">B434+1</f>
        <v>44359</v>
      </c>
      <c r="C435">
        <f t="shared" si="132"/>
        <v>434</v>
      </c>
      <c r="D435">
        <v>5734</v>
      </c>
      <c r="E435">
        <f t="shared" si="97"/>
        <v>22</v>
      </c>
      <c r="F435">
        <f t="shared" si="98"/>
        <v>28.428571428571427</v>
      </c>
      <c r="G435">
        <f t="shared" si="114"/>
        <v>48.603748084257901</v>
      </c>
      <c r="H435">
        <f t="shared" si="106"/>
        <v>384</v>
      </c>
      <c r="J435">
        <f t="shared" si="115"/>
        <v>1881.8758822489283</v>
      </c>
      <c r="K435">
        <f t="shared" si="116"/>
        <v>1930.4796303331862</v>
      </c>
      <c r="L435">
        <f t="shared" si="112"/>
        <v>210</v>
      </c>
      <c r="N435">
        <f t="shared" si="117"/>
        <v>1132.1247203263922</v>
      </c>
      <c r="O435">
        <f t="shared" si="118"/>
        <v>3062.6043506595784</v>
      </c>
      <c r="P435">
        <f t="shared" si="119"/>
        <v>1.1637455580071219</v>
      </c>
      <c r="Q435">
        <f t="shared" si="108"/>
        <v>121</v>
      </c>
      <c r="S435">
        <f t="shared" si="120"/>
        <v>2284.1916306853504</v>
      </c>
      <c r="T435">
        <f t="shared" si="121"/>
        <v>5346.7959813449288</v>
      </c>
      <c r="U435">
        <f t="shared" si="122"/>
        <v>9.5410462593572447</v>
      </c>
    </row>
    <row r="436" spans="2:21" x14ac:dyDescent="0.25">
      <c r="B436" s="15">
        <f t="shared" ref="B436:C436" si="133">B435+1</f>
        <v>44360</v>
      </c>
      <c r="C436">
        <f t="shared" si="133"/>
        <v>435</v>
      </c>
      <c r="D436">
        <v>5754</v>
      </c>
      <c r="E436">
        <f t="shared" si="97"/>
        <v>20</v>
      </c>
      <c r="F436">
        <f t="shared" si="98"/>
        <v>24.285714285714285</v>
      </c>
      <c r="G436">
        <f t="shared" si="114"/>
        <v>48.604624233032574</v>
      </c>
      <c r="H436">
        <f t="shared" si="106"/>
        <v>385</v>
      </c>
      <c r="J436">
        <f t="shared" si="115"/>
        <v>1882.4272985591331</v>
      </c>
      <c r="K436">
        <f t="shared" si="116"/>
        <v>1931.0319227921657</v>
      </c>
      <c r="L436">
        <f t="shared" si="112"/>
        <v>211</v>
      </c>
      <c r="N436">
        <f t="shared" si="117"/>
        <v>1132.7240228063486</v>
      </c>
      <c r="O436">
        <f t="shared" si="118"/>
        <v>3063.7559455985142</v>
      </c>
      <c r="P436">
        <f t="shared" si="119"/>
        <v>1.1515949389358866</v>
      </c>
      <c r="Q436">
        <f t="shared" si="108"/>
        <v>122</v>
      </c>
      <c r="S436">
        <f t="shared" si="120"/>
        <v>2292.4118326369453</v>
      </c>
      <c r="T436">
        <f t="shared" si="121"/>
        <v>5356.16777823546</v>
      </c>
      <c r="U436">
        <f t="shared" si="122"/>
        <v>9.3717968905311864</v>
      </c>
    </row>
    <row r="437" spans="2:21" x14ac:dyDescent="0.25">
      <c r="B437" s="15">
        <f t="shared" ref="B437:C437" si="134">B436+1</f>
        <v>44361</v>
      </c>
      <c r="C437">
        <f t="shared" si="134"/>
        <v>436</v>
      </c>
      <c r="D437">
        <v>5773</v>
      </c>
      <c r="E437">
        <f t="shared" si="97"/>
        <v>19</v>
      </c>
      <c r="F437">
        <f t="shared" si="98"/>
        <v>23.142857142857142</v>
      </c>
      <c r="G437">
        <f t="shared" si="114"/>
        <v>48.605494483648698</v>
      </c>
      <c r="H437">
        <f t="shared" ref="H437:H450" si="135">H436+1</f>
        <v>386</v>
      </c>
      <c r="J437">
        <f t="shared" si="115"/>
        <v>1882.9746032845599</v>
      </c>
      <c r="K437">
        <f t="shared" si="116"/>
        <v>1931.5800977682086</v>
      </c>
      <c r="L437">
        <f t="shared" si="112"/>
        <v>212</v>
      </c>
      <c r="N437">
        <f t="shared" si="117"/>
        <v>1133.3154707643209</v>
      </c>
      <c r="O437">
        <f t="shared" si="118"/>
        <v>3064.8955685325295</v>
      </c>
      <c r="P437">
        <f t="shared" si="119"/>
        <v>1.1396229340152786</v>
      </c>
      <c r="Q437">
        <f t="shared" si="108"/>
        <v>123</v>
      </c>
      <c r="S437">
        <f t="shared" si="120"/>
        <v>2300.4785165553467</v>
      </c>
      <c r="T437">
        <f t="shared" si="121"/>
        <v>5365.3740850878767</v>
      </c>
      <c r="U437">
        <f t="shared" si="122"/>
        <v>9.2063068524166738</v>
      </c>
    </row>
    <row r="438" spans="2:21" x14ac:dyDescent="0.25">
      <c r="B438" s="15">
        <f t="shared" ref="B438:C438" si="136">B437+1</f>
        <v>44362</v>
      </c>
      <c r="C438">
        <f t="shared" si="136"/>
        <v>437</v>
      </c>
      <c r="D438">
        <v>5797</v>
      </c>
      <c r="E438">
        <f t="shared" si="97"/>
        <v>24</v>
      </c>
      <c r="F438">
        <f t="shared" si="98"/>
        <v>23.714285714285715</v>
      </c>
      <c r="G438">
        <f t="shared" si="114"/>
        <v>48.6063588891002</v>
      </c>
      <c r="H438">
        <f t="shared" si="135"/>
        <v>387</v>
      </c>
      <c r="J438">
        <f t="shared" si="115"/>
        <v>1883.5178363921807</v>
      </c>
      <c r="K438">
        <f t="shared" si="116"/>
        <v>1932.1241952812809</v>
      </c>
      <c r="L438">
        <f t="shared" si="112"/>
        <v>213</v>
      </c>
      <c r="N438">
        <f t="shared" si="117"/>
        <v>1133.8991993822406</v>
      </c>
      <c r="O438">
        <f t="shared" si="118"/>
        <v>3066.0233946635217</v>
      </c>
      <c r="P438">
        <f t="shared" si="119"/>
        <v>1.1278261309921618</v>
      </c>
      <c r="Q438">
        <f t="shared" si="108"/>
        <v>124</v>
      </c>
      <c r="S438">
        <f t="shared" si="120"/>
        <v>2308.3951744884066</v>
      </c>
      <c r="T438">
        <f t="shared" si="121"/>
        <v>5374.4185691519288</v>
      </c>
      <c r="U438">
        <f t="shared" si="122"/>
        <v>9.0444840640520852</v>
      </c>
    </row>
    <row r="439" spans="2:21" x14ac:dyDescent="0.25">
      <c r="B439" s="15">
        <f t="shared" ref="B439:C439" si="137">B438+1</f>
        <v>44363</v>
      </c>
      <c r="C439">
        <f t="shared" si="137"/>
        <v>438</v>
      </c>
      <c r="D439">
        <v>5817</v>
      </c>
      <c r="E439">
        <f t="shared" si="97"/>
        <v>20</v>
      </c>
      <c r="F439">
        <f t="shared" si="98"/>
        <v>23</v>
      </c>
      <c r="G439">
        <f t="shared" si="114"/>
        <v>48.607217501786245</v>
      </c>
      <c r="H439">
        <f t="shared" si="135"/>
        <v>388</v>
      </c>
      <c r="J439">
        <f t="shared" si="115"/>
        <v>1884.0570373740397</v>
      </c>
      <c r="K439">
        <f t="shared" si="116"/>
        <v>1932.6642548758259</v>
      </c>
      <c r="L439">
        <f t="shared" si="112"/>
        <v>214</v>
      </c>
      <c r="N439">
        <f t="shared" si="117"/>
        <v>1134.4753409851323</v>
      </c>
      <c r="O439">
        <f t="shared" si="118"/>
        <v>3067.1395958609583</v>
      </c>
      <c r="P439">
        <f t="shared" si="119"/>
        <v>1.1162011974365669</v>
      </c>
      <c r="Q439">
        <f t="shared" si="108"/>
        <v>125</v>
      </c>
      <c r="S439">
        <f t="shared" si="120"/>
        <v>2316.1652118045804</v>
      </c>
      <c r="T439">
        <f t="shared" si="121"/>
        <v>5383.3048076655386</v>
      </c>
      <c r="U439">
        <f t="shared" si="122"/>
        <v>8.8862385136098965</v>
      </c>
    </row>
    <row r="440" spans="2:21" x14ac:dyDescent="0.25">
      <c r="B440" s="15">
        <f t="shared" ref="B440:C440" si="138">B439+1</f>
        <v>44364</v>
      </c>
      <c r="C440">
        <f t="shared" si="138"/>
        <v>439</v>
      </c>
      <c r="D440">
        <v>5843</v>
      </c>
      <c r="E440">
        <f t="shared" si="97"/>
        <v>26</v>
      </c>
      <c r="F440">
        <f t="shared" si="98"/>
        <v>22.428571428571427</v>
      </c>
      <c r="G440">
        <f t="shared" si="114"/>
        <v>48.608070373519233</v>
      </c>
      <c r="H440">
        <f t="shared" si="135"/>
        <v>389</v>
      </c>
      <c r="J440">
        <f t="shared" si="115"/>
        <v>1884.5922452538646</v>
      </c>
      <c r="K440">
        <f t="shared" si="116"/>
        <v>1933.2003156273838</v>
      </c>
      <c r="L440">
        <f t="shared" si="112"/>
        <v>215</v>
      </c>
      <c r="N440">
        <f t="shared" si="117"/>
        <v>1135.0440251121349</v>
      </c>
      <c r="O440">
        <f t="shared" si="118"/>
        <v>3068.2443407395185</v>
      </c>
      <c r="P440">
        <f t="shared" si="119"/>
        <v>1.1047448785602683</v>
      </c>
      <c r="Q440">
        <f t="shared" si="108"/>
        <v>126</v>
      </c>
      <c r="S440">
        <f t="shared" si="120"/>
        <v>2323.7919491709004</v>
      </c>
      <c r="T440">
        <f t="shared" si="121"/>
        <v>5392.0362899104184</v>
      </c>
      <c r="U440">
        <f t="shared" si="122"/>
        <v>8.7314822448797713</v>
      </c>
    </row>
    <row r="441" spans="2:21" x14ac:dyDescent="0.25">
      <c r="B441" s="15">
        <f t="shared" ref="B441:C441" si="139">B440+1</f>
        <v>44365</v>
      </c>
      <c r="C441">
        <f t="shared" si="139"/>
        <v>440</v>
      </c>
      <c r="D441">
        <v>5871</v>
      </c>
      <c r="E441">
        <f t="shared" si="97"/>
        <v>28</v>
      </c>
      <c r="F441">
        <f t="shared" si="98"/>
        <v>22.714285714285715</v>
      </c>
      <c r="G441">
        <f t="shared" si="114"/>
        <v>48.608917555532628</v>
      </c>
      <c r="H441">
        <f t="shared" si="135"/>
        <v>390</v>
      </c>
      <c r="J441">
        <f t="shared" si="115"/>
        <v>1885.1234985935782</v>
      </c>
      <c r="K441">
        <f t="shared" si="116"/>
        <v>1933.7324161491108</v>
      </c>
      <c r="L441">
        <f t="shared" si="112"/>
        <v>216</v>
      </c>
      <c r="N441">
        <f t="shared" si="117"/>
        <v>1135.6053785855011</v>
      </c>
      <c r="O441">
        <f t="shared" si="118"/>
        <v>3069.3377947346116</v>
      </c>
      <c r="P441">
        <f t="shared" si="119"/>
        <v>1.0934539950931139</v>
      </c>
      <c r="Q441">
        <f t="shared" si="108"/>
        <v>127</v>
      </c>
      <c r="S441">
        <f t="shared" si="120"/>
        <v>2331.2786245158254</v>
      </c>
      <c r="T441">
        <f t="shared" si="121"/>
        <v>5400.6164192504366</v>
      </c>
      <c r="U441">
        <f t="shared" si="122"/>
        <v>8.5801293400181748</v>
      </c>
    </row>
    <row r="442" spans="2:21" x14ac:dyDescent="0.25">
      <c r="B442" s="15">
        <f t="shared" ref="B442:C442" si="140">B441+1</f>
        <v>44366</v>
      </c>
      <c r="C442">
        <f t="shared" si="140"/>
        <v>441</v>
      </c>
      <c r="D442">
        <v>5898</v>
      </c>
      <c r="E442">
        <f t="shared" si="97"/>
        <v>27</v>
      </c>
      <c r="F442">
        <f t="shared" si="98"/>
        <v>23.428571428571427</v>
      </c>
      <c r="G442">
        <f t="shared" si="114"/>
        <v>48.609759098488801</v>
      </c>
      <c r="H442">
        <f t="shared" si="135"/>
        <v>391</v>
      </c>
      <c r="J442">
        <f t="shared" si="115"/>
        <v>1885.6508354997084</v>
      </c>
      <c r="K442">
        <f t="shared" si="116"/>
        <v>1934.2605945981973</v>
      </c>
      <c r="L442">
        <f t="shared" si="112"/>
        <v>217</v>
      </c>
      <c r="N442">
        <f t="shared" si="117"/>
        <v>1136.1595255776497</v>
      </c>
      <c r="O442">
        <f t="shared" si="118"/>
        <v>3070.4201201758469</v>
      </c>
      <c r="P442">
        <f t="shared" si="119"/>
        <v>1.0823254412352981</v>
      </c>
      <c r="Q442">
        <f t="shared" si="108"/>
        <v>128</v>
      </c>
      <c r="S442">
        <f t="shared" si="120"/>
        <v>2338.6283949736944</v>
      </c>
      <c r="T442">
        <f t="shared" si="121"/>
        <v>5409.0485151495413</v>
      </c>
      <c r="U442">
        <f t="shared" si="122"/>
        <v>8.4320958991047519</v>
      </c>
    </row>
    <row r="443" spans="2:21" x14ac:dyDescent="0.25">
      <c r="B443" s="15">
        <f t="shared" ref="B443:C443" si="141">B442+1</f>
        <v>44367</v>
      </c>
      <c r="C443">
        <f t="shared" si="141"/>
        <v>442</v>
      </c>
      <c r="D443">
        <v>5925</v>
      </c>
      <c r="E443">
        <f t="shared" si="97"/>
        <v>27</v>
      </c>
      <c r="F443">
        <f t="shared" si="98"/>
        <v>24.428571428571427</v>
      </c>
      <c r="G443">
        <f t="shared" si="114"/>
        <v>48.610595052486566</v>
      </c>
      <c r="H443">
        <f t="shared" si="135"/>
        <v>392</v>
      </c>
      <c r="J443">
        <f t="shared" si="115"/>
        <v>1886.1742936296907</v>
      </c>
      <c r="K443">
        <f t="shared" si="116"/>
        <v>1934.7848886821773</v>
      </c>
      <c r="L443">
        <f t="shared" si="112"/>
        <v>218</v>
      </c>
      <c r="N443">
        <f t="shared" si="117"/>
        <v>1136.7065876763309</v>
      </c>
      <c r="O443">
        <f t="shared" si="118"/>
        <v>3071.4914763585084</v>
      </c>
      <c r="P443">
        <f t="shared" si="119"/>
        <v>1.071356182661475</v>
      </c>
      <c r="Q443">
        <f t="shared" si="108"/>
        <v>129</v>
      </c>
      <c r="S443">
        <f t="shared" si="120"/>
        <v>2345.8443388078817</v>
      </c>
      <c r="T443">
        <f t="shared" si="121"/>
        <v>5417.3358151663906</v>
      </c>
      <c r="U443">
        <f t="shared" si="122"/>
        <v>8.2873000168492581</v>
      </c>
    </row>
    <row r="444" spans="2:21" x14ac:dyDescent="0.25">
      <c r="B444" s="15">
        <f t="shared" ref="B444:C444" si="142">B443+1</f>
        <v>44368</v>
      </c>
      <c r="C444">
        <f t="shared" si="142"/>
        <v>443</v>
      </c>
      <c r="D444">
        <v>5954</v>
      </c>
      <c r="E444">
        <f t="shared" si="97"/>
        <v>29</v>
      </c>
      <c r="F444">
        <f t="shared" si="98"/>
        <v>25.857142857142858</v>
      </c>
      <c r="G444">
        <f t="shared" si="114"/>
        <v>48.61142546706877</v>
      </c>
      <c r="H444">
        <f t="shared" si="135"/>
        <v>393</v>
      </c>
      <c r="J444">
        <f t="shared" si="115"/>
        <v>1886.6939101980784</v>
      </c>
      <c r="K444">
        <f t="shared" si="116"/>
        <v>1935.3053356651471</v>
      </c>
      <c r="L444">
        <f t="shared" si="112"/>
        <v>219</v>
      </c>
      <c r="N444">
        <f t="shared" si="117"/>
        <v>1137.246683947958</v>
      </c>
      <c r="O444">
        <f t="shared" si="118"/>
        <v>3072.5520196131051</v>
      </c>
      <c r="P444">
        <f t="shared" si="119"/>
        <v>1.0605432545967233</v>
      </c>
      <c r="Q444">
        <f t="shared" si="108"/>
        <v>130</v>
      </c>
      <c r="S444">
        <f t="shared" si="120"/>
        <v>2352.9294573101502</v>
      </c>
      <c r="T444">
        <f t="shared" si="121"/>
        <v>5425.4814769232553</v>
      </c>
      <c r="U444">
        <f t="shared" si="122"/>
        <v>8.1456617568646834</v>
      </c>
    </row>
    <row r="445" spans="2:21" x14ac:dyDescent="0.25">
      <c r="B445" s="15">
        <f t="shared" ref="B445:C445" si="143">B444+1</f>
        <v>44369</v>
      </c>
      <c r="C445">
        <f t="shared" si="143"/>
        <v>444</v>
      </c>
      <c r="D445">
        <v>5984</v>
      </c>
      <c r="E445">
        <f t="shared" si="97"/>
        <v>30</v>
      </c>
      <c r="F445">
        <f t="shared" si="98"/>
        <v>26.714285714285715</v>
      </c>
      <c r="G445">
        <f t="shared" si="114"/>
        <v>48.612250391229587</v>
      </c>
      <c r="H445">
        <f t="shared" si="135"/>
        <v>394</v>
      </c>
      <c r="J445">
        <f t="shared" si="115"/>
        <v>1887.2097219826519</v>
      </c>
      <c r="K445">
        <f t="shared" si="116"/>
        <v>1935.8219723738814</v>
      </c>
      <c r="L445">
        <f t="shared" si="112"/>
        <v>220</v>
      </c>
      <c r="N445">
        <f t="shared" si="117"/>
        <v>1137.7799309991722</v>
      </c>
      <c r="O445">
        <f t="shared" si="118"/>
        <v>3073.6019033730536</v>
      </c>
      <c r="P445">
        <f t="shared" si="119"/>
        <v>1.0498837599484432</v>
      </c>
      <c r="Q445">
        <f t="shared" ref="Q445:Q455" si="144">Q444+1</f>
        <v>131</v>
      </c>
      <c r="S445">
        <f t="shared" si="120"/>
        <v>2359.886676674053</v>
      </c>
      <c r="T445">
        <f t="shared" si="121"/>
        <v>5433.4885800471066</v>
      </c>
      <c r="U445">
        <f t="shared" si="122"/>
        <v>8.007103123851266</v>
      </c>
    </row>
    <row r="446" spans="2:21" x14ac:dyDescent="0.25">
      <c r="B446" s="15">
        <f t="shared" ref="B446:C446" si="145">B445+1</f>
        <v>44370</v>
      </c>
      <c r="C446">
        <f t="shared" si="145"/>
        <v>445</v>
      </c>
      <c r="D446">
        <v>6005</v>
      </c>
      <c r="E446">
        <f t="shared" si="97"/>
        <v>21</v>
      </c>
      <c r="F446">
        <f t="shared" si="98"/>
        <v>26.857142857142858</v>
      </c>
      <c r="G446">
        <f t="shared" si="114"/>
        <v>48.613069873421942</v>
      </c>
      <c r="H446">
        <f t="shared" si="135"/>
        <v>395</v>
      </c>
      <c r="J446">
        <f t="shared" si="115"/>
        <v>1887.7217653304306</v>
      </c>
      <c r="K446">
        <f t="shared" si="116"/>
        <v>1936.3348352038524</v>
      </c>
      <c r="L446">
        <f t="shared" si="112"/>
        <v>221</v>
      </c>
      <c r="N446">
        <f t="shared" si="117"/>
        <v>1138.3064430366871</v>
      </c>
      <c r="O446">
        <f t="shared" si="118"/>
        <v>3074.6412782405396</v>
      </c>
      <c r="P446">
        <f t="shared" si="119"/>
        <v>1.0393748674860035</v>
      </c>
      <c r="Q446">
        <f t="shared" si="144"/>
        <v>132</v>
      </c>
      <c r="S446">
        <f t="shared" si="120"/>
        <v>2366.7188498405035</v>
      </c>
      <c r="T446">
        <f t="shared" si="121"/>
        <v>5441.3601280810435</v>
      </c>
      <c r="U446">
        <f t="shared" si="122"/>
        <v>7.8715480339369606</v>
      </c>
    </row>
    <row r="447" spans="2:21" x14ac:dyDescent="0.25">
      <c r="B447" s="15">
        <f t="shared" ref="B447:C447" si="146">B446+1</f>
        <v>44371</v>
      </c>
      <c r="C447">
        <f t="shared" si="146"/>
        <v>446</v>
      </c>
      <c r="D447">
        <v>6027</v>
      </c>
      <c r="E447">
        <f t="shared" si="97"/>
        <v>22</v>
      </c>
      <c r="F447">
        <f t="shared" si="98"/>
        <v>26.285714285714285</v>
      </c>
      <c r="G447">
        <f t="shared" si="114"/>
        <v>48.613883961564511</v>
      </c>
      <c r="H447">
        <f t="shared" si="135"/>
        <v>396</v>
      </c>
      <c r="J447">
        <f t="shared" si="115"/>
        <v>1888.230076163594</v>
      </c>
      <c r="K447">
        <f t="shared" si="116"/>
        <v>1936.8439601251584</v>
      </c>
      <c r="L447">
        <f t="shared" si="112"/>
        <v>222</v>
      </c>
      <c r="N447">
        <f t="shared" si="117"/>
        <v>1138.8263319254706</v>
      </c>
      <c r="O447">
        <f t="shared" si="118"/>
        <v>3075.6702920506291</v>
      </c>
      <c r="P447">
        <f t="shared" si="119"/>
        <v>1.0290138100895092</v>
      </c>
      <c r="Q447">
        <f t="shared" si="144"/>
        <v>133</v>
      </c>
      <c r="S447">
        <f t="shared" si="120"/>
        <v>2373.428758313968</v>
      </c>
      <c r="T447">
        <f t="shared" si="121"/>
        <v>5449.0990503645971</v>
      </c>
      <c r="U447">
        <f t="shared" si="122"/>
        <v>7.7389222835536202</v>
      </c>
    </row>
    <row r="448" spans="2:21" x14ac:dyDescent="0.25">
      <c r="B448" s="15">
        <f t="shared" ref="B448:C448" si="147">B447+1</f>
        <v>44372</v>
      </c>
      <c r="C448">
        <f t="shared" si="147"/>
        <v>447</v>
      </c>
      <c r="D448">
        <v>6047</v>
      </c>
      <c r="E448">
        <f t="shared" si="97"/>
        <v>20</v>
      </c>
      <c r="F448">
        <f t="shared" si="98"/>
        <v>25.142857142857142</v>
      </c>
      <c r="G448">
        <f t="shared" si="114"/>
        <v>48.614692703048902</v>
      </c>
      <c r="H448">
        <f t="shared" si="135"/>
        <v>397</v>
      </c>
      <c r="J448">
        <f t="shared" si="115"/>
        <v>1888.7346899853098</v>
      </c>
      <c r="K448">
        <f t="shared" si="116"/>
        <v>1937.3493826883587</v>
      </c>
      <c r="L448">
        <f t="shared" si="112"/>
        <v>223</v>
      </c>
      <c r="N448">
        <f t="shared" si="117"/>
        <v>1139.339707245317</v>
      </c>
      <c r="O448">
        <f t="shared" si="118"/>
        <v>3076.6890899336759</v>
      </c>
      <c r="P448">
        <f t="shared" si="119"/>
        <v>1.0187978830467728</v>
      </c>
      <c r="Q448">
        <f t="shared" si="144"/>
        <v>134</v>
      </c>
      <c r="S448">
        <f t="shared" si="120"/>
        <v>2380.0191139479348</v>
      </c>
      <c r="T448">
        <f t="shared" si="121"/>
        <v>5456.7082038816106</v>
      </c>
      <c r="U448">
        <f t="shared" si="122"/>
        <v>7.6091535170135103</v>
      </c>
    </row>
    <row r="449" spans="2:21" x14ac:dyDescent="0.25">
      <c r="B449" s="15">
        <f t="shared" ref="B449:C449" si="148">B448+1</f>
        <v>44373</v>
      </c>
      <c r="C449">
        <f t="shared" si="148"/>
        <v>448</v>
      </c>
      <c r="D449">
        <v>6071</v>
      </c>
      <c r="E449">
        <f t="shared" si="97"/>
        <v>24</v>
      </c>
      <c r="F449">
        <f t="shared" si="98"/>
        <v>24.714285714285715</v>
      </c>
      <c r="G449">
        <f t="shared" si="114"/>
        <v>48.615496144746565</v>
      </c>
      <c r="H449">
        <f t="shared" si="135"/>
        <v>398</v>
      </c>
      <c r="J449">
        <f t="shared" si="115"/>
        <v>1889.2356418854663</v>
      </c>
      <c r="K449">
        <f t="shared" si="116"/>
        <v>1937.851138030213</v>
      </c>
      <c r="L449">
        <f t="shared" si="112"/>
        <v>224</v>
      </c>
      <c r="N449">
        <f t="shared" si="117"/>
        <v>1139.8466763458523</v>
      </c>
      <c r="O449">
        <f t="shared" si="118"/>
        <v>3077.6978143760653</v>
      </c>
      <c r="P449">
        <f t="shared" si="119"/>
        <v>1.0087244423893935</v>
      </c>
      <c r="Q449">
        <f t="shared" si="144"/>
        <v>135</v>
      </c>
      <c r="S449">
        <f t="shared" si="120"/>
        <v>2386.4925606985898</v>
      </c>
      <c r="T449">
        <f t="shared" si="121"/>
        <v>5464.1903750746551</v>
      </c>
      <c r="U449">
        <f t="shared" si="122"/>
        <v>7.4821711930444508</v>
      </c>
    </row>
    <row r="450" spans="2:21" x14ac:dyDescent="0.25">
      <c r="B450" s="15">
        <f t="shared" ref="B450:C484" si="149">B449+1</f>
        <v>44374</v>
      </c>
      <c r="C450">
        <f t="shared" si="149"/>
        <v>449</v>
      </c>
      <c r="D450">
        <v>6089</v>
      </c>
      <c r="E450">
        <f t="shared" si="97"/>
        <v>18</v>
      </c>
      <c r="F450">
        <f t="shared" si="98"/>
        <v>23.428571428571427</v>
      </c>
      <c r="G450">
        <f t="shared" si="114"/>
        <v>48.616294333015603</v>
      </c>
      <c r="H450">
        <f t="shared" si="135"/>
        <v>399</v>
      </c>
      <c r="J450">
        <f t="shared" si="115"/>
        <v>1889.7329665463205</v>
      </c>
      <c r="K450">
        <f t="shared" si="116"/>
        <v>1938.349260879336</v>
      </c>
      <c r="L450">
        <f t="shared" si="112"/>
        <v>225</v>
      </c>
      <c r="N450">
        <f t="shared" si="117"/>
        <v>1140.3473444000347</v>
      </c>
      <c r="O450">
        <f t="shared" si="118"/>
        <v>3078.6966052793705</v>
      </c>
      <c r="P450">
        <f t="shared" si="119"/>
        <v>0.99879090330523468</v>
      </c>
      <c r="Q450">
        <f t="shared" si="144"/>
        <v>136</v>
      </c>
      <c r="S450">
        <f t="shared" si="120"/>
        <v>2392.8516763457865</v>
      </c>
      <c r="T450">
        <f t="shared" si="121"/>
        <v>5471.548281625157</v>
      </c>
      <c r="U450">
        <f t="shared" si="122"/>
        <v>7.3579065505018661</v>
      </c>
    </row>
    <row r="451" spans="2:21" x14ac:dyDescent="0.25">
      <c r="B451" s="15">
        <f t="shared" si="149"/>
        <v>44375</v>
      </c>
      <c r="C451">
        <f t="shared" si="149"/>
        <v>450</v>
      </c>
      <c r="D451">
        <v>6112</v>
      </c>
      <c r="E451">
        <f t="shared" si="97"/>
        <v>23</v>
      </c>
      <c r="F451">
        <f t="shared" si="98"/>
        <v>22.571428571428573</v>
      </c>
      <c r="L451">
        <f t="shared" si="112"/>
        <v>226</v>
      </c>
      <c r="N451">
        <f t="shared" ref="N451:N455" si="150">AF$2/((1+(($L451/(AF$5))/AF$3)^-AF$4)^2)</f>
        <v>1140.8418144561751</v>
      </c>
      <c r="O451">
        <f t="shared" ref="O451:O455" si="151">K451+N451</f>
        <v>1140.8418144561751</v>
      </c>
      <c r="P451">
        <f t="shared" ref="P451:P455" si="152">O451-O450</f>
        <v>-1937.8547908231953</v>
      </c>
      <c r="Q451">
        <f t="shared" si="144"/>
        <v>137</v>
      </c>
      <c r="S451">
        <f t="shared" ref="S451:S455" si="153">AG$2/((1+(($Q451/(AG$5))/AG$3)^-AG$4)^2)</f>
        <v>2399.0989741806375</v>
      </c>
      <c r="T451">
        <f t="shared" ref="T451:T455" si="154">S451+O451</f>
        <v>3539.9407886368126</v>
      </c>
      <c r="U451">
        <f t="shared" ref="U451:U455" si="155">T451-T450</f>
        <v>-1931.6074929883443</v>
      </c>
    </row>
    <row r="452" spans="2:21" x14ac:dyDescent="0.25">
      <c r="B452" s="15">
        <f t="shared" si="149"/>
        <v>44376</v>
      </c>
      <c r="C452">
        <f t="shared" si="149"/>
        <v>451</v>
      </c>
      <c r="D452">
        <v>6134</v>
      </c>
      <c r="E452">
        <f t="shared" si="97"/>
        <v>22</v>
      </c>
      <c r="F452">
        <f t="shared" si="98"/>
        <v>21.428571428571427</v>
      </c>
      <c r="L452">
        <f t="shared" si="112"/>
        <v>227</v>
      </c>
      <c r="N452">
        <f t="shared" si="150"/>
        <v>1141.3301874885483</v>
      </c>
      <c r="O452">
        <f t="shared" si="151"/>
        <v>1141.3301874885483</v>
      </c>
      <c r="P452">
        <f t="shared" si="152"/>
        <v>0.488373032373147</v>
      </c>
      <c r="Q452">
        <f t="shared" si="144"/>
        <v>138</v>
      </c>
      <c r="S452">
        <f t="shared" si="153"/>
        <v>2405.2369046591602</v>
      </c>
      <c r="T452">
        <f t="shared" si="154"/>
        <v>3546.5670921477085</v>
      </c>
      <c r="U452">
        <f t="shared" si="155"/>
        <v>6.626303510895923</v>
      </c>
    </row>
    <row r="453" spans="2:21" x14ac:dyDescent="0.25">
      <c r="B453" s="15">
        <f t="shared" si="149"/>
        <v>44377</v>
      </c>
      <c r="C453">
        <f t="shared" si="149"/>
        <v>452</v>
      </c>
      <c r="D453">
        <v>6156</v>
      </c>
      <c r="E453">
        <f t="shared" si="97"/>
        <v>22</v>
      </c>
      <c r="F453">
        <f t="shared" si="98"/>
        <v>21.571428571428573</v>
      </c>
      <c r="L453">
        <f t="shared" si="112"/>
        <v>228</v>
      </c>
      <c r="N453">
        <f t="shared" si="150"/>
        <v>1141.8125624466165</v>
      </c>
      <c r="O453">
        <f t="shared" si="151"/>
        <v>1141.8125624466165</v>
      </c>
      <c r="P453">
        <f t="shared" si="152"/>
        <v>0.48237495806824882</v>
      </c>
      <c r="Q453">
        <f t="shared" si="144"/>
        <v>139</v>
      </c>
      <c r="S453">
        <f t="shared" si="153"/>
        <v>2411.267857021614</v>
      </c>
      <c r="T453">
        <f t="shared" si="154"/>
        <v>3553.0804194682305</v>
      </c>
      <c r="U453">
        <f t="shared" si="155"/>
        <v>6.5133273205219666</v>
      </c>
    </row>
    <row r="454" spans="2:21" x14ac:dyDescent="0.25">
      <c r="B454" s="15">
        <f t="shared" si="149"/>
        <v>44378</v>
      </c>
      <c r="C454">
        <f t="shared" si="149"/>
        <v>453</v>
      </c>
      <c r="D454">
        <v>6177</v>
      </c>
      <c r="E454">
        <f t="shared" si="97"/>
        <v>21</v>
      </c>
      <c r="F454">
        <f t="shared" si="98"/>
        <v>21.428571428571427</v>
      </c>
      <c r="L454">
        <f t="shared" si="112"/>
        <v>229</v>
      </c>
      <c r="N454">
        <f t="shared" si="150"/>
        <v>1142.2890363029192</v>
      </c>
      <c r="O454">
        <f t="shared" si="151"/>
        <v>1142.2890363029192</v>
      </c>
      <c r="P454">
        <f t="shared" si="152"/>
        <v>0.47647385630261851</v>
      </c>
      <c r="Q454">
        <f t="shared" si="144"/>
        <v>140</v>
      </c>
      <c r="S454">
        <f t="shared" si="153"/>
        <v>2417.1941608772636</v>
      </c>
      <c r="T454">
        <f t="shared" si="154"/>
        <v>3559.4831971801827</v>
      </c>
      <c r="U454">
        <f t="shared" si="155"/>
        <v>6.4027777119522398</v>
      </c>
    </row>
    <row r="455" spans="2:21" x14ac:dyDescent="0.25">
      <c r="B455" s="15">
        <f t="shared" si="149"/>
        <v>44379</v>
      </c>
      <c r="C455">
        <f t="shared" si="149"/>
        <v>454</v>
      </c>
      <c r="D455">
        <v>6198</v>
      </c>
      <c r="E455">
        <f t="shared" si="97"/>
        <v>21</v>
      </c>
      <c r="F455">
        <f t="shared" si="98"/>
        <v>21.571428571428573</v>
      </c>
      <c r="L455">
        <f t="shared" si="112"/>
        <v>230</v>
      </c>
      <c r="N455">
        <f t="shared" si="150"/>
        <v>1142.7597040996661</v>
      </c>
      <c r="O455">
        <f t="shared" si="151"/>
        <v>1142.7597040996661</v>
      </c>
      <c r="P455">
        <f t="shared" si="152"/>
        <v>0.47066779674696591</v>
      </c>
      <c r="Q455">
        <f t="shared" si="144"/>
        <v>141</v>
      </c>
      <c r="S455">
        <f t="shared" si="153"/>
        <v>2423.018087754429</v>
      </c>
      <c r="T455">
        <f t="shared" si="154"/>
        <v>3565.7777918540951</v>
      </c>
      <c r="U455">
        <f t="shared" si="155"/>
        <v>6.2945946739123428</v>
      </c>
    </row>
    <row r="456" spans="2:21" x14ac:dyDescent="0.25">
      <c r="B456" s="15">
        <f t="shared" si="149"/>
        <v>44380</v>
      </c>
      <c r="C456">
        <f t="shared" si="149"/>
        <v>455</v>
      </c>
      <c r="D456">
        <v>6219</v>
      </c>
      <c r="E456">
        <f t="shared" si="97"/>
        <v>21</v>
      </c>
      <c r="F456">
        <f t="shared" si="98"/>
        <v>21.142857142857142</v>
      </c>
    </row>
    <row r="457" spans="2:21" x14ac:dyDescent="0.25">
      <c r="B457" s="15">
        <f t="shared" si="149"/>
        <v>44381</v>
      </c>
      <c r="C457">
        <f t="shared" si="149"/>
        <v>456</v>
      </c>
      <c r="D457">
        <v>6235</v>
      </c>
      <c r="E457">
        <f t="shared" si="97"/>
        <v>16</v>
      </c>
      <c r="F457">
        <f t="shared" si="98"/>
        <v>20.857142857142858</v>
      </c>
    </row>
    <row r="458" spans="2:21" x14ac:dyDescent="0.25">
      <c r="B458" s="15">
        <f t="shared" si="149"/>
        <v>44382</v>
      </c>
      <c r="C458">
        <f t="shared" si="149"/>
        <v>457</v>
      </c>
      <c r="D458" s="86">
        <v>6252</v>
      </c>
      <c r="E458">
        <f t="shared" si="97"/>
        <v>17</v>
      </c>
      <c r="F458">
        <f t="shared" si="98"/>
        <v>20</v>
      </c>
    </row>
    <row r="459" spans="2:21" x14ac:dyDescent="0.25">
      <c r="B459" s="15">
        <f t="shared" si="149"/>
        <v>44383</v>
      </c>
      <c r="C459">
        <f t="shared" si="149"/>
        <v>458</v>
      </c>
      <c r="D459" s="86">
        <v>6274</v>
      </c>
      <c r="E459">
        <f t="shared" si="97"/>
        <v>22</v>
      </c>
      <c r="F459">
        <f t="shared" si="98"/>
        <v>20</v>
      </c>
    </row>
    <row r="460" spans="2:21" x14ac:dyDescent="0.25">
      <c r="B460" s="15">
        <f t="shared" si="149"/>
        <v>44384</v>
      </c>
      <c r="C460">
        <f t="shared" ref="C460" si="156">C459+1</f>
        <v>459</v>
      </c>
      <c r="D460" s="86">
        <v>6296</v>
      </c>
      <c r="E460">
        <f t="shared" si="97"/>
        <v>22</v>
      </c>
      <c r="F460">
        <f t="shared" si="98"/>
        <v>20</v>
      </c>
    </row>
    <row r="461" spans="2:21" x14ac:dyDescent="0.25">
      <c r="B461" s="15">
        <f t="shared" si="149"/>
        <v>44385</v>
      </c>
      <c r="C461">
        <f t="shared" ref="C461" si="157">C460+1</f>
        <v>460</v>
      </c>
      <c r="D461" s="86">
        <v>6317</v>
      </c>
      <c r="E461">
        <f t="shared" si="97"/>
        <v>21</v>
      </c>
      <c r="F461">
        <f t="shared" si="98"/>
        <v>20</v>
      </c>
    </row>
    <row r="462" spans="2:21" x14ac:dyDescent="0.25">
      <c r="B462" s="15">
        <f t="shared" si="149"/>
        <v>44386</v>
      </c>
      <c r="C462">
        <f t="shared" ref="C462" si="158">C461+1</f>
        <v>461</v>
      </c>
      <c r="D462">
        <v>6337</v>
      </c>
      <c r="E462">
        <f t="shared" si="97"/>
        <v>20</v>
      </c>
      <c r="F462">
        <f t="shared" si="98"/>
        <v>19.857142857142858</v>
      </c>
    </row>
    <row r="463" spans="2:21" x14ac:dyDescent="0.25">
      <c r="B463" s="15">
        <f t="shared" si="149"/>
        <v>44387</v>
      </c>
      <c r="C463">
        <f t="shared" ref="C463" si="159">C462+1</f>
        <v>462</v>
      </c>
      <c r="D463">
        <v>6356</v>
      </c>
      <c r="E463">
        <f t="shared" si="97"/>
        <v>19</v>
      </c>
      <c r="F463">
        <f t="shared" si="98"/>
        <v>19.571428571428573</v>
      </c>
    </row>
    <row r="464" spans="2:21" x14ac:dyDescent="0.25">
      <c r="B464" s="15">
        <f t="shared" si="149"/>
        <v>44388</v>
      </c>
      <c r="C464">
        <f t="shared" ref="C464" si="160">C463+1</f>
        <v>463</v>
      </c>
    </row>
    <row r="465" spans="2:3" x14ac:dyDescent="0.25">
      <c r="B465" s="15">
        <f t="shared" si="149"/>
        <v>44389</v>
      </c>
      <c r="C465">
        <f t="shared" ref="C465" si="161">C464+1</f>
        <v>464</v>
      </c>
    </row>
    <row r="466" spans="2:3" x14ac:dyDescent="0.25">
      <c r="B466" s="15">
        <f t="shared" si="149"/>
        <v>44390</v>
      </c>
      <c r="C466">
        <f t="shared" ref="C466" si="162">C465+1</f>
        <v>465</v>
      </c>
    </row>
    <row r="467" spans="2:3" x14ac:dyDescent="0.25">
      <c r="B467" s="15">
        <f t="shared" si="149"/>
        <v>44391</v>
      </c>
      <c r="C467">
        <f t="shared" ref="C467" si="163">C466+1</f>
        <v>466</v>
      </c>
    </row>
    <row r="468" spans="2:3" x14ac:dyDescent="0.25">
      <c r="B468" s="15">
        <f t="shared" si="149"/>
        <v>44392</v>
      </c>
      <c r="C468">
        <f t="shared" ref="C468" si="164">C467+1</f>
        <v>467</v>
      </c>
    </row>
    <row r="469" spans="2:3" x14ac:dyDescent="0.25">
      <c r="B469" s="15">
        <f t="shared" si="149"/>
        <v>44393</v>
      </c>
      <c r="C469">
        <f t="shared" ref="C469" si="165">C468+1</f>
        <v>468</v>
      </c>
    </row>
    <row r="470" spans="2:3" x14ac:dyDescent="0.25">
      <c r="B470" s="15">
        <f t="shared" si="149"/>
        <v>44394</v>
      </c>
      <c r="C470">
        <f t="shared" ref="C470" si="166">C469+1</f>
        <v>469</v>
      </c>
    </row>
    <row r="471" spans="2:3" x14ac:dyDescent="0.25">
      <c r="B471" s="15">
        <f t="shared" si="149"/>
        <v>44395</v>
      </c>
      <c r="C471">
        <f t="shared" ref="C471" si="167">C470+1</f>
        <v>470</v>
      </c>
    </row>
    <row r="472" spans="2:3" x14ac:dyDescent="0.25">
      <c r="B472" s="15">
        <f t="shared" si="149"/>
        <v>44396</v>
      </c>
      <c r="C472">
        <f t="shared" ref="C472" si="168">C471+1</f>
        <v>471</v>
      </c>
    </row>
    <row r="473" spans="2:3" x14ac:dyDescent="0.25">
      <c r="B473" s="15">
        <f t="shared" si="149"/>
        <v>44397</v>
      </c>
      <c r="C473">
        <f t="shared" ref="C473" si="169">C472+1</f>
        <v>472</v>
      </c>
    </row>
    <row r="474" spans="2:3" x14ac:dyDescent="0.25">
      <c r="B474" s="15">
        <f t="shared" si="149"/>
        <v>44398</v>
      </c>
      <c r="C474">
        <f t="shared" ref="C474" si="170">C473+1</f>
        <v>473</v>
      </c>
    </row>
    <row r="475" spans="2:3" x14ac:dyDescent="0.25">
      <c r="B475" s="15">
        <f t="shared" si="149"/>
        <v>44399</v>
      </c>
      <c r="C475">
        <f t="shared" ref="C475" si="171">C474+1</f>
        <v>474</v>
      </c>
    </row>
    <row r="476" spans="2:3" x14ac:dyDescent="0.25">
      <c r="B476" s="15">
        <f t="shared" si="149"/>
        <v>44400</v>
      </c>
      <c r="C476">
        <f t="shared" ref="C476" si="172">C475+1</f>
        <v>475</v>
      </c>
    </row>
    <row r="477" spans="2:3" x14ac:dyDescent="0.25">
      <c r="B477" s="15">
        <f t="shared" si="149"/>
        <v>44401</v>
      </c>
      <c r="C477">
        <f t="shared" ref="C477" si="173">C476+1</f>
        <v>476</v>
      </c>
    </row>
    <row r="478" spans="2:3" x14ac:dyDescent="0.25">
      <c r="B478" s="15">
        <f t="shared" si="149"/>
        <v>44402</v>
      </c>
      <c r="C478">
        <f t="shared" ref="C478" si="174">C477+1</f>
        <v>477</v>
      </c>
    </row>
    <row r="479" spans="2:3" x14ac:dyDescent="0.25">
      <c r="B479" s="15">
        <f t="shared" si="149"/>
        <v>44403</v>
      </c>
      <c r="C479">
        <f t="shared" ref="C479" si="175">C478+1</f>
        <v>478</v>
      </c>
    </row>
    <row r="480" spans="2:3" x14ac:dyDescent="0.25">
      <c r="B480" s="15">
        <f t="shared" si="149"/>
        <v>44404</v>
      </c>
      <c r="C480">
        <f t="shared" ref="C480" si="176">C479+1</f>
        <v>479</v>
      </c>
    </row>
    <row r="481" spans="2:3" x14ac:dyDescent="0.25">
      <c r="B481" s="15">
        <f t="shared" si="149"/>
        <v>44405</v>
      </c>
      <c r="C481">
        <f t="shared" ref="C481" si="177">C480+1</f>
        <v>480</v>
      </c>
    </row>
    <row r="482" spans="2:3" x14ac:dyDescent="0.25">
      <c r="B482" s="15">
        <f t="shared" si="149"/>
        <v>44406</v>
      </c>
      <c r="C482">
        <f t="shared" ref="C482" si="178">C481+1</f>
        <v>481</v>
      </c>
    </row>
    <row r="483" spans="2:3" x14ac:dyDescent="0.25">
      <c r="B483" s="15">
        <f t="shared" si="149"/>
        <v>44407</v>
      </c>
      <c r="C483">
        <f t="shared" ref="C483" si="179">C482+1</f>
        <v>482</v>
      </c>
    </row>
    <row r="484" spans="2:3" x14ac:dyDescent="0.25">
      <c r="B484" s="15">
        <f t="shared" si="149"/>
        <v>44408</v>
      </c>
      <c r="C484">
        <f t="shared" ref="C484" si="180">C483+1</f>
        <v>483</v>
      </c>
    </row>
  </sheetData>
  <mergeCells count="10">
    <mergeCell ref="A51:A57"/>
    <mergeCell ref="A58:A64"/>
    <mergeCell ref="A65:A71"/>
    <mergeCell ref="A44:A50"/>
    <mergeCell ref="A37:A43"/>
    <mergeCell ref="A2:A8"/>
    <mergeCell ref="A9:A15"/>
    <mergeCell ref="A16:A22"/>
    <mergeCell ref="A23:A29"/>
    <mergeCell ref="A30:A3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3"/>
  <sheetViews>
    <sheetView topLeftCell="A59" zoomScaleNormal="100" workbookViewId="0">
      <selection activeCell="H148" sqref="H148"/>
    </sheetView>
  </sheetViews>
  <sheetFormatPr defaultRowHeight="15" x14ac:dyDescent="0.25"/>
  <cols>
    <col min="2" max="2" width="10.7109375" bestFit="1" customWidth="1"/>
    <col min="3" max="3" width="10.7109375" customWidth="1"/>
    <col min="8" max="8" width="10.7109375" bestFit="1" customWidth="1"/>
  </cols>
  <sheetData>
    <row r="1" spans="2:9" x14ac:dyDescent="0.25">
      <c r="B1" s="88" t="s">
        <v>68</v>
      </c>
      <c r="C1" s="88"/>
      <c r="D1" s="88"/>
      <c r="E1" s="88"/>
      <c r="G1" s="88" t="s">
        <v>69</v>
      </c>
      <c r="H1" s="88"/>
      <c r="I1" s="88"/>
    </row>
    <row r="2" spans="2:9" x14ac:dyDescent="0.25">
      <c r="B2" t="s">
        <v>65</v>
      </c>
      <c r="C2" t="s">
        <v>0</v>
      </c>
      <c r="D2" t="s">
        <v>66</v>
      </c>
      <c r="E2" t="s">
        <v>67</v>
      </c>
      <c r="F2" s="14" t="s">
        <v>68</v>
      </c>
    </row>
    <row r="3" spans="2:9" x14ac:dyDescent="0.25">
      <c r="B3" s="15">
        <v>44131</v>
      </c>
      <c r="C3" s="15"/>
      <c r="D3">
        <v>61912</v>
      </c>
      <c r="E3">
        <v>490</v>
      </c>
      <c r="F3">
        <f>E3</f>
        <v>490</v>
      </c>
    </row>
    <row r="4" spans="2:9" x14ac:dyDescent="0.25">
      <c r="B4" s="15">
        <f>B3+1</f>
        <v>44132</v>
      </c>
      <c r="C4" s="15"/>
      <c r="D4">
        <v>62330</v>
      </c>
      <c r="E4">
        <v>418</v>
      </c>
      <c r="F4">
        <f>AVERAGE(E3:$E$4)</f>
        <v>454</v>
      </c>
    </row>
    <row r="5" spans="2:9" x14ac:dyDescent="0.25">
      <c r="B5" s="15">
        <f t="shared" ref="B5:B68" si="0">B4+1</f>
        <v>44133</v>
      </c>
      <c r="C5" s="15"/>
      <c r="D5">
        <v>62829</v>
      </c>
      <c r="E5">
        <v>499</v>
      </c>
      <c r="F5">
        <f>AVERAGE(E3:E5)</f>
        <v>469</v>
      </c>
    </row>
    <row r="6" spans="2:9" x14ac:dyDescent="0.25">
      <c r="B6" s="15">
        <f t="shared" si="0"/>
        <v>44134</v>
      </c>
      <c r="C6" s="15"/>
      <c r="D6">
        <v>63262</v>
      </c>
      <c r="E6">
        <v>433</v>
      </c>
      <c r="F6">
        <f>AVERAGE(E3:E6)</f>
        <v>460</v>
      </c>
    </row>
    <row r="7" spans="2:9" x14ac:dyDescent="0.25">
      <c r="B7" s="15">
        <f t="shared" si="0"/>
        <v>44135</v>
      </c>
      <c r="C7" s="15"/>
      <c r="D7">
        <v>63382</v>
      </c>
      <c r="E7">
        <v>120</v>
      </c>
      <c r="F7">
        <f>AVERAGE(E3:E7)</f>
        <v>392</v>
      </c>
    </row>
    <row r="8" spans="2:9" x14ac:dyDescent="0.25">
      <c r="B8" s="15">
        <f t="shared" si="0"/>
        <v>44136</v>
      </c>
      <c r="C8" s="15"/>
      <c r="D8">
        <v>63504</v>
      </c>
      <c r="E8">
        <v>122</v>
      </c>
      <c r="F8">
        <f>AVERAGE(E3:E8)</f>
        <v>347</v>
      </c>
    </row>
    <row r="9" spans="2:9" x14ac:dyDescent="0.25">
      <c r="B9" s="15">
        <f t="shared" si="0"/>
        <v>44137</v>
      </c>
      <c r="C9" s="15"/>
      <c r="D9">
        <v>63557</v>
      </c>
      <c r="E9">
        <v>53</v>
      </c>
      <c r="F9">
        <f>AVERAGE(E3:E9)</f>
        <v>305</v>
      </c>
    </row>
    <row r="10" spans="2:9" x14ac:dyDescent="0.25">
      <c r="B10" s="15">
        <f t="shared" si="0"/>
        <v>44138</v>
      </c>
      <c r="C10" s="15"/>
      <c r="D10">
        <v>63705</v>
      </c>
      <c r="E10">
        <v>148</v>
      </c>
      <c r="F10">
        <f>AVERAGE(E4:E10)</f>
        <v>256.14285714285717</v>
      </c>
    </row>
    <row r="11" spans="2:9" x14ac:dyDescent="0.25">
      <c r="B11" s="15">
        <f t="shared" si="0"/>
        <v>44139</v>
      </c>
      <c r="C11" s="15"/>
      <c r="D11">
        <v>64092</v>
      </c>
      <c r="E11">
        <v>387</v>
      </c>
      <c r="F11">
        <f>AVERAGE(E5:E11)</f>
        <v>251.71428571428572</v>
      </c>
    </row>
    <row r="12" spans="2:9" x14ac:dyDescent="0.25">
      <c r="B12" s="15">
        <f t="shared" si="0"/>
        <v>44140</v>
      </c>
      <c r="C12" s="15"/>
      <c r="D12">
        <v>64341</v>
      </c>
      <c r="E12">
        <v>249</v>
      </c>
      <c r="F12">
        <f>AVERAGE(E6:E12)</f>
        <v>216</v>
      </c>
    </row>
    <row r="13" spans="2:9" x14ac:dyDescent="0.25">
      <c r="B13" s="15">
        <f t="shared" si="0"/>
        <v>44141</v>
      </c>
      <c r="C13" s="15"/>
      <c r="D13">
        <v>64341</v>
      </c>
      <c r="E13">
        <v>0</v>
      </c>
      <c r="F13">
        <f t="shared" ref="F13:F76" si="1">AVERAGE(E7:E13)</f>
        <v>154.14285714285714</v>
      </c>
    </row>
    <row r="14" spans="2:9" x14ac:dyDescent="0.25">
      <c r="B14" s="15">
        <f t="shared" si="0"/>
        <v>44142</v>
      </c>
      <c r="C14" s="15"/>
      <c r="D14">
        <v>65015</v>
      </c>
      <c r="E14">
        <v>674</v>
      </c>
      <c r="F14">
        <f t="shared" si="1"/>
        <v>233.28571428571428</v>
      </c>
    </row>
    <row r="15" spans="2:9" x14ac:dyDescent="0.25">
      <c r="B15" s="15">
        <f t="shared" si="0"/>
        <v>44143</v>
      </c>
      <c r="C15" s="15"/>
      <c r="D15">
        <v>65151</v>
      </c>
      <c r="E15">
        <v>136</v>
      </c>
      <c r="F15">
        <f t="shared" si="1"/>
        <v>235.28571428571428</v>
      </c>
    </row>
    <row r="16" spans="2:9" x14ac:dyDescent="0.25">
      <c r="B16" s="15">
        <f t="shared" si="0"/>
        <v>44144</v>
      </c>
      <c r="C16" s="15"/>
      <c r="D16">
        <v>65213</v>
      </c>
      <c r="E16">
        <v>62</v>
      </c>
      <c r="F16">
        <f t="shared" si="1"/>
        <v>236.57142857142858</v>
      </c>
    </row>
    <row r="17" spans="2:6" x14ac:dyDescent="0.25">
      <c r="B17" s="15">
        <f t="shared" si="0"/>
        <v>44145</v>
      </c>
      <c r="C17" s="15"/>
      <c r="D17">
        <v>65570</v>
      </c>
      <c r="E17">
        <v>357</v>
      </c>
      <c r="F17">
        <f t="shared" si="1"/>
        <v>266.42857142857144</v>
      </c>
    </row>
    <row r="18" spans="2:6" x14ac:dyDescent="0.25">
      <c r="B18" s="15">
        <f t="shared" si="0"/>
        <v>44146</v>
      </c>
      <c r="C18" s="15"/>
      <c r="D18">
        <v>65886</v>
      </c>
      <c r="E18">
        <v>316</v>
      </c>
      <c r="F18">
        <f t="shared" si="1"/>
        <v>256.28571428571428</v>
      </c>
    </row>
    <row r="19" spans="2:6" x14ac:dyDescent="0.25">
      <c r="B19" s="15">
        <f t="shared" si="0"/>
        <v>44147</v>
      </c>
      <c r="C19" s="15"/>
      <c r="D19">
        <v>65886</v>
      </c>
      <c r="E19">
        <v>0</v>
      </c>
      <c r="F19">
        <f t="shared" si="1"/>
        <v>220.71428571428572</v>
      </c>
    </row>
    <row r="20" spans="2:6" x14ac:dyDescent="0.25">
      <c r="B20" s="15">
        <f t="shared" si="0"/>
        <v>44148</v>
      </c>
      <c r="C20" s="15"/>
      <c r="D20">
        <v>66292</v>
      </c>
      <c r="E20">
        <v>406</v>
      </c>
      <c r="F20">
        <f t="shared" si="1"/>
        <v>278.71428571428572</v>
      </c>
    </row>
    <row r="21" spans="2:6" x14ac:dyDescent="0.25">
      <c r="B21" s="15">
        <f t="shared" si="0"/>
        <v>44149</v>
      </c>
      <c r="C21" s="15"/>
      <c r="D21">
        <v>66614</v>
      </c>
      <c r="E21">
        <v>322</v>
      </c>
      <c r="F21">
        <f t="shared" si="1"/>
        <v>228.42857142857142</v>
      </c>
    </row>
    <row r="22" spans="2:6" x14ac:dyDescent="0.25">
      <c r="B22" s="15">
        <f t="shared" si="0"/>
        <v>44150</v>
      </c>
      <c r="C22" s="15"/>
      <c r="D22">
        <v>66724</v>
      </c>
      <c r="E22">
        <v>110</v>
      </c>
      <c r="F22">
        <f t="shared" si="1"/>
        <v>224.71428571428572</v>
      </c>
    </row>
    <row r="23" spans="2:6" x14ac:dyDescent="0.25">
      <c r="B23" s="15">
        <f t="shared" si="0"/>
        <v>44151</v>
      </c>
      <c r="C23" s="15"/>
      <c r="D23">
        <v>66767</v>
      </c>
      <c r="E23">
        <v>43</v>
      </c>
      <c r="F23">
        <f t="shared" si="1"/>
        <v>222</v>
      </c>
    </row>
    <row r="24" spans="2:6" x14ac:dyDescent="0.25">
      <c r="B24" s="15">
        <f t="shared" si="0"/>
        <v>44152</v>
      </c>
      <c r="C24" s="15"/>
      <c r="D24">
        <v>67259</v>
      </c>
      <c r="E24">
        <v>492</v>
      </c>
      <c r="F24">
        <f t="shared" si="1"/>
        <v>241.28571428571428</v>
      </c>
    </row>
    <row r="25" spans="2:6" x14ac:dyDescent="0.25">
      <c r="B25" s="15">
        <f t="shared" si="0"/>
        <v>44153</v>
      </c>
      <c r="C25" s="15"/>
      <c r="D25">
        <v>67600</v>
      </c>
      <c r="E25">
        <v>341</v>
      </c>
      <c r="F25">
        <f t="shared" si="1"/>
        <v>244.85714285714286</v>
      </c>
    </row>
    <row r="26" spans="2:6" x14ac:dyDescent="0.25">
      <c r="B26" s="15">
        <f t="shared" si="0"/>
        <v>44154</v>
      </c>
      <c r="C26" s="15"/>
      <c r="D26">
        <v>68133</v>
      </c>
      <c r="E26">
        <v>533</v>
      </c>
      <c r="F26">
        <f t="shared" si="1"/>
        <v>321</v>
      </c>
    </row>
    <row r="27" spans="2:6" x14ac:dyDescent="0.25">
      <c r="B27" s="15">
        <f t="shared" si="0"/>
        <v>44155</v>
      </c>
      <c r="C27" s="15"/>
      <c r="D27">
        <v>68485</v>
      </c>
      <c r="E27">
        <v>352</v>
      </c>
      <c r="F27">
        <f t="shared" si="1"/>
        <v>313.28571428571428</v>
      </c>
    </row>
    <row r="28" spans="2:6" x14ac:dyDescent="0.25">
      <c r="B28" s="15">
        <f t="shared" si="0"/>
        <v>44156</v>
      </c>
      <c r="C28" s="15"/>
      <c r="D28">
        <v>68753</v>
      </c>
      <c r="E28">
        <v>268</v>
      </c>
      <c r="F28">
        <f t="shared" si="1"/>
        <v>305.57142857142856</v>
      </c>
    </row>
    <row r="29" spans="2:6" x14ac:dyDescent="0.25">
      <c r="B29" s="15">
        <f t="shared" si="0"/>
        <v>44157</v>
      </c>
      <c r="C29" s="15"/>
      <c r="D29">
        <v>68842</v>
      </c>
      <c r="E29">
        <v>89</v>
      </c>
      <c r="F29">
        <f t="shared" si="1"/>
        <v>302.57142857142856</v>
      </c>
    </row>
    <row r="30" spans="2:6" x14ac:dyDescent="0.25">
      <c r="B30" s="15">
        <f t="shared" si="0"/>
        <v>44158</v>
      </c>
      <c r="C30" s="15"/>
      <c r="D30">
        <v>68889</v>
      </c>
      <c r="E30">
        <v>47</v>
      </c>
      <c r="F30">
        <f t="shared" si="1"/>
        <v>303.14285714285717</v>
      </c>
    </row>
    <row r="31" spans="2:6" x14ac:dyDescent="0.25">
      <c r="B31" s="15">
        <f t="shared" si="0"/>
        <v>44159</v>
      </c>
      <c r="C31" s="15"/>
      <c r="D31">
        <v>69219</v>
      </c>
      <c r="E31">
        <v>330</v>
      </c>
      <c r="F31">
        <f t="shared" si="1"/>
        <v>280</v>
      </c>
    </row>
    <row r="32" spans="2:6" x14ac:dyDescent="0.25">
      <c r="B32" s="15">
        <f t="shared" si="0"/>
        <v>44160</v>
      </c>
      <c r="C32" s="15"/>
      <c r="D32">
        <v>69453</v>
      </c>
      <c r="E32">
        <v>234</v>
      </c>
      <c r="F32">
        <f t="shared" si="1"/>
        <v>264.71428571428572</v>
      </c>
    </row>
    <row r="33" spans="2:6" x14ac:dyDescent="0.25">
      <c r="B33" s="15">
        <f t="shared" si="0"/>
        <v>44161</v>
      </c>
      <c r="C33" s="15"/>
      <c r="D33">
        <v>69824</v>
      </c>
      <c r="E33">
        <v>371</v>
      </c>
      <c r="F33">
        <f t="shared" si="1"/>
        <v>241.57142857142858</v>
      </c>
    </row>
    <row r="34" spans="2:6" x14ac:dyDescent="0.25">
      <c r="B34" s="15">
        <f t="shared" si="0"/>
        <v>44162</v>
      </c>
      <c r="C34" s="15"/>
      <c r="D34">
        <v>70328</v>
      </c>
      <c r="E34">
        <v>504</v>
      </c>
      <c r="F34">
        <f t="shared" si="1"/>
        <v>263.28571428571428</v>
      </c>
    </row>
    <row r="35" spans="2:6" x14ac:dyDescent="0.25">
      <c r="B35" s="15">
        <f t="shared" si="0"/>
        <v>44163</v>
      </c>
      <c r="C35" s="15"/>
      <c r="D35">
        <v>70661</v>
      </c>
      <c r="E35">
        <v>333</v>
      </c>
      <c r="F35">
        <f t="shared" si="1"/>
        <v>272.57142857142856</v>
      </c>
    </row>
    <row r="36" spans="2:6" x14ac:dyDescent="0.25">
      <c r="B36" s="15">
        <f t="shared" si="0"/>
        <v>44164</v>
      </c>
      <c r="C36" s="15"/>
      <c r="D36">
        <v>70751</v>
      </c>
      <c r="E36">
        <v>90</v>
      </c>
      <c r="F36">
        <f t="shared" si="1"/>
        <v>272.71428571428572</v>
      </c>
    </row>
    <row r="37" spans="2:6" x14ac:dyDescent="0.25">
      <c r="B37" s="15">
        <f t="shared" si="0"/>
        <v>44165</v>
      </c>
      <c r="C37" s="15"/>
      <c r="D37">
        <v>70799</v>
      </c>
      <c r="E37">
        <v>48</v>
      </c>
      <c r="F37">
        <f t="shared" si="1"/>
        <v>272.85714285714283</v>
      </c>
    </row>
    <row r="38" spans="2:6" x14ac:dyDescent="0.25">
      <c r="B38" s="15">
        <f t="shared" si="0"/>
        <v>44166</v>
      </c>
      <c r="C38" s="15"/>
      <c r="D38">
        <v>71325</v>
      </c>
      <c r="E38">
        <v>526</v>
      </c>
      <c r="F38">
        <f t="shared" si="1"/>
        <v>300.85714285714283</v>
      </c>
    </row>
    <row r="39" spans="2:6" x14ac:dyDescent="0.25">
      <c r="B39" s="15">
        <f t="shared" si="0"/>
        <v>44167</v>
      </c>
      <c r="C39" s="15"/>
      <c r="D39">
        <v>71573</v>
      </c>
      <c r="E39">
        <v>248</v>
      </c>
      <c r="F39">
        <f t="shared" si="1"/>
        <v>302.85714285714283</v>
      </c>
    </row>
    <row r="40" spans="2:6" x14ac:dyDescent="0.25">
      <c r="B40" s="15">
        <f t="shared" si="0"/>
        <v>44168</v>
      </c>
      <c r="C40" s="15"/>
      <c r="D40">
        <v>71883</v>
      </c>
      <c r="E40">
        <v>310</v>
      </c>
      <c r="F40">
        <f t="shared" si="1"/>
        <v>294.14285714285717</v>
      </c>
    </row>
    <row r="41" spans="2:6" x14ac:dyDescent="0.25">
      <c r="B41" s="15">
        <f t="shared" si="0"/>
        <v>44169</v>
      </c>
      <c r="C41" s="15"/>
      <c r="D41">
        <v>72312</v>
      </c>
      <c r="E41">
        <v>429</v>
      </c>
      <c r="F41">
        <f t="shared" si="1"/>
        <v>283.42857142857144</v>
      </c>
    </row>
    <row r="42" spans="2:6" x14ac:dyDescent="0.25">
      <c r="B42" s="15">
        <f t="shared" si="0"/>
        <v>44170</v>
      </c>
      <c r="C42" s="15"/>
      <c r="D42">
        <v>72687</v>
      </c>
      <c r="E42">
        <v>375</v>
      </c>
      <c r="F42">
        <f t="shared" si="1"/>
        <v>289.42857142857144</v>
      </c>
    </row>
    <row r="43" spans="2:6" x14ac:dyDescent="0.25">
      <c r="B43" s="15">
        <f t="shared" si="0"/>
        <v>44171</v>
      </c>
      <c r="C43" s="15"/>
      <c r="D43">
        <v>72876</v>
      </c>
      <c r="E43">
        <v>189</v>
      </c>
      <c r="F43">
        <f t="shared" si="1"/>
        <v>303.57142857142856</v>
      </c>
    </row>
    <row r="44" spans="2:6" x14ac:dyDescent="0.25">
      <c r="B44" s="15">
        <f t="shared" si="0"/>
        <v>44172</v>
      </c>
      <c r="C44" s="15"/>
      <c r="D44">
        <v>72948</v>
      </c>
      <c r="E44">
        <v>72</v>
      </c>
      <c r="F44">
        <f t="shared" si="1"/>
        <v>307</v>
      </c>
    </row>
    <row r="45" spans="2:6" x14ac:dyDescent="0.25">
      <c r="B45" s="15">
        <f t="shared" si="0"/>
        <v>44173</v>
      </c>
      <c r="C45" s="15"/>
      <c r="D45">
        <v>73454</v>
      </c>
      <c r="E45">
        <v>506</v>
      </c>
      <c r="F45">
        <f t="shared" si="1"/>
        <v>304.14285714285717</v>
      </c>
    </row>
    <row r="46" spans="2:6" x14ac:dyDescent="0.25">
      <c r="B46" s="15">
        <f t="shared" si="0"/>
        <v>44174</v>
      </c>
      <c r="C46" s="15"/>
      <c r="D46">
        <v>73601</v>
      </c>
      <c r="E46">
        <v>147</v>
      </c>
      <c r="F46">
        <f t="shared" si="1"/>
        <v>289.71428571428572</v>
      </c>
    </row>
    <row r="47" spans="2:6" x14ac:dyDescent="0.25">
      <c r="B47" s="15">
        <f t="shared" si="0"/>
        <v>44175</v>
      </c>
      <c r="C47" s="15"/>
      <c r="D47">
        <v>73994</v>
      </c>
      <c r="E47">
        <v>393</v>
      </c>
      <c r="F47">
        <f t="shared" si="1"/>
        <v>301.57142857142856</v>
      </c>
    </row>
    <row r="48" spans="2:6" x14ac:dyDescent="0.25">
      <c r="B48" s="15">
        <f t="shared" si="0"/>
        <v>44176</v>
      </c>
      <c r="C48" s="15"/>
      <c r="D48">
        <v>74343</v>
      </c>
      <c r="E48">
        <v>349</v>
      </c>
      <c r="F48">
        <f t="shared" si="1"/>
        <v>290.14285714285717</v>
      </c>
    </row>
    <row r="49" spans="2:6" x14ac:dyDescent="0.25">
      <c r="B49" s="15">
        <f t="shared" si="0"/>
        <v>44177</v>
      </c>
      <c r="C49" s="15"/>
      <c r="D49">
        <v>74405</v>
      </c>
      <c r="E49">
        <v>62</v>
      </c>
      <c r="F49">
        <f t="shared" si="1"/>
        <v>245.42857142857142</v>
      </c>
    </row>
    <row r="50" spans="2:6" x14ac:dyDescent="0.25">
      <c r="B50" s="15">
        <f t="shared" si="0"/>
        <v>44178</v>
      </c>
      <c r="C50" s="15"/>
      <c r="D50">
        <v>74709</v>
      </c>
      <c r="E50">
        <v>304</v>
      </c>
      <c r="F50">
        <f t="shared" si="1"/>
        <v>261.85714285714283</v>
      </c>
    </row>
    <row r="51" spans="2:6" x14ac:dyDescent="0.25">
      <c r="B51" s="15">
        <f t="shared" si="0"/>
        <v>44179</v>
      </c>
      <c r="C51" s="15"/>
      <c r="D51">
        <v>74874</v>
      </c>
      <c r="E51">
        <v>165</v>
      </c>
      <c r="F51">
        <f t="shared" si="1"/>
        <v>275.14285714285717</v>
      </c>
    </row>
    <row r="52" spans="2:6" x14ac:dyDescent="0.25">
      <c r="B52" s="15">
        <f t="shared" si="0"/>
        <v>44180</v>
      </c>
      <c r="C52" s="15"/>
      <c r="D52">
        <v>75080</v>
      </c>
      <c r="E52">
        <v>206</v>
      </c>
      <c r="F52">
        <f t="shared" si="1"/>
        <v>232.28571428571428</v>
      </c>
    </row>
    <row r="53" spans="2:6" x14ac:dyDescent="0.25">
      <c r="B53" s="15">
        <f t="shared" si="0"/>
        <v>44181</v>
      </c>
      <c r="C53" s="15"/>
      <c r="D53">
        <v>75530</v>
      </c>
      <c r="E53">
        <v>450</v>
      </c>
      <c r="F53">
        <f t="shared" si="1"/>
        <v>275.57142857142856</v>
      </c>
    </row>
    <row r="54" spans="2:6" x14ac:dyDescent="0.25">
      <c r="B54" s="15">
        <f t="shared" si="0"/>
        <v>44182</v>
      </c>
      <c r="C54" s="15"/>
      <c r="D54">
        <v>75887</v>
      </c>
      <c r="E54">
        <v>357</v>
      </c>
      <c r="F54">
        <f t="shared" si="1"/>
        <v>270.42857142857144</v>
      </c>
    </row>
    <row r="55" spans="2:6" x14ac:dyDescent="0.25">
      <c r="B55" s="15">
        <f t="shared" si="0"/>
        <v>44183</v>
      </c>
      <c r="C55" s="15"/>
      <c r="D55">
        <v>76566</v>
      </c>
      <c r="E55">
        <v>679</v>
      </c>
      <c r="F55">
        <f t="shared" si="1"/>
        <v>317.57142857142856</v>
      </c>
    </row>
    <row r="56" spans="2:6" x14ac:dyDescent="0.25">
      <c r="B56" s="15">
        <f t="shared" si="0"/>
        <v>44184</v>
      </c>
      <c r="C56" s="15"/>
      <c r="D56">
        <v>76908</v>
      </c>
      <c r="E56">
        <v>342</v>
      </c>
      <c r="F56">
        <f t="shared" si="1"/>
        <v>357.57142857142856</v>
      </c>
    </row>
    <row r="57" spans="2:6" x14ac:dyDescent="0.25">
      <c r="B57" s="15">
        <f t="shared" si="0"/>
        <v>44185</v>
      </c>
      <c r="C57" s="15"/>
      <c r="D57">
        <v>77066</v>
      </c>
      <c r="E57">
        <v>158</v>
      </c>
      <c r="F57">
        <f t="shared" si="1"/>
        <v>336.71428571428572</v>
      </c>
    </row>
    <row r="58" spans="2:6" x14ac:dyDescent="0.25">
      <c r="B58" s="15">
        <f t="shared" si="0"/>
        <v>44186</v>
      </c>
      <c r="C58" s="15"/>
      <c r="D58">
        <v>77167</v>
      </c>
      <c r="E58">
        <v>101</v>
      </c>
      <c r="F58">
        <f t="shared" si="1"/>
        <v>327.57142857142856</v>
      </c>
    </row>
    <row r="59" spans="2:6" x14ac:dyDescent="0.25">
      <c r="B59" s="15">
        <f t="shared" si="0"/>
        <v>44187</v>
      </c>
      <c r="C59" s="15"/>
      <c r="D59">
        <v>77824</v>
      </c>
      <c r="E59">
        <v>657</v>
      </c>
      <c r="F59">
        <f t="shared" si="1"/>
        <v>392</v>
      </c>
    </row>
    <row r="60" spans="2:6" x14ac:dyDescent="0.25">
      <c r="B60" s="15">
        <f t="shared" si="0"/>
        <v>44188</v>
      </c>
      <c r="C60" s="15"/>
      <c r="D60">
        <v>78258</v>
      </c>
      <c r="E60">
        <v>434</v>
      </c>
      <c r="F60">
        <f t="shared" si="1"/>
        <v>389.71428571428572</v>
      </c>
    </row>
    <row r="61" spans="2:6" x14ac:dyDescent="0.25">
      <c r="B61" s="15">
        <f t="shared" si="0"/>
        <v>44189</v>
      </c>
      <c r="C61" s="15"/>
      <c r="D61">
        <v>78839</v>
      </c>
      <c r="E61">
        <v>581</v>
      </c>
      <c r="F61">
        <f t="shared" si="1"/>
        <v>421.71428571428572</v>
      </c>
    </row>
    <row r="62" spans="2:6" x14ac:dyDescent="0.25">
      <c r="B62" s="15">
        <f t="shared" si="0"/>
        <v>44190</v>
      </c>
      <c r="C62" s="15"/>
      <c r="D62">
        <v>79027</v>
      </c>
      <c r="E62">
        <v>188</v>
      </c>
      <c r="F62">
        <f t="shared" si="1"/>
        <v>351.57142857142856</v>
      </c>
    </row>
    <row r="63" spans="2:6" x14ac:dyDescent="0.25">
      <c r="B63" s="15">
        <f t="shared" si="0"/>
        <v>44191</v>
      </c>
      <c r="C63" s="15"/>
      <c r="D63">
        <v>79116</v>
      </c>
      <c r="E63">
        <v>89</v>
      </c>
      <c r="F63">
        <f t="shared" si="1"/>
        <v>315.42857142857144</v>
      </c>
    </row>
    <row r="64" spans="2:6" x14ac:dyDescent="0.25">
      <c r="B64" s="15">
        <f t="shared" si="0"/>
        <v>44192</v>
      </c>
      <c r="C64" s="15"/>
      <c r="D64">
        <v>79359</v>
      </c>
      <c r="E64">
        <v>243</v>
      </c>
      <c r="F64">
        <f t="shared" si="1"/>
        <v>327.57142857142856</v>
      </c>
    </row>
    <row r="65" spans="2:8" x14ac:dyDescent="0.25">
      <c r="B65" s="15">
        <f t="shared" si="0"/>
        <v>44193</v>
      </c>
      <c r="C65" s="83">
        <v>1</v>
      </c>
      <c r="D65">
        <v>79512</v>
      </c>
      <c r="E65">
        <v>153</v>
      </c>
      <c r="F65">
        <f t="shared" si="1"/>
        <v>335</v>
      </c>
      <c r="G65">
        <v>535</v>
      </c>
      <c r="H65" s="15">
        <v>44250</v>
      </c>
    </row>
    <row r="66" spans="2:8" x14ac:dyDescent="0.25">
      <c r="B66" s="15">
        <f t="shared" si="0"/>
        <v>44194</v>
      </c>
      <c r="C66" s="83">
        <f>C65+1</f>
        <v>2</v>
      </c>
      <c r="D66">
        <v>80420</v>
      </c>
      <c r="E66">
        <v>908</v>
      </c>
      <c r="F66">
        <f t="shared" si="1"/>
        <v>370.85714285714283</v>
      </c>
      <c r="G66">
        <v>582</v>
      </c>
      <c r="H66" s="15">
        <f>H65+1</f>
        <v>44251</v>
      </c>
    </row>
    <row r="67" spans="2:8" x14ac:dyDescent="0.25">
      <c r="B67" s="15">
        <f t="shared" si="0"/>
        <v>44195</v>
      </c>
      <c r="C67" s="83">
        <f t="shared" ref="C67:C130" si="2">C66+1</f>
        <v>3</v>
      </c>
      <c r="D67">
        <v>81253</v>
      </c>
      <c r="E67">
        <v>833</v>
      </c>
      <c r="F67">
        <f t="shared" si="1"/>
        <v>427.85714285714283</v>
      </c>
      <c r="G67">
        <v>607.57142857142856</v>
      </c>
      <c r="H67" s="15">
        <f t="shared" ref="H67:H148" si="3">H66+1</f>
        <v>44252</v>
      </c>
    </row>
    <row r="68" spans="2:8" x14ac:dyDescent="0.25">
      <c r="B68" s="15">
        <f t="shared" si="0"/>
        <v>44196</v>
      </c>
      <c r="C68" s="83">
        <f t="shared" si="2"/>
        <v>4</v>
      </c>
      <c r="D68">
        <v>82218</v>
      </c>
      <c r="E68">
        <v>965</v>
      </c>
      <c r="F68">
        <f t="shared" si="1"/>
        <v>482.71428571428572</v>
      </c>
      <c r="G68">
        <v>680.28571428571433</v>
      </c>
      <c r="H68" s="15">
        <f t="shared" si="3"/>
        <v>44253</v>
      </c>
    </row>
    <row r="69" spans="2:8" x14ac:dyDescent="0.25">
      <c r="B69" s="15">
        <f t="shared" ref="B69:B132" si="4">B68+1</f>
        <v>44197</v>
      </c>
      <c r="C69" s="83">
        <f t="shared" si="2"/>
        <v>5</v>
      </c>
      <c r="D69">
        <v>82675</v>
      </c>
      <c r="E69">
        <v>457</v>
      </c>
      <c r="F69">
        <f t="shared" si="1"/>
        <v>521.14285714285711</v>
      </c>
      <c r="G69">
        <v>722.71428571428567</v>
      </c>
      <c r="H69" s="15">
        <f t="shared" si="3"/>
        <v>44254</v>
      </c>
    </row>
    <row r="70" spans="2:8" x14ac:dyDescent="0.25">
      <c r="B70" s="15">
        <f t="shared" si="4"/>
        <v>44198</v>
      </c>
      <c r="C70" s="83">
        <f t="shared" si="2"/>
        <v>6</v>
      </c>
      <c r="D70">
        <v>82811</v>
      </c>
      <c r="E70">
        <v>136</v>
      </c>
      <c r="F70">
        <f t="shared" si="1"/>
        <v>527.85714285714289</v>
      </c>
      <c r="G70">
        <v>799.71428571428567</v>
      </c>
      <c r="H70" s="15">
        <f t="shared" si="3"/>
        <v>44255</v>
      </c>
    </row>
    <row r="71" spans="2:8" x14ac:dyDescent="0.25">
      <c r="B71" s="15">
        <f t="shared" si="4"/>
        <v>44199</v>
      </c>
      <c r="C71" s="83">
        <f t="shared" si="2"/>
        <v>7</v>
      </c>
      <c r="D71">
        <v>83186</v>
      </c>
      <c r="E71">
        <v>375</v>
      </c>
      <c r="F71">
        <f t="shared" si="1"/>
        <v>546.71428571428567</v>
      </c>
      <c r="G71">
        <v>799.71428571428567</v>
      </c>
      <c r="H71" s="15">
        <f t="shared" si="3"/>
        <v>44256</v>
      </c>
    </row>
    <row r="72" spans="2:8" x14ac:dyDescent="0.25">
      <c r="B72" s="15">
        <f t="shared" si="4"/>
        <v>44200</v>
      </c>
      <c r="C72" s="83">
        <f t="shared" si="2"/>
        <v>8</v>
      </c>
      <c r="D72">
        <v>83440</v>
      </c>
      <c r="E72">
        <v>254</v>
      </c>
      <c r="F72">
        <f t="shared" si="1"/>
        <v>561.14285714285711</v>
      </c>
      <c r="G72">
        <v>805.85714285714289</v>
      </c>
      <c r="H72" s="15">
        <f t="shared" si="3"/>
        <v>44257</v>
      </c>
    </row>
    <row r="73" spans="2:8" x14ac:dyDescent="0.25">
      <c r="B73" s="15">
        <f t="shared" si="4"/>
        <v>44201</v>
      </c>
      <c r="C73" s="83">
        <f t="shared" si="2"/>
        <v>9</v>
      </c>
      <c r="D73">
        <v>84310</v>
      </c>
      <c r="E73">
        <v>870</v>
      </c>
      <c r="F73">
        <f t="shared" si="1"/>
        <v>555.71428571428567</v>
      </c>
      <c r="G73">
        <v>832.85714285714289</v>
      </c>
      <c r="H73" s="15">
        <f t="shared" si="3"/>
        <v>44258</v>
      </c>
    </row>
    <row r="74" spans="2:8" x14ac:dyDescent="0.25">
      <c r="B74" s="15">
        <f t="shared" si="4"/>
        <v>44202</v>
      </c>
      <c r="C74" s="83">
        <f t="shared" si="2"/>
        <v>10</v>
      </c>
      <c r="D74">
        <v>85728</v>
      </c>
      <c r="E74">
        <v>1418</v>
      </c>
      <c r="F74">
        <f t="shared" si="1"/>
        <v>639.28571428571433</v>
      </c>
      <c r="G74">
        <v>883.85714285714289</v>
      </c>
      <c r="H74" s="15">
        <f t="shared" si="3"/>
        <v>44259</v>
      </c>
    </row>
    <row r="75" spans="2:8" x14ac:dyDescent="0.25">
      <c r="B75" s="15">
        <f t="shared" si="4"/>
        <v>44203</v>
      </c>
      <c r="C75" s="83">
        <f t="shared" si="2"/>
        <v>11</v>
      </c>
      <c r="D75">
        <v>86728</v>
      </c>
      <c r="E75">
        <v>1000</v>
      </c>
      <c r="F75">
        <f t="shared" si="1"/>
        <v>644.28571428571433</v>
      </c>
      <c r="G75">
        <v>892.85714285714289</v>
      </c>
      <c r="H75" s="15">
        <f t="shared" si="3"/>
        <v>44260</v>
      </c>
    </row>
    <row r="76" spans="2:8" x14ac:dyDescent="0.25">
      <c r="B76" s="15">
        <f t="shared" si="4"/>
        <v>44204</v>
      </c>
      <c r="C76" s="83">
        <f t="shared" si="2"/>
        <v>12</v>
      </c>
      <c r="D76">
        <v>86728</v>
      </c>
      <c r="E76">
        <v>0</v>
      </c>
      <c r="F76">
        <f t="shared" si="1"/>
        <v>579</v>
      </c>
      <c r="G76">
        <v>893.71428571428567</v>
      </c>
      <c r="H76" s="15">
        <f t="shared" si="3"/>
        <v>44261</v>
      </c>
    </row>
    <row r="77" spans="2:8" x14ac:dyDescent="0.25">
      <c r="B77" s="15">
        <f t="shared" si="4"/>
        <v>44205</v>
      </c>
      <c r="C77" s="83">
        <f t="shared" si="2"/>
        <v>13</v>
      </c>
      <c r="D77">
        <v>89109</v>
      </c>
      <c r="E77">
        <v>2381</v>
      </c>
      <c r="F77">
        <f t="shared" ref="F77:F140" si="5">AVERAGE(E71:E77)</f>
        <v>899.71428571428567</v>
      </c>
      <c r="G77">
        <v>953.28571428571433</v>
      </c>
      <c r="H77" s="15">
        <f t="shared" si="3"/>
        <v>44262</v>
      </c>
    </row>
    <row r="78" spans="2:8" x14ac:dyDescent="0.25">
      <c r="B78" s="15">
        <f t="shared" si="4"/>
        <v>44206</v>
      </c>
      <c r="C78" s="83">
        <f t="shared" si="2"/>
        <v>14</v>
      </c>
      <c r="D78">
        <v>89570</v>
      </c>
      <c r="E78">
        <v>461</v>
      </c>
      <c r="F78">
        <f t="shared" si="5"/>
        <v>912</v>
      </c>
      <c r="G78">
        <v>953.28571428571433</v>
      </c>
      <c r="H78" s="15">
        <f t="shared" si="3"/>
        <v>44263</v>
      </c>
    </row>
    <row r="79" spans="2:8" x14ac:dyDescent="0.25">
      <c r="B79" s="15">
        <f t="shared" si="4"/>
        <v>44207</v>
      </c>
      <c r="C79" s="83">
        <f t="shared" si="2"/>
        <v>15</v>
      </c>
      <c r="D79">
        <v>89999</v>
      </c>
      <c r="E79">
        <v>429</v>
      </c>
      <c r="F79">
        <f t="shared" si="5"/>
        <v>937</v>
      </c>
      <c r="G79">
        <v>985.85714285714289</v>
      </c>
      <c r="H79" s="15">
        <f t="shared" si="3"/>
        <v>44264</v>
      </c>
    </row>
    <row r="80" spans="2:8" x14ac:dyDescent="0.25">
      <c r="B80" s="15">
        <f t="shared" si="4"/>
        <v>44208</v>
      </c>
      <c r="C80" s="83">
        <f t="shared" si="2"/>
        <v>16</v>
      </c>
      <c r="D80">
        <v>91044</v>
      </c>
      <c r="E80">
        <v>1045</v>
      </c>
      <c r="F80">
        <f t="shared" si="5"/>
        <v>962</v>
      </c>
      <c r="G80">
        <v>1040.4285714285713</v>
      </c>
      <c r="H80" s="15">
        <f t="shared" si="3"/>
        <v>44265</v>
      </c>
    </row>
    <row r="81" spans="2:8" x14ac:dyDescent="0.25">
      <c r="B81" s="15">
        <f t="shared" si="4"/>
        <v>44209</v>
      </c>
      <c r="C81" s="83">
        <f t="shared" si="2"/>
        <v>17</v>
      </c>
      <c r="D81">
        <v>91461</v>
      </c>
      <c r="E81">
        <v>417</v>
      </c>
      <c r="F81">
        <f t="shared" si="5"/>
        <v>819</v>
      </c>
      <c r="G81" s="13">
        <v>1095</v>
      </c>
      <c r="H81" s="15">
        <f t="shared" si="3"/>
        <v>44266</v>
      </c>
    </row>
    <row r="82" spans="2:8" x14ac:dyDescent="0.25">
      <c r="B82" s="15">
        <f t="shared" si="4"/>
        <v>44210</v>
      </c>
      <c r="C82" s="83">
        <f t="shared" si="2"/>
        <v>18</v>
      </c>
      <c r="D82">
        <v>93977</v>
      </c>
      <c r="E82">
        <v>2516</v>
      </c>
      <c r="F82">
        <f t="shared" si="5"/>
        <v>1035.5714285714287</v>
      </c>
      <c r="G82" s="13">
        <v>1172.5714285714287</v>
      </c>
      <c r="H82" s="15">
        <f t="shared" si="3"/>
        <v>44267</v>
      </c>
    </row>
    <row r="83" spans="2:8" x14ac:dyDescent="0.25">
      <c r="B83" s="15">
        <f t="shared" si="4"/>
        <v>44211</v>
      </c>
      <c r="C83" s="83">
        <f t="shared" si="2"/>
        <v>19</v>
      </c>
      <c r="D83">
        <v>95707</v>
      </c>
      <c r="E83">
        <v>1730</v>
      </c>
      <c r="F83">
        <f t="shared" si="5"/>
        <v>1282.7142857142858</v>
      </c>
      <c r="G83" s="13">
        <v>1233.5714285714287</v>
      </c>
      <c r="H83" s="15">
        <f t="shared" si="3"/>
        <v>44268</v>
      </c>
    </row>
    <row r="84" spans="2:8" x14ac:dyDescent="0.25">
      <c r="B84" s="15">
        <f t="shared" si="4"/>
        <v>44212</v>
      </c>
      <c r="C84" s="83">
        <f t="shared" si="2"/>
        <v>20</v>
      </c>
      <c r="D84">
        <v>97531</v>
      </c>
      <c r="E84">
        <v>1824</v>
      </c>
      <c r="F84">
        <f t="shared" si="5"/>
        <v>1203.1428571428571</v>
      </c>
      <c r="G84" s="13">
        <v>1325.4285714285713</v>
      </c>
      <c r="H84" s="15">
        <f t="shared" si="3"/>
        <v>44269</v>
      </c>
    </row>
    <row r="85" spans="2:8" x14ac:dyDescent="0.25">
      <c r="B85" s="15">
        <f t="shared" si="4"/>
        <v>44213</v>
      </c>
      <c r="C85" s="83">
        <f t="shared" si="2"/>
        <v>21</v>
      </c>
      <c r="D85">
        <v>98393</v>
      </c>
      <c r="E85">
        <v>862</v>
      </c>
      <c r="F85">
        <f t="shared" si="5"/>
        <v>1260.4285714285713</v>
      </c>
      <c r="G85" s="13">
        <v>1325.4285714285713</v>
      </c>
      <c r="H85" s="15">
        <f t="shared" si="3"/>
        <v>44270</v>
      </c>
    </row>
    <row r="86" spans="2:8" x14ac:dyDescent="0.25">
      <c r="B86" s="15">
        <f t="shared" si="4"/>
        <v>44214</v>
      </c>
      <c r="C86" s="83">
        <f t="shared" si="2"/>
        <v>22</v>
      </c>
      <c r="D86">
        <v>99047</v>
      </c>
      <c r="E86">
        <v>654</v>
      </c>
      <c r="F86">
        <f t="shared" si="5"/>
        <v>1292.5714285714287</v>
      </c>
      <c r="G86" s="13">
        <v>1340.8571428571429</v>
      </c>
      <c r="H86" s="15">
        <f t="shared" si="3"/>
        <v>44271</v>
      </c>
    </row>
    <row r="87" spans="2:8" x14ac:dyDescent="0.25">
      <c r="B87" s="15">
        <f t="shared" si="4"/>
        <v>44215</v>
      </c>
      <c r="C87" s="83">
        <f t="shared" si="2"/>
        <v>23</v>
      </c>
      <c r="D87">
        <v>99500</v>
      </c>
      <c r="E87">
        <v>453</v>
      </c>
      <c r="F87">
        <f t="shared" si="5"/>
        <v>1208</v>
      </c>
      <c r="G87" s="13">
        <v>1316.4285714285713</v>
      </c>
      <c r="H87" s="15">
        <f t="shared" si="3"/>
        <v>44272</v>
      </c>
    </row>
    <row r="88" spans="2:8" x14ac:dyDescent="0.25">
      <c r="B88" s="15">
        <f t="shared" si="4"/>
        <v>44216</v>
      </c>
      <c r="C88" s="83">
        <f t="shared" si="2"/>
        <v>24</v>
      </c>
      <c r="D88">
        <v>103132</v>
      </c>
      <c r="E88">
        <v>3632</v>
      </c>
      <c r="F88">
        <f t="shared" si="5"/>
        <v>1667.2857142857142</v>
      </c>
      <c r="G88" s="13">
        <v>1253.4285714285713</v>
      </c>
      <c r="H88" s="15">
        <f t="shared" si="3"/>
        <v>44273</v>
      </c>
    </row>
    <row r="89" spans="2:8" x14ac:dyDescent="0.25">
      <c r="B89" s="15">
        <f t="shared" si="4"/>
        <v>44217</v>
      </c>
      <c r="C89" s="83">
        <f t="shared" si="2"/>
        <v>25</v>
      </c>
      <c r="D89">
        <v>103787</v>
      </c>
      <c r="E89">
        <v>655</v>
      </c>
      <c r="F89">
        <f t="shared" si="5"/>
        <v>1401.4285714285713</v>
      </c>
      <c r="G89" s="13">
        <f>'Curitiba-Semanas'!H373</f>
        <v>1164.5714285714287</v>
      </c>
      <c r="H89" s="15">
        <f t="shared" si="3"/>
        <v>44274</v>
      </c>
    </row>
    <row r="90" spans="2:8" x14ac:dyDescent="0.25">
      <c r="B90" s="15">
        <f t="shared" si="4"/>
        <v>44218</v>
      </c>
      <c r="C90" s="83">
        <f t="shared" si="2"/>
        <v>26</v>
      </c>
      <c r="D90">
        <v>106706</v>
      </c>
      <c r="E90">
        <v>2919</v>
      </c>
      <c r="F90">
        <f t="shared" si="5"/>
        <v>1571.2857142857142</v>
      </c>
      <c r="G90" s="13">
        <f>'Curitiba-Semanas'!H374</f>
        <v>1099.2857142857142</v>
      </c>
      <c r="H90" s="15">
        <f t="shared" si="3"/>
        <v>44275</v>
      </c>
    </row>
    <row r="91" spans="2:8" x14ac:dyDescent="0.25">
      <c r="B91" s="15">
        <f t="shared" si="4"/>
        <v>44219</v>
      </c>
      <c r="C91" s="83">
        <f t="shared" si="2"/>
        <v>27</v>
      </c>
      <c r="D91">
        <v>109021</v>
      </c>
      <c r="E91">
        <v>2315</v>
      </c>
      <c r="F91">
        <f t="shared" si="5"/>
        <v>1641.4285714285713</v>
      </c>
      <c r="G91" s="13">
        <f>'Curitiba-Semanas'!H375</f>
        <v>823.14285714285711</v>
      </c>
      <c r="H91" s="15">
        <f t="shared" si="3"/>
        <v>44276</v>
      </c>
    </row>
    <row r="92" spans="2:8" x14ac:dyDescent="0.25">
      <c r="B92" s="15">
        <f t="shared" si="4"/>
        <v>44220</v>
      </c>
      <c r="C92" s="83">
        <f t="shared" si="2"/>
        <v>28</v>
      </c>
      <c r="D92">
        <v>109639</v>
      </c>
      <c r="E92">
        <v>618</v>
      </c>
      <c r="F92">
        <f t="shared" si="5"/>
        <v>1606.5714285714287</v>
      </c>
      <c r="G92" s="13">
        <f>'Curitiba-Semanas'!H376</f>
        <v>965</v>
      </c>
      <c r="H92" s="15">
        <f t="shared" si="3"/>
        <v>44277</v>
      </c>
    </row>
    <row r="93" spans="2:8" x14ac:dyDescent="0.25">
      <c r="B93" s="15">
        <f t="shared" si="4"/>
        <v>44221</v>
      </c>
      <c r="C93" s="83">
        <f t="shared" si="2"/>
        <v>29</v>
      </c>
      <c r="D93">
        <v>110689</v>
      </c>
      <c r="E93">
        <v>1050</v>
      </c>
      <c r="F93">
        <f t="shared" si="5"/>
        <v>1663.1428571428571</v>
      </c>
      <c r="G93" s="13">
        <f>'Curitiba-Semanas'!H377</f>
        <v>909.14285714285711</v>
      </c>
      <c r="H93" s="15">
        <f t="shared" si="3"/>
        <v>44278</v>
      </c>
    </row>
    <row r="94" spans="2:8" x14ac:dyDescent="0.25">
      <c r="B94" s="15">
        <f t="shared" si="4"/>
        <v>44222</v>
      </c>
      <c r="C94" s="83">
        <f t="shared" si="2"/>
        <v>30</v>
      </c>
      <c r="D94">
        <v>112353</v>
      </c>
      <c r="E94">
        <v>1664</v>
      </c>
      <c r="F94">
        <f t="shared" si="5"/>
        <v>1836.1428571428571</v>
      </c>
      <c r="G94" s="13">
        <f>'Curitiba-Semanas'!H378</f>
        <v>905.57142857142856</v>
      </c>
      <c r="H94" s="15">
        <f t="shared" si="3"/>
        <v>44279</v>
      </c>
    </row>
    <row r="95" spans="2:8" x14ac:dyDescent="0.25">
      <c r="B95" s="15">
        <f t="shared" si="4"/>
        <v>44223</v>
      </c>
      <c r="C95" s="83">
        <f t="shared" si="2"/>
        <v>31</v>
      </c>
      <c r="D95">
        <v>114348</v>
      </c>
      <c r="E95">
        <v>1995</v>
      </c>
      <c r="F95">
        <f t="shared" si="5"/>
        <v>1602.2857142857142</v>
      </c>
      <c r="G95" s="13">
        <f>'Curitiba-Semanas'!H379</f>
        <v>937.14285714285711</v>
      </c>
      <c r="H95" s="15">
        <f t="shared" si="3"/>
        <v>44280</v>
      </c>
    </row>
    <row r="96" spans="2:8" x14ac:dyDescent="0.25">
      <c r="B96" s="15">
        <f t="shared" si="4"/>
        <v>44224</v>
      </c>
      <c r="C96" s="83">
        <f t="shared" si="2"/>
        <v>32</v>
      </c>
      <c r="D96">
        <v>115148</v>
      </c>
      <c r="E96">
        <v>800</v>
      </c>
      <c r="F96">
        <f t="shared" si="5"/>
        <v>1623</v>
      </c>
      <c r="G96" s="13">
        <f>'Curitiba-Semanas'!H380</f>
        <v>942</v>
      </c>
      <c r="H96" s="15">
        <f t="shared" si="3"/>
        <v>44281</v>
      </c>
    </row>
    <row r="97" spans="2:8" x14ac:dyDescent="0.25">
      <c r="B97" s="15">
        <f t="shared" si="4"/>
        <v>44225</v>
      </c>
      <c r="C97" s="83">
        <f t="shared" si="2"/>
        <v>33</v>
      </c>
      <c r="D97">
        <v>116189</v>
      </c>
      <c r="E97">
        <v>1041</v>
      </c>
      <c r="F97">
        <f t="shared" si="5"/>
        <v>1354.7142857142858</v>
      </c>
      <c r="G97" s="13">
        <f>'Curitiba-Semanas'!H381</f>
        <v>958.57142857142856</v>
      </c>
      <c r="H97" s="15">
        <f t="shared" si="3"/>
        <v>44282</v>
      </c>
    </row>
    <row r="98" spans="2:8" x14ac:dyDescent="0.25">
      <c r="B98" s="15">
        <f t="shared" si="4"/>
        <v>44226</v>
      </c>
      <c r="C98" s="83">
        <f t="shared" si="2"/>
        <v>34</v>
      </c>
      <c r="D98">
        <v>119504</v>
      </c>
      <c r="E98">
        <v>3315</v>
      </c>
      <c r="F98">
        <f t="shared" si="5"/>
        <v>1497.5714285714287</v>
      </c>
      <c r="G98" s="13">
        <f>'Curitiba-Semanas'!H382</f>
        <v>958.57142857142856</v>
      </c>
      <c r="H98" s="15">
        <f t="shared" si="3"/>
        <v>44283</v>
      </c>
    </row>
    <row r="99" spans="2:8" x14ac:dyDescent="0.25">
      <c r="B99" s="15">
        <f t="shared" si="4"/>
        <v>44227</v>
      </c>
      <c r="C99" s="83">
        <f t="shared" si="2"/>
        <v>35</v>
      </c>
      <c r="D99">
        <v>120160</v>
      </c>
      <c r="E99">
        <v>656</v>
      </c>
      <c r="F99">
        <f t="shared" si="5"/>
        <v>1503</v>
      </c>
      <c r="G99" s="13">
        <f>'Curitiba-Semanas'!H383</f>
        <v>943.14285714285711</v>
      </c>
      <c r="H99" s="15">
        <f t="shared" si="3"/>
        <v>44284</v>
      </c>
    </row>
    <row r="100" spans="2:8" x14ac:dyDescent="0.25">
      <c r="B100" s="15">
        <f t="shared" si="4"/>
        <v>44228</v>
      </c>
      <c r="C100" s="83">
        <f t="shared" si="2"/>
        <v>36</v>
      </c>
      <c r="D100">
        <v>120954</v>
      </c>
      <c r="E100">
        <v>794</v>
      </c>
      <c r="F100">
        <f t="shared" si="5"/>
        <v>1466.4285714285713</v>
      </c>
      <c r="G100" s="13">
        <f>'Curitiba-Semanas'!H384</f>
        <v>955.42857142857144</v>
      </c>
      <c r="H100" s="15">
        <f t="shared" si="3"/>
        <v>44285</v>
      </c>
    </row>
    <row r="101" spans="2:8" x14ac:dyDescent="0.25">
      <c r="B101" s="15">
        <f t="shared" si="4"/>
        <v>44229</v>
      </c>
      <c r="C101" s="83">
        <f t="shared" si="2"/>
        <v>37</v>
      </c>
      <c r="D101">
        <v>122230</v>
      </c>
      <c r="E101">
        <v>1276</v>
      </c>
      <c r="F101">
        <f t="shared" si="5"/>
        <v>1411</v>
      </c>
      <c r="G101" s="13">
        <f>'Curitiba-Semanas'!H385</f>
        <v>914.71428571428567</v>
      </c>
      <c r="H101" s="15">
        <f t="shared" si="3"/>
        <v>44286</v>
      </c>
    </row>
    <row r="102" spans="2:8" x14ac:dyDescent="0.25">
      <c r="B102" s="15">
        <f t="shared" si="4"/>
        <v>44230</v>
      </c>
      <c r="C102" s="83">
        <f t="shared" si="2"/>
        <v>38</v>
      </c>
      <c r="D102">
        <v>123670</v>
      </c>
      <c r="E102">
        <v>1440</v>
      </c>
      <c r="F102">
        <f t="shared" si="5"/>
        <v>1331.7142857142858</v>
      </c>
      <c r="G102" s="13">
        <f>'Curitiba-Semanas'!H386</f>
        <v>866.57142857142856</v>
      </c>
      <c r="H102" s="15">
        <f t="shared" si="3"/>
        <v>44287</v>
      </c>
    </row>
    <row r="103" spans="2:8" x14ac:dyDescent="0.25">
      <c r="B103" s="15">
        <f t="shared" si="4"/>
        <v>44231</v>
      </c>
      <c r="C103" s="83">
        <f t="shared" si="2"/>
        <v>39</v>
      </c>
      <c r="D103">
        <v>125091</v>
      </c>
      <c r="E103">
        <v>1421</v>
      </c>
      <c r="F103">
        <f t="shared" si="5"/>
        <v>1420.4285714285713</v>
      </c>
      <c r="G103" s="13">
        <f>'Curitiba-Semanas'!H387</f>
        <v>844.14285714285711</v>
      </c>
      <c r="H103" s="15">
        <f t="shared" si="3"/>
        <v>44288</v>
      </c>
    </row>
    <row r="104" spans="2:8" x14ac:dyDescent="0.25">
      <c r="B104" s="15">
        <f t="shared" si="4"/>
        <v>44232</v>
      </c>
      <c r="C104" s="83">
        <f t="shared" si="2"/>
        <v>40</v>
      </c>
      <c r="D104">
        <v>126396</v>
      </c>
      <c r="E104">
        <v>1305</v>
      </c>
      <c r="F104">
        <f t="shared" si="5"/>
        <v>1458.1428571428571</v>
      </c>
      <c r="G104" s="13">
        <f>'Curitiba-Semanas'!H388</f>
        <v>812.85714285714289</v>
      </c>
      <c r="H104" s="15">
        <f t="shared" si="3"/>
        <v>44289</v>
      </c>
    </row>
    <row r="105" spans="2:8" x14ac:dyDescent="0.25">
      <c r="B105" s="15">
        <f t="shared" si="4"/>
        <v>44233</v>
      </c>
      <c r="C105" s="83">
        <f t="shared" si="2"/>
        <v>41</v>
      </c>
      <c r="D105">
        <v>127506</v>
      </c>
      <c r="E105">
        <v>1110</v>
      </c>
      <c r="F105">
        <f t="shared" si="5"/>
        <v>1143.1428571428571</v>
      </c>
      <c r="G105" s="13">
        <f>'Curitiba-Semanas'!H389</f>
        <v>874</v>
      </c>
      <c r="H105" s="15">
        <f t="shared" si="3"/>
        <v>44290</v>
      </c>
    </row>
    <row r="106" spans="2:8" x14ac:dyDescent="0.25">
      <c r="B106" s="15">
        <f t="shared" si="4"/>
        <v>44234</v>
      </c>
      <c r="C106" s="83">
        <f t="shared" si="2"/>
        <v>42</v>
      </c>
      <c r="D106">
        <v>128065</v>
      </c>
      <c r="E106">
        <v>559</v>
      </c>
      <c r="F106">
        <f t="shared" si="5"/>
        <v>1129.2857142857142</v>
      </c>
      <c r="G106" s="13">
        <f>'Curitiba-Semanas'!H390</f>
        <v>747.57142857142856</v>
      </c>
      <c r="H106" s="15">
        <f t="shared" si="3"/>
        <v>44291</v>
      </c>
    </row>
    <row r="107" spans="2:8" x14ac:dyDescent="0.25">
      <c r="B107" s="15">
        <f t="shared" si="4"/>
        <v>44235</v>
      </c>
      <c r="C107" s="83">
        <f t="shared" si="2"/>
        <v>43</v>
      </c>
      <c r="D107">
        <v>128536</v>
      </c>
      <c r="E107">
        <v>471</v>
      </c>
      <c r="F107">
        <f t="shared" si="5"/>
        <v>1083.1428571428571</v>
      </c>
      <c r="G107" s="13">
        <f>'Curitiba-Semanas'!H391</f>
        <v>717.14285714285711</v>
      </c>
      <c r="H107" s="15">
        <f t="shared" si="3"/>
        <v>44292</v>
      </c>
    </row>
    <row r="108" spans="2:8" x14ac:dyDescent="0.25">
      <c r="B108" s="15">
        <f t="shared" si="4"/>
        <v>44236</v>
      </c>
      <c r="C108" s="83">
        <f t="shared" si="2"/>
        <v>44</v>
      </c>
      <c r="D108">
        <v>129721</v>
      </c>
      <c r="E108">
        <v>1185</v>
      </c>
      <c r="F108">
        <f t="shared" si="5"/>
        <v>1070.1428571428571</v>
      </c>
      <c r="G108" s="13">
        <f>'Curitiba-Semanas'!H392</f>
        <v>694.28571428571433</v>
      </c>
      <c r="H108" s="15">
        <f t="shared" si="3"/>
        <v>44293</v>
      </c>
    </row>
    <row r="109" spans="2:8" x14ac:dyDescent="0.25">
      <c r="B109" s="15">
        <f t="shared" si="4"/>
        <v>44237</v>
      </c>
      <c r="C109" s="83">
        <f t="shared" si="2"/>
        <v>45</v>
      </c>
      <c r="D109">
        <v>131273</v>
      </c>
      <c r="E109">
        <v>1552</v>
      </c>
      <c r="F109">
        <f t="shared" si="5"/>
        <v>1086.1428571428571</v>
      </c>
      <c r="G109" s="13">
        <f>'Curitiba-Semanas'!H393</f>
        <v>674.28571428571433</v>
      </c>
      <c r="H109" s="15">
        <f t="shared" si="3"/>
        <v>44294</v>
      </c>
    </row>
    <row r="110" spans="2:8" x14ac:dyDescent="0.25">
      <c r="B110" s="15">
        <f t="shared" si="4"/>
        <v>44238</v>
      </c>
      <c r="C110" s="83">
        <f t="shared" si="2"/>
        <v>46</v>
      </c>
      <c r="D110">
        <v>132610</v>
      </c>
      <c r="E110">
        <v>1337</v>
      </c>
      <c r="F110">
        <f t="shared" si="5"/>
        <v>1074.1428571428571</v>
      </c>
      <c r="G110" s="13">
        <f>'Curitiba-Semanas'!H394</f>
        <v>653.71428571428567</v>
      </c>
      <c r="H110" s="15">
        <f t="shared" si="3"/>
        <v>44295</v>
      </c>
    </row>
    <row r="111" spans="2:8" x14ac:dyDescent="0.25">
      <c r="B111" s="15">
        <f t="shared" si="4"/>
        <v>44239</v>
      </c>
      <c r="C111" s="83">
        <f t="shared" si="2"/>
        <v>47</v>
      </c>
      <c r="D111">
        <v>134182</v>
      </c>
      <c r="E111">
        <v>1572</v>
      </c>
      <c r="F111">
        <f t="shared" si="5"/>
        <v>1112.2857142857142</v>
      </c>
      <c r="G111" s="13">
        <f>'Curitiba-Semanas'!H395</f>
        <v>642.42857142857144</v>
      </c>
      <c r="H111" s="15">
        <f t="shared" si="3"/>
        <v>44296</v>
      </c>
    </row>
    <row r="112" spans="2:8" x14ac:dyDescent="0.25">
      <c r="B112" s="15">
        <f t="shared" si="4"/>
        <v>44240</v>
      </c>
      <c r="C112" s="83">
        <f t="shared" si="2"/>
        <v>48</v>
      </c>
      <c r="D112">
        <v>135185</v>
      </c>
      <c r="E112">
        <v>1003</v>
      </c>
      <c r="F112">
        <f t="shared" si="5"/>
        <v>1097</v>
      </c>
      <c r="G112" s="13">
        <f>'Curitiba-Semanas'!H396</f>
        <v>557</v>
      </c>
      <c r="H112" s="15">
        <f t="shared" si="3"/>
        <v>44297</v>
      </c>
    </row>
    <row r="113" spans="2:8" x14ac:dyDescent="0.25">
      <c r="B113" s="15">
        <f t="shared" si="4"/>
        <v>44241</v>
      </c>
      <c r="C113" s="83">
        <f t="shared" si="2"/>
        <v>49</v>
      </c>
      <c r="D113">
        <v>135433</v>
      </c>
      <c r="E113">
        <v>248</v>
      </c>
      <c r="F113">
        <f t="shared" si="5"/>
        <v>1052.5714285714287</v>
      </c>
      <c r="G113" s="13">
        <f>'Curitiba-Semanas'!H397</f>
        <v>648.14285714285711</v>
      </c>
      <c r="H113" s="15">
        <f t="shared" si="3"/>
        <v>44298</v>
      </c>
    </row>
    <row r="114" spans="2:8" x14ac:dyDescent="0.25">
      <c r="B114" s="15">
        <f t="shared" si="4"/>
        <v>44242</v>
      </c>
      <c r="C114" s="83">
        <f t="shared" si="2"/>
        <v>50</v>
      </c>
      <c r="D114">
        <v>136028</v>
      </c>
      <c r="E114">
        <v>595</v>
      </c>
      <c r="F114">
        <f t="shared" si="5"/>
        <v>1070.2857142857142</v>
      </c>
      <c r="G114" s="13">
        <f>'Curitiba-Semanas'!H398</f>
        <v>641.14285714285711</v>
      </c>
      <c r="H114" s="15">
        <f t="shared" si="3"/>
        <v>44299</v>
      </c>
    </row>
    <row r="115" spans="2:8" x14ac:dyDescent="0.25">
      <c r="B115" s="15">
        <f t="shared" si="4"/>
        <v>44243</v>
      </c>
      <c r="C115" s="83">
        <f t="shared" si="2"/>
        <v>51</v>
      </c>
      <c r="D115">
        <v>136890</v>
      </c>
      <c r="E115">
        <v>862</v>
      </c>
      <c r="F115">
        <f t="shared" si="5"/>
        <v>1024.1428571428571</v>
      </c>
      <c r="G115" s="13">
        <f>'Curitiba-Semanas'!H399</f>
        <v>633.57142857142856</v>
      </c>
      <c r="H115" s="15">
        <f t="shared" si="3"/>
        <v>44300</v>
      </c>
    </row>
    <row r="116" spans="2:8" x14ac:dyDescent="0.25">
      <c r="B116" s="15">
        <f t="shared" si="4"/>
        <v>44244</v>
      </c>
      <c r="C116" s="83">
        <f t="shared" si="2"/>
        <v>52</v>
      </c>
      <c r="D116">
        <v>137995</v>
      </c>
      <c r="E116">
        <v>1105</v>
      </c>
      <c r="F116">
        <f t="shared" si="5"/>
        <v>960.28571428571433</v>
      </c>
      <c r="G116" s="13">
        <f>'Curitiba-Semanas'!H400</f>
        <v>621.71428571428567</v>
      </c>
      <c r="H116" s="15">
        <f t="shared" si="3"/>
        <v>44301</v>
      </c>
    </row>
    <row r="117" spans="2:8" x14ac:dyDescent="0.25">
      <c r="B117" s="15">
        <f t="shared" si="4"/>
        <v>44245</v>
      </c>
      <c r="C117" s="83">
        <f t="shared" si="2"/>
        <v>53</v>
      </c>
      <c r="D117">
        <v>139385</v>
      </c>
      <c r="E117">
        <v>1390</v>
      </c>
      <c r="F117">
        <f t="shared" si="5"/>
        <v>967.85714285714289</v>
      </c>
      <c r="G117" s="13">
        <f>'Curitiba-Semanas'!H401</f>
        <v>601.57142857142856</v>
      </c>
      <c r="H117" s="15">
        <f t="shared" si="3"/>
        <v>44302</v>
      </c>
    </row>
    <row r="118" spans="2:8" x14ac:dyDescent="0.25">
      <c r="B118" s="15">
        <f t="shared" si="4"/>
        <v>44246</v>
      </c>
      <c r="C118" s="83">
        <f t="shared" si="2"/>
        <v>54</v>
      </c>
      <c r="D118">
        <v>140459</v>
      </c>
      <c r="E118">
        <v>1074</v>
      </c>
      <c r="F118">
        <f t="shared" si="5"/>
        <v>896.71428571428567</v>
      </c>
      <c r="G118" s="13">
        <f>'Curitiba-Semanas'!H402</f>
        <v>580.71428571428567</v>
      </c>
      <c r="H118" s="15">
        <f t="shared" si="3"/>
        <v>44303</v>
      </c>
    </row>
    <row r="119" spans="2:8" x14ac:dyDescent="0.25">
      <c r="B119" s="15">
        <f t="shared" si="4"/>
        <v>44247</v>
      </c>
      <c r="C119" s="83">
        <f t="shared" si="2"/>
        <v>55</v>
      </c>
      <c r="D119">
        <v>141374</v>
      </c>
      <c r="E119">
        <v>915</v>
      </c>
      <c r="F119">
        <f t="shared" si="5"/>
        <v>884.14285714285711</v>
      </c>
      <c r="G119" s="13">
        <f>'Curitiba-Semanas'!H403</f>
        <v>553.57142857142856</v>
      </c>
      <c r="H119" s="15">
        <f t="shared" si="3"/>
        <v>44304</v>
      </c>
    </row>
    <row r="120" spans="2:8" x14ac:dyDescent="0.25">
      <c r="B120" s="15">
        <f t="shared" si="4"/>
        <v>44248</v>
      </c>
      <c r="C120" s="83">
        <f t="shared" si="2"/>
        <v>56</v>
      </c>
      <c r="D120">
        <v>141674</v>
      </c>
      <c r="E120">
        <v>300</v>
      </c>
      <c r="F120">
        <f t="shared" si="5"/>
        <v>891.57142857142856</v>
      </c>
      <c r="G120" s="13">
        <f>'Curitiba-Semanas'!H404</f>
        <v>529</v>
      </c>
      <c r="H120" s="15">
        <f t="shared" si="3"/>
        <v>44305</v>
      </c>
    </row>
    <row r="121" spans="2:8" x14ac:dyDescent="0.25">
      <c r="B121" s="15">
        <f t="shared" si="4"/>
        <v>44249</v>
      </c>
      <c r="C121" s="83">
        <f t="shared" si="2"/>
        <v>57</v>
      </c>
      <c r="D121">
        <v>142386</v>
      </c>
      <c r="E121">
        <v>712</v>
      </c>
      <c r="F121">
        <f t="shared" si="5"/>
        <v>908.28571428571433</v>
      </c>
      <c r="G121" s="13">
        <f>'Curitiba-Semanas'!H405</f>
        <v>507.14285714285717</v>
      </c>
      <c r="H121" s="15">
        <f t="shared" si="3"/>
        <v>44306</v>
      </c>
    </row>
    <row r="122" spans="2:8" x14ac:dyDescent="0.25">
      <c r="B122" s="15">
        <f t="shared" si="4"/>
        <v>44250</v>
      </c>
      <c r="C122" s="83">
        <f t="shared" si="2"/>
        <v>58</v>
      </c>
      <c r="D122">
        <v>143419</v>
      </c>
      <c r="E122">
        <v>1033</v>
      </c>
      <c r="F122">
        <f t="shared" si="5"/>
        <v>932.71428571428567</v>
      </c>
      <c r="G122" s="13">
        <f>'Curitiba-Semanas'!H406</f>
        <v>491.85714285714283</v>
      </c>
      <c r="H122" s="15">
        <f t="shared" si="3"/>
        <v>44307</v>
      </c>
    </row>
    <row r="123" spans="2:8" x14ac:dyDescent="0.25">
      <c r="B123" s="15">
        <f t="shared" si="4"/>
        <v>44251</v>
      </c>
      <c r="C123" s="83">
        <f t="shared" si="2"/>
        <v>59</v>
      </c>
      <c r="D123">
        <v>144162</v>
      </c>
      <c r="E123">
        <v>743</v>
      </c>
      <c r="F123">
        <f t="shared" si="5"/>
        <v>881</v>
      </c>
      <c r="G123" s="13">
        <f>'Curitiba-Semanas'!H407</f>
        <v>490.28571428571428</v>
      </c>
      <c r="H123" s="15">
        <f t="shared" si="3"/>
        <v>44308</v>
      </c>
    </row>
    <row r="124" spans="2:8" x14ac:dyDescent="0.25">
      <c r="B124" s="15">
        <f t="shared" si="4"/>
        <v>44252</v>
      </c>
      <c r="C124" s="83">
        <f t="shared" si="2"/>
        <v>60</v>
      </c>
      <c r="D124">
        <v>144767</v>
      </c>
      <c r="E124">
        <v>605</v>
      </c>
      <c r="F124">
        <f t="shared" si="5"/>
        <v>768.85714285714289</v>
      </c>
      <c r="G124" s="13">
        <f>'Curitiba-Semanas'!H408</f>
        <v>489.42857142857144</v>
      </c>
      <c r="H124" s="15">
        <f t="shared" si="3"/>
        <v>44309</v>
      </c>
    </row>
    <row r="125" spans="2:8" x14ac:dyDescent="0.25">
      <c r="B125" s="15">
        <f t="shared" si="4"/>
        <v>44253</v>
      </c>
      <c r="C125" s="83">
        <f t="shared" si="2"/>
        <v>61</v>
      </c>
      <c r="D125">
        <v>145619</v>
      </c>
      <c r="E125">
        <v>852</v>
      </c>
      <c r="F125">
        <f t="shared" si="5"/>
        <v>737.14285714285711</v>
      </c>
      <c r="G125" s="13">
        <f>'Curitiba-Semanas'!H409</f>
        <v>502.71428571428572</v>
      </c>
      <c r="H125" s="15">
        <f t="shared" si="3"/>
        <v>44310</v>
      </c>
    </row>
    <row r="126" spans="2:8" x14ac:dyDescent="0.25">
      <c r="B126" s="15">
        <f t="shared" si="4"/>
        <v>44254</v>
      </c>
      <c r="C126" s="83">
        <f t="shared" si="2"/>
        <v>62</v>
      </c>
      <c r="D126">
        <v>146235</v>
      </c>
      <c r="E126">
        <v>616</v>
      </c>
      <c r="F126">
        <f t="shared" si="5"/>
        <v>694.42857142857144</v>
      </c>
      <c r="G126" s="13">
        <f>'Curitiba-Semanas'!H410</f>
        <v>508</v>
      </c>
      <c r="H126" s="15">
        <f t="shared" si="3"/>
        <v>44311</v>
      </c>
    </row>
    <row r="127" spans="2:8" x14ac:dyDescent="0.25">
      <c r="B127" s="15">
        <f t="shared" si="4"/>
        <v>44255</v>
      </c>
      <c r="C127" s="83">
        <f t="shared" si="2"/>
        <v>63</v>
      </c>
      <c r="D127">
        <v>146235</v>
      </c>
      <c r="E127">
        <v>0</v>
      </c>
      <c r="F127">
        <f t="shared" si="5"/>
        <v>651.57142857142856</v>
      </c>
      <c r="G127" s="13">
        <f>'Curitiba-Semanas'!H411</f>
        <v>521.57142857142856</v>
      </c>
      <c r="H127" s="15">
        <f t="shared" si="3"/>
        <v>44312</v>
      </c>
    </row>
    <row r="128" spans="2:8" x14ac:dyDescent="0.25">
      <c r="B128" s="15">
        <f t="shared" si="4"/>
        <v>44256</v>
      </c>
      <c r="C128" s="83">
        <f t="shared" si="2"/>
        <v>64</v>
      </c>
      <c r="D128">
        <v>146632</v>
      </c>
      <c r="E128">
        <v>397</v>
      </c>
      <c r="F128">
        <f t="shared" si="5"/>
        <v>606.57142857142856</v>
      </c>
      <c r="G128" s="13">
        <f>'Curitiba-Semanas'!H412</f>
        <v>533</v>
      </c>
      <c r="H128" s="15">
        <f t="shared" si="3"/>
        <v>44313</v>
      </c>
    </row>
    <row r="129" spans="2:8" x14ac:dyDescent="0.25">
      <c r="B129" s="15">
        <f t="shared" si="4"/>
        <v>44257</v>
      </c>
      <c r="C129" s="83">
        <f t="shared" si="2"/>
        <v>65</v>
      </c>
      <c r="D129">
        <v>147292</v>
      </c>
      <c r="E129">
        <v>660</v>
      </c>
      <c r="F129">
        <f t="shared" si="5"/>
        <v>553.28571428571433</v>
      </c>
      <c r="G129" s="13">
        <f>'Curitiba-Semanas'!H413</f>
        <v>544.28571428571433</v>
      </c>
      <c r="H129" s="15">
        <f t="shared" si="3"/>
        <v>44314</v>
      </c>
    </row>
    <row r="130" spans="2:8" x14ac:dyDescent="0.25">
      <c r="B130" s="15">
        <f t="shared" si="4"/>
        <v>44258</v>
      </c>
      <c r="C130" s="83">
        <f t="shared" si="2"/>
        <v>66</v>
      </c>
      <c r="D130">
        <v>147431</v>
      </c>
      <c r="E130">
        <v>139</v>
      </c>
      <c r="F130">
        <f t="shared" si="5"/>
        <v>467</v>
      </c>
      <c r="G130" s="13">
        <f>'Curitiba-Semanas'!H414</f>
        <v>539</v>
      </c>
      <c r="H130" s="15">
        <f t="shared" si="3"/>
        <v>44315</v>
      </c>
    </row>
    <row r="131" spans="2:8" x14ac:dyDescent="0.25">
      <c r="B131" s="15">
        <f t="shared" si="4"/>
        <v>44259</v>
      </c>
      <c r="C131" s="83">
        <f t="shared" ref="C131:C173" si="6">C130+1</f>
        <v>67</v>
      </c>
      <c r="D131">
        <v>147612</v>
      </c>
      <c r="E131">
        <v>181</v>
      </c>
      <c r="F131">
        <f t="shared" si="5"/>
        <v>406.42857142857144</v>
      </c>
      <c r="G131" s="13">
        <f>'Curitiba-Semanas'!H415</f>
        <v>554.14285714285711</v>
      </c>
      <c r="H131" s="15">
        <f t="shared" si="3"/>
        <v>44316</v>
      </c>
    </row>
    <row r="132" spans="2:8" x14ac:dyDescent="0.25">
      <c r="B132" s="15">
        <f t="shared" si="4"/>
        <v>44260</v>
      </c>
      <c r="C132" s="83">
        <f t="shared" si="6"/>
        <v>68</v>
      </c>
      <c r="D132">
        <v>149184</v>
      </c>
      <c r="E132">
        <v>1572</v>
      </c>
      <c r="F132">
        <f t="shared" si="5"/>
        <v>509.28571428571428</v>
      </c>
      <c r="G132" s="13">
        <f>'Curitiba-Semanas'!H416</f>
        <v>556</v>
      </c>
      <c r="H132" s="15">
        <f t="shared" si="3"/>
        <v>44317</v>
      </c>
    </row>
    <row r="133" spans="2:8" x14ac:dyDescent="0.25">
      <c r="B133" s="15">
        <f t="shared" ref="B133:B137" si="7">B132+1</f>
        <v>44261</v>
      </c>
      <c r="C133" s="83">
        <f t="shared" si="6"/>
        <v>69</v>
      </c>
      <c r="D133">
        <v>149847</v>
      </c>
      <c r="E133">
        <v>663</v>
      </c>
      <c r="F133">
        <f t="shared" si="5"/>
        <v>516</v>
      </c>
      <c r="G133" s="13">
        <f>'Curitiba-Semanas'!H417</f>
        <v>556.42857142857144</v>
      </c>
      <c r="H133" s="15">
        <f t="shared" si="3"/>
        <v>44318</v>
      </c>
    </row>
    <row r="134" spans="2:8" x14ac:dyDescent="0.25">
      <c r="B134" s="15">
        <f t="shared" si="7"/>
        <v>44262</v>
      </c>
      <c r="C134" s="83">
        <f t="shared" si="6"/>
        <v>70</v>
      </c>
      <c r="D134">
        <v>150035</v>
      </c>
      <c r="E134">
        <v>188</v>
      </c>
      <c r="F134">
        <f t="shared" si="5"/>
        <v>542.85714285714289</v>
      </c>
      <c r="G134" s="13">
        <f>'Curitiba-Semanas'!H418</f>
        <v>553</v>
      </c>
      <c r="H134" s="15">
        <f t="shared" si="3"/>
        <v>44319</v>
      </c>
    </row>
    <row r="135" spans="2:8" x14ac:dyDescent="0.25">
      <c r="B135" s="15">
        <f t="shared" si="7"/>
        <v>44263</v>
      </c>
      <c r="C135" s="83">
        <f t="shared" si="6"/>
        <v>71</v>
      </c>
      <c r="D135">
        <v>150208</v>
      </c>
      <c r="E135">
        <v>173</v>
      </c>
      <c r="F135">
        <f t="shared" si="5"/>
        <v>510.85714285714283</v>
      </c>
      <c r="G135" s="13">
        <f>'Curitiba-Semanas'!H419</f>
        <v>555.14285714285711</v>
      </c>
      <c r="H135" s="15">
        <f t="shared" si="3"/>
        <v>44320</v>
      </c>
    </row>
    <row r="136" spans="2:8" x14ac:dyDescent="0.25">
      <c r="B136" s="15">
        <f t="shared" si="7"/>
        <v>44264</v>
      </c>
      <c r="C136" s="83">
        <f t="shared" si="6"/>
        <v>72</v>
      </c>
      <c r="D136">
        <v>150986</v>
      </c>
      <c r="E136">
        <v>778</v>
      </c>
      <c r="F136">
        <f t="shared" si="5"/>
        <v>527.71428571428567</v>
      </c>
      <c r="G136" s="13">
        <f>'Curitiba-Semanas'!H420</f>
        <v>558.57142857142856</v>
      </c>
      <c r="H136" s="15">
        <f t="shared" si="3"/>
        <v>44321</v>
      </c>
    </row>
    <row r="137" spans="2:8" x14ac:dyDescent="0.25">
      <c r="B137" s="15">
        <f t="shared" si="7"/>
        <v>44265</v>
      </c>
      <c r="C137" s="83">
        <f t="shared" si="6"/>
        <v>73</v>
      </c>
      <c r="D137">
        <v>151559</v>
      </c>
      <c r="E137">
        <v>573</v>
      </c>
      <c r="F137">
        <f t="shared" si="5"/>
        <v>589.71428571428567</v>
      </c>
      <c r="G137" s="13">
        <f>'Curitiba-Semanas'!H421</f>
        <v>583.57142857142856</v>
      </c>
      <c r="H137" s="15">
        <f t="shared" si="3"/>
        <v>44322</v>
      </c>
    </row>
    <row r="138" spans="2:8" x14ac:dyDescent="0.25">
      <c r="B138" s="15">
        <f t="shared" ref="B138:B173" si="8">B137+1</f>
        <v>44266</v>
      </c>
      <c r="C138" s="83">
        <f t="shared" si="6"/>
        <v>74</v>
      </c>
      <c r="D138">
        <v>152107</v>
      </c>
      <c r="E138">
        <f>D138-D137</f>
        <v>548</v>
      </c>
      <c r="F138">
        <f t="shared" si="5"/>
        <v>642.14285714285711</v>
      </c>
      <c r="G138" s="13">
        <f>'Curitiba-Semanas'!H422</f>
        <v>600.85714285714289</v>
      </c>
      <c r="H138" s="15">
        <f t="shared" si="3"/>
        <v>44323</v>
      </c>
    </row>
    <row r="139" spans="2:8" x14ac:dyDescent="0.25">
      <c r="B139" s="15">
        <f t="shared" si="8"/>
        <v>44267</v>
      </c>
      <c r="C139" s="83">
        <f t="shared" si="6"/>
        <v>75</v>
      </c>
      <c r="D139">
        <v>152616</v>
      </c>
      <c r="E139">
        <f t="shared" ref="E139:E173" si="9">D139-D138</f>
        <v>509</v>
      </c>
      <c r="F139">
        <f t="shared" si="5"/>
        <v>490.28571428571428</v>
      </c>
      <c r="G139" s="13">
        <f>'Curitiba-Semanas'!H423</f>
        <v>620.57142857142856</v>
      </c>
      <c r="H139" s="15">
        <f t="shared" si="3"/>
        <v>44324</v>
      </c>
    </row>
    <row r="140" spans="2:8" x14ac:dyDescent="0.25">
      <c r="B140" s="15">
        <f t="shared" si="8"/>
        <v>44268</v>
      </c>
      <c r="C140" s="83">
        <f t="shared" si="6"/>
        <v>76</v>
      </c>
      <c r="D140">
        <v>153118</v>
      </c>
      <c r="E140">
        <f t="shared" si="9"/>
        <v>502</v>
      </c>
      <c r="F140">
        <f t="shared" si="5"/>
        <v>467.28571428571428</v>
      </c>
      <c r="G140" s="13">
        <f>'Curitiba-Semanas'!H424</f>
        <v>640.42857142857144</v>
      </c>
      <c r="H140" s="15">
        <f t="shared" si="3"/>
        <v>44325</v>
      </c>
    </row>
    <row r="141" spans="2:8" x14ac:dyDescent="0.25">
      <c r="B141" s="15">
        <f t="shared" si="8"/>
        <v>44269</v>
      </c>
      <c r="C141" s="83">
        <f t="shared" si="6"/>
        <v>77</v>
      </c>
      <c r="D141">
        <v>153344</v>
      </c>
      <c r="E141">
        <f t="shared" si="9"/>
        <v>226</v>
      </c>
      <c r="F141">
        <f t="shared" ref="F141:F173" si="10">AVERAGE(E135:E141)</f>
        <v>472.71428571428572</v>
      </c>
      <c r="G141" s="13">
        <f>'Curitiba-Semanas'!H425</f>
        <v>663</v>
      </c>
      <c r="H141" s="15">
        <f t="shared" si="3"/>
        <v>44326</v>
      </c>
    </row>
    <row r="142" spans="2:8" x14ac:dyDescent="0.25">
      <c r="B142" s="15">
        <f t="shared" si="8"/>
        <v>44270</v>
      </c>
      <c r="C142" s="83">
        <f t="shared" si="6"/>
        <v>78</v>
      </c>
      <c r="D142">
        <v>153510</v>
      </c>
      <c r="E142">
        <f t="shared" si="9"/>
        <v>166</v>
      </c>
      <c r="F142">
        <f t="shared" si="10"/>
        <v>471.71428571428572</v>
      </c>
      <c r="G142" s="13">
        <f>'Curitiba-Semanas'!H426</f>
        <v>678.57142857142856</v>
      </c>
      <c r="H142" s="15">
        <f t="shared" si="3"/>
        <v>44327</v>
      </c>
    </row>
    <row r="143" spans="2:8" x14ac:dyDescent="0.25">
      <c r="B143" s="15">
        <f t="shared" si="8"/>
        <v>44271</v>
      </c>
      <c r="C143" s="83">
        <f t="shared" si="6"/>
        <v>79</v>
      </c>
      <c r="D143">
        <v>153971</v>
      </c>
      <c r="E143">
        <f t="shared" si="9"/>
        <v>461</v>
      </c>
      <c r="F143">
        <f t="shared" si="10"/>
        <v>426.42857142857144</v>
      </c>
      <c r="G143" s="13">
        <f>'Curitiba-Semanas'!H427</f>
        <v>693.85714285714289</v>
      </c>
      <c r="H143" s="15">
        <f t="shared" si="3"/>
        <v>44328</v>
      </c>
    </row>
    <row r="144" spans="2:8" x14ac:dyDescent="0.25">
      <c r="B144" s="15">
        <f t="shared" si="8"/>
        <v>44272</v>
      </c>
      <c r="C144" s="83">
        <f t="shared" si="6"/>
        <v>80</v>
      </c>
      <c r="D144">
        <v>154083</v>
      </c>
      <c r="E144">
        <f t="shared" si="9"/>
        <v>112</v>
      </c>
      <c r="F144">
        <f t="shared" si="10"/>
        <v>360.57142857142856</v>
      </c>
      <c r="G144" s="13">
        <f>'Curitiba-Semanas'!H428</f>
        <v>691.42857142857144</v>
      </c>
      <c r="H144" s="15">
        <f t="shared" si="3"/>
        <v>44329</v>
      </c>
    </row>
    <row r="145" spans="2:8" x14ac:dyDescent="0.25">
      <c r="B145" s="15">
        <f t="shared" si="8"/>
        <v>44273</v>
      </c>
      <c r="C145" s="83">
        <f t="shared" si="6"/>
        <v>81</v>
      </c>
      <c r="D145">
        <v>154237</v>
      </c>
      <c r="E145">
        <f t="shared" si="9"/>
        <v>154</v>
      </c>
      <c r="F145">
        <f t="shared" si="10"/>
        <v>304.28571428571428</v>
      </c>
      <c r="G145" s="13">
        <f>'Curitiba-Semanas'!H429</f>
        <v>687.42857142857144</v>
      </c>
      <c r="H145" s="15">
        <f t="shared" si="3"/>
        <v>44330</v>
      </c>
    </row>
    <row r="146" spans="2:8" x14ac:dyDescent="0.25">
      <c r="B146" s="15">
        <f t="shared" si="8"/>
        <v>44274</v>
      </c>
      <c r="C146" s="83">
        <f t="shared" si="6"/>
        <v>82</v>
      </c>
      <c r="D146">
        <v>155382</v>
      </c>
      <c r="E146">
        <f t="shared" si="9"/>
        <v>1145</v>
      </c>
      <c r="F146">
        <f t="shared" si="10"/>
        <v>395.14285714285717</v>
      </c>
      <c r="G146" s="13">
        <f>'Curitiba-Semanas'!H430</f>
        <v>683</v>
      </c>
      <c r="H146" s="15">
        <f t="shared" si="3"/>
        <v>44331</v>
      </c>
    </row>
    <row r="147" spans="2:8" x14ac:dyDescent="0.25">
      <c r="B147" s="15">
        <f t="shared" si="8"/>
        <v>44275</v>
      </c>
      <c r="C147" s="83">
        <f t="shared" si="6"/>
        <v>83</v>
      </c>
      <c r="D147">
        <v>155777</v>
      </c>
      <c r="E147">
        <f t="shared" si="9"/>
        <v>395</v>
      </c>
      <c r="F147">
        <f t="shared" si="10"/>
        <v>379.85714285714283</v>
      </c>
      <c r="G147" s="13">
        <f>'Curitiba-Semanas'!H431</f>
        <v>702.14285714285711</v>
      </c>
      <c r="H147" s="15">
        <f t="shared" si="3"/>
        <v>44332</v>
      </c>
    </row>
    <row r="148" spans="2:8" x14ac:dyDescent="0.25">
      <c r="B148" s="15">
        <f t="shared" si="8"/>
        <v>44276</v>
      </c>
      <c r="C148" s="83">
        <f t="shared" si="6"/>
        <v>84</v>
      </c>
      <c r="D148">
        <v>155866</v>
      </c>
      <c r="E148">
        <f t="shared" si="9"/>
        <v>89</v>
      </c>
      <c r="F148">
        <f t="shared" si="10"/>
        <v>360.28571428571428</v>
      </c>
      <c r="G148" s="13">
        <f>'Curitiba-Semanas'!H432</f>
        <v>710.85714285714289</v>
      </c>
      <c r="H148" s="15">
        <f t="shared" si="3"/>
        <v>44333</v>
      </c>
    </row>
    <row r="149" spans="2:8" x14ac:dyDescent="0.25">
      <c r="B149" s="15">
        <f t="shared" si="8"/>
        <v>44277</v>
      </c>
      <c r="C149" s="83">
        <f t="shared" si="6"/>
        <v>85</v>
      </c>
      <c r="D149">
        <v>156350</v>
      </c>
      <c r="E149">
        <f t="shared" si="9"/>
        <v>484</v>
      </c>
      <c r="F149">
        <f t="shared" si="10"/>
        <v>405.71428571428572</v>
      </c>
    </row>
    <row r="150" spans="2:8" x14ac:dyDescent="0.25">
      <c r="B150" s="15">
        <f t="shared" si="8"/>
        <v>44278</v>
      </c>
      <c r="C150" s="83">
        <f t="shared" si="6"/>
        <v>86</v>
      </c>
      <c r="D150">
        <v>156760</v>
      </c>
      <c r="E150">
        <f t="shared" si="9"/>
        <v>410</v>
      </c>
      <c r="F150">
        <f t="shared" si="10"/>
        <v>398.42857142857144</v>
      </c>
    </row>
    <row r="151" spans="2:8" x14ac:dyDescent="0.25">
      <c r="B151" s="15">
        <f t="shared" si="8"/>
        <v>44279</v>
      </c>
      <c r="C151" s="83">
        <f t="shared" si="6"/>
        <v>87</v>
      </c>
      <c r="D151">
        <v>157228</v>
      </c>
      <c r="E151">
        <f t="shared" si="9"/>
        <v>468</v>
      </c>
      <c r="F151">
        <f t="shared" si="10"/>
        <v>449.28571428571428</v>
      </c>
    </row>
    <row r="152" spans="2:8" x14ac:dyDescent="0.25">
      <c r="B152" s="15">
        <f t="shared" si="8"/>
        <v>44280</v>
      </c>
      <c r="C152" s="83">
        <f t="shared" si="6"/>
        <v>88</v>
      </c>
      <c r="D152">
        <v>157651</v>
      </c>
      <c r="E152">
        <f t="shared" si="9"/>
        <v>423</v>
      </c>
      <c r="F152">
        <f t="shared" si="10"/>
        <v>487.71428571428572</v>
      </c>
    </row>
    <row r="153" spans="2:8" x14ac:dyDescent="0.25">
      <c r="B153" s="15">
        <f t="shared" si="8"/>
        <v>44281</v>
      </c>
      <c r="C153" s="83">
        <f t="shared" si="6"/>
        <v>89</v>
      </c>
      <c r="D153">
        <v>158058</v>
      </c>
      <c r="E153">
        <f t="shared" si="9"/>
        <v>407</v>
      </c>
      <c r="F153">
        <f t="shared" si="10"/>
        <v>382.28571428571428</v>
      </c>
    </row>
    <row r="154" spans="2:8" x14ac:dyDescent="0.25">
      <c r="B154" s="15">
        <f t="shared" si="8"/>
        <v>44282</v>
      </c>
      <c r="C154" s="83">
        <f t="shared" si="6"/>
        <v>90</v>
      </c>
      <c r="D154">
        <v>158440</v>
      </c>
      <c r="E154">
        <f t="shared" si="9"/>
        <v>382</v>
      </c>
      <c r="F154">
        <f t="shared" si="10"/>
        <v>380.42857142857144</v>
      </c>
    </row>
    <row r="155" spans="2:8" x14ac:dyDescent="0.25">
      <c r="B155" s="15">
        <f t="shared" si="8"/>
        <v>44283</v>
      </c>
      <c r="C155" s="83">
        <f t="shared" si="6"/>
        <v>91</v>
      </c>
      <c r="D155">
        <v>158615</v>
      </c>
      <c r="E155">
        <f t="shared" si="9"/>
        <v>175</v>
      </c>
      <c r="F155">
        <f t="shared" si="10"/>
        <v>392.71428571428572</v>
      </c>
    </row>
    <row r="156" spans="2:8" x14ac:dyDescent="0.25">
      <c r="B156" s="15">
        <f t="shared" si="8"/>
        <v>44284</v>
      </c>
      <c r="C156" s="83">
        <f t="shared" si="6"/>
        <v>92</v>
      </c>
      <c r="D156">
        <v>158827</v>
      </c>
      <c r="E156">
        <f t="shared" si="9"/>
        <v>212</v>
      </c>
      <c r="F156">
        <f t="shared" si="10"/>
        <v>353.85714285714283</v>
      </c>
    </row>
    <row r="157" spans="2:8" x14ac:dyDescent="0.25">
      <c r="B157" s="15">
        <f t="shared" si="8"/>
        <v>44285</v>
      </c>
      <c r="C157" s="83">
        <f t="shared" si="6"/>
        <v>93</v>
      </c>
      <c r="D157">
        <v>159509</v>
      </c>
      <c r="E157">
        <f t="shared" si="9"/>
        <v>682</v>
      </c>
      <c r="F157">
        <f t="shared" si="10"/>
        <v>392.71428571428572</v>
      </c>
    </row>
    <row r="158" spans="2:8" x14ac:dyDescent="0.25">
      <c r="B158" s="15">
        <f t="shared" si="8"/>
        <v>44286</v>
      </c>
      <c r="C158" s="83">
        <f t="shared" si="6"/>
        <v>94</v>
      </c>
      <c r="D158">
        <v>159948</v>
      </c>
      <c r="E158">
        <f t="shared" si="9"/>
        <v>439</v>
      </c>
      <c r="F158">
        <f t="shared" si="10"/>
        <v>388.57142857142856</v>
      </c>
    </row>
    <row r="159" spans="2:8" x14ac:dyDescent="0.25">
      <c r="B159" s="15">
        <f t="shared" si="8"/>
        <v>44287</v>
      </c>
      <c r="C159" s="83">
        <f t="shared" si="6"/>
        <v>95</v>
      </c>
      <c r="D159">
        <v>160398</v>
      </c>
      <c r="E159">
        <f t="shared" si="9"/>
        <v>450</v>
      </c>
      <c r="F159">
        <f t="shared" si="10"/>
        <v>392.42857142857144</v>
      </c>
    </row>
    <row r="160" spans="2:8" x14ac:dyDescent="0.25">
      <c r="B160" s="15">
        <f t="shared" si="8"/>
        <v>44288</v>
      </c>
      <c r="C160" s="83">
        <f t="shared" si="6"/>
        <v>96</v>
      </c>
      <c r="D160">
        <v>160803</v>
      </c>
      <c r="E160">
        <f t="shared" si="9"/>
        <v>405</v>
      </c>
      <c r="F160">
        <f t="shared" si="10"/>
        <v>392.14285714285717</v>
      </c>
    </row>
    <row r="161" spans="2:6" x14ac:dyDescent="0.25">
      <c r="B161" s="15">
        <f t="shared" si="8"/>
        <v>44289</v>
      </c>
      <c r="C161" s="83">
        <f t="shared" si="6"/>
        <v>97</v>
      </c>
      <c r="D161">
        <v>161288</v>
      </c>
      <c r="E161">
        <f t="shared" si="9"/>
        <v>485</v>
      </c>
      <c r="F161">
        <f t="shared" si="10"/>
        <v>406.85714285714283</v>
      </c>
    </row>
    <row r="162" spans="2:6" x14ac:dyDescent="0.25">
      <c r="B162" s="15">
        <f t="shared" si="8"/>
        <v>44290</v>
      </c>
      <c r="C162" s="83">
        <f t="shared" si="6"/>
        <v>98</v>
      </c>
      <c r="D162">
        <v>161465</v>
      </c>
      <c r="E162">
        <f t="shared" si="9"/>
        <v>177</v>
      </c>
      <c r="F162">
        <f t="shared" si="10"/>
        <v>407.14285714285717</v>
      </c>
    </row>
    <row r="163" spans="2:6" x14ac:dyDescent="0.25">
      <c r="B163" s="15">
        <f t="shared" si="8"/>
        <v>44291</v>
      </c>
      <c r="C163" s="83">
        <f t="shared" si="6"/>
        <v>99</v>
      </c>
      <c r="D163">
        <v>161901</v>
      </c>
      <c r="E163">
        <f t="shared" si="9"/>
        <v>436</v>
      </c>
      <c r="F163">
        <f t="shared" si="10"/>
        <v>439.14285714285717</v>
      </c>
    </row>
    <row r="164" spans="2:6" x14ac:dyDescent="0.25">
      <c r="B164" s="15">
        <f t="shared" si="8"/>
        <v>44292</v>
      </c>
      <c r="C164" s="83">
        <f t="shared" si="6"/>
        <v>100</v>
      </c>
      <c r="D164">
        <v>162108</v>
      </c>
      <c r="E164">
        <f t="shared" si="9"/>
        <v>207</v>
      </c>
      <c r="F164">
        <f t="shared" si="10"/>
        <v>371.28571428571428</v>
      </c>
    </row>
    <row r="165" spans="2:6" x14ac:dyDescent="0.25">
      <c r="B165" s="15">
        <f t="shared" si="8"/>
        <v>44293</v>
      </c>
      <c r="C165" s="83">
        <f t="shared" si="6"/>
        <v>101</v>
      </c>
      <c r="D165">
        <v>162616</v>
      </c>
      <c r="E165">
        <f t="shared" si="9"/>
        <v>508</v>
      </c>
      <c r="F165">
        <f t="shared" si="10"/>
        <v>381.14285714285717</v>
      </c>
    </row>
    <row r="166" spans="2:6" x14ac:dyDescent="0.25">
      <c r="B166" s="15">
        <f t="shared" si="8"/>
        <v>44294</v>
      </c>
      <c r="C166" s="83">
        <f t="shared" si="6"/>
        <v>102</v>
      </c>
      <c r="D166">
        <v>163021</v>
      </c>
      <c r="E166">
        <f t="shared" si="9"/>
        <v>405</v>
      </c>
      <c r="F166">
        <f t="shared" si="10"/>
        <v>374.71428571428572</v>
      </c>
    </row>
    <row r="167" spans="2:6" x14ac:dyDescent="0.25">
      <c r="B167" s="15">
        <f t="shared" si="8"/>
        <v>44295</v>
      </c>
      <c r="C167" s="83">
        <f t="shared" si="6"/>
        <v>103</v>
      </c>
      <c r="D167">
        <v>163676</v>
      </c>
      <c r="E167">
        <f t="shared" si="9"/>
        <v>655</v>
      </c>
      <c r="F167">
        <f t="shared" si="10"/>
        <v>410.42857142857144</v>
      </c>
    </row>
    <row r="168" spans="2:6" x14ac:dyDescent="0.25">
      <c r="B168" s="15">
        <f t="shared" si="8"/>
        <v>44296</v>
      </c>
      <c r="C168" s="83">
        <f t="shared" si="6"/>
        <v>104</v>
      </c>
      <c r="D168">
        <v>163880</v>
      </c>
      <c r="E168">
        <f t="shared" si="9"/>
        <v>204</v>
      </c>
      <c r="F168">
        <f t="shared" si="10"/>
        <v>370.28571428571428</v>
      </c>
    </row>
    <row r="169" spans="2:6" x14ac:dyDescent="0.25">
      <c r="B169" s="15">
        <f t="shared" si="8"/>
        <v>44297</v>
      </c>
      <c r="C169" s="83">
        <f t="shared" si="6"/>
        <v>105</v>
      </c>
      <c r="D169">
        <v>164215</v>
      </c>
      <c r="E169">
        <f t="shared" si="9"/>
        <v>335</v>
      </c>
      <c r="F169">
        <f t="shared" si="10"/>
        <v>392.85714285714283</v>
      </c>
    </row>
    <row r="170" spans="2:6" x14ac:dyDescent="0.25">
      <c r="B170" s="15">
        <f t="shared" si="8"/>
        <v>44298</v>
      </c>
      <c r="C170" s="83">
        <f t="shared" si="6"/>
        <v>106</v>
      </c>
      <c r="D170">
        <v>164415</v>
      </c>
      <c r="E170">
        <f t="shared" si="9"/>
        <v>200</v>
      </c>
      <c r="F170">
        <f t="shared" si="10"/>
        <v>359.14285714285717</v>
      </c>
    </row>
    <row r="171" spans="2:6" x14ac:dyDescent="0.25">
      <c r="B171" s="15">
        <f t="shared" si="8"/>
        <v>44299</v>
      </c>
      <c r="C171" s="83">
        <f t="shared" si="6"/>
        <v>107</v>
      </c>
      <c r="D171">
        <v>164825</v>
      </c>
      <c r="E171">
        <f t="shared" si="9"/>
        <v>410</v>
      </c>
      <c r="F171">
        <f t="shared" si="10"/>
        <v>388.14285714285717</v>
      </c>
    </row>
    <row r="172" spans="2:6" x14ac:dyDescent="0.25">
      <c r="B172" s="15">
        <f t="shared" si="8"/>
        <v>44300</v>
      </c>
      <c r="C172" s="83">
        <f t="shared" si="6"/>
        <v>108</v>
      </c>
      <c r="D172">
        <v>165209</v>
      </c>
      <c r="E172">
        <f t="shared" si="9"/>
        <v>384</v>
      </c>
      <c r="F172">
        <f t="shared" si="10"/>
        <v>370.42857142857144</v>
      </c>
    </row>
    <row r="173" spans="2:6" x14ac:dyDescent="0.25">
      <c r="B173" s="15">
        <f t="shared" si="8"/>
        <v>44301</v>
      </c>
      <c r="C173" s="83">
        <f t="shared" si="6"/>
        <v>109</v>
      </c>
      <c r="D173">
        <v>165531</v>
      </c>
      <c r="E173">
        <f t="shared" si="9"/>
        <v>322</v>
      </c>
      <c r="F173">
        <f t="shared" si="10"/>
        <v>358.57142857142856</v>
      </c>
    </row>
  </sheetData>
  <mergeCells count="2">
    <mergeCell ref="B1:E1"/>
    <mergeCell ref="G1:I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Curitiba-Semanas</vt:lpstr>
      <vt:lpstr>Mortes</vt:lpstr>
      <vt:lpstr>CWB x Manaus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Nunes Diógenes</dc:creator>
  <cp:lastModifiedBy>Alysson Nunes Diógenes</cp:lastModifiedBy>
  <dcterms:created xsi:type="dcterms:W3CDTF">2020-04-15T01:25:14Z</dcterms:created>
  <dcterms:modified xsi:type="dcterms:W3CDTF">2021-07-12T13:09:50Z</dcterms:modified>
</cp:coreProperties>
</file>