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sa.loduca\Desktop\WORK IN PROGRESS\ALD Per poster 15 luglio\statistiche\output\"/>
    </mc:Choice>
  </mc:AlternateContent>
  <bookViews>
    <workbookView xWindow="0" yWindow="0" windowWidth="22896" windowHeight="9048" activeTab="11"/>
  </bookViews>
  <sheets>
    <sheet name="2013" sheetId="11" r:id="rId1"/>
    <sheet name="2014" sheetId="10" r:id="rId2"/>
    <sheet name="2015" sheetId="9" r:id="rId3"/>
    <sheet name="2016" sheetId="8" r:id="rId4"/>
    <sheet name="2017" sheetId="7" r:id="rId5"/>
    <sheet name="2018" sheetId="1" r:id="rId6"/>
    <sheet name="2019" sheetId="2" r:id="rId7"/>
    <sheet name="2020" sheetId="3" r:id="rId8"/>
    <sheet name="2021" sheetId="4" r:id="rId9"/>
    <sheet name="2022" sheetId="5" r:id="rId10"/>
    <sheet name="2023" sheetId="6" r:id="rId11"/>
    <sheet name="Domande e Risposte" sheetId="12" r:id="rId12"/>
  </sheets>
  <calcPr calcId="162913"/>
</workbook>
</file>

<file path=xl/calcChain.xml><?xml version="1.0" encoding="utf-8"?>
<calcChain xmlns="http://schemas.openxmlformats.org/spreadsheetml/2006/main">
  <c r="Q8" i="12" l="1"/>
  <c r="P8" i="12"/>
  <c r="O9" i="12"/>
  <c r="O8" i="12"/>
  <c r="C18" i="11"/>
</calcChain>
</file>

<file path=xl/sharedStrings.xml><?xml version="1.0" encoding="utf-8"?>
<sst xmlns="http://schemas.openxmlformats.org/spreadsheetml/2006/main" count="116" uniqueCount="31">
  <si>
    <t>Month</t>
  </si>
  <si>
    <t>Mean</t>
  </si>
  <si>
    <t>Max</t>
  </si>
  <si>
    <t>Min</t>
  </si>
  <si>
    <t>Mode</t>
  </si>
  <si>
    <t>Mese + caldo del 2018</t>
  </si>
  <si>
    <t>in base alla media:</t>
  </si>
  <si>
    <t>Luglio</t>
  </si>
  <si>
    <t>Agosto</t>
  </si>
  <si>
    <t>Mese + caldo del 2019</t>
  </si>
  <si>
    <t>Mese + caldo del 2020</t>
  </si>
  <si>
    <t>Mese + caldo del 2021</t>
  </si>
  <si>
    <t>Mese + caldo del 2022</t>
  </si>
  <si>
    <t>Mese + caldo del 2023</t>
  </si>
  <si>
    <t>Mese + caldo del 2017</t>
  </si>
  <si>
    <t>Mese + caldo del 2016</t>
  </si>
  <si>
    <t>Mese + caldo del 2015</t>
  </si>
  <si>
    <t>Mese + caldo del 2014</t>
  </si>
  <si>
    <t>Mese + caldo del 2013</t>
  </si>
  <si>
    <t>Anno</t>
  </si>
  <si>
    <t xml:space="preserve">Mese più caldo </t>
  </si>
  <si>
    <t>Qual è stato il mese più caldo di ciascun anno?</t>
  </si>
  <si>
    <t>In che mese e in che anno è stato registrato il valore di temperatura più alto nella centralina AL007?</t>
  </si>
  <si>
    <t>Mese</t>
  </si>
  <si>
    <t>Giugno</t>
  </si>
  <si>
    <t>Valore (espresso in °C)</t>
  </si>
  <si>
    <t>Qual è l'incremento percentuale di temperatura nel decennio 2013-2023?</t>
  </si>
  <si>
    <t>Incremento %</t>
  </si>
  <si>
    <t>Valore medio (media delle medie)</t>
  </si>
  <si>
    <t>ND</t>
  </si>
  <si>
    <t>Incremento in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</si>
</sst>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000000000"/>
    <numFmt numFmtId="166" formatCode="0.000000000000000"/>
    <numFmt numFmtId="167" formatCode="#,##0.000"/>
    <numFmt numFmtId="168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0">
    <xf numFmtId="0" fontId="0" fillId="0" borderId="0" xfId="0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/>
    <xf numFmtId="0" fontId="18" fillId="33" borderId="10" xfId="0" applyFont="1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0" xfId="0" applyBorder="1"/>
    <xf numFmtId="167" fontId="0" fillId="0" borderId="0" xfId="0" applyNumberFormat="1"/>
    <xf numFmtId="167" fontId="0" fillId="0" borderId="10" xfId="0" applyNumberFormat="1" applyBorder="1"/>
    <xf numFmtId="164" fontId="0" fillId="0" borderId="10" xfId="0" applyNumberFormat="1" applyBorder="1"/>
    <xf numFmtId="0" fontId="0" fillId="0" borderId="0" xfId="0" applyFill="1"/>
    <xf numFmtId="0" fontId="18" fillId="33" borderId="1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0" fillId="0" borderId="0" xfId="0" applyFill="1" applyBorder="1"/>
    <xf numFmtId="3" fontId="0" fillId="0" borderId="0" xfId="0" applyNumberFormat="1" applyFill="1" applyBorder="1"/>
    <xf numFmtId="0" fontId="19" fillId="34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7" fontId="0" fillId="0" borderId="10" xfId="0" applyNumberFormat="1" applyBorder="1" applyAlignment="1">
      <alignment horizontal="center"/>
    </xf>
    <xf numFmtId="167" fontId="21" fillId="0" borderId="10" xfId="0" applyNumberFormat="1" applyFont="1" applyBorder="1" applyAlignment="1">
      <alignment horizontal="center"/>
    </xf>
    <xf numFmtId="164" fontId="21" fillId="0" borderId="10" xfId="0" applyNumberFormat="1" applyFont="1" applyBorder="1" applyAlignment="1">
      <alignment horizontal="center"/>
    </xf>
    <xf numFmtId="0" fontId="20" fillId="0" borderId="0" xfId="0" applyFont="1" applyAlignment="1">
      <alignment wrapText="1"/>
    </xf>
    <xf numFmtId="0" fontId="18" fillId="34" borderId="19" xfId="0" applyFont="1" applyFill="1" applyBorder="1" applyAlignment="1">
      <alignment horizontal="center"/>
    </xf>
    <xf numFmtId="0" fontId="18" fillId="34" borderId="20" xfId="0" applyFont="1" applyFill="1" applyBorder="1" applyAlignment="1">
      <alignment horizontal="center"/>
    </xf>
    <xf numFmtId="0" fontId="0" fillId="0" borderId="19" xfId="0" applyBorder="1"/>
    <xf numFmtId="0" fontId="18" fillId="33" borderId="10" xfId="0" applyFont="1" applyFill="1" applyBorder="1" applyAlignment="1">
      <alignment horizontal="center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168" fontId="16" fillId="0" borderId="21" xfId="0" applyNumberFormat="1" applyFont="1" applyBorder="1" applyAlignment="1">
      <alignment horizontal="center" vertical="center"/>
    </xf>
    <xf numFmtId="168" fontId="16" fillId="0" borderId="22" xfId="0" applyNumberFormat="1" applyFon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8"/>
  <sheetViews>
    <sheetView workbookViewId="0">
      <selection activeCell="D10" sqref="D10"/>
    </sheetView>
  </sheetViews>
  <sheetFormatPr defaultRowHeight="14.4" x14ac:dyDescent="0.3"/>
  <cols>
    <col min="3" max="3" width="9.21875" bestFit="1" customWidth="1"/>
    <col min="9" max="9" width="16.109375" bestFit="1" customWidth="1"/>
    <col min="15" max="15" width="21" bestFit="1" customWidth="1"/>
  </cols>
  <sheetData>
    <row r="3" spans="2:18" x14ac:dyDescent="0.3">
      <c r="B3" s="15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H3" s="10"/>
      <c r="I3" s="33" t="s">
        <v>18</v>
      </c>
      <c r="J3" s="33"/>
    </row>
    <row r="4" spans="2:18" x14ac:dyDescent="0.3">
      <c r="B4" s="7">
        <v>1</v>
      </c>
      <c r="C4" s="26">
        <v>8.6483330804248801</v>
      </c>
      <c r="D4" s="12">
        <v>17.382999999999999</v>
      </c>
      <c r="E4" s="12">
        <v>1.0569999999999999</v>
      </c>
      <c r="F4" s="13">
        <v>4.5199999999999996</v>
      </c>
      <c r="H4" s="8"/>
      <c r="I4" s="6" t="s">
        <v>6</v>
      </c>
      <c r="J4" s="7" t="s">
        <v>8</v>
      </c>
      <c r="O4" s="1"/>
      <c r="P4" s="1"/>
      <c r="R4" s="1"/>
    </row>
    <row r="5" spans="2:18" x14ac:dyDescent="0.3">
      <c r="B5" s="7">
        <v>2</v>
      </c>
      <c r="C5" s="26">
        <v>8.2397708333333295</v>
      </c>
      <c r="D5" s="12">
        <v>17.291</v>
      </c>
      <c r="E5" s="12">
        <v>-0.41099999999999998</v>
      </c>
      <c r="F5" s="13">
        <v>3.0329999999999999</v>
      </c>
      <c r="H5" s="8"/>
      <c r="O5" s="1"/>
      <c r="P5" s="1"/>
      <c r="R5" s="1"/>
    </row>
    <row r="6" spans="2:18" x14ac:dyDescent="0.3">
      <c r="B6" s="7">
        <v>3</v>
      </c>
      <c r="C6" s="26">
        <v>12.108737804878</v>
      </c>
      <c r="D6" s="12">
        <v>24.841000000000001</v>
      </c>
      <c r="E6" s="12">
        <v>1.7</v>
      </c>
      <c r="F6" s="13">
        <v>11.250999999999999</v>
      </c>
      <c r="H6" s="8"/>
    </row>
    <row r="7" spans="2:18" x14ac:dyDescent="0.3">
      <c r="B7" s="7">
        <v>4</v>
      </c>
      <c r="C7" s="26">
        <v>17.1778743570903</v>
      </c>
      <c r="D7" s="12">
        <v>30.288</v>
      </c>
      <c r="E7" s="12">
        <v>7.9409999999999998</v>
      </c>
      <c r="F7" s="13">
        <v>11.957000000000001</v>
      </c>
      <c r="H7" s="8"/>
      <c r="O7" s="1"/>
      <c r="P7" s="1"/>
      <c r="Q7" s="1"/>
    </row>
    <row r="8" spans="2:18" x14ac:dyDescent="0.3">
      <c r="B8" s="7">
        <v>5</v>
      </c>
      <c r="C8" s="26">
        <v>17.9064065860215</v>
      </c>
      <c r="D8" s="12">
        <v>27.452000000000002</v>
      </c>
      <c r="E8" s="12">
        <v>9.3710000000000004</v>
      </c>
      <c r="F8" s="13">
        <v>16.936</v>
      </c>
      <c r="H8" s="8"/>
      <c r="O8" s="1"/>
      <c r="P8" s="1"/>
      <c r="R8" s="1"/>
    </row>
    <row r="9" spans="2:18" x14ac:dyDescent="0.3">
      <c r="B9" s="7">
        <v>6</v>
      </c>
      <c r="C9" s="26">
        <v>22.1774458551157</v>
      </c>
      <c r="D9" s="12">
        <v>34.246000000000002</v>
      </c>
      <c r="E9" s="12">
        <v>12.839</v>
      </c>
      <c r="F9" s="13">
        <v>14.35</v>
      </c>
      <c r="H9" s="8"/>
      <c r="O9" s="1"/>
      <c r="P9" s="1"/>
      <c r="R9" s="1"/>
    </row>
    <row r="10" spans="2:18" x14ac:dyDescent="0.3">
      <c r="B10" s="7">
        <v>7</v>
      </c>
      <c r="C10" s="26">
        <v>25.702890456989198</v>
      </c>
      <c r="D10" s="12">
        <v>35.594000000000001</v>
      </c>
      <c r="E10" s="12">
        <v>16.745999999999999</v>
      </c>
      <c r="F10" s="13">
        <v>25.86</v>
      </c>
      <c r="H10" s="8"/>
      <c r="O10" s="1"/>
      <c r="P10" s="1"/>
      <c r="Q10" s="1"/>
      <c r="R10" s="1"/>
    </row>
    <row r="11" spans="2:18" x14ac:dyDescent="0.3">
      <c r="B11" s="7">
        <v>8</v>
      </c>
      <c r="C11" s="26">
        <v>26.511698423577698</v>
      </c>
      <c r="D11" s="12">
        <v>37.311999999999998</v>
      </c>
      <c r="E11" s="12">
        <v>18.864000000000001</v>
      </c>
      <c r="F11" s="13">
        <v>21.736999999999998</v>
      </c>
      <c r="H11" s="8"/>
      <c r="O11" s="1"/>
      <c r="P11" s="1"/>
      <c r="Q11" s="1"/>
      <c r="R11" s="1"/>
    </row>
    <row r="12" spans="2:18" x14ac:dyDescent="0.3">
      <c r="B12" s="7">
        <v>9</v>
      </c>
      <c r="C12" s="26">
        <v>22.0248361111111</v>
      </c>
      <c r="D12" s="12">
        <v>31.643999999999998</v>
      </c>
      <c r="E12" s="12">
        <v>14.72</v>
      </c>
      <c r="F12" s="13">
        <v>17.876000000000001</v>
      </c>
      <c r="H12" s="8"/>
      <c r="O12" s="1"/>
      <c r="P12" s="1"/>
      <c r="Q12" s="1"/>
    </row>
    <row r="13" spans="2:18" x14ac:dyDescent="0.3">
      <c r="B13" s="7">
        <v>10</v>
      </c>
      <c r="C13" s="27" t="s">
        <v>29</v>
      </c>
      <c r="D13" s="27" t="s">
        <v>29</v>
      </c>
      <c r="E13" s="27" t="s">
        <v>29</v>
      </c>
      <c r="F13" s="28" t="s">
        <v>29</v>
      </c>
      <c r="H13" s="8"/>
      <c r="O13" s="1"/>
      <c r="P13" s="1"/>
      <c r="Q13" s="1"/>
    </row>
    <row r="14" spans="2:18" x14ac:dyDescent="0.3">
      <c r="B14" s="7">
        <v>11</v>
      </c>
      <c r="C14" s="26">
        <v>13.0533589562764</v>
      </c>
      <c r="D14" s="12">
        <v>22.957999999999998</v>
      </c>
      <c r="E14" s="12">
        <v>0.76100000000000001</v>
      </c>
      <c r="F14" s="13">
        <v>7.883</v>
      </c>
      <c r="H14" s="8"/>
      <c r="O14" s="1"/>
      <c r="P14" s="1"/>
      <c r="Q14" s="1"/>
      <c r="R14" s="1"/>
    </row>
    <row r="15" spans="2:18" x14ac:dyDescent="0.3">
      <c r="B15" s="7">
        <v>12</v>
      </c>
      <c r="C15" s="26">
        <v>9.44196438172043</v>
      </c>
      <c r="D15" s="12">
        <v>19.413</v>
      </c>
      <c r="E15" s="12">
        <v>1.151</v>
      </c>
      <c r="F15" s="13">
        <v>5.4279999999999999</v>
      </c>
      <c r="H15" s="8"/>
      <c r="O15" s="1"/>
      <c r="P15" s="1"/>
      <c r="R15" s="1"/>
    </row>
    <row r="16" spans="2:18" x14ac:dyDescent="0.3">
      <c r="F16" s="11"/>
      <c r="O16" s="1"/>
      <c r="P16" s="1"/>
      <c r="R16" s="1"/>
    </row>
    <row r="17" spans="3:18" x14ac:dyDescent="0.3">
      <c r="O17" s="1"/>
      <c r="P17" s="1"/>
      <c r="Q17" s="1"/>
      <c r="R17" s="1"/>
    </row>
    <row r="18" spans="3:18" x14ac:dyDescent="0.3">
      <c r="C18" s="11">
        <f>(C4+C5+C6+C7+C8+C9+C10+C11+C12+C14+C15)/11</f>
        <v>16.635756076958049</v>
      </c>
    </row>
  </sheetData>
  <mergeCells count="1">
    <mergeCell ref="I3:J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5"/>
  <sheetViews>
    <sheetView workbookViewId="0">
      <selection activeCell="D9" sqref="D9"/>
    </sheetView>
  </sheetViews>
  <sheetFormatPr defaultRowHeight="14.4" x14ac:dyDescent="0.3"/>
  <cols>
    <col min="3" max="3" width="6.44140625" bestFit="1" customWidth="1"/>
    <col min="9" max="9" width="16.109375" bestFit="1" customWidth="1"/>
    <col min="15" max="15" width="21" bestFit="1" customWidth="1"/>
  </cols>
  <sheetData>
    <row r="3" spans="2:10" x14ac:dyDescent="0.3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H3" s="10"/>
      <c r="I3" s="33" t="s">
        <v>12</v>
      </c>
      <c r="J3" s="33"/>
    </row>
    <row r="4" spans="2:10" x14ac:dyDescent="0.3">
      <c r="B4" s="7">
        <v>1</v>
      </c>
      <c r="C4" s="12">
        <v>8.4820398625429494</v>
      </c>
      <c r="D4" s="12">
        <v>17.483000000000001</v>
      </c>
      <c r="E4" s="13">
        <v>-5.1999999999999998E-2</v>
      </c>
      <c r="F4" s="12">
        <v>7.4880000000000004</v>
      </c>
      <c r="H4" s="8"/>
      <c r="I4" s="6" t="s">
        <v>6</v>
      </c>
      <c r="J4" s="7" t="s">
        <v>7</v>
      </c>
    </row>
    <row r="5" spans="2:10" x14ac:dyDescent="0.3">
      <c r="B5" s="7">
        <v>2</v>
      </c>
      <c r="C5" s="12">
        <v>11.039659848484799</v>
      </c>
      <c r="D5" s="12">
        <v>21.824000000000002</v>
      </c>
      <c r="E5" s="13">
        <v>1.4850000000000001</v>
      </c>
      <c r="F5" s="12">
        <v>8.2200000000000006</v>
      </c>
      <c r="H5" s="8"/>
    </row>
    <row r="6" spans="2:10" x14ac:dyDescent="0.3">
      <c r="B6" s="7">
        <v>3</v>
      </c>
      <c r="C6" s="12">
        <v>11.4164077506318</v>
      </c>
      <c r="D6" s="12">
        <v>25.012</v>
      </c>
      <c r="E6" s="13">
        <v>0.84299999999999997</v>
      </c>
      <c r="F6" s="12">
        <v>8.8539999999999992</v>
      </c>
      <c r="H6" s="8"/>
    </row>
    <row r="7" spans="2:10" x14ac:dyDescent="0.3">
      <c r="B7" s="7">
        <v>4</v>
      </c>
      <c r="C7" s="12">
        <v>17.885776699029101</v>
      </c>
      <c r="D7" s="12">
        <v>27.366</v>
      </c>
      <c r="E7" s="13">
        <v>9.59</v>
      </c>
      <c r="F7" s="12">
        <v>14.032</v>
      </c>
      <c r="H7" s="8"/>
    </row>
    <row r="8" spans="2:10" x14ac:dyDescent="0.3">
      <c r="B8" s="7">
        <v>5</v>
      </c>
      <c r="C8" s="12">
        <v>22.1884208304011</v>
      </c>
      <c r="D8" s="12">
        <v>36.56</v>
      </c>
      <c r="E8" s="13">
        <v>10.882</v>
      </c>
      <c r="F8" s="12">
        <v>14.289</v>
      </c>
      <c r="H8" s="8"/>
    </row>
    <row r="9" spans="2:10" x14ac:dyDescent="0.3">
      <c r="B9" s="7">
        <v>6</v>
      </c>
      <c r="C9" s="12">
        <v>27.563801573426499</v>
      </c>
      <c r="D9" s="12">
        <v>40.543999999999997</v>
      </c>
      <c r="E9" s="13">
        <v>18.393999999999998</v>
      </c>
      <c r="F9" s="12">
        <v>21.504000000000001</v>
      </c>
      <c r="H9" s="8"/>
    </row>
    <row r="10" spans="2:10" x14ac:dyDescent="0.3">
      <c r="B10" s="7">
        <v>7</v>
      </c>
      <c r="C10" s="12">
        <v>30.093949591280602</v>
      </c>
      <c r="D10" s="12">
        <v>39.734999999999999</v>
      </c>
      <c r="E10" s="13">
        <v>18.013000000000002</v>
      </c>
      <c r="F10" s="12">
        <v>24.382000000000001</v>
      </c>
      <c r="H10" s="8"/>
    </row>
    <row r="11" spans="2:10" x14ac:dyDescent="0.3">
      <c r="B11" s="7">
        <v>8</v>
      </c>
      <c r="C11" s="12">
        <v>28.16258008658</v>
      </c>
      <c r="D11" s="12">
        <v>38.055999999999997</v>
      </c>
      <c r="E11" s="13">
        <v>18.584</v>
      </c>
      <c r="F11" s="12">
        <v>21.344999999999999</v>
      </c>
      <c r="H11" s="8"/>
    </row>
    <row r="12" spans="2:10" x14ac:dyDescent="0.3">
      <c r="B12" s="7">
        <v>9</v>
      </c>
      <c r="C12" s="12">
        <v>23.3221631944444</v>
      </c>
      <c r="D12" s="12">
        <v>35.142000000000003</v>
      </c>
      <c r="E12" s="13">
        <v>11.814</v>
      </c>
      <c r="F12" s="12">
        <v>19.715</v>
      </c>
      <c r="H12" s="8"/>
    </row>
    <row r="13" spans="2:10" x14ac:dyDescent="0.3">
      <c r="B13" s="7">
        <v>10</v>
      </c>
      <c r="C13" s="12">
        <v>20.178117966101599</v>
      </c>
      <c r="D13" s="12">
        <v>29.495999999999999</v>
      </c>
      <c r="E13" s="13">
        <v>11.116</v>
      </c>
      <c r="F13" s="12">
        <v>17.887</v>
      </c>
      <c r="H13" s="8"/>
    </row>
    <row r="14" spans="2:10" x14ac:dyDescent="0.3">
      <c r="B14" s="7">
        <v>11</v>
      </c>
      <c r="C14" s="12">
        <v>14.187180111265601</v>
      </c>
      <c r="D14" s="12">
        <v>27.919</v>
      </c>
      <c r="E14" s="13">
        <v>5.5250000000000004</v>
      </c>
      <c r="F14" s="12">
        <v>8.3800000000000008</v>
      </c>
      <c r="H14" s="8"/>
    </row>
    <row r="15" spans="2:10" x14ac:dyDescent="0.3">
      <c r="B15" s="7">
        <v>12</v>
      </c>
      <c r="C15" s="12">
        <v>12.144509078681899</v>
      </c>
      <c r="D15" s="12">
        <v>20.722999999999999</v>
      </c>
      <c r="E15" s="13">
        <v>3.1120000000000001</v>
      </c>
      <c r="F15" s="12">
        <v>9.9350000000000005</v>
      </c>
      <c r="H15" s="8"/>
    </row>
  </sheetData>
  <mergeCells count="1">
    <mergeCell ref="I3:J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6"/>
  <sheetViews>
    <sheetView workbookViewId="0">
      <selection activeCell="J20" sqref="J20"/>
    </sheetView>
  </sheetViews>
  <sheetFormatPr defaultRowHeight="14.4" x14ac:dyDescent="0.3"/>
  <cols>
    <col min="3" max="3" width="6.44140625" bestFit="1" customWidth="1"/>
    <col min="9" max="9" width="16.109375" bestFit="1" customWidth="1"/>
    <col min="15" max="16" width="21" bestFit="1" customWidth="1"/>
  </cols>
  <sheetData>
    <row r="3" spans="2:19" x14ac:dyDescent="0.3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H3" s="10"/>
      <c r="I3" s="33" t="s">
        <v>13</v>
      </c>
      <c r="J3" s="33"/>
    </row>
    <row r="4" spans="2:19" x14ac:dyDescent="0.3">
      <c r="B4" s="7">
        <v>1</v>
      </c>
      <c r="C4" s="12">
        <v>9.1587640203932992</v>
      </c>
      <c r="D4" s="12">
        <v>19.919</v>
      </c>
      <c r="E4" s="13">
        <v>0.4</v>
      </c>
      <c r="F4" s="12">
        <v>6.1870000000000003</v>
      </c>
      <c r="H4" s="8"/>
      <c r="I4" s="6" t="s">
        <v>6</v>
      </c>
      <c r="J4" s="7" t="s">
        <v>7</v>
      </c>
    </row>
    <row r="5" spans="2:19" x14ac:dyDescent="0.3">
      <c r="B5" s="7">
        <v>2</v>
      </c>
      <c r="C5" s="12">
        <v>9.5685230414746503</v>
      </c>
      <c r="D5" s="12">
        <v>19.402000000000001</v>
      </c>
      <c r="E5" s="13">
        <v>0.26500000000000001</v>
      </c>
      <c r="F5" s="12">
        <v>10.667999999999999</v>
      </c>
      <c r="H5" s="8"/>
      <c r="S5" s="1"/>
    </row>
    <row r="6" spans="2:19" x14ac:dyDescent="0.3">
      <c r="B6" s="7">
        <v>3</v>
      </c>
      <c r="C6" s="12">
        <v>13.2236464237516</v>
      </c>
      <c r="D6" s="12">
        <v>22.385000000000002</v>
      </c>
      <c r="E6" s="13">
        <v>5.1589999999999998</v>
      </c>
      <c r="F6" s="12">
        <v>12.218</v>
      </c>
      <c r="H6" s="8"/>
      <c r="S6" s="1"/>
    </row>
    <row r="7" spans="2:19" x14ac:dyDescent="0.3">
      <c r="B7" s="7">
        <v>4</v>
      </c>
      <c r="C7" s="12">
        <v>14.143911250873501</v>
      </c>
      <c r="D7" s="12">
        <v>22.873999999999999</v>
      </c>
      <c r="E7" s="13">
        <v>4.0670000000000002</v>
      </c>
      <c r="F7" s="12">
        <v>15.79</v>
      </c>
      <c r="H7" s="8"/>
      <c r="S7" s="1"/>
    </row>
    <row r="8" spans="2:19" x14ac:dyDescent="0.3">
      <c r="B8" s="7">
        <v>5</v>
      </c>
      <c r="C8" s="12">
        <v>18.578061058344598</v>
      </c>
      <c r="D8" s="12">
        <v>29.277000000000001</v>
      </c>
      <c r="E8" s="13">
        <v>11.609</v>
      </c>
      <c r="F8" s="12">
        <v>15.957000000000001</v>
      </c>
      <c r="H8" s="8"/>
    </row>
    <row r="9" spans="2:19" x14ac:dyDescent="0.3">
      <c r="B9" s="7">
        <v>6</v>
      </c>
      <c r="C9" s="12">
        <v>23.8560788005578</v>
      </c>
      <c r="D9" s="12">
        <v>36.08</v>
      </c>
      <c r="E9" s="13">
        <v>15.957000000000001</v>
      </c>
      <c r="F9" s="12">
        <v>18.539000000000001</v>
      </c>
      <c r="H9" s="8"/>
      <c r="S9" s="1"/>
    </row>
    <row r="10" spans="2:19" x14ac:dyDescent="0.3">
      <c r="B10" s="7">
        <v>7</v>
      </c>
      <c r="C10" s="12">
        <v>28.325330169491501</v>
      </c>
      <c r="D10" s="12">
        <v>39.752000000000002</v>
      </c>
      <c r="E10" s="13">
        <v>18.795999999999999</v>
      </c>
      <c r="F10" s="12">
        <v>28.817</v>
      </c>
      <c r="H10" s="8"/>
      <c r="S10" s="1"/>
    </row>
    <row r="11" spans="2:19" x14ac:dyDescent="0.3">
      <c r="B11" s="7">
        <v>8</v>
      </c>
      <c r="C11" s="12">
        <v>26.4174861205145</v>
      </c>
      <c r="D11" s="12">
        <v>37.692999999999998</v>
      </c>
      <c r="E11" s="13">
        <v>17.16</v>
      </c>
      <c r="F11" s="12">
        <v>18.481000000000002</v>
      </c>
      <c r="H11" s="8"/>
      <c r="S11" s="1"/>
    </row>
    <row r="12" spans="2:19" x14ac:dyDescent="0.3">
      <c r="B12" s="7">
        <v>9</v>
      </c>
      <c r="C12" s="12">
        <v>24.130239207360201</v>
      </c>
      <c r="D12" s="12">
        <v>32.585999999999999</v>
      </c>
      <c r="E12" s="13">
        <v>15.565</v>
      </c>
      <c r="F12" s="12">
        <v>21.454000000000001</v>
      </c>
      <c r="H12" s="8"/>
      <c r="S12" s="1"/>
    </row>
    <row r="13" spans="2:19" x14ac:dyDescent="0.3">
      <c r="B13" s="7">
        <v>10</v>
      </c>
      <c r="C13" s="12">
        <v>21.2329566395663</v>
      </c>
      <c r="D13" s="12">
        <v>30.998000000000001</v>
      </c>
      <c r="E13" s="13">
        <v>13.9</v>
      </c>
      <c r="F13" s="12">
        <v>17.582999999999998</v>
      </c>
      <c r="H13" s="8"/>
      <c r="S13" s="1"/>
    </row>
    <row r="14" spans="2:19" x14ac:dyDescent="0.3">
      <c r="B14" s="7">
        <v>11</v>
      </c>
      <c r="C14" s="12">
        <v>14.3433732590529</v>
      </c>
      <c r="D14" s="12">
        <v>22.158000000000001</v>
      </c>
      <c r="E14" s="13">
        <v>1.7430000000000001</v>
      </c>
      <c r="F14" s="12">
        <v>9.7669999999999995</v>
      </c>
      <c r="H14" s="8"/>
      <c r="S14" s="1"/>
    </row>
    <row r="15" spans="2:19" x14ac:dyDescent="0.3">
      <c r="B15" s="7">
        <v>12</v>
      </c>
      <c r="C15" s="12">
        <v>11.015105863192099</v>
      </c>
      <c r="D15" s="12">
        <v>20.247</v>
      </c>
      <c r="E15" s="13">
        <v>-5.7640000000000002</v>
      </c>
      <c r="F15" s="12">
        <v>11.627000000000001</v>
      </c>
      <c r="H15" s="8"/>
      <c r="S15" s="1"/>
    </row>
    <row r="16" spans="2:19" x14ac:dyDescent="0.3">
      <c r="S16" s="1"/>
    </row>
  </sheetData>
  <mergeCells count="1">
    <mergeCell ref="I3:J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19"/>
  <sheetViews>
    <sheetView tabSelected="1" workbookViewId="0">
      <selection activeCell="K8" sqref="K8"/>
    </sheetView>
  </sheetViews>
  <sheetFormatPr defaultRowHeight="14.4" x14ac:dyDescent="0.3"/>
  <cols>
    <col min="4" max="4" width="5.88671875" bestFit="1" customWidth="1"/>
    <col min="5" max="5" width="15.6640625" bestFit="1" customWidth="1"/>
    <col min="6" max="6" width="9.6640625" customWidth="1"/>
    <col min="11" max="11" width="21" bestFit="1" customWidth="1"/>
    <col min="12" max="12" width="9.33203125" customWidth="1"/>
    <col min="15" max="15" width="30.5546875" bestFit="1" customWidth="1"/>
    <col min="16" max="16" width="15.44140625" bestFit="1" customWidth="1"/>
    <col min="17" max="17" width="13.44140625" bestFit="1" customWidth="1"/>
  </cols>
  <sheetData>
    <row r="3" spans="3:19" ht="15" thickBot="1" x14ac:dyDescent="0.35"/>
    <row r="4" spans="3:19" ht="14.4" customHeight="1" x14ac:dyDescent="0.3">
      <c r="C4" s="44" t="s">
        <v>21</v>
      </c>
      <c r="D4" s="45"/>
      <c r="E4" s="45"/>
      <c r="F4" s="46"/>
      <c r="H4" s="34" t="s">
        <v>22</v>
      </c>
      <c r="I4" s="35"/>
      <c r="J4" s="35"/>
      <c r="K4" s="35"/>
      <c r="L4" s="36"/>
      <c r="N4" s="34" t="s">
        <v>26</v>
      </c>
      <c r="O4" s="35"/>
      <c r="P4" s="35"/>
      <c r="Q4" s="36"/>
      <c r="R4" s="29"/>
      <c r="S4" s="29"/>
    </row>
    <row r="5" spans="3:19" x14ac:dyDescent="0.3">
      <c r="C5" s="47"/>
      <c r="D5" s="48"/>
      <c r="E5" s="48"/>
      <c r="F5" s="49"/>
      <c r="H5" s="37"/>
      <c r="I5" s="38"/>
      <c r="J5" s="38"/>
      <c r="K5" s="38"/>
      <c r="L5" s="39"/>
      <c r="N5" s="37"/>
      <c r="O5" s="38"/>
      <c r="P5" s="38"/>
      <c r="Q5" s="39"/>
      <c r="R5" s="29"/>
      <c r="S5" s="29"/>
    </row>
    <row r="6" spans="3:19" x14ac:dyDescent="0.3">
      <c r="C6" s="21"/>
      <c r="D6" s="10"/>
      <c r="E6" s="10"/>
      <c r="F6" s="22"/>
      <c r="H6" s="21"/>
      <c r="I6" s="10"/>
      <c r="J6" s="10"/>
      <c r="K6" s="10"/>
      <c r="L6" s="22"/>
      <c r="N6" s="21"/>
      <c r="O6" s="10"/>
      <c r="P6" s="10"/>
      <c r="Q6" s="22"/>
    </row>
    <row r="7" spans="3:19" ht="15.6" x14ac:dyDescent="0.3">
      <c r="C7" s="21"/>
      <c r="D7" s="19" t="s">
        <v>19</v>
      </c>
      <c r="E7" s="19" t="s">
        <v>20</v>
      </c>
      <c r="F7" s="22"/>
      <c r="H7" s="21"/>
      <c r="I7" s="20" t="s">
        <v>19</v>
      </c>
      <c r="J7" s="20" t="s">
        <v>23</v>
      </c>
      <c r="K7" s="20" t="s">
        <v>25</v>
      </c>
      <c r="L7" s="22"/>
      <c r="N7" s="30" t="s">
        <v>19</v>
      </c>
      <c r="O7" s="20" t="s">
        <v>28</v>
      </c>
      <c r="P7" s="20" t="s">
        <v>30</v>
      </c>
      <c r="Q7" s="31" t="s">
        <v>27</v>
      </c>
    </row>
    <row r="8" spans="3:19" x14ac:dyDescent="0.3">
      <c r="C8" s="21"/>
      <c r="D8" s="7">
        <v>2013</v>
      </c>
      <c r="E8" s="7" t="s">
        <v>7</v>
      </c>
      <c r="F8" s="22"/>
      <c r="H8" s="21"/>
      <c r="I8" s="7">
        <v>2022</v>
      </c>
      <c r="J8" s="7" t="s">
        <v>24</v>
      </c>
      <c r="K8" s="7">
        <v>40.543999999999997</v>
      </c>
      <c r="L8" s="22"/>
      <c r="N8" s="32">
        <v>2013</v>
      </c>
      <c r="O8" s="13">
        <f>'2013'!C18</f>
        <v>16.635756076958049</v>
      </c>
      <c r="P8" s="42">
        <f>O9-O8</f>
        <v>1.1970335775896963</v>
      </c>
      <c r="Q8" s="40">
        <f>(O9-O8)/O8</f>
        <v>7.1955465808235225E-2</v>
      </c>
    </row>
    <row r="9" spans="3:19" x14ac:dyDescent="0.3">
      <c r="C9" s="21"/>
      <c r="D9" s="7">
        <v>2014</v>
      </c>
      <c r="E9" s="7" t="s">
        <v>8</v>
      </c>
      <c r="F9" s="22"/>
      <c r="H9" s="21"/>
      <c r="I9" s="10"/>
      <c r="J9" s="10"/>
      <c r="K9" s="10"/>
      <c r="L9" s="22"/>
      <c r="N9" s="32">
        <v>2023</v>
      </c>
      <c r="O9" s="13">
        <f>AVERAGE('2023'!C4:C15)</f>
        <v>17.832789654547746</v>
      </c>
      <c r="P9" s="43"/>
      <c r="Q9" s="41"/>
    </row>
    <row r="10" spans="3:19" x14ac:dyDescent="0.3">
      <c r="C10" s="21"/>
      <c r="D10" s="7">
        <v>2015</v>
      </c>
      <c r="E10" s="7" t="s">
        <v>7</v>
      </c>
      <c r="F10" s="22"/>
      <c r="H10" s="21"/>
      <c r="I10" s="10"/>
      <c r="J10" s="10"/>
      <c r="K10" s="10"/>
      <c r="L10" s="22"/>
      <c r="N10" s="21"/>
      <c r="O10" s="10"/>
      <c r="P10" s="10"/>
      <c r="Q10" s="22"/>
    </row>
    <row r="11" spans="3:19" x14ac:dyDescent="0.3">
      <c r="C11" s="21"/>
      <c r="D11" s="7">
        <v>2016</v>
      </c>
      <c r="E11" s="7" t="s">
        <v>7</v>
      </c>
      <c r="F11" s="22"/>
      <c r="H11" s="21"/>
      <c r="I11" s="10"/>
      <c r="J11" s="10"/>
      <c r="K11" s="10"/>
      <c r="L11" s="22"/>
      <c r="N11" s="21"/>
      <c r="O11" s="10"/>
      <c r="P11" s="10"/>
      <c r="Q11" s="22"/>
    </row>
    <row r="12" spans="3:19" x14ac:dyDescent="0.3">
      <c r="C12" s="21"/>
      <c r="D12" s="7">
        <v>2017</v>
      </c>
      <c r="E12" s="7" t="s">
        <v>8</v>
      </c>
      <c r="F12" s="22"/>
      <c r="H12" s="21"/>
      <c r="I12" s="10"/>
      <c r="J12" s="10"/>
      <c r="K12" s="10"/>
      <c r="L12" s="22"/>
      <c r="N12" s="21"/>
      <c r="O12" s="10"/>
      <c r="P12" s="10"/>
      <c r="Q12" s="22"/>
    </row>
    <row r="13" spans="3:19" x14ac:dyDescent="0.3">
      <c r="C13" s="21"/>
      <c r="D13" s="7">
        <v>2018</v>
      </c>
      <c r="E13" s="7" t="s">
        <v>7</v>
      </c>
      <c r="F13" s="22"/>
      <c r="H13" s="21"/>
      <c r="I13" s="10"/>
      <c r="J13" s="10"/>
      <c r="K13" s="10"/>
      <c r="L13" s="22"/>
      <c r="N13" s="21"/>
      <c r="O13" s="10"/>
      <c r="P13" s="10"/>
      <c r="Q13" s="22"/>
    </row>
    <row r="14" spans="3:19" x14ac:dyDescent="0.3">
      <c r="C14" s="21"/>
      <c r="D14" s="7">
        <v>2019</v>
      </c>
      <c r="E14" s="7" t="s">
        <v>8</v>
      </c>
      <c r="F14" s="22"/>
      <c r="H14" s="21"/>
      <c r="I14" s="10"/>
      <c r="J14" s="10"/>
      <c r="K14" s="10"/>
      <c r="L14" s="22"/>
      <c r="N14" s="21"/>
      <c r="O14" s="10"/>
      <c r="P14" s="10"/>
      <c r="Q14" s="22"/>
    </row>
    <row r="15" spans="3:19" x14ac:dyDescent="0.3">
      <c r="C15" s="21"/>
      <c r="D15" s="7">
        <v>2020</v>
      </c>
      <c r="E15" s="7" t="s">
        <v>8</v>
      </c>
      <c r="F15" s="22"/>
      <c r="H15" s="21"/>
      <c r="I15" s="10"/>
      <c r="J15" s="10"/>
      <c r="K15" s="10"/>
      <c r="L15" s="22"/>
      <c r="N15" s="21"/>
      <c r="O15" s="10"/>
      <c r="P15" s="10"/>
      <c r="Q15" s="22"/>
    </row>
    <row r="16" spans="3:19" x14ac:dyDescent="0.3">
      <c r="C16" s="21"/>
      <c r="D16" s="7">
        <v>2021</v>
      </c>
      <c r="E16" s="7" t="s">
        <v>7</v>
      </c>
      <c r="F16" s="22"/>
      <c r="H16" s="21"/>
      <c r="I16" s="10"/>
      <c r="J16" s="10"/>
      <c r="K16" s="10"/>
      <c r="L16" s="22"/>
      <c r="N16" s="21"/>
      <c r="O16" s="10"/>
      <c r="P16" s="10"/>
      <c r="Q16" s="22"/>
    </row>
    <row r="17" spans="3:17" x14ac:dyDescent="0.3">
      <c r="C17" s="21"/>
      <c r="D17" s="7">
        <v>2022</v>
      </c>
      <c r="E17" s="7" t="s">
        <v>7</v>
      </c>
      <c r="F17" s="22"/>
      <c r="H17" s="21"/>
      <c r="I17" s="10"/>
      <c r="J17" s="10"/>
      <c r="K17" s="10"/>
      <c r="L17" s="22"/>
      <c r="N17" s="21"/>
      <c r="O17" s="10"/>
      <c r="P17" s="10"/>
      <c r="Q17" s="22"/>
    </row>
    <row r="18" spans="3:17" x14ac:dyDescent="0.3">
      <c r="C18" s="21"/>
      <c r="D18" s="7">
        <v>2023</v>
      </c>
      <c r="E18" s="7" t="s">
        <v>7</v>
      </c>
      <c r="F18" s="22"/>
      <c r="H18" s="21"/>
      <c r="I18" s="10"/>
      <c r="J18" s="10"/>
      <c r="K18" s="10"/>
      <c r="L18" s="22"/>
      <c r="N18" s="21"/>
      <c r="O18" s="10"/>
      <c r="P18" s="10"/>
      <c r="Q18" s="22"/>
    </row>
    <row r="19" spans="3:17" ht="15" thickBot="1" x14ac:dyDescent="0.35">
      <c r="C19" s="23"/>
      <c r="D19" s="24"/>
      <c r="E19" s="24"/>
      <c r="F19" s="25"/>
      <c r="H19" s="23"/>
      <c r="I19" s="24"/>
      <c r="J19" s="24"/>
      <c r="K19" s="24"/>
      <c r="L19" s="25"/>
      <c r="N19" s="23"/>
      <c r="O19" s="24"/>
      <c r="P19" s="24"/>
      <c r="Q19" s="25"/>
    </row>
  </sheetData>
  <mergeCells count="5">
    <mergeCell ref="N4:Q5"/>
    <mergeCell ref="Q8:Q9"/>
    <mergeCell ref="P8:P9"/>
    <mergeCell ref="H4:L5"/>
    <mergeCell ref="C4:F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6"/>
  <sheetViews>
    <sheetView workbookViewId="0">
      <selection activeCell="D9" sqref="D9"/>
    </sheetView>
  </sheetViews>
  <sheetFormatPr defaultRowHeight="14.4" x14ac:dyDescent="0.3"/>
  <cols>
    <col min="3" max="3" width="6.44140625" bestFit="1" customWidth="1"/>
    <col min="9" max="9" width="16.109375" bestFit="1" customWidth="1"/>
    <col min="15" max="15" width="21" bestFit="1" customWidth="1"/>
  </cols>
  <sheetData>
    <row r="3" spans="2:10" x14ac:dyDescent="0.3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H3" s="10"/>
      <c r="I3" s="33" t="s">
        <v>17</v>
      </c>
      <c r="J3" s="33"/>
    </row>
    <row r="4" spans="2:10" x14ac:dyDescent="0.3">
      <c r="B4" s="7">
        <v>1</v>
      </c>
      <c r="C4" s="12">
        <v>9.8795705350938103</v>
      </c>
      <c r="D4" s="12">
        <v>18.132999999999999</v>
      </c>
      <c r="E4" s="12">
        <v>1.272</v>
      </c>
      <c r="F4" s="12">
        <v>9.9939999999999998</v>
      </c>
      <c r="H4" s="8"/>
      <c r="I4" s="6" t="s">
        <v>6</v>
      </c>
      <c r="J4" s="7" t="s">
        <v>8</v>
      </c>
    </row>
    <row r="5" spans="2:10" x14ac:dyDescent="0.3">
      <c r="B5" s="7">
        <v>2</v>
      </c>
      <c r="C5" s="12">
        <v>12.1732455357142</v>
      </c>
      <c r="D5" s="12">
        <v>23.082999999999998</v>
      </c>
      <c r="E5" s="12">
        <v>5.1909999999999998</v>
      </c>
      <c r="F5" s="12">
        <v>10.026999999999999</v>
      </c>
      <c r="H5" s="8"/>
    </row>
    <row r="6" spans="2:10" x14ac:dyDescent="0.3">
      <c r="B6" s="7">
        <v>3</v>
      </c>
      <c r="C6" s="12">
        <v>12.3541941544885</v>
      </c>
      <c r="D6" s="12">
        <v>21.436</v>
      </c>
      <c r="E6" s="12">
        <v>4.4749999999999996</v>
      </c>
      <c r="F6" s="12">
        <v>9.3140000000000001</v>
      </c>
      <c r="H6" s="8"/>
    </row>
    <row r="7" spans="2:10" x14ac:dyDescent="0.3">
      <c r="B7" s="7">
        <v>4</v>
      </c>
      <c r="C7" s="12">
        <v>15.671001523229201</v>
      </c>
      <c r="D7" s="12">
        <v>24.55</v>
      </c>
      <c r="E7" s="12">
        <v>7.8140000000000001</v>
      </c>
      <c r="F7" s="12">
        <v>14.694000000000001</v>
      </c>
      <c r="H7" s="8"/>
    </row>
    <row r="8" spans="2:10" x14ac:dyDescent="0.3">
      <c r="B8" s="7">
        <v>5</v>
      </c>
      <c r="C8" s="12">
        <v>18.1620073924731</v>
      </c>
      <c r="D8" s="12">
        <v>27.84</v>
      </c>
      <c r="E8" s="12">
        <v>9.9469999999999992</v>
      </c>
      <c r="F8" s="12">
        <v>17.561</v>
      </c>
      <c r="H8" s="8"/>
    </row>
    <row r="9" spans="2:10" x14ac:dyDescent="0.3">
      <c r="B9" s="7">
        <v>6</v>
      </c>
      <c r="C9" s="12">
        <v>23.448838431372501</v>
      </c>
      <c r="D9" s="12">
        <v>35.209000000000003</v>
      </c>
      <c r="E9" s="12">
        <v>12.46</v>
      </c>
      <c r="F9" s="12">
        <v>28.85</v>
      </c>
      <c r="H9" s="8"/>
    </row>
    <row r="10" spans="2:10" x14ac:dyDescent="0.3">
      <c r="B10" s="7">
        <v>7</v>
      </c>
      <c r="C10" s="12">
        <v>24.1987782258064</v>
      </c>
      <c r="D10" s="12">
        <v>34.871000000000002</v>
      </c>
      <c r="E10" s="12">
        <v>15.725</v>
      </c>
      <c r="F10" s="12">
        <v>23.222999999999999</v>
      </c>
      <c r="H10" s="8"/>
    </row>
    <row r="11" spans="2:10" x14ac:dyDescent="0.3">
      <c r="B11" s="7">
        <v>8</v>
      </c>
      <c r="C11" s="12">
        <v>25.206861709520499</v>
      </c>
      <c r="D11" s="12">
        <v>33.909999999999997</v>
      </c>
      <c r="E11" s="12">
        <v>17.693000000000001</v>
      </c>
      <c r="F11" s="12">
        <v>22.974</v>
      </c>
      <c r="H11" s="8"/>
    </row>
    <row r="12" spans="2:10" x14ac:dyDescent="0.3">
      <c r="B12" s="7">
        <v>9</v>
      </c>
      <c r="C12" s="12">
        <v>22.2042623574144</v>
      </c>
      <c r="D12" s="12">
        <v>29.733000000000001</v>
      </c>
      <c r="E12" s="12">
        <v>14.82</v>
      </c>
      <c r="F12" s="12">
        <v>16.704999999999998</v>
      </c>
      <c r="H12" s="8"/>
    </row>
    <row r="13" spans="2:10" x14ac:dyDescent="0.3">
      <c r="B13" s="7">
        <v>10</v>
      </c>
      <c r="C13" s="12">
        <v>19.2961850605652</v>
      </c>
      <c r="D13" s="12">
        <v>28.353000000000002</v>
      </c>
      <c r="E13" s="12">
        <v>7.8380000000000001</v>
      </c>
      <c r="F13" s="12">
        <v>18.138999999999999</v>
      </c>
      <c r="H13" s="8"/>
    </row>
    <row r="14" spans="2:10" x14ac:dyDescent="0.3">
      <c r="B14" s="7">
        <v>11</v>
      </c>
      <c r="C14" s="12">
        <v>15.5473002832861</v>
      </c>
      <c r="D14" s="12">
        <v>23.111999999999998</v>
      </c>
      <c r="E14" s="12">
        <v>6.58</v>
      </c>
      <c r="F14" s="12">
        <v>13.619</v>
      </c>
      <c r="H14" s="8"/>
    </row>
    <row r="15" spans="2:10" x14ac:dyDescent="0.3">
      <c r="B15" s="7">
        <v>12</v>
      </c>
      <c r="C15" s="12">
        <v>10.4760251798561</v>
      </c>
      <c r="D15" s="12">
        <v>20.32</v>
      </c>
      <c r="E15" s="12">
        <v>-0.154</v>
      </c>
      <c r="F15" s="12">
        <v>12.561</v>
      </c>
      <c r="H15" s="8"/>
    </row>
    <row r="16" spans="2:10" x14ac:dyDescent="0.3">
      <c r="F16" s="11"/>
    </row>
  </sheetData>
  <mergeCells count="1">
    <mergeCell ref="I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6"/>
  <sheetViews>
    <sheetView workbookViewId="0">
      <selection activeCell="D10" sqref="D10"/>
    </sheetView>
  </sheetViews>
  <sheetFormatPr defaultRowHeight="14.4" x14ac:dyDescent="0.3"/>
  <cols>
    <col min="3" max="3" width="6.44140625" bestFit="1" customWidth="1"/>
    <col min="9" max="9" width="16.109375" bestFit="1" customWidth="1"/>
    <col min="16" max="16" width="21" bestFit="1" customWidth="1"/>
  </cols>
  <sheetData>
    <row r="3" spans="2:19" x14ac:dyDescent="0.3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H3" s="10"/>
      <c r="I3" s="33" t="s">
        <v>16</v>
      </c>
      <c r="J3" s="33"/>
    </row>
    <row r="4" spans="2:19" x14ac:dyDescent="0.3">
      <c r="B4" s="7">
        <v>1</v>
      </c>
      <c r="C4" s="12">
        <v>9.4211410701876304</v>
      </c>
      <c r="D4" s="12">
        <v>16.687000000000001</v>
      </c>
      <c r="E4" s="12">
        <v>1.3660000000000001</v>
      </c>
      <c r="F4" s="12">
        <v>2.4260000000000002</v>
      </c>
      <c r="H4" s="8"/>
      <c r="I4" s="6" t="s">
        <v>6</v>
      </c>
      <c r="J4" s="7" t="s">
        <v>7</v>
      </c>
    </row>
    <row r="5" spans="2:19" x14ac:dyDescent="0.3">
      <c r="B5" s="7">
        <v>2</v>
      </c>
      <c r="C5" s="12">
        <v>9.5340773809523807</v>
      </c>
      <c r="D5" s="12">
        <v>18.713000000000001</v>
      </c>
      <c r="E5" s="12">
        <v>1.9219999999999999</v>
      </c>
      <c r="F5" s="12">
        <v>9.0459999999999994</v>
      </c>
      <c r="H5" s="8"/>
      <c r="P5" s="1"/>
      <c r="Q5" s="1"/>
      <c r="R5" s="1"/>
      <c r="S5" s="1"/>
    </row>
    <row r="6" spans="2:19" x14ac:dyDescent="0.3">
      <c r="B6" s="7">
        <v>3</v>
      </c>
      <c r="C6" s="12">
        <v>11.940294363256699</v>
      </c>
      <c r="D6" s="12">
        <v>20.869</v>
      </c>
      <c r="E6" s="12">
        <v>5.2190000000000003</v>
      </c>
      <c r="F6" s="12">
        <v>10.823</v>
      </c>
      <c r="H6" s="8"/>
      <c r="P6" s="1"/>
      <c r="Q6" s="1"/>
      <c r="R6" s="1"/>
      <c r="S6" s="1"/>
    </row>
    <row r="7" spans="2:19" x14ac:dyDescent="0.3">
      <c r="B7" s="7">
        <v>4</v>
      </c>
      <c r="C7" s="12">
        <v>14.9958951388888</v>
      </c>
      <c r="D7" s="12">
        <v>23.513999999999999</v>
      </c>
      <c r="E7" s="12">
        <v>5.2370000000000001</v>
      </c>
      <c r="F7" s="12">
        <v>9.1679999999999993</v>
      </c>
      <c r="H7" s="8"/>
    </row>
    <row r="8" spans="2:19" x14ac:dyDescent="0.3">
      <c r="B8" s="7">
        <v>5</v>
      </c>
      <c r="C8" s="12">
        <v>20.087141129032201</v>
      </c>
      <c r="D8" s="12">
        <v>32.545999999999999</v>
      </c>
      <c r="E8" s="12">
        <v>11.182</v>
      </c>
      <c r="F8" s="12">
        <v>18.465</v>
      </c>
      <c r="H8" s="8"/>
    </row>
    <row r="9" spans="2:19" x14ac:dyDescent="0.3">
      <c r="B9" s="7">
        <v>6</v>
      </c>
      <c r="C9" s="12">
        <v>24.125279704796998</v>
      </c>
      <c r="D9" s="12">
        <v>33.008000000000003</v>
      </c>
      <c r="E9" s="12">
        <v>16.541</v>
      </c>
      <c r="F9" s="12">
        <v>23.71</v>
      </c>
      <c r="H9" s="8"/>
    </row>
    <row r="10" spans="2:19" x14ac:dyDescent="0.3">
      <c r="B10" s="7">
        <v>7</v>
      </c>
      <c r="C10" s="12">
        <v>28.522240540540501</v>
      </c>
      <c r="D10" s="12">
        <v>36.747999999999998</v>
      </c>
      <c r="E10" s="12">
        <v>21.231999999999999</v>
      </c>
      <c r="F10" s="12">
        <v>23.797999999999998</v>
      </c>
      <c r="H10" s="8"/>
    </row>
    <row r="11" spans="2:19" x14ac:dyDescent="0.3">
      <c r="B11" s="7">
        <v>8</v>
      </c>
      <c r="C11" s="12">
        <v>26.797684139784899</v>
      </c>
      <c r="D11" s="12">
        <v>36.51</v>
      </c>
      <c r="E11" s="12">
        <v>18.28</v>
      </c>
      <c r="F11" s="12">
        <v>21.667000000000002</v>
      </c>
      <c r="H11" s="8"/>
    </row>
    <row r="12" spans="2:19" x14ac:dyDescent="0.3">
      <c r="B12" s="7">
        <v>9</v>
      </c>
      <c r="C12" s="12">
        <v>22.769231369765699</v>
      </c>
      <c r="D12" s="12">
        <v>34.228999999999999</v>
      </c>
      <c r="E12" s="12">
        <v>13.602</v>
      </c>
      <c r="F12" s="12">
        <v>22.372</v>
      </c>
      <c r="H12" s="8"/>
    </row>
    <row r="13" spans="2:19" x14ac:dyDescent="0.3">
      <c r="B13" s="7">
        <v>10</v>
      </c>
      <c r="C13" s="12">
        <v>17.697979166666599</v>
      </c>
      <c r="D13" s="12">
        <v>26.302</v>
      </c>
      <c r="E13" s="12">
        <v>10.06</v>
      </c>
      <c r="F13" s="12">
        <v>18.253</v>
      </c>
      <c r="H13" s="8"/>
    </row>
    <row r="14" spans="2:19" x14ac:dyDescent="0.3">
      <c r="B14" s="7">
        <v>11</v>
      </c>
      <c r="C14" s="12">
        <v>13.3322554385964</v>
      </c>
      <c r="D14" s="12">
        <v>22.562999999999999</v>
      </c>
      <c r="E14" s="12">
        <v>4.2510000000000003</v>
      </c>
      <c r="F14" s="12">
        <v>14.502000000000001</v>
      </c>
      <c r="H14" s="8"/>
    </row>
    <row r="15" spans="2:19" x14ac:dyDescent="0.3">
      <c r="B15" s="7">
        <v>12</v>
      </c>
      <c r="C15" s="12">
        <v>9.3750201612903208</v>
      </c>
      <c r="D15" s="12">
        <v>16.605</v>
      </c>
      <c r="E15" s="12">
        <v>0.89300000000000002</v>
      </c>
      <c r="F15" s="12">
        <v>8.7170000000000005</v>
      </c>
      <c r="H15" s="8"/>
    </row>
    <row r="16" spans="2:19" x14ac:dyDescent="0.3">
      <c r="F16" s="11"/>
    </row>
  </sheetData>
  <mergeCells count="1">
    <mergeCell ref="I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6"/>
  <sheetViews>
    <sheetView workbookViewId="0">
      <selection activeCell="D9" sqref="D9"/>
    </sheetView>
  </sheetViews>
  <sheetFormatPr defaultRowHeight="14.4" x14ac:dyDescent="0.3"/>
  <cols>
    <col min="3" max="3" width="6.44140625" bestFit="1" customWidth="1"/>
    <col min="9" max="9" width="16.109375" bestFit="1" customWidth="1"/>
    <col min="16" max="16" width="21" bestFit="1" customWidth="1"/>
  </cols>
  <sheetData>
    <row r="3" spans="2:19" x14ac:dyDescent="0.3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H3" s="10"/>
      <c r="I3" s="33" t="s">
        <v>15</v>
      </c>
      <c r="J3" s="33"/>
    </row>
    <row r="4" spans="2:19" x14ac:dyDescent="0.3">
      <c r="B4" s="7">
        <v>1</v>
      </c>
      <c r="C4" s="12">
        <v>9.9212913816689401</v>
      </c>
      <c r="D4" s="12">
        <v>18.113</v>
      </c>
      <c r="E4" s="13">
        <v>-0.113</v>
      </c>
      <c r="F4" s="12">
        <v>12.192</v>
      </c>
      <c r="H4" s="8"/>
      <c r="I4" s="6" t="s">
        <v>6</v>
      </c>
      <c r="J4" s="7" t="s">
        <v>7</v>
      </c>
    </row>
    <row r="5" spans="2:19" x14ac:dyDescent="0.3">
      <c r="B5" s="7">
        <v>2</v>
      </c>
      <c r="C5" s="12">
        <v>12.262202586206801</v>
      </c>
      <c r="D5" s="12">
        <v>18.657</v>
      </c>
      <c r="E5" s="13">
        <v>2.4910000000000001</v>
      </c>
      <c r="F5" s="12">
        <v>11.66</v>
      </c>
      <c r="H5" s="8"/>
      <c r="P5" s="1"/>
      <c r="Q5" s="1"/>
      <c r="S5" s="1"/>
    </row>
    <row r="6" spans="2:19" x14ac:dyDescent="0.3">
      <c r="B6" s="7">
        <v>3</v>
      </c>
      <c r="C6" s="12">
        <v>12.2855299085151</v>
      </c>
      <c r="D6" s="12">
        <v>25.088999999999999</v>
      </c>
      <c r="E6" s="13">
        <v>5.7359999999999998</v>
      </c>
      <c r="F6" s="12">
        <v>7.8819999999999997</v>
      </c>
      <c r="H6" s="8"/>
      <c r="P6" s="1"/>
      <c r="Q6" s="1"/>
      <c r="R6" s="1"/>
    </row>
    <row r="7" spans="2:19" x14ac:dyDescent="0.3">
      <c r="B7" s="7">
        <v>4</v>
      </c>
      <c r="C7" s="12">
        <v>16.995261805555501</v>
      </c>
      <c r="D7" s="12">
        <v>26.440999999999999</v>
      </c>
      <c r="E7" s="13">
        <v>6.8890000000000002</v>
      </c>
      <c r="F7" s="12">
        <v>14.323</v>
      </c>
      <c r="H7" s="8"/>
      <c r="S7" s="1"/>
    </row>
    <row r="8" spans="2:19" x14ac:dyDescent="0.3">
      <c r="B8" s="7">
        <v>5</v>
      </c>
      <c r="C8" s="12">
        <v>18.499219086021501</v>
      </c>
      <c r="D8" s="12">
        <v>29.548999999999999</v>
      </c>
      <c r="E8" s="13">
        <v>8.5649999999999995</v>
      </c>
      <c r="F8" s="12">
        <v>17.509</v>
      </c>
      <c r="H8" s="8"/>
      <c r="S8" s="1"/>
    </row>
    <row r="9" spans="2:19" x14ac:dyDescent="0.3">
      <c r="B9" s="7">
        <v>6</v>
      </c>
      <c r="C9" s="12">
        <v>22.966347124824601</v>
      </c>
      <c r="D9" s="12">
        <v>35.171999999999997</v>
      </c>
      <c r="E9" s="13">
        <v>15.352</v>
      </c>
      <c r="F9" s="12">
        <v>22.887</v>
      </c>
      <c r="H9" s="8"/>
      <c r="S9" s="1"/>
    </row>
    <row r="10" spans="2:19" x14ac:dyDescent="0.3">
      <c r="B10" s="7">
        <v>7</v>
      </c>
      <c r="C10" s="12">
        <v>26.598505211952698</v>
      </c>
      <c r="D10" s="12">
        <v>34.661000000000001</v>
      </c>
      <c r="E10" s="13">
        <v>16.861999999999998</v>
      </c>
      <c r="F10" s="12">
        <v>22.821000000000002</v>
      </c>
      <c r="H10" s="8"/>
      <c r="S10" s="1"/>
    </row>
    <row r="11" spans="2:19" x14ac:dyDescent="0.3">
      <c r="B11" s="7">
        <v>8</v>
      </c>
      <c r="C11" s="12">
        <v>25.6427910447761</v>
      </c>
      <c r="D11" s="12">
        <v>33.585000000000001</v>
      </c>
      <c r="E11" s="13">
        <v>19.712</v>
      </c>
      <c r="F11" s="12">
        <v>22.062000000000001</v>
      </c>
      <c r="H11" s="8"/>
      <c r="S11" s="1"/>
    </row>
    <row r="12" spans="2:19" x14ac:dyDescent="0.3">
      <c r="B12" s="7">
        <v>9</v>
      </c>
      <c r="C12" s="12">
        <v>22.148444444444401</v>
      </c>
      <c r="D12" s="12">
        <v>32.942999999999998</v>
      </c>
      <c r="E12" s="13">
        <v>14.432</v>
      </c>
      <c r="F12" s="12">
        <v>15.805</v>
      </c>
      <c r="H12" s="8"/>
      <c r="S12" s="1"/>
    </row>
    <row r="13" spans="2:19" x14ac:dyDescent="0.3">
      <c r="B13" s="7">
        <v>10</v>
      </c>
      <c r="C13" s="12">
        <v>17.6196639784946</v>
      </c>
      <c r="D13" s="12">
        <v>26.488</v>
      </c>
      <c r="E13" s="13">
        <v>8.7639999999999993</v>
      </c>
      <c r="F13" s="12">
        <v>19.629000000000001</v>
      </c>
      <c r="H13" s="8"/>
      <c r="S13" s="1"/>
    </row>
    <row r="14" spans="2:19" x14ac:dyDescent="0.3">
      <c r="B14" s="7">
        <v>11</v>
      </c>
      <c r="C14" s="12">
        <v>13.409120138888801</v>
      </c>
      <c r="D14" s="12">
        <v>21.015000000000001</v>
      </c>
      <c r="E14" s="13">
        <v>3.5529999999999999</v>
      </c>
      <c r="F14" s="12">
        <v>12.615</v>
      </c>
      <c r="H14" s="8"/>
      <c r="S14" s="1"/>
    </row>
    <row r="15" spans="2:19" x14ac:dyDescent="0.3">
      <c r="B15" s="7">
        <v>12</v>
      </c>
      <c r="C15" s="12">
        <v>9.0698867268936691</v>
      </c>
      <c r="D15" s="12">
        <v>17.925000000000001</v>
      </c>
      <c r="E15" s="13">
        <v>1.3620000000000001</v>
      </c>
      <c r="F15" s="12">
        <v>10.872999999999999</v>
      </c>
      <c r="H15" s="8"/>
      <c r="S15" s="1"/>
    </row>
    <row r="16" spans="2:19" x14ac:dyDescent="0.3">
      <c r="F16" s="11"/>
      <c r="S16" s="1"/>
    </row>
  </sheetData>
  <mergeCells count="1">
    <mergeCell ref="I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5"/>
  <sheetViews>
    <sheetView workbookViewId="0">
      <selection activeCell="D11" sqref="D11"/>
    </sheetView>
  </sheetViews>
  <sheetFormatPr defaultRowHeight="14.4" x14ac:dyDescent="0.3"/>
  <cols>
    <col min="3" max="3" width="6.44140625" bestFit="1" customWidth="1"/>
    <col min="9" max="9" width="16.109375" bestFit="1" customWidth="1"/>
    <col min="16" max="16" width="21" bestFit="1" customWidth="1"/>
  </cols>
  <sheetData>
    <row r="3" spans="2:10" x14ac:dyDescent="0.3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H3" s="10"/>
      <c r="I3" s="33" t="s">
        <v>14</v>
      </c>
      <c r="J3" s="33"/>
    </row>
    <row r="4" spans="2:10" x14ac:dyDescent="0.3">
      <c r="B4" s="7">
        <v>1</v>
      </c>
      <c r="C4" s="12">
        <v>6.5129724462365504</v>
      </c>
      <c r="D4" s="12">
        <v>14.676</v>
      </c>
      <c r="E4" s="12">
        <v>-2.9940000000000002</v>
      </c>
      <c r="F4" s="12">
        <v>4.7409999999999997</v>
      </c>
      <c r="H4" s="8"/>
      <c r="I4" s="6" t="s">
        <v>6</v>
      </c>
      <c r="J4" s="7" t="s">
        <v>8</v>
      </c>
    </row>
    <row r="5" spans="2:10" x14ac:dyDescent="0.3">
      <c r="B5" s="7">
        <v>2</v>
      </c>
      <c r="C5" s="12">
        <v>11.523257440476099</v>
      </c>
      <c r="D5" s="12">
        <v>17.733000000000001</v>
      </c>
      <c r="E5" s="12">
        <v>2.8140000000000001</v>
      </c>
      <c r="F5" s="12">
        <v>13.272</v>
      </c>
      <c r="H5" s="8"/>
    </row>
    <row r="6" spans="2:10" x14ac:dyDescent="0.3">
      <c r="B6" s="7">
        <v>3</v>
      </c>
      <c r="C6" s="12">
        <v>13.4917036290322</v>
      </c>
      <c r="D6" s="12">
        <v>24.393999999999998</v>
      </c>
      <c r="E6" s="12">
        <v>5.8940000000000001</v>
      </c>
      <c r="F6" s="12">
        <v>10.648999999999999</v>
      </c>
      <c r="H6" s="8"/>
    </row>
    <row r="7" spans="2:10" x14ac:dyDescent="0.3">
      <c r="B7" s="7">
        <v>4</v>
      </c>
      <c r="C7" s="12">
        <v>15.345889771598801</v>
      </c>
      <c r="D7" s="12">
        <v>24.11</v>
      </c>
      <c r="E7" s="12">
        <v>4.734</v>
      </c>
      <c r="F7" s="12">
        <v>8.0470000000000006</v>
      </c>
      <c r="H7" s="8"/>
    </row>
    <row r="8" spans="2:10" x14ac:dyDescent="0.3">
      <c r="B8" s="7">
        <v>5</v>
      </c>
      <c r="C8" s="12">
        <v>20.151036962365499</v>
      </c>
      <c r="D8" s="12">
        <v>29.021999999999998</v>
      </c>
      <c r="E8" s="12">
        <v>9.5990000000000002</v>
      </c>
      <c r="F8" s="12">
        <v>21.611999999999998</v>
      </c>
      <c r="H8" s="8"/>
    </row>
    <row r="9" spans="2:10" x14ac:dyDescent="0.3">
      <c r="B9" s="7">
        <v>6</v>
      </c>
      <c r="C9" s="12">
        <v>25.418554996405401</v>
      </c>
      <c r="D9" s="12">
        <v>33.447000000000003</v>
      </c>
      <c r="E9" s="12">
        <v>15.87</v>
      </c>
      <c r="F9" s="12">
        <v>28.091999999999999</v>
      </c>
      <c r="H9" s="8"/>
    </row>
    <row r="10" spans="2:10" x14ac:dyDescent="0.3">
      <c r="B10" s="7">
        <v>7</v>
      </c>
      <c r="C10" s="12">
        <v>26.456087619047601</v>
      </c>
      <c r="D10" s="12">
        <v>33.374000000000002</v>
      </c>
      <c r="E10" s="12">
        <v>18.776</v>
      </c>
      <c r="F10" s="12">
        <v>20.765000000000001</v>
      </c>
      <c r="H10" s="8"/>
    </row>
    <row r="11" spans="2:10" x14ac:dyDescent="0.3">
      <c r="B11" s="7">
        <v>8</v>
      </c>
      <c r="C11" s="12">
        <v>27.9910067164179</v>
      </c>
      <c r="D11" s="12">
        <v>38.648000000000003</v>
      </c>
      <c r="E11" s="12">
        <v>18.327000000000002</v>
      </c>
      <c r="F11" s="12">
        <v>21.495000000000001</v>
      </c>
      <c r="H11" s="8"/>
    </row>
    <row r="12" spans="2:10" x14ac:dyDescent="0.3">
      <c r="B12" s="7">
        <v>9</v>
      </c>
      <c r="C12" s="12">
        <v>20.8134534722222</v>
      </c>
      <c r="D12" s="12">
        <v>28.727</v>
      </c>
      <c r="E12" s="12">
        <v>11.837</v>
      </c>
      <c r="F12" s="12">
        <v>19.774000000000001</v>
      </c>
      <c r="H12" s="8"/>
    </row>
    <row r="13" spans="2:10" x14ac:dyDescent="0.3">
      <c r="B13" s="7">
        <v>10</v>
      </c>
      <c r="C13" s="12">
        <v>17.802627688171999</v>
      </c>
      <c r="D13" s="12">
        <v>26.824999999999999</v>
      </c>
      <c r="E13" s="12">
        <v>8.9779999999999998</v>
      </c>
      <c r="F13" s="12">
        <v>13.208</v>
      </c>
      <c r="H13" s="8"/>
    </row>
    <row r="14" spans="2:10" x14ac:dyDescent="0.3">
      <c r="B14" s="7">
        <v>11</v>
      </c>
      <c r="C14" s="12">
        <v>12.3758346513299</v>
      </c>
      <c r="D14" s="12">
        <v>19.882999999999999</v>
      </c>
      <c r="E14" s="12">
        <v>2.4289999999999998</v>
      </c>
      <c r="F14" s="12">
        <v>8.4849999999999994</v>
      </c>
      <c r="H14" s="8"/>
    </row>
    <row r="15" spans="2:10" x14ac:dyDescent="0.3">
      <c r="B15" s="7">
        <v>12</v>
      </c>
      <c r="C15" s="12">
        <v>8.7592176634214098</v>
      </c>
      <c r="D15" s="12">
        <v>16.748999999999999</v>
      </c>
      <c r="E15" s="12">
        <v>0.33400000000000002</v>
      </c>
      <c r="F15" s="12">
        <v>4.3890000000000002</v>
      </c>
      <c r="H15" s="8"/>
    </row>
  </sheetData>
  <mergeCells count="1">
    <mergeCell ref="I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6"/>
  <sheetViews>
    <sheetView workbookViewId="0">
      <selection activeCell="D11" sqref="D11"/>
    </sheetView>
  </sheetViews>
  <sheetFormatPr defaultRowHeight="14.4" x14ac:dyDescent="0.3"/>
  <cols>
    <col min="1" max="1" width="6.44140625" bestFit="1" customWidth="1"/>
    <col min="2" max="2" width="6.88671875" bestFit="1" customWidth="1"/>
    <col min="3" max="3" width="6.44140625" bestFit="1" customWidth="1"/>
    <col min="4" max="6" width="9.44140625" bestFit="1" customWidth="1"/>
    <col min="9" max="9" width="19.6640625" bestFit="1" customWidth="1"/>
    <col min="10" max="10" width="10.33203125" customWidth="1"/>
  </cols>
  <sheetData>
    <row r="3" spans="2:13" x14ac:dyDescent="0.3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H3" s="10"/>
      <c r="I3" s="33" t="s">
        <v>5</v>
      </c>
      <c r="J3" s="33"/>
      <c r="K3" s="4"/>
      <c r="L3" s="4"/>
      <c r="M3" s="4"/>
    </row>
    <row r="4" spans="2:13" x14ac:dyDescent="0.3">
      <c r="B4" s="7">
        <v>1</v>
      </c>
      <c r="C4" s="9">
        <v>11.1820215053763</v>
      </c>
      <c r="D4" s="9">
        <v>20.69</v>
      </c>
      <c r="E4" s="9">
        <v>2.214</v>
      </c>
      <c r="F4" s="9">
        <v>7.9029999999999996</v>
      </c>
      <c r="H4" s="8"/>
      <c r="I4" s="6" t="s">
        <v>6</v>
      </c>
      <c r="J4" s="7" t="s">
        <v>7</v>
      </c>
    </row>
    <row r="5" spans="2:13" x14ac:dyDescent="0.3">
      <c r="B5" s="7">
        <v>2</v>
      </c>
      <c r="C5" s="9">
        <v>8.0218816880180803</v>
      </c>
      <c r="D5" s="9">
        <v>17.042999999999999</v>
      </c>
      <c r="E5" s="9">
        <v>-4.2140000000000004</v>
      </c>
      <c r="F5" s="9">
        <v>10.738</v>
      </c>
      <c r="H5" s="8"/>
      <c r="J5" s="2"/>
      <c r="M5" s="1"/>
    </row>
    <row r="6" spans="2:13" x14ac:dyDescent="0.3">
      <c r="B6" s="7">
        <v>3</v>
      </c>
      <c r="C6" s="9">
        <v>11.4879025537634</v>
      </c>
      <c r="D6" s="9">
        <v>20.475999999999999</v>
      </c>
      <c r="E6" s="9">
        <v>1.3620000000000001</v>
      </c>
      <c r="F6" s="9">
        <v>9.9849999999999994</v>
      </c>
      <c r="H6" s="8"/>
      <c r="J6" s="3"/>
      <c r="M6" s="1"/>
    </row>
    <row r="7" spans="2:13" x14ac:dyDescent="0.3">
      <c r="B7" s="7">
        <v>4</v>
      </c>
      <c r="C7" s="9">
        <v>18.0218833333333</v>
      </c>
      <c r="D7" s="9">
        <v>31.385000000000002</v>
      </c>
      <c r="E7" s="9">
        <v>7.1550000000000002</v>
      </c>
      <c r="F7" s="9">
        <v>16.713000000000001</v>
      </c>
      <c r="H7" s="8"/>
      <c r="J7" s="3"/>
      <c r="M7" s="1"/>
    </row>
    <row r="8" spans="2:13" x14ac:dyDescent="0.3">
      <c r="B8" s="7">
        <v>5</v>
      </c>
      <c r="C8" s="9">
        <v>20.628406532314099</v>
      </c>
      <c r="D8" s="9">
        <v>33.320999999999998</v>
      </c>
      <c r="E8" s="9">
        <v>11.768000000000001</v>
      </c>
      <c r="F8" s="9">
        <v>15.775</v>
      </c>
      <c r="H8" s="8"/>
      <c r="J8" s="3"/>
      <c r="M8" s="1"/>
    </row>
    <row r="9" spans="2:13" x14ac:dyDescent="0.3">
      <c r="B9" s="7">
        <v>6</v>
      </c>
      <c r="C9" s="9">
        <v>24.7708006944444</v>
      </c>
      <c r="D9" s="9">
        <v>34.481999999999999</v>
      </c>
      <c r="E9" s="9">
        <v>15.992000000000001</v>
      </c>
      <c r="F9" s="9">
        <v>19.738</v>
      </c>
      <c r="H9" s="8"/>
      <c r="J9" s="3"/>
      <c r="M9" s="1"/>
    </row>
    <row r="10" spans="2:13" x14ac:dyDescent="0.3">
      <c r="B10" s="7">
        <v>7</v>
      </c>
      <c r="C10" s="9">
        <v>28.305192876344002</v>
      </c>
      <c r="D10" s="9">
        <v>38.520000000000003</v>
      </c>
      <c r="E10" s="9">
        <v>19.515999999999998</v>
      </c>
      <c r="F10" s="9">
        <v>23.48</v>
      </c>
      <c r="H10" s="8"/>
      <c r="J10" s="3"/>
      <c r="M10" s="1"/>
    </row>
    <row r="11" spans="2:13" x14ac:dyDescent="0.3">
      <c r="B11" s="7">
        <v>8</v>
      </c>
      <c r="C11" s="9">
        <v>26.943561155913901</v>
      </c>
      <c r="D11" s="9">
        <v>39.350999999999999</v>
      </c>
      <c r="E11" s="9">
        <v>17.04</v>
      </c>
      <c r="F11" s="9">
        <v>24.132999999999999</v>
      </c>
      <c r="H11" s="8"/>
      <c r="J11" s="3"/>
    </row>
    <row r="12" spans="2:13" x14ac:dyDescent="0.3">
      <c r="B12" s="7">
        <v>9</v>
      </c>
      <c r="C12" s="9">
        <v>23.1944912033779</v>
      </c>
      <c r="D12" s="9">
        <v>32.412999999999997</v>
      </c>
      <c r="E12" s="9">
        <v>11.436999999999999</v>
      </c>
      <c r="F12" s="9">
        <v>22.981999999999999</v>
      </c>
      <c r="H12" s="8"/>
      <c r="J12" s="3"/>
      <c r="M12" s="1"/>
    </row>
    <row r="13" spans="2:13" x14ac:dyDescent="0.3">
      <c r="B13" s="7">
        <v>10</v>
      </c>
      <c r="C13" s="9">
        <v>19.304117092866701</v>
      </c>
      <c r="D13" s="9">
        <v>26.628</v>
      </c>
      <c r="E13" s="9">
        <v>10.596</v>
      </c>
      <c r="F13" s="9">
        <v>16.385000000000002</v>
      </c>
      <c r="H13" s="8"/>
      <c r="J13" s="3"/>
      <c r="M13" s="1"/>
    </row>
    <row r="14" spans="2:13" x14ac:dyDescent="0.3">
      <c r="B14" s="7">
        <v>11</v>
      </c>
      <c r="C14" s="9">
        <v>13.9208361111111</v>
      </c>
      <c r="D14" s="9">
        <v>20.885999999999999</v>
      </c>
      <c r="E14" s="9">
        <v>6.14</v>
      </c>
      <c r="F14" s="9">
        <v>14.106999999999999</v>
      </c>
      <c r="H14" s="8"/>
      <c r="J14" s="3"/>
      <c r="M14" s="1"/>
    </row>
    <row r="15" spans="2:13" x14ac:dyDescent="0.3">
      <c r="B15" s="7">
        <v>12</v>
      </c>
      <c r="C15" s="9">
        <v>9.8306437710437695</v>
      </c>
      <c r="D15" s="9">
        <v>18.791</v>
      </c>
      <c r="E15" s="9">
        <v>1.3520000000000001</v>
      </c>
      <c r="F15" s="9">
        <v>11.757999999999999</v>
      </c>
      <c r="H15" s="8"/>
      <c r="J15" s="3"/>
      <c r="M15" s="1"/>
    </row>
    <row r="16" spans="2:13" x14ac:dyDescent="0.3">
      <c r="J16" s="3"/>
      <c r="M16" s="1"/>
    </row>
  </sheetData>
  <mergeCells count="1">
    <mergeCell ref="I3:J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7"/>
  <sheetViews>
    <sheetView workbookViewId="0">
      <selection activeCell="D11" sqref="D11"/>
    </sheetView>
  </sheetViews>
  <sheetFormatPr defaultRowHeight="14.4" x14ac:dyDescent="0.3"/>
  <cols>
    <col min="3" max="3" width="6.44140625" bestFit="1" customWidth="1"/>
    <col min="9" max="9" width="20.21875" bestFit="1" customWidth="1"/>
    <col min="13" max="13" width="21" bestFit="1" customWidth="1"/>
  </cols>
  <sheetData>
    <row r="3" spans="2:17" x14ac:dyDescent="0.3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H3" s="10"/>
      <c r="I3" s="33" t="s">
        <v>9</v>
      </c>
      <c r="J3" s="33"/>
      <c r="L3" s="16"/>
      <c r="M3" s="16"/>
      <c r="N3" s="16"/>
      <c r="O3" s="16"/>
      <c r="P3" s="16"/>
      <c r="Q3" s="10"/>
    </row>
    <row r="4" spans="2:17" x14ac:dyDescent="0.3">
      <c r="B4" s="7">
        <v>1</v>
      </c>
      <c r="C4" s="12">
        <v>7.0263866396761099</v>
      </c>
      <c r="D4" s="13">
        <v>15.14</v>
      </c>
      <c r="E4" s="13">
        <v>-8.0000000000000002E-3</v>
      </c>
      <c r="F4" s="12">
        <v>3.3330000000000002</v>
      </c>
      <c r="H4" s="8"/>
      <c r="I4" s="6" t="s">
        <v>6</v>
      </c>
      <c r="J4" s="7" t="s">
        <v>8</v>
      </c>
      <c r="L4" s="17"/>
      <c r="M4" s="18"/>
      <c r="N4" s="17"/>
      <c r="O4" s="17"/>
      <c r="P4" s="18"/>
      <c r="Q4" s="10"/>
    </row>
    <row r="5" spans="2:17" x14ac:dyDescent="0.3">
      <c r="B5" s="7">
        <v>2</v>
      </c>
      <c r="C5" s="12">
        <v>10.5209918032786</v>
      </c>
      <c r="D5" s="13">
        <v>21.936</v>
      </c>
      <c r="E5" s="13">
        <v>3.6059999999999999</v>
      </c>
      <c r="F5" s="12">
        <v>9.3719999999999999</v>
      </c>
      <c r="H5" s="8"/>
      <c r="L5" s="14"/>
    </row>
    <row r="6" spans="2:17" x14ac:dyDescent="0.3">
      <c r="B6" s="7">
        <v>3</v>
      </c>
      <c r="C6" s="12">
        <v>13.264202284946199</v>
      </c>
      <c r="D6" s="13">
        <v>23.678999999999998</v>
      </c>
      <c r="E6" s="13">
        <v>3.5459999999999998</v>
      </c>
      <c r="F6" s="12">
        <v>11.840999999999999</v>
      </c>
      <c r="H6" s="8"/>
      <c r="L6" s="14"/>
    </row>
    <row r="7" spans="2:17" x14ac:dyDescent="0.3">
      <c r="B7" s="7">
        <v>4</v>
      </c>
      <c r="C7" s="12">
        <v>14.748890277777701</v>
      </c>
      <c r="D7" s="13">
        <v>27.318000000000001</v>
      </c>
      <c r="E7" s="13">
        <v>6.2930000000000001</v>
      </c>
      <c r="F7" s="12">
        <v>10.194000000000001</v>
      </c>
      <c r="H7" s="8"/>
      <c r="L7" s="14"/>
    </row>
    <row r="8" spans="2:17" x14ac:dyDescent="0.3">
      <c r="B8" s="7">
        <v>5</v>
      </c>
      <c r="C8" s="12">
        <v>15.737944818304101</v>
      </c>
      <c r="D8" s="13">
        <v>22.844999999999999</v>
      </c>
      <c r="E8" s="13">
        <v>7.6689999999999996</v>
      </c>
      <c r="F8" s="12">
        <v>15.596</v>
      </c>
      <c r="H8" s="8"/>
      <c r="L8" s="14"/>
    </row>
    <row r="9" spans="2:17" x14ac:dyDescent="0.3">
      <c r="B9" s="7">
        <v>6</v>
      </c>
      <c r="C9" s="12">
        <v>25.887792571828999</v>
      </c>
      <c r="D9" s="13">
        <v>36.723999999999997</v>
      </c>
      <c r="E9" s="13">
        <v>13.374000000000001</v>
      </c>
      <c r="F9" s="12">
        <v>22.876000000000001</v>
      </c>
      <c r="H9" s="8"/>
      <c r="L9" s="14"/>
    </row>
    <row r="10" spans="2:17" x14ac:dyDescent="0.3">
      <c r="B10" s="7">
        <v>7</v>
      </c>
      <c r="C10" s="12">
        <v>27.3271384615384</v>
      </c>
      <c r="D10" s="13">
        <v>35.472999999999999</v>
      </c>
      <c r="E10" s="13">
        <v>19.529</v>
      </c>
      <c r="F10" s="12">
        <v>21.486000000000001</v>
      </c>
      <c r="H10" s="8"/>
      <c r="L10" s="14"/>
    </row>
    <row r="11" spans="2:17" x14ac:dyDescent="0.3">
      <c r="B11" s="7">
        <v>8</v>
      </c>
      <c r="C11" s="12">
        <v>27.3296983805668</v>
      </c>
      <c r="D11" s="13">
        <v>37.405999999999999</v>
      </c>
      <c r="E11" s="13">
        <v>20.451000000000001</v>
      </c>
      <c r="F11" s="12">
        <v>21.765000000000001</v>
      </c>
      <c r="H11" s="8"/>
      <c r="L11" s="14"/>
    </row>
    <row r="12" spans="2:17" x14ac:dyDescent="0.3">
      <c r="B12" s="7">
        <v>9</v>
      </c>
      <c r="C12" s="12">
        <v>22.988500718390799</v>
      </c>
      <c r="D12" s="13">
        <v>31.675000000000001</v>
      </c>
      <c r="E12" s="13">
        <v>14.619</v>
      </c>
      <c r="F12" s="12">
        <v>18.103000000000002</v>
      </c>
      <c r="H12" s="8"/>
      <c r="L12" s="14"/>
    </row>
    <row r="13" spans="2:17" x14ac:dyDescent="0.3">
      <c r="B13" s="7">
        <v>10</v>
      </c>
      <c r="C13" s="12">
        <v>18.962430209035698</v>
      </c>
      <c r="D13" s="13">
        <v>27.600999999999999</v>
      </c>
      <c r="E13" s="13">
        <v>12.063000000000001</v>
      </c>
      <c r="F13" s="12">
        <v>18.021000000000001</v>
      </c>
      <c r="H13" s="8"/>
      <c r="L13" s="14"/>
    </row>
    <row r="14" spans="2:17" x14ac:dyDescent="0.3">
      <c r="B14" s="7">
        <v>11</v>
      </c>
      <c r="C14" s="12">
        <v>14.586631428571399</v>
      </c>
      <c r="D14" s="13">
        <v>22.004000000000001</v>
      </c>
      <c r="E14" s="13">
        <v>8.3849999999999998</v>
      </c>
      <c r="F14" s="12">
        <v>12.221</v>
      </c>
      <c r="H14" s="8"/>
      <c r="L14" s="14"/>
    </row>
    <row r="15" spans="2:17" x14ac:dyDescent="0.3">
      <c r="B15" s="7">
        <v>12</v>
      </c>
      <c r="C15" s="12">
        <v>11.072622057834501</v>
      </c>
      <c r="D15" s="13">
        <v>19.471</v>
      </c>
      <c r="E15" s="13">
        <v>1.95</v>
      </c>
      <c r="F15" s="12">
        <v>7.133</v>
      </c>
      <c r="H15" s="8"/>
      <c r="L15" s="14"/>
    </row>
    <row r="16" spans="2:17" x14ac:dyDescent="0.3">
      <c r="L16" s="14"/>
    </row>
    <row r="17" spans="12:12" x14ac:dyDescent="0.3">
      <c r="L17" s="14"/>
    </row>
  </sheetData>
  <mergeCells count="1">
    <mergeCell ref="I3:J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5"/>
  <sheetViews>
    <sheetView workbookViewId="0">
      <selection activeCell="D11" sqref="D11"/>
    </sheetView>
  </sheetViews>
  <sheetFormatPr defaultRowHeight="14.4" x14ac:dyDescent="0.3"/>
  <cols>
    <col min="3" max="3" width="6.44140625" bestFit="1" customWidth="1"/>
    <col min="9" max="9" width="16.109375" bestFit="1" customWidth="1"/>
    <col min="15" max="15" width="21" bestFit="1" customWidth="1"/>
  </cols>
  <sheetData>
    <row r="3" spans="2:18" x14ac:dyDescent="0.3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H3" s="10"/>
      <c r="I3" s="33" t="s">
        <v>10</v>
      </c>
      <c r="J3" s="33"/>
    </row>
    <row r="4" spans="2:18" x14ac:dyDescent="0.3">
      <c r="B4" s="7">
        <v>1</v>
      </c>
      <c r="C4" s="12">
        <v>9.1810869074492096</v>
      </c>
      <c r="D4" s="13">
        <v>15.85</v>
      </c>
      <c r="E4" s="12">
        <v>1.6319999999999999</v>
      </c>
      <c r="F4" s="12">
        <v>6.6539999999999999</v>
      </c>
      <c r="H4" s="8"/>
      <c r="I4" s="6" t="s">
        <v>6</v>
      </c>
      <c r="J4" s="7" t="s">
        <v>8</v>
      </c>
      <c r="O4" s="1"/>
      <c r="Q4" s="1"/>
      <c r="R4" s="1"/>
    </row>
    <row r="5" spans="2:18" x14ac:dyDescent="0.3">
      <c r="B5" s="7">
        <v>2</v>
      </c>
      <c r="C5" s="12">
        <v>11.458191999999899</v>
      </c>
      <c r="D5" s="13">
        <v>18.800999999999998</v>
      </c>
      <c r="E5" s="12">
        <v>1.5109999999999999</v>
      </c>
      <c r="F5" s="12">
        <v>12.476000000000001</v>
      </c>
      <c r="H5" s="8"/>
      <c r="Q5" s="1"/>
      <c r="R5" s="1"/>
    </row>
    <row r="6" spans="2:18" x14ac:dyDescent="0.3">
      <c r="B6" s="7">
        <v>3</v>
      </c>
      <c r="C6" s="12">
        <v>11.968957547169801</v>
      </c>
      <c r="D6" s="13">
        <v>20.491</v>
      </c>
      <c r="E6" s="12">
        <v>1.4970000000000001</v>
      </c>
      <c r="F6" s="12">
        <v>7.7750000000000004</v>
      </c>
      <c r="H6" s="8"/>
    </row>
    <row r="7" spans="2:18" x14ac:dyDescent="0.3">
      <c r="B7" s="7">
        <v>4</v>
      </c>
      <c r="C7" s="12">
        <v>15.022733520336599</v>
      </c>
      <c r="D7" s="13">
        <v>23.268999999999998</v>
      </c>
      <c r="E7" s="12">
        <v>2.9169999999999998</v>
      </c>
      <c r="F7" s="12">
        <v>14.221</v>
      </c>
      <c r="H7" s="8"/>
    </row>
    <row r="8" spans="2:18" x14ac:dyDescent="0.3">
      <c r="B8" s="7">
        <v>5</v>
      </c>
      <c r="C8" s="12">
        <v>20.393247538677901</v>
      </c>
      <c r="D8" s="13">
        <v>29.02</v>
      </c>
      <c r="E8" s="12">
        <v>11.779</v>
      </c>
      <c r="F8" s="12">
        <v>18.565999999999999</v>
      </c>
      <c r="H8" s="8"/>
    </row>
    <row r="9" spans="2:18" x14ac:dyDescent="0.3">
      <c r="B9" s="7">
        <v>6</v>
      </c>
      <c r="C9" s="12">
        <v>22.953618238021601</v>
      </c>
      <c r="D9" s="13">
        <v>33.146000000000001</v>
      </c>
      <c r="E9" s="12">
        <v>13.797000000000001</v>
      </c>
      <c r="F9" s="12">
        <v>20.992999999999999</v>
      </c>
      <c r="H9" s="8"/>
    </row>
    <row r="10" spans="2:18" x14ac:dyDescent="0.3">
      <c r="B10" s="7">
        <v>7</v>
      </c>
      <c r="C10" s="12">
        <v>27.042866350067801</v>
      </c>
      <c r="D10" s="13">
        <v>37.552999999999997</v>
      </c>
      <c r="E10" s="12">
        <v>18.72</v>
      </c>
      <c r="F10" s="12">
        <v>22.942</v>
      </c>
      <c r="H10" s="8"/>
    </row>
    <row r="11" spans="2:18" x14ac:dyDescent="0.3">
      <c r="B11" s="7">
        <v>8</v>
      </c>
      <c r="C11" s="12">
        <v>27.54125625</v>
      </c>
      <c r="D11" s="13">
        <v>36.683</v>
      </c>
      <c r="E11" s="12">
        <v>17.353999999999999</v>
      </c>
      <c r="F11" s="12">
        <v>24.035</v>
      </c>
      <c r="H11" s="8"/>
    </row>
    <row r="12" spans="2:18" x14ac:dyDescent="0.3">
      <c r="B12" s="7">
        <v>9</v>
      </c>
      <c r="C12" s="12">
        <v>23.042673076922998</v>
      </c>
      <c r="D12" s="13">
        <v>34.284999999999997</v>
      </c>
      <c r="E12" s="12">
        <v>10.927</v>
      </c>
      <c r="F12" s="12">
        <v>23.664999999999999</v>
      </c>
      <c r="H12" s="8"/>
    </row>
    <row r="13" spans="2:18" x14ac:dyDescent="0.3">
      <c r="B13" s="7">
        <v>10</v>
      </c>
      <c r="C13" s="12">
        <v>16.438810489510399</v>
      </c>
      <c r="D13" s="13">
        <v>23.981999999999999</v>
      </c>
      <c r="E13" s="12">
        <v>9.0719999999999992</v>
      </c>
      <c r="F13" s="12">
        <v>19.224</v>
      </c>
      <c r="H13" s="8"/>
    </row>
    <row r="14" spans="2:18" x14ac:dyDescent="0.3">
      <c r="B14" s="7">
        <v>11</v>
      </c>
      <c r="C14" s="12">
        <v>13.8385861111111</v>
      </c>
      <c r="D14" s="13">
        <v>21.393000000000001</v>
      </c>
      <c r="E14" s="12">
        <v>5.641</v>
      </c>
      <c r="F14" s="12">
        <v>16.492999999999999</v>
      </c>
      <c r="H14" s="8"/>
    </row>
    <row r="15" spans="2:18" x14ac:dyDescent="0.3">
      <c r="B15" s="7">
        <v>12</v>
      </c>
      <c r="C15" s="12">
        <v>9.91330712365591</v>
      </c>
      <c r="D15" s="13">
        <v>17.805</v>
      </c>
      <c r="E15" s="12">
        <v>3.4140000000000001</v>
      </c>
      <c r="F15" s="12">
        <v>6.3769999999999998</v>
      </c>
      <c r="H15" s="8"/>
    </row>
  </sheetData>
  <mergeCells count="1">
    <mergeCell ref="I3:J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5"/>
  <sheetViews>
    <sheetView workbookViewId="0">
      <selection activeCell="D11" sqref="D11"/>
    </sheetView>
  </sheetViews>
  <sheetFormatPr defaultRowHeight="14.4" x14ac:dyDescent="0.3"/>
  <cols>
    <col min="3" max="3" width="6.44140625" bestFit="1" customWidth="1"/>
    <col min="9" max="9" width="16.109375" bestFit="1" customWidth="1"/>
    <col min="15" max="15" width="21" bestFit="1" customWidth="1"/>
  </cols>
  <sheetData>
    <row r="3" spans="2:18" x14ac:dyDescent="0.3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H3" s="10"/>
      <c r="I3" s="33" t="s">
        <v>11</v>
      </c>
      <c r="J3" s="33"/>
    </row>
    <row r="4" spans="2:18" x14ac:dyDescent="0.3">
      <c r="B4" s="7">
        <v>1</v>
      </c>
      <c r="C4" s="12">
        <v>8.09233127994524</v>
      </c>
      <c r="D4" s="13">
        <v>17.05</v>
      </c>
      <c r="E4" s="13">
        <v>-0.189</v>
      </c>
      <c r="F4" s="12">
        <v>5.6449999999999996</v>
      </c>
      <c r="H4" s="8"/>
      <c r="I4" s="6" t="s">
        <v>6</v>
      </c>
      <c r="J4" s="7" t="s">
        <v>7</v>
      </c>
      <c r="O4" s="1"/>
      <c r="R4" s="1"/>
    </row>
    <row r="5" spans="2:18" x14ac:dyDescent="0.3">
      <c r="B5" s="7">
        <v>2</v>
      </c>
      <c r="C5" s="12">
        <v>11.601280806571999</v>
      </c>
      <c r="D5" s="13">
        <v>23.457999999999998</v>
      </c>
      <c r="E5" s="13">
        <v>-0.88500000000000001</v>
      </c>
      <c r="F5" s="12">
        <v>11.657</v>
      </c>
      <c r="H5" s="8"/>
      <c r="O5" s="1"/>
      <c r="P5" s="1"/>
      <c r="R5" s="1"/>
    </row>
    <row r="6" spans="2:18" x14ac:dyDescent="0.3">
      <c r="B6" s="7">
        <v>3</v>
      </c>
      <c r="C6" s="12">
        <v>11.5175109890109</v>
      </c>
      <c r="D6" s="13">
        <v>25.503</v>
      </c>
      <c r="E6" s="13">
        <v>1.9039999999999999</v>
      </c>
      <c r="F6" s="12">
        <v>10.541</v>
      </c>
      <c r="H6" s="8"/>
    </row>
    <row r="7" spans="2:18" x14ac:dyDescent="0.3">
      <c r="B7" s="7">
        <v>4</v>
      </c>
      <c r="C7" s="12">
        <v>13.8870029282576</v>
      </c>
      <c r="D7" s="13">
        <v>28.164999999999999</v>
      </c>
      <c r="E7" s="13">
        <v>2.1379999999999999</v>
      </c>
      <c r="F7" s="12">
        <v>15.096</v>
      </c>
      <c r="H7" s="8"/>
    </row>
    <row r="8" spans="2:18" x14ac:dyDescent="0.3">
      <c r="B8" s="7">
        <v>5</v>
      </c>
      <c r="C8" s="12">
        <v>19.0935388850653</v>
      </c>
      <c r="D8" s="13">
        <v>30.931999999999999</v>
      </c>
      <c r="E8" s="13">
        <v>9.173</v>
      </c>
      <c r="F8" s="12">
        <v>18.623000000000001</v>
      </c>
      <c r="H8" s="8"/>
    </row>
    <row r="9" spans="2:18" x14ac:dyDescent="0.3">
      <c r="B9" s="7">
        <v>6</v>
      </c>
      <c r="C9" s="12">
        <v>25.435252271138999</v>
      </c>
      <c r="D9" s="13">
        <v>37.164000000000001</v>
      </c>
      <c r="E9" s="13">
        <v>14.5</v>
      </c>
      <c r="F9" s="12">
        <v>23.146999999999998</v>
      </c>
      <c r="H9" s="8"/>
    </row>
    <row r="10" spans="2:18" x14ac:dyDescent="0.3">
      <c r="B10" s="7">
        <v>7</v>
      </c>
      <c r="C10" s="12">
        <v>27.941345294515902</v>
      </c>
      <c r="D10" s="13">
        <v>37.627000000000002</v>
      </c>
      <c r="E10" s="13">
        <v>18.785</v>
      </c>
      <c r="F10" s="12">
        <v>26.481999999999999</v>
      </c>
      <c r="H10" s="8"/>
    </row>
    <row r="11" spans="2:18" x14ac:dyDescent="0.3">
      <c r="B11" s="7">
        <v>8</v>
      </c>
      <c r="C11" s="12">
        <v>27.933373889268601</v>
      </c>
      <c r="D11" s="13">
        <v>40.539000000000001</v>
      </c>
      <c r="E11" s="13">
        <v>16.683</v>
      </c>
      <c r="F11" s="12">
        <v>22.754000000000001</v>
      </c>
      <c r="H11" s="8"/>
    </row>
    <row r="12" spans="2:18" x14ac:dyDescent="0.3">
      <c r="B12" s="7">
        <v>9</v>
      </c>
      <c r="C12" s="12">
        <v>24.344816472694699</v>
      </c>
      <c r="D12" s="13">
        <v>33.588000000000001</v>
      </c>
      <c r="E12" s="13">
        <v>16.742999999999999</v>
      </c>
      <c r="F12" s="12">
        <v>29.908000000000001</v>
      </c>
      <c r="H12" s="8"/>
    </row>
    <row r="13" spans="2:18" x14ac:dyDescent="0.3">
      <c r="B13" s="7">
        <v>10</v>
      </c>
      <c r="C13" s="12">
        <v>17.275296370967698</v>
      </c>
      <c r="D13" s="13">
        <v>30.62</v>
      </c>
      <c r="E13" s="13">
        <v>9.0340000000000007</v>
      </c>
      <c r="F13" s="12">
        <v>18.641999999999999</v>
      </c>
      <c r="H13" s="8"/>
    </row>
    <row r="14" spans="2:18" x14ac:dyDescent="0.3">
      <c r="B14" s="7">
        <v>11</v>
      </c>
      <c r="C14" s="12">
        <v>14.324802521008399</v>
      </c>
      <c r="D14" s="13">
        <v>26.632999999999999</v>
      </c>
      <c r="E14" s="13">
        <v>3.048</v>
      </c>
      <c r="F14" s="12">
        <v>11.128</v>
      </c>
      <c r="H14" s="8"/>
    </row>
    <row r="15" spans="2:18" x14ac:dyDescent="0.3">
      <c r="B15" s="7">
        <v>12</v>
      </c>
      <c r="C15" s="12">
        <v>9.8779257759783992</v>
      </c>
      <c r="D15" s="13">
        <v>21.472999999999999</v>
      </c>
      <c r="E15" s="13">
        <v>1.9019999999999999</v>
      </c>
      <c r="F15" s="12">
        <v>10.73</v>
      </c>
      <c r="H15" s="8"/>
    </row>
  </sheetData>
  <mergeCells count="1">
    <mergeCell ref="I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Domande e Risposte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Lo Duca</dc:creator>
  <cp:lastModifiedBy>Rosa Lo Duca</cp:lastModifiedBy>
  <dcterms:modified xsi:type="dcterms:W3CDTF">2024-07-11T09:31:49Z</dcterms:modified>
</cp:coreProperties>
</file>