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4795" windowHeight="121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Sheet1!$B$1:$G$90</definedName>
  </definedNames>
  <calcPr calcId="125725"/>
</workbook>
</file>

<file path=xl/calcChain.xml><?xml version="1.0" encoding="utf-8"?>
<calcChain xmlns="http://schemas.openxmlformats.org/spreadsheetml/2006/main">
  <c r="G12" i="1"/>
  <c r="G13"/>
  <c r="G28"/>
  <c r="G29"/>
  <c r="G44"/>
  <c r="G45"/>
  <c r="G60"/>
  <c r="G61"/>
  <c r="G76"/>
  <c r="G7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2"/>
  <c r="E90"/>
  <c r="G90" s="1"/>
  <c r="E5"/>
  <c r="G5" s="1"/>
  <c r="E6"/>
  <c r="G6" s="1"/>
  <c r="E7"/>
  <c r="G7" s="1"/>
  <c r="E8"/>
  <c r="G8" s="1"/>
  <c r="E9"/>
  <c r="G9" s="1"/>
  <c r="E10"/>
  <c r="G10" s="1"/>
  <c r="E11"/>
  <c r="G11" s="1"/>
  <c r="E12"/>
  <c r="E13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E29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E45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E6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E77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3"/>
  <c r="E4"/>
  <c r="G4" s="1"/>
  <c r="E2"/>
  <c r="G2" l="1"/>
  <c r="G3"/>
</calcChain>
</file>

<file path=xl/sharedStrings.xml><?xml version="1.0" encoding="utf-8"?>
<sst xmlns="http://schemas.openxmlformats.org/spreadsheetml/2006/main" count="363" uniqueCount="106">
  <si>
    <t>wafer_id</t>
    <phoneticPr fontId="1" type="noConversion"/>
  </si>
  <si>
    <t>L1.01</t>
    <phoneticPr fontId="1" type="noConversion"/>
  </si>
  <si>
    <t>L1.02</t>
    <phoneticPr fontId="1" type="noConversion"/>
  </si>
  <si>
    <t>L1.03</t>
  </si>
  <si>
    <t>L1.04</t>
  </si>
  <si>
    <t>L1.05</t>
  </si>
  <si>
    <t>L1.06</t>
  </si>
  <si>
    <t>L1.07</t>
  </si>
  <si>
    <t>L1.08</t>
  </si>
  <si>
    <t>L1.09</t>
  </si>
  <si>
    <t>L1.10</t>
  </si>
  <si>
    <t>L1.11</t>
  </si>
  <si>
    <t>L1.12</t>
  </si>
  <si>
    <t>L1.13</t>
  </si>
  <si>
    <t>L1.14</t>
  </si>
  <si>
    <t>L1.15</t>
  </si>
  <si>
    <t>L1.16</t>
  </si>
  <si>
    <t>L1.17</t>
  </si>
  <si>
    <t>L1.18</t>
  </si>
  <si>
    <t>L1.19</t>
  </si>
  <si>
    <t>L1.20</t>
  </si>
  <si>
    <t>L1.21</t>
  </si>
  <si>
    <t>L1.22</t>
  </si>
  <si>
    <t>L1.23</t>
  </si>
  <si>
    <t>L1.24</t>
  </si>
  <si>
    <t>L1.25</t>
  </si>
  <si>
    <t>HBr</t>
    <phoneticPr fontId="1" type="noConversion"/>
  </si>
  <si>
    <t>SF6</t>
    <phoneticPr fontId="1" type="noConversion"/>
  </si>
  <si>
    <t>L2.01</t>
    <phoneticPr fontId="1" type="noConversion"/>
  </si>
  <si>
    <t>L2.02</t>
    <phoneticPr fontId="1" type="noConversion"/>
  </si>
  <si>
    <t>L2.03</t>
  </si>
  <si>
    <t>L2.04</t>
  </si>
  <si>
    <t>L2.05</t>
  </si>
  <si>
    <t>L2.06</t>
  </si>
  <si>
    <t>L2.07</t>
  </si>
  <si>
    <t>L2.08</t>
  </si>
  <si>
    <t>L2.09</t>
  </si>
  <si>
    <t>L2.10</t>
  </si>
  <si>
    <t>L2.11</t>
  </si>
  <si>
    <t>L2.12</t>
  </si>
  <si>
    <t>L2.13</t>
  </si>
  <si>
    <t>L2.14</t>
  </si>
  <si>
    <t>L2.15</t>
  </si>
  <si>
    <t>L3.01</t>
    <phoneticPr fontId="1" type="noConversion"/>
  </si>
  <si>
    <t>L3.02</t>
    <phoneticPr fontId="1" type="noConversion"/>
  </si>
  <si>
    <t>L3.03</t>
  </si>
  <si>
    <t>L3.04</t>
  </si>
  <si>
    <t>L3.05</t>
  </si>
  <si>
    <t>L3.06</t>
  </si>
  <si>
    <t>L3.07</t>
  </si>
  <si>
    <t>L3.08</t>
  </si>
  <si>
    <t>L3.09</t>
  </si>
  <si>
    <t>L3.10</t>
  </si>
  <si>
    <t>L3.11</t>
  </si>
  <si>
    <t>L3.12</t>
  </si>
  <si>
    <t>L3.13</t>
  </si>
  <si>
    <t>L3.14</t>
  </si>
  <si>
    <t>L3.15</t>
  </si>
  <si>
    <t>L3.16</t>
  </si>
  <si>
    <t>L3.17</t>
  </si>
  <si>
    <t>L3.18</t>
  </si>
  <si>
    <t>L3.19</t>
  </si>
  <si>
    <t>L3.20</t>
  </si>
  <si>
    <t>L3.21</t>
  </si>
  <si>
    <t>L3.22</t>
  </si>
  <si>
    <t>L3.23</t>
  </si>
  <si>
    <t>L3.24</t>
  </si>
  <si>
    <t>L3.25</t>
  </si>
  <si>
    <t>L4.01</t>
    <phoneticPr fontId="1" type="noConversion"/>
  </si>
  <si>
    <t>L4.02</t>
    <phoneticPr fontId="1" type="noConversion"/>
  </si>
  <si>
    <t>L4.03</t>
  </si>
  <si>
    <t>L4.04</t>
  </si>
  <si>
    <t>L4.05</t>
  </si>
  <si>
    <t>L4.06</t>
  </si>
  <si>
    <t>L4.07</t>
  </si>
  <si>
    <t>L4.08</t>
  </si>
  <si>
    <t>L4.09</t>
  </si>
  <si>
    <t>L4.10</t>
  </si>
  <si>
    <t>L5.01</t>
    <phoneticPr fontId="1" type="noConversion"/>
  </si>
  <si>
    <t>L5.02</t>
    <phoneticPr fontId="1" type="noConversion"/>
  </si>
  <si>
    <t>L5.03</t>
  </si>
  <si>
    <t>L5.04</t>
  </si>
  <si>
    <t>L5.05</t>
  </si>
  <si>
    <t>L5.06</t>
  </si>
  <si>
    <t>L5.07</t>
  </si>
  <si>
    <t>L5.08</t>
  </si>
  <si>
    <t>L5.09</t>
  </si>
  <si>
    <t>L5.10</t>
  </si>
  <si>
    <t>L5.11</t>
  </si>
  <si>
    <t>L5.12</t>
  </si>
  <si>
    <t>L5.13</t>
  </si>
  <si>
    <t>L5.14</t>
  </si>
  <si>
    <t>HBr_Accum</t>
    <phoneticPr fontId="1" type="noConversion"/>
  </si>
  <si>
    <t>GB</t>
    <phoneticPr fontId="1" type="noConversion"/>
  </si>
  <si>
    <t>G</t>
    <phoneticPr fontId="1" type="noConversion"/>
  </si>
  <si>
    <t>B</t>
    <phoneticPr fontId="1" type="noConversion"/>
  </si>
  <si>
    <t>B</t>
    <phoneticPr fontId="1" type="noConversion"/>
  </si>
  <si>
    <t>SF6_Accum</t>
    <phoneticPr fontId="1" type="noConversion"/>
  </si>
  <si>
    <t>ratio</t>
    <phoneticPr fontId="1" type="noConversion"/>
  </si>
  <si>
    <t>lot_id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</si>
  <si>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</si>
  <si>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</si>
  <si>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</si>
  <si>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</si>
  <si>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</si>
  <si>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recipe_category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</si>
</sst>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"/>
  <sheetViews>
    <sheetView tabSelected="1" topLeftCell="A65" workbookViewId="0">
      <selection activeCell="B91" sqref="B91"/>
    </sheetView>
  </sheetViews>
  <sheetFormatPr defaultRowHeight="16.5"/>
  <cols>
    <col min="5" max="5" width="11.5" bestFit="1" customWidth="1"/>
    <col min="6" max="6" width="11.25" bestFit="1" customWidth="1"/>
  </cols>
  <sheetData>
    <row r="1" spans="1:7">
      <c r="A1" t="s">
        <v>99</v>
      </c>
      <c r="B1" t="s">
        <v>0</v>
      </c>
      <c r="C1" t="s">
        <v>105</v>
      </c>
      <c r="D1" t="s">
        <v>93</v>
      </c>
      <c r="E1" t="s">
        <v>92</v>
      </c>
      <c r="F1" t="s">
        <v>97</v>
      </c>
      <c r="G1" t="s">
        <v>98</v>
      </c>
    </row>
    <row r="2" spans="1:7">
      <c r="A2" t="s">
        <v>100</v>
      </c>
      <c r="B2" t="s">
        <v>1</v>
      </c>
      <c r="C2" t="s">
        <v>27</v>
      </c>
      <c r="D2" t="s">
        <v>94</v>
      </c>
      <c r="E2">
        <f>COUNTIF($C$2:C2,"HBr")</f>
        <v>0</v>
      </c>
      <c r="F2">
        <f>COUNTIF($C$2:C2,"SF6")</f>
        <v>1</v>
      </c>
      <c r="G2">
        <f>E2/F2</f>
        <v>0</v>
      </c>
    </row>
    <row r="3" spans="1:7">
      <c r="A3" t="s">
        <v>100</v>
      </c>
      <c r="B3" t="s">
        <v>2</v>
      </c>
      <c r="C3" t="s">
        <v>26</v>
      </c>
      <c r="D3" t="s">
        <v>94</v>
      </c>
      <c r="E3">
        <f>COUNTIF($C$2:C3,"HBr")</f>
        <v>1</v>
      </c>
      <c r="F3">
        <f>COUNTIF($C$2:C3,"SF6")</f>
        <v>1</v>
      </c>
      <c r="G3">
        <f>E3/F3</f>
        <v>1</v>
      </c>
    </row>
    <row r="4" spans="1:7">
      <c r="A4" t="s">
        <v>100</v>
      </c>
      <c r="B4" t="s">
        <v>3</v>
      </c>
      <c r="C4" t="s">
        <v>26</v>
      </c>
      <c r="D4" t="s">
        <v>94</v>
      </c>
      <c r="E4">
        <f>COUNTIF($C$2:C4,"HBr")</f>
        <v>2</v>
      </c>
      <c r="F4">
        <f>COUNTIF($C$2:C4,"SF6")</f>
        <v>1</v>
      </c>
      <c r="G4">
        <f t="shared" ref="G4:G67" si="0">E4/F4</f>
        <v>2</v>
      </c>
    </row>
    <row r="5" spans="1:7">
      <c r="A5" t="s">
        <v>100</v>
      </c>
      <c r="B5" t="s">
        <v>4</v>
      </c>
      <c r="C5" t="s">
        <v>26</v>
      </c>
      <c r="D5" t="s">
        <v>94</v>
      </c>
      <c r="E5">
        <f>COUNTIF($C$2:C5,"HBr")</f>
        <v>3</v>
      </c>
      <c r="F5">
        <f>COUNTIF($C$2:C5,"SF6")</f>
        <v>1</v>
      </c>
      <c r="G5">
        <f t="shared" si="0"/>
        <v>3</v>
      </c>
    </row>
    <row r="6" spans="1:7">
      <c r="A6" t="s">
        <v>100</v>
      </c>
      <c r="B6" t="s">
        <v>5</v>
      </c>
      <c r="C6" t="s">
        <v>26</v>
      </c>
      <c r="D6" t="s">
        <v>94</v>
      </c>
      <c r="E6">
        <f>COUNTIF($C$2:C6,"HBr")</f>
        <v>4</v>
      </c>
      <c r="F6">
        <f>COUNTIF($C$2:C6,"SF6")</f>
        <v>1</v>
      </c>
      <c r="G6">
        <f t="shared" si="0"/>
        <v>4</v>
      </c>
    </row>
    <row r="7" spans="1:7">
      <c r="A7" t="s">
        <v>100</v>
      </c>
      <c r="B7" t="s">
        <v>6</v>
      </c>
      <c r="C7" t="s">
        <v>26</v>
      </c>
      <c r="D7" t="s">
        <v>94</v>
      </c>
      <c r="E7">
        <f>COUNTIF($C$2:C7,"HBr")</f>
        <v>5</v>
      </c>
      <c r="F7">
        <f>COUNTIF($C$2:C7,"SF6")</f>
        <v>1</v>
      </c>
      <c r="G7">
        <f t="shared" si="0"/>
        <v>5</v>
      </c>
    </row>
    <row r="8" spans="1:7">
      <c r="A8" t="s">
        <v>100</v>
      </c>
      <c r="B8" t="s">
        <v>7</v>
      </c>
      <c r="C8" t="s">
        <v>26</v>
      </c>
      <c r="D8" t="s">
        <v>94</v>
      </c>
      <c r="E8">
        <f>COUNTIF($C$2:C8,"HBr")</f>
        <v>6</v>
      </c>
      <c r="F8">
        <f>COUNTIF($C$2:C8,"SF6")</f>
        <v>1</v>
      </c>
      <c r="G8">
        <f t="shared" si="0"/>
        <v>6</v>
      </c>
    </row>
    <row r="9" spans="1:7">
      <c r="A9" t="s">
        <v>100</v>
      </c>
      <c r="B9" t="s">
        <v>8</v>
      </c>
      <c r="C9" t="s">
        <v>26</v>
      </c>
      <c r="D9" t="s">
        <v>94</v>
      </c>
      <c r="E9">
        <f>COUNTIF($C$2:C9,"HBr")</f>
        <v>7</v>
      </c>
      <c r="F9">
        <f>COUNTIF($C$2:C9,"SF6")</f>
        <v>1</v>
      </c>
      <c r="G9">
        <f t="shared" si="0"/>
        <v>7</v>
      </c>
    </row>
    <row r="10" spans="1:7">
      <c r="A10" t="s">
        <v>100</v>
      </c>
      <c r="B10" t="s">
        <v>9</v>
      </c>
      <c r="C10" t="s">
        <v>26</v>
      </c>
      <c r="D10" t="s">
        <v>94</v>
      </c>
      <c r="E10">
        <f>COUNTIF($C$2:C10,"HBr")</f>
        <v>8</v>
      </c>
      <c r="F10">
        <f>COUNTIF($C$2:C10,"SF6")</f>
        <v>1</v>
      </c>
      <c r="G10">
        <f t="shared" si="0"/>
        <v>8</v>
      </c>
    </row>
    <row r="11" spans="1:7">
      <c r="A11" t="s">
        <v>100</v>
      </c>
      <c r="B11" t="s">
        <v>10</v>
      </c>
      <c r="C11" t="s">
        <v>26</v>
      </c>
      <c r="D11" t="s">
        <v>94</v>
      </c>
      <c r="E11">
        <f>COUNTIF($C$2:C11,"HBr")</f>
        <v>9</v>
      </c>
      <c r="F11">
        <f>COUNTIF($C$2:C11,"SF6")</f>
        <v>1</v>
      </c>
      <c r="G11">
        <f t="shared" si="0"/>
        <v>9</v>
      </c>
    </row>
    <row r="12" spans="1:7">
      <c r="A12" t="s">
        <v>100</v>
      </c>
      <c r="B12" t="s">
        <v>11</v>
      </c>
      <c r="C12" t="s">
        <v>26</v>
      </c>
      <c r="D12" t="s">
        <v>94</v>
      </c>
      <c r="E12">
        <f>COUNTIF($C$2:C12,"HBr")</f>
        <v>10</v>
      </c>
      <c r="F12">
        <f>COUNTIF($C$2:C12,"SF6")</f>
        <v>1</v>
      </c>
      <c r="G12">
        <f t="shared" si="0"/>
        <v>10</v>
      </c>
    </row>
    <row r="13" spans="1:7">
      <c r="A13" t="s">
        <v>100</v>
      </c>
      <c r="B13" t="s">
        <v>12</v>
      </c>
      <c r="C13" t="s">
        <v>26</v>
      </c>
      <c r="D13" t="s">
        <v>94</v>
      </c>
      <c r="E13">
        <f>COUNTIF($C$2:C13,"HBr")</f>
        <v>11</v>
      </c>
      <c r="F13">
        <f>COUNTIF($C$2:C13,"SF6")</f>
        <v>1</v>
      </c>
      <c r="G13">
        <f t="shared" si="0"/>
        <v>11</v>
      </c>
    </row>
    <row r="14" spans="1:7">
      <c r="A14" t="s">
        <v>100</v>
      </c>
      <c r="B14" t="s">
        <v>13</v>
      </c>
      <c r="C14" t="s">
        <v>27</v>
      </c>
      <c r="D14" t="s">
        <v>94</v>
      </c>
      <c r="E14">
        <f>COUNTIF($C$2:C14,"HBr")</f>
        <v>11</v>
      </c>
      <c r="F14">
        <f>COUNTIF($C$2:C14,"SF6")</f>
        <v>2</v>
      </c>
      <c r="G14">
        <f t="shared" si="0"/>
        <v>5.5</v>
      </c>
    </row>
    <row r="15" spans="1:7" s="1" customFormat="1">
      <c r="A15" t="s">
        <v>100</v>
      </c>
      <c r="B15" s="1" t="s">
        <v>14</v>
      </c>
      <c r="C15" s="1" t="s">
        <v>27</v>
      </c>
      <c r="D15" s="1" t="s">
        <v>95</v>
      </c>
      <c r="E15" s="1">
        <f>COUNTIF($C$2:C15,"HBr")</f>
        <v>11</v>
      </c>
      <c r="F15" s="1">
        <f>COUNTIF($C$2:C15,"SF6")</f>
        <v>3</v>
      </c>
      <c r="G15" s="1">
        <f t="shared" si="0"/>
        <v>3.6666666666666665</v>
      </c>
    </row>
    <row r="16" spans="1:7">
      <c r="A16" t="s">
        <v>100</v>
      </c>
      <c r="B16" t="s">
        <v>15</v>
      </c>
      <c r="C16" t="s">
        <v>27</v>
      </c>
      <c r="D16" t="s">
        <v>94</v>
      </c>
      <c r="E16">
        <f>COUNTIF($C$2:C16,"HBr")</f>
        <v>11</v>
      </c>
      <c r="F16">
        <f>COUNTIF($C$2:C16,"SF6")</f>
        <v>4</v>
      </c>
      <c r="G16">
        <f t="shared" si="0"/>
        <v>2.75</v>
      </c>
    </row>
    <row r="17" spans="1:7">
      <c r="A17" t="s">
        <v>100</v>
      </c>
      <c r="B17" t="s">
        <v>16</v>
      </c>
      <c r="C17" t="s">
        <v>27</v>
      </c>
      <c r="D17" t="s">
        <v>94</v>
      </c>
      <c r="E17">
        <f>COUNTIF($C$2:C17,"HBr")</f>
        <v>11</v>
      </c>
      <c r="F17">
        <f>COUNTIF($C$2:C17,"SF6")</f>
        <v>5</v>
      </c>
      <c r="G17">
        <f t="shared" si="0"/>
        <v>2.2000000000000002</v>
      </c>
    </row>
    <row r="18" spans="1:7" s="1" customFormat="1">
      <c r="A18" t="s">
        <v>100</v>
      </c>
      <c r="B18" s="1" t="s">
        <v>17</v>
      </c>
      <c r="C18" s="1" t="s">
        <v>27</v>
      </c>
      <c r="D18" s="1" t="s">
        <v>96</v>
      </c>
      <c r="E18" s="1">
        <f>COUNTIF($C$2:C18,"HBr")</f>
        <v>11</v>
      </c>
      <c r="F18" s="1">
        <f>COUNTIF($C$2:C18,"SF6")</f>
        <v>6</v>
      </c>
      <c r="G18" s="1">
        <f t="shared" si="0"/>
        <v>1.8333333333333333</v>
      </c>
    </row>
    <row r="19" spans="1:7">
      <c r="A19" t="s">
        <v>100</v>
      </c>
      <c r="B19" t="s">
        <v>18</v>
      </c>
      <c r="C19" t="s">
        <v>27</v>
      </c>
      <c r="D19" t="s">
        <v>94</v>
      </c>
      <c r="E19">
        <f>COUNTIF($C$2:C19,"HBr")</f>
        <v>11</v>
      </c>
      <c r="F19">
        <f>COUNTIF($C$2:C19,"SF6")</f>
        <v>7</v>
      </c>
      <c r="G19">
        <f t="shared" si="0"/>
        <v>1.5714285714285714</v>
      </c>
    </row>
    <row r="20" spans="1:7">
      <c r="A20" t="s">
        <v>100</v>
      </c>
      <c r="B20" t="s">
        <v>19</v>
      </c>
      <c r="C20" t="s">
        <v>27</v>
      </c>
      <c r="D20" t="s">
        <v>94</v>
      </c>
      <c r="E20">
        <f>COUNTIF($C$2:C20,"HBr")</f>
        <v>11</v>
      </c>
      <c r="F20">
        <f>COUNTIF($C$2:C20,"SF6")</f>
        <v>8</v>
      </c>
      <c r="G20">
        <f t="shared" si="0"/>
        <v>1.375</v>
      </c>
    </row>
    <row r="21" spans="1:7">
      <c r="A21" t="s">
        <v>100</v>
      </c>
      <c r="B21" t="s">
        <v>20</v>
      </c>
      <c r="C21" t="s">
        <v>27</v>
      </c>
      <c r="D21" t="s">
        <v>94</v>
      </c>
      <c r="E21">
        <f>COUNTIF($C$2:C21,"HBr")</f>
        <v>11</v>
      </c>
      <c r="F21">
        <f>COUNTIF($C$2:C21,"SF6")</f>
        <v>9</v>
      </c>
      <c r="G21">
        <f t="shared" si="0"/>
        <v>1.2222222222222223</v>
      </c>
    </row>
    <row r="22" spans="1:7">
      <c r="A22" t="s">
        <v>100</v>
      </c>
      <c r="B22" t="s">
        <v>21</v>
      </c>
      <c r="C22" t="s">
        <v>27</v>
      </c>
      <c r="D22" t="s">
        <v>94</v>
      </c>
      <c r="E22">
        <f>COUNTIF($C$2:C22,"HBr")</f>
        <v>11</v>
      </c>
      <c r="F22">
        <f>COUNTIF($C$2:C22,"SF6")</f>
        <v>10</v>
      </c>
      <c r="G22">
        <f t="shared" si="0"/>
        <v>1.1000000000000001</v>
      </c>
    </row>
    <row r="23" spans="1:7">
      <c r="A23" t="s">
        <v>100</v>
      </c>
      <c r="B23" t="s">
        <v>22</v>
      </c>
      <c r="C23" t="s">
        <v>27</v>
      </c>
      <c r="D23" t="s">
        <v>94</v>
      </c>
      <c r="E23">
        <f>COUNTIF($C$2:C23,"HBr")</f>
        <v>11</v>
      </c>
      <c r="F23">
        <f>COUNTIF($C$2:C23,"SF6")</f>
        <v>11</v>
      </c>
      <c r="G23">
        <f t="shared" si="0"/>
        <v>1</v>
      </c>
    </row>
    <row r="24" spans="1:7">
      <c r="A24" t="s">
        <v>100</v>
      </c>
      <c r="B24" t="s">
        <v>23</v>
      </c>
      <c r="C24" t="s">
        <v>27</v>
      </c>
      <c r="D24" t="s">
        <v>94</v>
      </c>
      <c r="E24">
        <f>COUNTIF($C$2:C24,"HBr")</f>
        <v>11</v>
      </c>
      <c r="F24">
        <f>COUNTIF($C$2:C24,"SF6")</f>
        <v>12</v>
      </c>
      <c r="G24">
        <f t="shared" si="0"/>
        <v>0.91666666666666663</v>
      </c>
    </row>
    <row r="25" spans="1:7">
      <c r="A25" t="s">
        <v>100</v>
      </c>
      <c r="B25" t="s">
        <v>24</v>
      </c>
      <c r="C25" t="s">
        <v>27</v>
      </c>
      <c r="D25" t="s">
        <v>94</v>
      </c>
      <c r="E25">
        <f>COUNTIF($C$2:C25,"HBr")</f>
        <v>11</v>
      </c>
      <c r="F25">
        <f>COUNTIF($C$2:C25,"SF6")</f>
        <v>13</v>
      </c>
      <c r="G25">
        <f t="shared" si="0"/>
        <v>0.84615384615384615</v>
      </c>
    </row>
    <row r="26" spans="1:7">
      <c r="A26" t="s">
        <v>100</v>
      </c>
      <c r="B26" t="s">
        <v>25</v>
      </c>
      <c r="C26" t="s">
        <v>27</v>
      </c>
      <c r="D26" t="s">
        <v>94</v>
      </c>
      <c r="E26">
        <f>COUNTIF($C$2:C26,"HBr")</f>
        <v>11</v>
      </c>
      <c r="F26">
        <f>COUNTIF($C$2:C26,"SF6")</f>
        <v>14</v>
      </c>
      <c r="G26">
        <f t="shared" si="0"/>
        <v>0.7857142857142857</v>
      </c>
    </row>
    <row r="27" spans="1:7">
      <c r="A27" t="s">
        <v>101</v>
      </c>
      <c r="B27" t="s">
        <v>28</v>
      </c>
      <c r="C27" t="s">
        <v>27</v>
      </c>
      <c r="D27" t="s">
        <v>94</v>
      </c>
      <c r="E27">
        <f>COUNTIF($C$2:C27,"HBr")</f>
        <v>11</v>
      </c>
      <c r="F27">
        <f>COUNTIF($C$2:C27,"SF6")</f>
        <v>15</v>
      </c>
      <c r="G27">
        <f t="shared" si="0"/>
        <v>0.73333333333333328</v>
      </c>
    </row>
    <row r="28" spans="1:7">
      <c r="A28" t="s">
        <v>101</v>
      </c>
      <c r="B28" t="s">
        <v>29</v>
      </c>
      <c r="C28" t="s">
        <v>27</v>
      </c>
      <c r="D28" t="s">
        <v>94</v>
      </c>
      <c r="E28">
        <f>COUNTIF($C$2:C28,"HBr")</f>
        <v>11</v>
      </c>
      <c r="F28">
        <f>COUNTIF($C$2:C28,"SF6")</f>
        <v>16</v>
      </c>
      <c r="G28">
        <f t="shared" si="0"/>
        <v>0.6875</v>
      </c>
    </row>
    <row r="29" spans="1:7">
      <c r="A29" t="s">
        <v>101</v>
      </c>
      <c r="B29" t="s">
        <v>30</v>
      </c>
      <c r="C29" t="s">
        <v>27</v>
      </c>
      <c r="D29" t="s">
        <v>94</v>
      </c>
      <c r="E29">
        <f>COUNTIF($C$2:C29,"HBr")</f>
        <v>11</v>
      </c>
      <c r="F29">
        <f>COUNTIF($C$2:C29,"SF6")</f>
        <v>17</v>
      </c>
      <c r="G29">
        <f t="shared" si="0"/>
        <v>0.6470588235294118</v>
      </c>
    </row>
    <row r="30" spans="1:7">
      <c r="A30" t="s">
        <v>101</v>
      </c>
      <c r="B30" t="s">
        <v>31</v>
      </c>
      <c r="C30" t="s">
        <v>27</v>
      </c>
      <c r="D30" t="s">
        <v>94</v>
      </c>
      <c r="E30">
        <f>COUNTIF($C$2:C30,"HBr")</f>
        <v>11</v>
      </c>
      <c r="F30">
        <f>COUNTIF($C$2:C30,"SF6")</f>
        <v>18</v>
      </c>
      <c r="G30">
        <f t="shared" si="0"/>
        <v>0.61111111111111116</v>
      </c>
    </row>
    <row r="31" spans="1:7">
      <c r="A31" t="s">
        <v>101</v>
      </c>
      <c r="B31" t="s">
        <v>32</v>
      </c>
      <c r="C31" t="s">
        <v>27</v>
      </c>
      <c r="D31" t="s">
        <v>94</v>
      </c>
      <c r="E31">
        <f>COUNTIF($C$2:C31,"HBr")</f>
        <v>11</v>
      </c>
      <c r="F31">
        <f>COUNTIF($C$2:C31,"SF6")</f>
        <v>19</v>
      </c>
      <c r="G31">
        <f t="shared" si="0"/>
        <v>0.57894736842105265</v>
      </c>
    </row>
    <row r="32" spans="1:7">
      <c r="A32" t="s">
        <v>101</v>
      </c>
      <c r="B32" t="s">
        <v>33</v>
      </c>
      <c r="C32" t="s">
        <v>27</v>
      </c>
      <c r="D32" t="s">
        <v>94</v>
      </c>
      <c r="E32">
        <f>COUNTIF($C$2:C32,"HBr")</f>
        <v>11</v>
      </c>
      <c r="F32">
        <f>COUNTIF($C$2:C32,"SF6")</f>
        <v>20</v>
      </c>
      <c r="G32">
        <f t="shared" si="0"/>
        <v>0.55000000000000004</v>
      </c>
    </row>
    <row r="33" spans="1:7">
      <c r="A33" t="s">
        <v>101</v>
      </c>
      <c r="B33" t="s">
        <v>34</v>
      </c>
      <c r="C33" t="s">
        <v>27</v>
      </c>
      <c r="D33" t="s">
        <v>94</v>
      </c>
      <c r="E33">
        <f>COUNTIF($C$2:C33,"HBr")</f>
        <v>11</v>
      </c>
      <c r="F33">
        <f>COUNTIF($C$2:C33,"SF6")</f>
        <v>21</v>
      </c>
      <c r="G33">
        <f t="shared" si="0"/>
        <v>0.52380952380952384</v>
      </c>
    </row>
    <row r="34" spans="1:7">
      <c r="A34" t="s">
        <v>101</v>
      </c>
      <c r="B34" t="s">
        <v>35</v>
      </c>
      <c r="C34" t="s">
        <v>27</v>
      </c>
      <c r="D34" t="s">
        <v>94</v>
      </c>
      <c r="E34">
        <f>COUNTIF($C$2:C34,"HBr")</f>
        <v>11</v>
      </c>
      <c r="F34">
        <f>COUNTIF($C$2:C34,"SF6")</f>
        <v>22</v>
      </c>
      <c r="G34">
        <f t="shared" si="0"/>
        <v>0.5</v>
      </c>
    </row>
    <row r="35" spans="1:7">
      <c r="A35" t="s">
        <v>101</v>
      </c>
      <c r="B35" t="s">
        <v>36</v>
      </c>
      <c r="C35" t="s">
        <v>27</v>
      </c>
      <c r="D35" t="s">
        <v>94</v>
      </c>
      <c r="E35">
        <f>COUNTIF($C$2:C35,"HBr")</f>
        <v>11</v>
      </c>
      <c r="F35">
        <f>COUNTIF($C$2:C35,"SF6")</f>
        <v>23</v>
      </c>
      <c r="G35">
        <f t="shared" si="0"/>
        <v>0.47826086956521741</v>
      </c>
    </row>
    <row r="36" spans="1:7" s="1" customFormat="1">
      <c r="A36" t="s">
        <v>101</v>
      </c>
      <c r="B36" s="1" t="s">
        <v>37</v>
      </c>
      <c r="C36" s="1" t="s">
        <v>27</v>
      </c>
      <c r="D36" s="1" t="s">
        <v>96</v>
      </c>
      <c r="E36" s="1">
        <f>COUNTIF($C$2:C36,"HBr")</f>
        <v>11</v>
      </c>
      <c r="F36" s="1">
        <f>COUNTIF($C$2:C36,"SF6")</f>
        <v>24</v>
      </c>
      <c r="G36" s="1">
        <f t="shared" si="0"/>
        <v>0.45833333333333331</v>
      </c>
    </row>
    <row r="37" spans="1:7">
      <c r="A37" t="s">
        <v>101</v>
      </c>
      <c r="B37" t="s">
        <v>38</v>
      </c>
      <c r="C37" t="s">
        <v>27</v>
      </c>
      <c r="D37" t="s">
        <v>94</v>
      </c>
      <c r="E37">
        <f>COUNTIF($C$2:C37,"HBr")</f>
        <v>11</v>
      </c>
      <c r="F37">
        <f>COUNTIF($C$2:C37,"SF6")</f>
        <v>25</v>
      </c>
      <c r="G37">
        <f t="shared" si="0"/>
        <v>0.44</v>
      </c>
    </row>
    <row r="38" spans="1:7">
      <c r="A38" t="s">
        <v>101</v>
      </c>
      <c r="B38" t="s">
        <v>39</v>
      </c>
      <c r="C38" t="s">
        <v>27</v>
      </c>
      <c r="D38" t="s">
        <v>94</v>
      </c>
      <c r="E38">
        <f>COUNTIF($C$2:C38,"HBr")</f>
        <v>11</v>
      </c>
      <c r="F38">
        <f>COUNTIF($C$2:C38,"SF6")</f>
        <v>26</v>
      </c>
      <c r="G38">
        <f t="shared" si="0"/>
        <v>0.42307692307692307</v>
      </c>
    </row>
    <row r="39" spans="1:7">
      <c r="A39" t="s">
        <v>101</v>
      </c>
      <c r="B39" t="s">
        <v>40</v>
      </c>
      <c r="C39" t="s">
        <v>27</v>
      </c>
      <c r="D39" t="s">
        <v>94</v>
      </c>
      <c r="E39">
        <f>COUNTIF($C$2:C39,"HBr")</f>
        <v>11</v>
      </c>
      <c r="F39">
        <f>COUNTIF($C$2:C39,"SF6")</f>
        <v>27</v>
      </c>
      <c r="G39">
        <f t="shared" si="0"/>
        <v>0.40740740740740738</v>
      </c>
    </row>
    <row r="40" spans="1:7">
      <c r="A40" t="s">
        <v>101</v>
      </c>
      <c r="B40" t="s">
        <v>41</v>
      </c>
      <c r="C40" t="s">
        <v>26</v>
      </c>
      <c r="D40" t="s">
        <v>94</v>
      </c>
      <c r="E40">
        <f>COUNTIF($C$2:C40,"HBr")</f>
        <v>12</v>
      </c>
      <c r="F40">
        <f>COUNTIF($C$2:C40,"SF6")</f>
        <v>27</v>
      </c>
      <c r="G40">
        <f t="shared" si="0"/>
        <v>0.44444444444444442</v>
      </c>
    </row>
    <row r="41" spans="1:7">
      <c r="A41" t="s">
        <v>101</v>
      </c>
      <c r="B41" t="s">
        <v>42</v>
      </c>
      <c r="C41" t="s">
        <v>26</v>
      </c>
      <c r="D41" t="s">
        <v>94</v>
      </c>
      <c r="E41">
        <f>COUNTIF($C$2:C41,"HBr")</f>
        <v>13</v>
      </c>
      <c r="F41">
        <f>COUNTIF($C$2:C41,"SF6")</f>
        <v>27</v>
      </c>
      <c r="G41">
        <f t="shared" si="0"/>
        <v>0.48148148148148145</v>
      </c>
    </row>
    <row r="42" spans="1:7">
      <c r="A42" t="s">
        <v>102</v>
      </c>
      <c r="B42" t="s">
        <v>43</v>
      </c>
      <c r="C42" t="s">
        <v>26</v>
      </c>
      <c r="D42" t="s">
        <v>94</v>
      </c>
      <c r="E42">
        <f>COUNTIF($C$2:C42,"HBr")</f>
        <v>14</v>
      </c>
      <c r="F42">
        <f>COUNTIF($C$2:C42,"SF6")</f>
        <v>27</v>
      </c>
      <c r="G42">
        <f t="shared" si="0"/>
        <v>0.51851851851851849</v>
      </c>
    </row>
    <row r="43" spans="1:7">
      <c r="A43" t="s">
        <v>102</v>
      </c>
      <c r="B43" t="s">
        <v>44</v>
      </c>
      <c r="C43" t="s">
        <v>26</v>
      </c>
      <c r="D43" t="s">
        <v>94</v>
      </c>
      <c r="E43">
        <f>COUNTIF($C$2:C43,"HBr")</f>
        <v>15</v>
      </c>
      <c r="F43">
        <f>COUNTIF($C$2:C43,"SF6")</f>
        <v>27</v>
      </c>
      <c r="G43">
        <f t="shared" si="0"/>
        <v>0.55555555555555558</v>
      </c>
    </row>
    <row r="44" spans="1:7">
      <c r="A44" t="s">
        <v>102</v>
      </c>
      <c r="B44" t="s">
        <v>45</v>
      </c>
      <c r="C44" t="s">
        <v>26</v>
      </c>
      <c r="D44" t="s">
        <v>94</v>
      </c>
      <c r="E44">
        <f>COUNTIF($C$2:C44,"HBr")</f>
        <v>16</v>
      </c>
      <c r="F44">
        <f>COUNTIF($C$2:C44,"SF6")</f>
        <v>27</v>
      </c>
      <c r="G44">
        <f t="shared" si="0"/>
        <v>0.59259259259259256</v>
      </c>
    </row>
    <row r="45" spans="1:7">
      <c r="A45" t="s">
        <v>102</v>
      </c>
      <c r="B45" t="s">
        <v>46</v>
      </c>
      <c r="C45" t="s">
        <v>26</v>
      </c>
      <c r="D45" t="s">
        <v>94</v>
      </c>
      <c r="E45">
        <f>COUNTIF($C$2:C45,"HBr")</f>
        <v>17</v>
      </c>
      <c r="F45">
        <f>COUNTIF($C$2:C45,"SF6")</f>
        <v>27</v>
      </c>
      <c r="G45">
        <f t="shared" si="0"/>
        <v>0.62962962962962965</v>
      </c>
    </row>
    <row r="46" spans="1:7">
      <c r="A46" t="s">
        <v>102</v>
      </c>
      <c r="B46" t="s">
        <v>47</v>
      </c>
      <c r="C46" t="s">
        <v>26</v>
      </c>
      <c r="D46" t="s">
        <v>94</v>
      </c>
      <c r="E46">
        <f>COUNTIF($C$2:C46,"HBr")</f>
        <v>18</v>
      </c>
      <c r="F46">
        <f>COUNTIF($C$2:C46,"SF6")</f>
        <v>27</v>
      </c>
      <c r="G46">
        <f t="shared" si="0"/>
        <v>0.66666666666666663</v>
      </c>
    </row>
    <row r="47" spans="1:7">
      <c r="A47" t="s">
        <v>102</v>
      </c>
      <c r="B47" t="s">
        <v>48</v>
      </c>
      <c r="C47" t="s">
        <v>26</v>
      </c>
      <c r="D47" t="s">
        <v>94</v>
      </c>
      <c r="E47">
        <f>COUNTIF($C$2:C47,"HBr")</f>
        <v>19</v>
      </c>
      <c r="F47">
        <f>COUNTIF($C$2:C47,"SF6")</f>
        <v>27</v>
      </c>
      <c r="G47">
        <f t="shared" si="0"/>
        <v>0.70370370370370372</v>
      </c>
    </row>
    <row r="48" spans="1:7">
      <c r="A48" t="s">
        <v>102</v>
      </c>
      <c r="B48" t="s">
        <v>49</v>
      </c>
      <c r="C48" t="s">
        <v>26</v>
      </c>
      <c r="D48" t="s">
        <v>94</v>
      </c>
      <c r="E48">
        <f>COUNTIF($C$2:C48,"HBr")</f>
        <v>20</v>
      </c>
      <c r="F48">
        <f>COUNTIF($C$2:C48,"SF6")</f>
        <v>27</v>
      </c>
      <c r="G48">
        <f t="shared" si="0"/>
        <v>0.7407407407407407</v>
      </c>
    </row>
    <row r="49" spans="1:7">
      <c r="A49" t="s">
        <v>102</v>
      </c>
      <c r="B49" t="s">
        <v>50</v>
      </c>
      <c r="C49" t="s">
        <v>26</v>
      </c>
      <c r="D49" t="s">
        <v>94</v>
      </c>
      <c r="E49">
        <f>COUNTIF($C$2:C49,"HBr")</f>
        <v>21</v>
      </c>
      <c r="F49">
        <f>COUNTIF($C$2:C49,"SF6")</f>
        <v>27</v>
      </c>
      <c r="G49">
        <f t="shared" si="0"/>
        <v>0.77777777777777779</v>
      </c>
    </row>
    <row r="50" spans="1:7">
      <c r="A50" t="s">
        <v>102</v>
      </c>
      <c r="B50" t="s">
        <v>51</v>
      </c>
      <c r="C50" t="s">
        <v>26</v>
      </c>
      <c r="D50" t="s">
        <v>94</v>
      </c>
      <c r="E50">
        <f>COUNTIF($C$2:C50,"HBr")</f>
        <v>22</v>
      </c>
      <c r="F50">
        <f>COUNTIF($C$2:C50,"SF6")</f>
        <v>27</v>
      </c>
      <c r="G50">
        <f t="shared" si="0"/>
        <v>0.81481481481481477</v>
      </c>
    </row>
    <row r="51" spans="1:7">
      <c r="A51" t="s">
        <v>102</v>
      </c>
      <c r="B51" t="s">
        <v>52</v>
      </c>
      <c r="C51" t="s">
        <v>26</v>
      </c>
      <c r="D51" t="s">
        <v>94</v>
      </c>
      <c r="E51">
        <f>COUNTIF($C$2:C51,"HBr")</f>
        <v>23</v>
      </c>
      <c r="F51">
        <f>COUNTIF($C$2:C51,"SF6")</f>
        <v>27</v>
      </c>
      <c r="G51">
        <f t="shared" si="0"/>
        <v>0.85185185185185186</v>
      </c>
    </row>
    <row r="52" spans="1:7">
      <c r="A52" t="s">
        <v>102</v>
      </c>
      <c r="B52" t="s">
        <v>53</v>
      </c>
      <c r="C52" t="s">
        <v>26</v>
      </c>
      <c r="D52" t="s">
        <v>94</v>
      </c>
      <c r="E52">
        <f>COUNTIF($C$2:C52,"HBr")</f>
        <v>24</v>
      </c>
      <c r="F52">
        <f>COUNTIF($C$2:C52,"SF6")</f>
        <v>27</v>
      </c>
      <c r="G52">
        <f t="shared" si="0"/>
        <v>0.88888888888888884</v>
      </c>
    </row>
    <row r="53" spans="1:7">
      <c r="A53" t="s">
        <v>102</v>
      </c>
      <c r="B53" t="s">
        <v>54</v>
      </c>
      <c r="C53" t="s">
        <v>26</v>
      </c>
      <c r="D53" t="s">
        <v>94</v>
      </c>
      <c r="E53">
        <f>COUNTIF($C$2:C53,"HBr")</f>
        <v>25</v>
      </c>
      <c r="F53">
        <f>COUNTIF($C$2:C53,"SF6")</f>
        <v>27</v>
      </c>
      <c r="G53">
        <f t="shared" si="0"/>
        <v>0.92592592592592593</v>
      </c>
    </row>
    <row r="54" spans="1:7">
      <c r="A54" t="s">
        <v>102</v>
      </c>
      <c r="B54" t="s">
        <v>55</v>
      </c>
      <c r="C54" t="s">
        <v>26</v>
      </c>
      <c r="D54" t="s">
        <v>94</v>
      </c>
      <c r="E54">
        <f>COUNTIF($C$2:C54,"HBr")</f>
        <v>26</v>
      </c>
      <c r="F54">
        <f>COUNTIF($C$2:C54,"SF6")</f>
        <v>27</v>
      </c>
      <c r="G54">
        <f t="shared" si="0"/>
        <v>0.96296296296296291</v>
      </c>
    </row>
    <row r="55" spans="1:7">
      <c r="A55" t="s">
        <v>102</v>
      </c>
      <c r="B55" t="s">
        <v>56</v>
      </c>
      <c r="C55" t="s">
        <v>26</v>
      </c>
      <c r="D55" t="s">
        <v>94</v>
      </c>
      <c r="E55">
        <f>COUNTIF($C$2:C55,"HBr")</f>
        <v>27</v>
      </c>
      <c r="F55">
        <f>COUNTIF($C$2:C55,"SF6")</f>
        <v>27</v>
      </c>
      <c r="G55">
        <f t="shared" si="0"/>
        <v>1</v>
      </c>
    </row>
    <row r="56" spans="1:7">
      <c r="A56" t="s">
        <v>102</v>
      </c>
      <c r="B56" t="s">
        <v>57</v>
      </c>
      <c r="C56" t="s">
        <v>26</v>
      </c>
      <c r="D56" t="s">
        <v>94</v>
      </c>
      <c r="E56">
        <f>COUNTIF($C$2:C56,"HBr")</f>
        <v>28</v>
      </c>
      <c r="F56">
        <f>COUNTIF($C$2:C56,"SF6")</f>
        <v>27</v>
      </c>
      <c r="G56">
        <f t="shared" si="0"/>
        <v>1.037037037037037</v>
      </c>
    </row>
    <row r="57" spans="1:7">
      <c r="A57" t="s">
        <v>102</v>
      </c>
      <c r="B57" t="s">
        <v>58</v>
      </c>
      <c r="C57" t="s">
        <v>26</v>
      </c>
      <c r="D57" t="s">
        <v>94</v>
      </c>
      <c r="E57">
        <f>COUNTIF($C$2:C57,"HBr")</f>
        <v>29</v>
      </c>
      <c r="F57">
        <f>COUNTIF($C$2:C57,"SF6")</f>
        <v>27</v>
      </c>
      <c r="G57">
        <f t="shared" si="0"/>
        <v>1.0740740740740742</v>
      </c>
    </row>
    <row r="58" spans="1:7">
      <c r="A58" t="s">
        <v>102</v>
      </c>
      <c r="B58" t="s">
        <v>59</v>
      </c>
      <c r="C58" t="s">
        <v>26</v>
      </c>
      <c r="D58" t="s">
        <v>94</v>
      </c>
      <c r="E58">
        <f>COUNTIF($C$2:C58,"HBr")</f>
        <v>30</v>
      </c>
      <c r="F58">
        <f>COUNTIF($C$2:C58,"SF6")</f>
        <v>27</v>
      </c>
      <c r="G58">
        <f t="shared" si="0"/>
        <v>1.1111111111111112</v>
      </c>
    </row>
    <row r="59" spans="1:7">
      <c r="A59" t="s">
        <v>102</v>
      </c>
      <c r="B59" t="s">
        <v>60</v>
      </c>
      <c r="C59" t="s">
        <v>26</v>
      </c>
      <c r="D59" t="s">
        <v>94</v>
      </c>
      <c r="E59">
        <f>COUNTIF($C$2:C59,"HBr")</f>
        <v>31</v>
      </c>
      <c r="F59">
        <f>COUNTIF($C$2:C59,"SF6")</f>
        <v>27</v>
      </c>
      <c r="G59">
        <f t="shared" si="0"/>
        <v>1.1481481481481481</v>
      </c>
    </row>
    <row r="60" spans="1:7">
      <c r="A60" t="s">
        <v>102</v>
      </c>
      <c r="B60" t="s">
        <v>61</v>
      </c>
      <c r="C60" t="s">
        <v>26</v>
      </c>
      <c r="D60" t="s">
        <v>94</v>
      </c>
      <c r="E60">
        <f>COUNTIF($C$2:C60,"HBr")</f>
        <v>32</v>
      </c>
      <c r="F60">
        <f>COUNTIF($C$2:C60,"SF6")</f>
        <v>27</v>
      </c>
      <c r="G60">
        <f t="shared" si="0"/>
        <v>1.1851851851851851</v>
      </c>
    </row>
    <row r="61" spans="1:7">
      <c r="A61" t="s">
        <v>102</v>
      </c>
      <c r="B61" t="s">
        <v>62</v>
      </c>
      <c r="C61" t="s">
        <v>26</v>
      </c>
      <c r="D61" t="s">
        <v>94</v>
      </c>
      <c r="E61">
        <f>COUNTIF($C$2:C61,"HBr")</f>
        <v>33</v>
      </c>
      <c r="F61">
        <f>COUNTIF($C$2:C61,"SF6")</f>
        <v>27</v>
      </c>
      <c r="G61">
        <f t="shared" si="0"/>
        <v>1.2222222222222223</v>
      </c>
    </row>
    <row r="62" spans="1:7">
      <c r="A62" t="s">
        <v>102</v>
      </c>
      <c r="B62" t="s">
        <v>63</v>
      </c>
      <c r="C62" t="s">
        <v>26</v>
      </c>
      <c r="D62" t="s">
        <v>94</v>
      </c>
      <c r="E62">
        <f>COUNTIF($C$2:C62,"HBr")</f>
        <v>34</v>
      </c>
      <c r="F62">
        <f>COUNTIF($C$2:C62,"SF6")</f>
        <v>27</v>
      </c>
      <c r="G62">
        <f t="shared" si="0"/>
        <v>1.2592592592592593</v>
      </c>
    </row>
    <row r="63" spans="1:7">
      <c r="A63" t="s">
        <v>102</v>
      </c>
      <c r="B63" t="s">
        <v>64</v>
      </c>
      <c r="C63" t="s">
        <v>26</v>
      </c>
      <c r="D63" t="s">
        <v>94</v>
      </c>
      <c r="E63">
        <f>COUNTIF($C$2:C63,"HBr")</f>
        <v>35</v>
      </c>
      <c r="F63">
        <f>COUNTIF($C$2:C63,"SF6")</f>
        <v>27</v>
      </c>
      <c r="G63">
        <f t="shared" si="0"/>
        <v>1.2962962962962963</v>
      </c>
    </row>
    <row r="64" spans="1:7">
      <c r="A64" t="s">
        <v>102</v>
      </c>
      <c r="B64" t="s">
        <v>65</v>
      </c>
      <c r="C64" t="s">
        <v>26</v>
      </c>
      <c r="D64" t="s">
        <v>94</v>
      </c>
      <c r="E64">
        <f>COUNTIF($C$2:C64,"HBr")</f>
        <v>36</v>
      </c>
      <c r="F64">
        <f>COUNTIF($C$2:C64,"SF6")</f>
        <v>27</v>
      </c>
      <c r="G64">
        <f t="shared" si="0"/>
        <v>1.3333333333333333</v>
      </c>
    </row>
    <row r="65" spans="1:7">
      <c r="A65" t="s">
        <v>102</v>
      </c>
      <c r="B65" t="s">
        <v>66</v>
      </c>
      <c r="C65" t="s">
        <v>26</v>
      </c>
      <c r="D65" t="s">
        <v>94</v>
      </c>
      <c r="E65">
        <f>COUNTIF($C$2:C65,"HBr")</f>
        <v>37</v>
      </c>
      <c r="F65">
        <f>COUNTIF($C$2:C65,"SF6")</f>
        <v>27</v>
      </c>
      <c r="G65">
        <f t="shared" si="0"/>
        <v>1.3703703703703705</v>
      </c>
    </row>
    <row r="66" spans="1:7">
      <c r="A66" t="s">
        <v>102</v>
      </c>
      <c r="B66" t="s">
        <v>67</v>
      </c>
      <c r="C66" t="s">
        <v>26</v>
      </c>
      <c r="D66" t="s">
        <v>94</v>
      </c>
      <c r="E66">
        <f>COUNTIF($C$2:C66,"HBr")</f>
        <v>38</v>
      </c>
      <c r="F66">
        <f>COUNTIF($C$2:C66,"SF6")</f>
        <v>27</v>
      </c>
      <c r="G66">
        <f t="shared" si="0"/>
        <v>1.4074074074074074</v>
      </c>
    </row>
    <row r="67" spans="1:7">
      <c r="A67" t="s">
        <v>103</v>
      </c>
      <c r="B67" t="s">
        <v>68</v>
      </c>
      <c r="C67" t="s">
        <v>26</v>
      </c>
      <c r="D67" t="s">
        <v>94</v>
      </c>
      <c r="E67">
        <f>COUNTIF($C$2:C67,"HBr")</f>
        <v>39</v>
      </c>
      <c r="F67">
        <f>COUNTIF($C$2:C67,"SF6")</f>
        <v>27</v>
      </c>
      <c r="G67">
        <f t="shared" si="0"/>
        <v>1.4444444444444444</v>
      </c>
    </row>
    <row r="68" spans="1:7">
      <c r="A68" t="s">
        <v>103</v>
      </c>
      <c r="B68" t="s">
        <v>69</v>
      </c>
      <c r="C68" t="s">
        <v>26</v>
      </c>
      <c r="D68" t="s">
        <v>94</v>
      </c>
      <c r="E68">
        <f>COUNTIF($C$2:C68,"HBr")</f>
        <v>40</v>
      </c>
      <c r="F68">
        <f>COUNTIF($C$2:C68,"SF6")</f>
        <v>27</v>
      </c>
      <c r="G68">
        <f t="shared" ref="G68:G90" si="1">E68/F68</f>
        <v>1.4814814814814814</v>
      </c>
    </row>
    <row r="69" spans="1:7">
      <c r="A69" t="s">
        <v>103</v>
      </c>
      <c r="B69" t="s">
        <v>70</v>
      </c>
      <c r="C69" t="s">
        <v>26</v>
      </c>
      <c r="D69" t="s">
        <v>94</v>
      </c>
      <c r="E69">
        <f>COUNTIF($C$2:C69,"HBr")</f>
        <v>41</v>
      </c>
      <c r="F69">
        <f>COUNTIF($C$2:C69,"SF6")</f>
        <v>27</v>
      </c>
      <c r="G69">
        <f t="shared" si="1"/>
        <v>1.5185185185185186</v>
      </c>
    </row>
    <row r="70" spans="1:7">
      <c r="A70" t="s">
        <v>103</v>
      </c>
      <c r="B70" t="s">
        <v>71</v>
      </c>
      <c r="C70" t="s">
        <v>26</v>
      </c>
      <c r="D70" t="s">
        <v>94</v>
      </c>
      <c r="E70">
        <f>COUNTIF($C$2:C70,"HBr")</f>
        <v>42</v>
      </c>
      <c r="F70">
        <f>COUNTIF($C$2:C70,"SF6")</f>
        <v>27</v>
      </c>
      <c r="G70">
        <f t="shared" si="1"/>
        <v>1.5555555555555556</v>
      </c>
    </row>
    <row r="71" spans="1:7">
      <c r="A71" t="s">
        <v>103</v>
      </c>
      <c r="B71" t="s">
        <v>72</v>
      </c>
      <c r="C71" t="s">
        <v>26</v>
      </c>
      <c r="D71" t="s">
        <v>94</v>
      </c>
      <c r="E71">
        <f>COUNTIF($C$2:C71,"HBr")</f>
        <v>43</v>
      </c>
      <c r="F71">
        <f>COUNTIF($C$2:C71,"SF6")</f>
        <v>27</v>
      </c>
      <c r="G71">
        <f t="shared" si="1"/>
        <v>1.5925925925925926</v>
      </c>
    </row>
    <row r="72" spans="1:7">
      <c r="A72" t="s">
        <v>103</v>
      </c>
      <c r="B72" t="s">
        <v>73</v>
      </c>
      <c r="C72" t="s">
        <v>26</v>
      </c>
      <c r="D72" t="s">
        <v>94</v>
      </c>
      <c r="E72">
        <f>COUNTIF($C$2:C72,"HBr")</f>
        <v>44</v>
      </c>
      <c r="F72">
        <f>COUNTIF($C$2:C72,"SF6")</f>
        <v>27</v>
      </c>
      <c r="G72">
        <f t="shared" si="1"/>
        <v>1.6296296296296295</v>
      </c>
    </row>
    <row r="73" spans="1:7">
      <c r="A73" t="s">
        <v>103</v>
      </c>
      <c r="B73" t="s">
        <v>74</v>
      </c>
      <c r="C73" t="s">
        <v>26</v>
      </c>
      <c r="D73" t="s">
        <v>94</v>
      </c>
      <c r="E73">
        <f>COUNTIF($C$2:C73,"HBr")</f>
        <v>45</v>
      </c>
      <c r="F73">
        <f>COUNTIF($C$2:C73,"SF6")</f>
        <v>27</v>
      </c>
      <c r="G73">
        <f t="shared" si="1"/>
        <v>1.6666666666666667</v>
      </c>
    </row>
    <row r="74" spans="1:7">
      <c r="A74" t="s">
        <v>103</v>
      </c>
      <c r="B74" t="s">
        <v>75</v>
      </c>
      <c r="C74" t="s">
        <v>26</v>
      </c>
      <c r="D74" t="s">
        <v>94</v>
      </c>
      <c r="E74">
        <f>COUNTIF($C$2:C74,"HBr")</f>
        <v>46</v>
      </c>
      <c r="F74">
        <f>COUNTIF($C$2:C74,"SF6")</f>
        <v>27</v>
      </c>
      <c r="G74">
        <f t="shared" si="1"/>
        <v>1.7037037037037037</v>
      </c>
    </row>
    <row r="75" spans="1:7">
      <c r="A75" t="s">
        <v>103</v>
      </c>
      <c r="B75" t="s">
        <v>76</v>
      </c>
      <c r="C75" t="s">
        <v>26</v>
      </c>
      <c r="D75" t="s">
        <v>94</v>
      </c>
      <c r="E75">
        <f>COUNTIF($C$2:C75,"HBr")</f>
        <v>47</v>
      </c>
      <c r="F75">
        <f>COUNTIF($C$2:C75,"SF6")</f>
        <v>27</v>
      </c>
      <c r="G75">
        <f t="shared" si="1"/>
        <v>1.7407407407407407</v>
      </c>
    </row>
    <row r="76" spans="1:7">
      <c r="A76" t="s">
        <v>103</v>
      </c>
      <c r="B76" t="s">
        <v>77</v>
      </c>
      <c r="C76" t="s">
        <v>26</v>
      </c>
      <c r="D76" t="s">
        <v>94</v>
      </c>
      <c r="E76">
        <f>COUNTIF($C$2:C76,"HBr")</f>
        <v>48</v>
      </c>
      <c r="F76">
        <f>COUNTIF($C$2:C76,"SF6")</f>
        <v>27</v>
      </c>
      <c r="G76">
        <f t="shared" si="1"/>
        <v>1.7777777777777777</v>
      </c>
    </row>
    <row r="77" spans="1:7">
      <c r="A77" t="s">
        <v>104</v>
      </c>
      <c r="B77" t="s">
        <v>78</v>
      </c>
      <c r="C77" t="s">
        <v>27</v>
      </c>
      <c r="D77" t="s">
        <v>94</v>
      </c>
      <c r="E77">
        <f>COUNTIF($C$2:C77,"HBr")</f>
        <v>48</v>
      </c>
      <c r="F77">
        <f>COUNTIF($C$2:C77,"SF6")</f>
        <v>28</v>
      </c>
      <c r="G77">
        <f t="shared" si="1"/>
        <v>1.7142857142857142</v>
      </c>
    </row>
    <row r="78" spans="1:7" s="1" customFormat="1">
      <c r="A78" t="s">
        <v>104</v>
      </c>
      <c r="B78" s="1" t="s">
        <v>79</v>
      </c>
      <c r="C78" s="1" t="s">
        <v>27</v>
      </c>
      <c r="D78" s="1" t="s">
        <v>96</v>
      </c>
      <c r="E78" s="1">
        <f>COUNTIF($C$2:C78,"HBr")</f>
        <v>48</v>
      </c>
      <c r="F78" s="1">
        <f>COUNTIF($C$2:C78,"SF6")</f>
        <v>29</v>
      </c>
      <c r="G78" s="1">
        <f t="shared" si="1"/>
        <v>1.6551724137931034</v>
      </c>
    </row>
    <row r="79" spans="1:7">
      <c r="A79" t="s">
        <v>104</v>
      </c>
      <c r="B79" t="s">
        <v>80</v>
      </c>
      <c r="C79" t="s">
        <v>27</v>
      </c>
      <c r="D79" t="s">
        <v>94</v>
      </c>
      <c r="E79">
        <f>COUNTIF($C$2:C79,"HBr")</f>
        <v>48</v>
      </c>
      <c r="F79">
        <f>COUNTIF($C$2:C79,"SF6")</f>
        <v>30</v>
      </c>
      <c r="G79">
        <f t="shared" si="1"/>
        <v>1.6</v>
      </c>
    </row>
    <row r="80" spans="1:7">
      <c r="A80" t="s">
        <v>104</v>
      </c>
      <c r="B80" t="s">
        <v>81</v>
      </c>
      <c r="C80" t="s">
        <v>27</v>
      </c>
      <c r="D80" t="s">
        <v>94</v>
      </c>
      <c r="E80">
        <f>COUNTIF($C$2:C80,"HBr")</f>
        <v>48</v>
      </c>
      <c r="F80">
        <f>COUNTIF($C$2:C80,"SF6")</f>
        <v>31</v>
      </c>
      <c r="G80">
        <f t="shared" si="1"/>
        <v>1.5483870967741935</v>
      </c>
    </row>
    <row r="81" spans="1:7" s="1" customFormat="1">
      <c r="A81" t="s">
        <v>104</v>
      </c>
      <c r="B81" s="1" t="s">
        <v>82</v>
      </c>
      <c r="C81" s="1" t="s">
        <v>27</v>
      </c>
      <c r="D81" s="1" t="s">
        <v>96</v>
      </c>
      <c r="E81" s="1">
        <f>COUNTIF($C$2:C81,"HBr")</f>
        <v>48</v>
      </c>
      <c r="F81" s="1">
        <f>COUNTIF($C$2:C81,"SF6")</f>
        <v>32</v>
      </c>
      <c r="G81" s="1">
        <f t="shared" si="1"/>
        <v>1.5</v>
      </c>
    </row>
    <row r="82" spans="1:7">
      <c r="A82" t="s">
        <v>104</v>
      </c>
      <c r="B82" t="s">
        <v>83</v>
      </c>
      <c r="C82" t="s">
        <v>26</v>
      </c>
      <c r="D82" t="s">
        <v>94</v>
      </c>
      <c r="E82">
        <f>COUNTIF($C$2:C82,"HBr")</f>
        <v>49</v>
      </c>
      <c r="F82">
        <f>COUNTIF($C$2:C82,"SF6")</f>
        <v>32</v>
      </c>
      <c r="G82">
        <f t="shared" si="1"/>
        <v>1.53125</v>
      </c>
    </row>
    <row r="83" spans="1:7">
      <c r="A83" t="s">
        <v>104</v>
      </c>
      <c r="B83" t="s">
        <v>84</v>
      </c>
      <c r="C83" t="s">
        <v>26</v>
      </c>
      <c r="D83" t="s">
        <v>94</v>
      </c>
      <c r="E83">
        <f>COUNTIF($C$2:C83,"HBr")</f>
        <v>50</v>
      </c>
      <c r="F83">
        <f>COUNTIF($C$2:C83,"SF6")</f>
        <v>32</v>
      </c>
      <c r="G83">
        <f t="shared" si="1"/>
        <v>1.5625</v>
      </c>
    </row>
    <row r="84" spans="1:7">
      <c r="A84" t="s">
        <v>104</v>
      </c>
      <c r="B84" t="s">
        <v>85</v>
      </c>
      <c r="C84" t="s">
        <v>26</v>
      </c>
      <c r="D84" t="s">
        <v>94</v>
      </c>
      <c r="E84">
        <f>COUNTIF($C$2:C84,"HBr")</f>
        <v>51</v>
      </c>
      <c r="F84">
        <f>COUNTIF($C$2:C84,"SF6")</f>
        <v>32</v>
      </c>
      <c r="G84">
        <f t="shared" si="1"/>
        <v>1.59375</v>
      </c>
    </row>
    <row r="85" spans="1:7">
      <c r="A85" t="s">
        <v>104</v>
      </c>
      <c r="B85" t="s">
        <v>86</v>
      </c>
      <c r="C85" t="s">
        <v>26</v>
      </c>
      <c r="D85" t="s">
        <v>94</v>
      </c>
      <c r="E85">
        <f>COUNTIF($C$2:C85,"HBr")</f>
        <v>52</v>
      </c>
      <c r="F85">
        <f>COUNTIF($C$2:C85,"SF6")</f>
        <v>32</v>
      </c>
      <c r="G85">
        <f t="shared" si="1"/>
        <v>1.625</v>
      </c>
    </row>
    <row r="86" spans="1:7">
      <c r="A86" t="s">
        <v>104</v>
      </c>
      <c r="B86" t="s">
        <v>87</v>
      </c>
      <c r="C86" t="s">
        <v>26</v>
      </c>
      <c r="D86" t="s">
        <v>94</v>
      </c>
      <c r="E86">
        <f>COUNTIF($C$2:C86,"HBr")</f>
        <v>53</v>
      </c>
      <c r="F86">
        <f>COUNTIF($C$2:C86,"SF6")</f>
        <v>32</v>
      </c>
      <c r="G86">
        <f t="shared" si="1"/>
        <v>1.65625</v>
      </c>
    </row>
    <row r="87" spans="1:7">
      <c r="A87" t="s">
        <v>104</v>
      </c>
      <c r="B87" t="s">
        <v>88</v>
      </c>
      <c r="C87" t="s">
        <v>26</v>
      </c>
      <c r="D87" t="s">
        <v>94</v>
      </c>
      <c r="E87">
        <f>COUNTIF($C$2:C87,"HBr")</f>
        <v>54</v>
      </c>
      <c r="F87">
        <f>COUNTIF($C$2:C87,"SF6")</f>
        <v>32</v>
      </c>
      <c r="G87">
        <f t="shared" si="1"/>
        <v>1.6875</v>
      </c>
    </row>
    <row r="88" spans="1:7">
      <c r="A88" t="s">
        <v>104</v>
      </c>
      <c r="B88" t="s">
        <v>89</v>
      </c>
      <c r="C88" t="s">
        <v>26</v>
      </c>
      <c r="D88" t="s">
        <v>94</v>
      </c>
      <c r="E88">
        <f>COUNTIF($C$2:C88,"HBr")</f>
        <v>55</v>
      </c>
      <c r="F88">
        <f>COUNTIF($C$2:C88,"SF6")</f>
        <v>32</v>
      </c>
      <c r="G88">
        <f t="shared" si="1"/>
        <v>1.71875</v>
      </c>
    </row>
    <row r="89" spans="1:7">
      <c r="A89" t="s">
        <v>104</v>
      </c>
      <c r="B89" t="s">
        <v>90</v>
      </c>
      <c r="C89" t="s">
        <v>26</v>
      </c>
      <c r="D89" t="s">
        <v>94</v>
      </c>
      <c r="E89">
        <f>COUNTIF($C$2:C89,"HBr")</f>
        <v>56</v>
      </c>
      <c r="F89">
        <f>COUNTIF($C$2:C89,"SF6")</f>
        <v>32</v>
      </c>
      <c r="G89">
        <f t="shared" si="1"/>
        <v>1.75</v>
      </c>
    </row>
    <row r="90" spans="1:7">
      <c r="A90" t="s">
        <v>104</v>
      </c>
      <c r="B90" t="s">
        <v>91</v>
      </c>
      <c r="C90" t="s">
        <v>26</v>
      </c>
      <c r="D90" t="s">
        <v>94</v>
      </c>
      <c r="E90">
        <f>COUNTIF($C$2:C90,"HBr")</f>
        <v>57</v>
      </c>
      <c r="F90">
        <f>COUNTIF($C$2:C90,"SF6")</f>
        <v>32</v>
      </c>
      <c r="G90">
        <f t="shared" si="1"/>
        <v>1.78125</v>
      </c>
    </row>
  </sheetData>
  <autoFilter ref="B1:G9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aloha</dc:creator>
  <cp:lastModifiedBy>aloha</cp:lastModifiedBy>
  <dcterms:created xsi:type="dcterms:W3CDTF">2017-08-27T04:32:31Z</dcterms:created>
  <dcterms:modified xsi:type="dcterms:W3CDTF">2017-08-27T13:40:06Z</dcterms:modified>
</cp:coreProperties>
</file>