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0C42FF0F-8555-481C-84B8-873AB82F6241}" xr6:coauthVersionLast="36" xr6:coauthVersionMax="36" xr10:uidLastSave="{00000000-0000-0000-0000-000000000000}"/>
  <bookViews>
    <workbookView xWindow="0" yWindow="0" windowWidth="10884" windowHeight="609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3" i="1"/>
  <c r="G25" i="1" l="1"/>
  <c r="G24" i="1"/>
  <c r="G23" i="1"/>
  <c r="G22" i="1"/>
  <c r="G21" i="1"/>
  <c r="G20" i="1"/>
  <c r="G19" i="1"/>
  <c r="I19" i="1"/>
  <c r="O35" i="1" l="1"/>
  <c r="O52" i="1" l="1"/>
  <c r="O49" i="1"/>
  <c r="O45" i="1"/>
  <c r="O42" i="1"/>
  <c r="O38" i="1"/>
  <c r="Q36" i="1" s="1"/>
</calcChain>
</file>

<file path=xl/sharedStrings.xml><?xml version="1.0" encoding="utf-8"?>
<sst xmlns="http://schemas.openxmlformats.org/spreadsheetml/2006/main" count="32" uniqueCount="16">
  <si>
    <t>Таблица 3.3</t>
  </si>
  <si>
    <t>V1, В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</si>
  <si>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обр,</t>
    </r>
    <r>
      <rPr>
        <sz val="11"/>
        <color theme="1"/>
        <rFont val="Calibri"/>
        <family val="2"/>
        <scheme val="minor"/>
      </rPr>
      <t xml:space="preserve"> В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</si>
  <si>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обр,</t>
    </r>
    <r>
      <rPr>
        <sz val="11"/>
        <color theme="1"/>
        <rFont val="Calibri"/>
        <family val="2"/>
        <scheme val="minor"/>
      </rPr>
      <t xml:space="preserve"> A</t>
    </r>
  </si>
  <si>
    <t>u</t>
  </si>
  <si>
    <t>e</t>
  </si>
  <si>
    <t>dE</t>
  </si>
  <si>
    <t>dU</t>
  </si>
  <si>
    <t>коэф. стаб.</t>
  </si>
  <si>
    <t>dE/e</t>
  </si>
  <si>
    <t>dU/u</t>
  </si>
  <si>
    <t>Uобр, В</t>
  </si>
  <si>
    <t>Iобр, А</t>
  </si>
  <si>
    <t>0.5</t>
  </si>
  <si>
    <t>-0,002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</si>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</sst>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1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Аркуш1!$D$6:$D$16</c:f>
              <c:numCache>
                <c:formatCode>General</c:formatCode>
                <c:ptCount val="11"/>
                <c:pt idx="0">
                  <c:v>0</c:v>
                </c:pt>
                <c:pt idx="1">
                  <c:v>-0.5</c:v>
                </c:pt>
                <c:pt idx="2">
                  <c:v>-0.999</c:v>
                </c:pt>
                <c:pt idx="3">
                  <c:v>-1.4990000000000001</c:v>
                </c:pt>
                <c:pt idx="4">
                  <c:v>-55.927999999999997</c:v>
                </c:pt>
                <c:pt idx="5">
                  <c:v>-55.734000000000002</c:v>
                </c:pt>
                <c:pt idx="6">
                  <c:v>-55.963000000000001</c:v>
                </c:pt>
                <c:pt idx="7">
                  <c:v>-56.045000000000002</c:v>
                </c:pt>
                <c:pt idx="8">
                  <c:v>-56.093000000000004</c:v>
                </c:pt>
                <c:pt idx="9">
                  <c:v>-57.375999999999998</c:v>
                </c:pt>
                <c:pt idx="10">
                  <c:v>-58.668999999999997</c:v>
                </c:pt>
              </c:numCache>
            </c:numRef>
          </c:cat>
          <c:val>
            <c:numRef>
              <c:f>Аркуш1!$E$6:$E$16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-9.9999999999999995E-7</c:v>
                </c:pt>
                <c:pt idx="5">
                  <c:v>-3.0000000000000001E-6</c:v>
                </c:pt>
                <c:pt idx="6">
                  <c:v>0</c:v>
                </c:pt>
                <c:pt idx="7">
                  <c:v>-1.9E-2</c:v>
                </c:pt>
                <c:pt idx="8">
                  <c:v>-3.9E-2</c:v>
                </c:pt>
                <c:pt idx="9">
                  <c:v>-0.86099999999999999</c:v>
                </c:pt>
                <c:pt idx="10">
                  <c:v>-1.7310000000000001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F-4BB9-89EA-6F891108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38703"/>
        <c:axId val="1434935791"/>
      </c:lineChart>
      <c:catAx>
        <c:axId val="14349387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обр,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935791"/>
        <c:crosses val="autoZero"/>
        <c:auto val="1"/>
        <c:lblAlgn val="ctr"/>
        <c:lblOffset val="100"/>
        <c:noMultiLvlLbl val="0"/>
      </c:catAx>
      <c:valAx>
        <c:axId val="1434935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обр,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9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148589</xdr:colOff>
      <xdr:row>5</xdr:row>
      <xdr:rowOff>131444</xdr:rowOff>
    </xdr:from>
    <xdr:to>
      <xdr:col>21</xdr:col>
      <xdr:colOff>158115</xdr:colOff>
      <xdr:row>16</xdr:row>
      <xdr:rowOff>160019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5"/>
  <sheetViews>
    <sheetView tabSelected="1" topLeftCell="J29" workbookViewId="0">
      <selection activeCell="Q51" sqref="Q51"/>
    </sheetView>
  </sheetViews>
  <sheetFormatPr defaultRowHeight="14.4" x14ac:dyDescent="0.3"/>
  <cols>
    <col min="3" max="3" width="12.33203125" customWidth="1"/>
    <col min="4" max="4" width="14.44140625" customWidth="1"/>
    <col min="5" max="5" width="27.109375" customWidth="1"/>
    <col min="7" max="7" width="13.5546875" customWidth="1"/>
    <col min="11" max="11" width="10" customWidth="1"/>
    <col min="17" max="17" width="13.88671875" customWidth="1"/>
  </cols>
  <sheetData>
    <row r="1" spans="3:12" ht="16.2" thickBot="1" x14ac:dyDescent="0.35">
      <c r="G1" s="3"/>
      <c r="H1" s="4"/>
      <c r="I1" s="4"/>
      <c r="K1">
        <v>56.04</v>
      </c>
      <c r="L1" t="s">
        <v>13</v>
      </c>
    </row>
    <row r="2" spans="3:12" ht="18.600000000000001" thickBot="1" x14ac:dyDescent="0.35">
      <c r="G2" s="5"/>
      <c r="H2" s="6"/>
      <c r="I2" s="6"/>
    </row>
    <row r="3" spans="3:12" ht="18.600000000000001" thickBot="1" x14ac:dyDescent="0.35">
      <c r="G3" s="5"/>
      <c r="H3" s="6"/>
      <c r="I3" s="6"/>
    </row>
    <row r="4" spans="3:12" ht="18.600000000000001" thickBot="1" x14ac:dyDescent="0.35">
      <c r="C4" s="10" t="s">
        <v>0</v>
      </c>
      <c r="D4" s="10"/>
      <c r="E4" s="10"/>
      <c r="G4" s="5"/>
      <c r="H4" s="6"/>
      <c r="I4" s="6"/>
    </row>
    <row r="5" spans="3:12" ht="18.600000000000001" thickBot="1" x14ac:dyDescent="0.4">
      <c r="C5" s="1" t="s">
        <v>1</v>
      </c>
      <c r="D5" s="1" t="s">
        <v>2</v>
      </c>
      <c r="E5" s="1" t="s">
        <v>3</v>
      </c>
      <c r="G5" s="5"/>
      <c r="H5" s="6"/>
      <c r="I5" s="6"/>
    </row>
    <row r="6" spans="3:12" ht="18.600000000000001" thickBot="1" x14ac:dyDescent="0.35">
      <c r="C6" s="1">
        <v>0</v>
      </c>
      <c r="D6" s="1">
        <v>0</v>
      </c>
      <c r="E6" s="1">
        <v>0</v>
      </c>
      <c r="G6" s="5"/>
      <c r="H6" s="6"/>
      <c r="I6" s="6"/>
    </row>
    <row r="7" spans="3:12" ht="18.600000000000001" thickBot="1" x14ac:dyDescent="0.35">
      <c r="C7" s="1">
        <v>0.5</v>
      </c>
      <c r="D7" s="1">
        <v>-0.5</v>
      </c>
      <c r="E7" s="1">
        <v>0</v>
      </c>
      <c r="G7" s="5"/>
      <c r="H7" s="6"/>
      <c r="I7" s="6"/>
    </row>
    <row r="8" spans="3:12" ht="18.600000000000001" thickBot="1" x14ac:dyDescent="0.35">
      <c r="C8" s="1">
        <v>1</v>
      </c>
      <c r="D8" s="1">
        <v>-0.999</v>
      </c>
      <c r="E8" s="1">
        <v>0</v>
      </c>
      <c r="G8" s="5"/>
      <c r="H8" s="6"/>
      <c r="I8" s="6"/>
    </row>
    <row r="9" spans="3:12" ht="18.600000000000001" thickBot="1" x14ac:dyDescent="0.35">
      <c r="C9" s="1">
        <v>1.5</v>
      </c>
      <c r="D9" s="1">
        <v>-1.4990000000000001</v>
      </c>
      <c r="E9" s="1">
        <v>0</v>
      </c>
      <c r="G9" s="5"/>
      <c r="H9" s="6"/>
      <c r="I9" s="6"/>
    </row>
    <row r="10" spans="3:12" ht="18.600000000000001" thickBot="1" x14ac:dyDescent="0.35">
      <c r="C10" s="1">
        <v>55.54</v>
      </c>
      <c r="D10" s="1">
        <v>-55.927999999999997</v>
      </c>
      <c r="E10" s="1">
        <v>-9.9999999999999995E-7</v>
      </c>
      <c r="G10" s="5"/>
      <c r="H10" s="6"/>
      <c r="I10" s="6"/>
    </row>
    <row r="11" spans="3:12" ht="18.600000000000001" thickBot="1" x14ac:dyDescent="0.35">
      <c r="C11" s="1">
        <v>55.79</v>
      </c>
      <c r="D11" s="1">
        <v>-55.734000000000002</v>
      </c>
      <c r="E11" s="1">
        <v>-3.0000000000000001E-6</v>
      </c>
      <c r="G11" s="5"/>
      <c r="H11" s="6"/>
      <c r="I11" s="6"/>
    </row>
    <row r="12" spans="3:12" ht="41.4" customHeight="1" thickBot="1" x14ac:dyDescent="0.35">
      <c r="C12" s="1">
        <v>56.04</v>
      </c>
      <c r="D12" s="1">
        <v>-55.963000000000001</v>
      </c>
      <c r="E12" s="1" t="s">
        <v>14</v>
      </c>
      <c r="G12" s="5"/>
      <c r="H12" s="6"/>
      <c r="I12" s="6"/>
    </row>
    <row r="13" spans="3:12" x14ac:dyDescent="0.3">
      <c r="C13" s="1">
        <v>56.29</v>
      </c>
      <c r="D13" s="1">
        <v>-56.045000000000002</v>
      </c>
      <c r="E13" s="1">
        <v>-1.9E-2</v>
      </c>
    </row>
    <row r="14" spans="3:12" x14ac:dyDescent="0.3">
      <c r="C14" s="1">
        <v>56.54</v>
      </c>
      <c r="D14" s="1">
        <v>-56.093000000000004</v>
      </c>
      <c r="E14" s="1">
        <v>-3.9E-2</v>
      </c>
      <c r="G14" t="s">
        <v>1</v>
      </c>
      <c r="H14" t="s">
        <v>11</v>
      </c>
      <c r="I14" t="s">
        <v>12</v>
      </c>
    </row>
    <row r="15" spans="3:12" x14ac:dyDescent="0.3">
      <c r="C15" s="1">
        <v>66.039999999999992</v>
      </c>
      <c r="D15" s="1">
        <v>-57.375999999999998</v>
      </c>
      <c r="E15" s="1">
        <v>-0.86099999999999999</v>
      </c>
      <c r="G15">
        <v>0</v>
      </c>
      <c r="H15">
        <v>0</v>
      </c>
      <c r="I15">
        <v>0</v>
      </c>
    </row>
    <row r="16" spans="3:12" x14ac:dyDescent="0.3">
      <c r="C16" s="1">
        <v>76.039999999999992</v>
      </c>
      <c r="D16" s="1">
        <v>-58.668999999999997</v>
      </c>
      <c r="E16" s="1">
        <v>-1.7310000000000001</v>
      </c>
      <c r="G16">
        <v>0.5</v>
      </c>
      <c r="H16" s="7">
        <v>-0.5</v>
      </c>
      <c r="I16" s="7">
        <v>0</v>
      </c>
    </row>
    <row r="17" spans="5:9" x14ac:dyDescent="0.3">
      <c r="G17">
        <v>1</v>
      </c>
      <c r="H17">
        <v>-0.999</v>
      </c>
      <c r="I17">
        <v>0</v>
      </c>
    </row>
    <row r="18" spans="5:9" x14ac:dyDescent="0.3">
      <c r="G18">
        <v>1.5</v>
      </c>
      <c r="H18">
        <v>-1.4990000000000001</v>
      </c>
      <c r="I18">
        <v>0</v>
      </c>
    </row>
    <row r="19" spans="5:9" x14ac:dyDescent="0.3">
      <c r="G19">
        <f>$K$1 - 0.5</f>
        <v>55.54</v>
      </c>
      <c r="H19">
        <v>-55.927999999999997</v>
      </c>
      <c r="I19" s="8">
        <f>-0.000001</f>
        <v>-9.9999999999999995E-7</v>
      </c>
    </row>
    <row r="20" spans="5:9" x14ac:dyDescent="0.3">
      <c r="G20">
        <f>$K$1 - 0.25</f>
        <v>55.79</v>
      </c>
      <c r="H20">
        <v>-55.734000000000002</v>
      </c>
      <c r="I20" s="8">
        <v>-3.0000000000000001E-6</v>
      </c>
    </row>
    <row r="21" spans="5:9" x14ac:dyDescent="0.3">
      <c r="G21">
        <f>$K$1</f>
        <v>56.04</v>
      </c>
      <c r="H21">
        <v>-55.963000000000001</v>
      </c>
      <c r="I21" s="9" t="s">
        <v>14</v>
      </c>
    </row>
    <row r="22" spans="5:9" x14ac:dyDescent="0.3">
      <c r="G22">
        <f>$K$1 + 0.25</f>
        <v>56.29</v>
      </c>
      <c r="H22">
        <v>-56.045000000000002</v>
      </c>
      <c r="I22">
        <v>-1.9E-2</v>
      </c>
    </row>
    <row r="23" spans="5:9" x14ac:dyDescent="0.3">
      <c r="G23">
        <f>$K$1 + 0.5</f>
        <v>56.54</v>
      </c>
      <c r="H23">
        <v>-56.093000000000004</v>
      </c>
      <c r="I23">
        <v>-3.9E-2</v>
      </c>
    </row>
    <row r="24" spans="5:9" x14ac:dyDescent="0.3">
      <c r="E24" t="s">
        <v>15</v>
      </c>
      <c r="G24">
        <f>$K$1 + 10</f>
        <v>66.039999999999992</v>
      </c>
      <c r="H24">
        <v>-57.375999999999998</v>
      </c>
      <c r="I24">
        <v>-0.86099999999999999</v>
      </c>
    </row>
    <row r="25" spans="5:9" x14ac:dyDescent="0.3">
      <c r="G25">
        <f>$K$1 + 20</f>
        <v>76.039999999999992</v>
      </c>
      <c r="H25">
        <v>-58.668999999999997</v>
      </c>
      <c r="I25">
        <v>-1.7310000000000001</v>
      </c>
    </row>
    <row r="34" spans="10:17" x14ac:dyDescent="0.3">
      <c r="J34" s="1" t="s">
        <v>4</v>
      </c>
      <c r="K34" s="2">
        <v>56.04</v>
      </c>
      <c r="L34" s="1"/>
      <c r="M34" s="1"/>
      <c r="N34" s="1"/>
      <c r="O34" s="1" t="s">
        <v>9</v>
      </c>
      <c r="P34" s="1"/>
      <c r="Q34" s="1"/>
    </row>
    <row r="35" spans="10:17" x14ac:dyDescent="0.3">
      <c r="J35" s="1" t="s">
        <v>5</v>
      </c>
      <c r="K35" s="2">
        <v>76</v>
      </c>
      <c r="L35" s="1"/>
      <c r="M35" s="1"/>
      <c r="N35" s="1"/>
      <c r="O35" s="2">
        <f>$K37/$K35</f>
        <v>0.18552631578947368</v>
      </c>
      <c r="P35" s="1"/>
      <c r="Q35" s="1" t="s">
        <v>8</v>
      </c>
    </row>
    <row r="36" spans="10:17" x14ac:dyDescent="0.3">
      <c r="J36" s="1"/>
      <c r="K36" s="2"/>
      <c r="L36" s="1"/>
      <c r="M36" s="1"/>
      <c r="N36" s="1"/>
      <c r="O36" s="1"/>
      <c r="P36" s="1"/>
      <c r="Q36" s="1">
        <f>$O35/$O38</f>
        <v>5.7760526315789473</v>
      </c>
    </row>
    <row r="37" spans="10:17" x14ac:dyDescent="0.3">
      <c r="J37" s="1" t="s">
        <v>6</v>
      </c>
      <c r="K37" s="2">
        <v>14.1</v>
      </c>
      <c r="L37" s="1"/>
      <c r="M37" s="1"/>
      <c r="N37" s="1"/>
      <c r="O37" s="1" t="s">
        <v>10</v>
      </c>
      <c r="P37" s="1"/>
      <c r="Q37" s="1"/>
    </row>
    <row r="38" spans="10:17" x14ac:dyDescent="0.3">
      <c r="J38" s="1" t="s">
        <v>7</v>
      </c>
      <c r="K38" s="2">
        <v>1.8</v>
      </c>
      <c r="L38" s="1"/>
      <c r="M38" s="1"/>
      <c r="N38" s="1"/>
      <c r="O38" s="1">
        <f>$K38/$K34</f>
        <v>3.2119914346895075E-2</v>
      </c>
      <c r="P38" s="1"/>
      <c r="Q38" s="1"/>
    </row>
    <row r="41" spans="10:17" x14ac:dyDescent="0.3">
      <c r="J41" s="1" t="s">
        <v>4</v>
      </c>
      <c r="K41" s="2">
        <v>56.04</v>
      </c>
      <c r="L41" s="1"/>
      <c r="M41" s="1"/>
      <c r="N41" s="1"/>
      <c r="O41" s="1" t="s">
        <v>9</v>
      </c>
      <c r="P41" s="1"/>
      <c r="Q41" s="1"/>
    </row>
    <row r="42" spans="10:17" x14ac:dyDescent="0.3">
      <c r="J42" s="1" t="s">
        <v>5</v>
      </c>
      <c r="K42" s="2">
        <v>76</v>
      </c>
      <c r="L42" s="1"/>
      <c r="M42" s="1"/>
      <c r="N42" s="1"/>
      <c r="O42" s="2">
        <f>$K44/$K42</f>
        <v>0.18421052631578946</v>
      </c>
      <c r="P42" s="1"/>
      <c r="Q42" s="1" t="s">
        <v>8</v>
      </c>
    </row>
    <row r="43" spans="10:17" x14ac:dyDescent="0.3">
      <c r="J43" s="1"/>
      <c r="K43" s="1"/>
      <c r="L43" s="1"/>
      <c r="M43" s="1"/>
      <c r="N43" s="1"/>
      <c r="O43" s="1"/>
      <c r="P43" s="1"/>
      <c r="Q43" s="1">
        <f>$O42/$O45</f>
        <v>5.1615789473684206</v>
      </c>
    </row>
    <row r="44" spans="10:17" x14ac:dyDescent="0.3">
      <c r="J44" s="1" t="s">
        <v>6</v>
      </c>
      <c r="K44" s="1">
        <v>14</v>
      </c>
      <c r="L44" s="1"/>
      <c r="M44" s="1"/>
      <c r="N44" s="1"/>
      <c r="O44" s="1" t="s">
        <v>10</v>
      </c>
      <c r="P44" s="1"/>
      <c r="Q44" s="1"/>
    </row>
    <row r="45" spans="10:17" x14ac:dyDescent="0.3">
      <c r="J45" s="1" t="s">
        <v>7</v>
      </c>
      <c r="K45" s="1">
        <v>2</v>
      </c>
      <c r="L45" s="1"/>
      <c r="M45" s="1"/>
      <c r="N45" s="1"/>
      <c r="O45" s="1">
        <f>$K45/$K41</f>
        <v>3.5688793718772309E-2</v>
      </c>
      <c r="P45" s="1"/>
      <c r="Q45" s="1"/>
    </row>
    <row r="48" spans="10:17" x14ac:dyDescent="0.3">
      <c r="J48" s="1" t="s">
        <v>4</v>
      </c>
      <c r="K48" s="2">
        <v>56.04</v>
      </c>
      <c r="L48" s="1"/>
      <c r="M48" s="1"/>
      <c r="N48" s="1"/>
      <c r="O48" s="1" t="s">
        <v>9</v>
      </c>
      <c r="P48" s="1"/>
      <c r="Q48" s="1"/>
    </row>
    <row r="49" spans="10:17" x14ac:dyDescent="0.3">
      <c r="J49" s="1" t="s">
        <v>5</v>
      </c>
      <c r="K49" s="2">
        <v>76</v>
      </c>
      <c r="L49" s="1"/>
      <c r="M49" s="1"/>
      <c r="N49" s="1"/>
      <c r="O49" s="2">
        <f>$K51/$K49</f>
        <v>0.1855</v>
      </c>
      <c r="P49" s="1"/>
      <c r="Q49" s="1" t="s">
        <v>8</v>
      </c>
    </row>
    <row r="50" spans="10:17" x14ac:dyDescent="0.3">
      <c r="J50" s="1"/>
      <c r="K50" s="1"/>
      <c r="L50" s="1"/>
      <c r="M50" s="1"/>
      <c r="N50" s="1"/>
      <c r="O50" s="1"/>
      <c r="P50" s="1"/>
      <c r="Q50" s="1">
        <f>$O49/$O52</f>
        <v>46.201866666666668</v>
      </c>
    </row>
    <row r="51" spans="10:17" x14ac:dyDescent="0.3">
      <c r="J51" s="1" t="s">
        <v>6</v>
      </c>
      <c r="K51" s="1">
        <v>14.098000000000001</v>
      </c>
      <c r="L51" s="1"/>
      <c r="M51" s="1"/>
      <c r="N51" s="1"/>
      <c r="O51" s="1" t="s">
        <v>10</v>
      </c>
      <c r="P51" s="1"/>
      <c r="Q51" s="1"/>
    </row>
    <row r="52" spans="10:17" x14ac:dyDescent="0.3">
      <c r="J52" s="1" t="s">
        <v>7</v>
      </c>
      <c r="K52" s="1">
        <v>0.22500000000000001</v>
      </c>
      <c r="L52" s="1"/>
      <c r="M52" s="1"/>
      <c r="N52" s="1"/>
      <c r="O52" s="1">
        <f>$K52/$K48</f>
        <v>4.0149892933618843E-3</v>
      </c>
      <c r="P52" s="1"/>
      <c r="Q52" s="1"/>
    </row>
    <row r="55" spans="10:17" x14ac:dyDescent="0.3">
      <c r="O55" s="2"/>
    </row>
  </sheetData>
  <mergeCells count="1">
    <mergeCell ref="C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2020-06-16T11:50:36Z</dcterms:modified>
</cp:coreProperties>
</file>