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vedi\Downloads\"/>
    </mc:Choice>
  </mc:AlternateContent>
  <xr:revisionPtr revIDLastSave="0" documentId="13_ncr:1_{BFEA700F-568A-412E-BEEB-F37E57C4BB5B}" xr6:coauthVersionLast="47" xr6:coauthVersionMax="47" xr10:uidLastSave="{00000000-0000-0000-0000-000000000000}"/>
  <bookViews>
    <workbookView xWindow="-120" yWindow="-120" windowWidth="20730" windowHeight="11160" xr2:uid="{8D9B888C-EA85-4F4F-B001-A09E240F9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1" l="1"/>
  <c r="C45" i="1"/>
  <c r="C10" i="1"/>
  <c r="C11" i="1"/>
  <c r="F31" i="1"/>
  <c r="C41" i="1" s="1"/>
  <c r="G32" i="1"/>
  <c r="D42" i="1" s="1"/>
  <c r="F32" i="1"/>
  <c r="G31" i="1"/>
  <c r="D41" i="1" s="1"/>
  <c r="C46" i="1" l="1"/>
  <c r="C42" i="1"/>
</calcChain>
</file>

<file path=xl/sharedStrings.xml><?xml version="1.0" encoding="utf-8"?>
<sst xmlns="http://schemas.openxmlformats.org/spreadsheetml/2006/main" count="33" uniqueCount="27">
  <si>
    <t>mean</t>
  </si>
  <si>
    <t>s.d</t>
  </si>
  <si>
    <t>size</t>
  </si>
  <si>
    <t xml:space="preserve">Girls </t>
  </si>
  <si>
    <t>boys</t>
  </si>
  <si>
    <t>Question 1</t>
  </si>
  <si>
    <t>Question 2</t>
  </si>
  <si>
    <t xml:space="preserve"> Diagnosed as cancer</t>
  </si>
  <si>
    <t>Without Cancer</t>
  </si>
  <si>
    <t>Total</t>
  </si>
  <si>
    <t>Category</t>
  </si>
  <si>
    <t>SMOKERS</t>
  </si>
  <si>
    <t>NON-SMOKERS</t>
  </si>
  <si>
    <t>TOTAL</t>
  </si>
  <si>
    <t xml:space="preserve">Obseved value </t>
  </si>
  <si>
    <t>Diagnosed as cancer</t>
  </si>
  <si>
    <t>smokers</t>
  </si>
  <si>
    <t>non-smokers</t>
  </si>
  <si>
    <t xml:space="preserve">Expected </t>
  </si>
  <si>
    <t xml:space="preserve"> without  canacer</t>
  </si>
  <si>
    <t>diagnosed as cancer</t>
  </si>
  <si>
    <t>without cancer</t>
  </si>
  <si>
    <t>chi-square (χ2)Sumation of  all values</t>
  </si>
  <si>
    <t>p-value</t>
  </si>
  <si>
    <t>df = (no.of rows-1)*(no.of colums-1)</t>
  </si>
  <si>
    <t>Z- Static</t>
  </si>
  <si>
    <t>Z-Critical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</si>
</sst>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7" xfId="0" applyBorder="1"/>
    <xf numFmtId="0" fontId="1" fillId="0" borderId="0" xfId="0" applyFont="1"/>
    <xf numFmtId="0" fontId="4" fillId="0" borderId="0" xfId="0" applyFont="1" applyAlignment="1">
      <alignment horizontal="center"/>
    </xf>
    <xf numFmtId="0" fontId="0" fillId="3" borderId="7" xfId="0" applyFill="1" applyBorder="1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0" fillId="3" borderId="1" xfId="0" applyFill="1" applyBorder="1"/>
    <xf numFmtId="0" fontId="0" fillId="0" borderId="9" xfId="0" applyBorder="1"/>
    <xf numFmtId="0" fontId="0" fillId="0" borderId="10" xfId="0" applyBorder="1"/>
    <xf numFmtId="0" fontId="3" fillId="0" borderId="10" xfId="0" applyFont="1" applyBorder="1"/>
    <xf numFmtId="0" fontId="0" fillId="3" borderId="8" xfId="0" applyFill="1" applyBorder="1"/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6" fillId="2" borderId="0" xfId="0" applyFont="1" applyFill="1" applyBorder="1"/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54429</xdr:colOff>
      <xdr:row>11</xdr:row>
      <xdr:rowOff>63502</xdr:rowOff>
    </xdr:from>
    <xdr:ext cx="4209143" cy="50799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CA800B-CF06-59E5-5289-2CC4E54E7A6F}"/>
            </a:ext>
          </a:extLst>
        </xdr:cNvPr>
        <xdr:cNvSpPr txBox="1"/>
      </xdr:nvSpPr>
      <xdr:spPr>
        <a:xfrm>
          <a:off x="54429" y="2231573"/>
          <a:ext cx="4209143" cy="50799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Since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Z-Static is greater then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 Critical,hence Null Hypotises Rejected.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is a significant Different in Intelligence.</a:t>
          </a:r>
        </a:p>
        <a:p>
          <a:endParaRPr lang="en-DE" sz="1100"/>
        </a:p>
      </xdr:txBody>
    </xdr:sp>
    <xdr:clientData/>
  </xdr:oneCellAnchor>
  <xdr:oneCellAnchor>
    <xdr:from>
      <xdr:col>1</xdr:col>
      <xdr:colOff>18143</xdr:colOff>
      <xdr:row>47</xdr:row>
      <xdr:rowOff>108856</xdr:rowOff>
    </xdr:from>
    <xdr:ext cx="4200072" cy="6168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0BDDCB5-C9AD-463E-A914-BF51763BB208}"/>
            </a:ext>
          </a:extLst>
        </xdr:cNvPr>
        <xdr:cNvSpPr txBox="1"/>
      </xdr:nvSpPr>
      <xdr:spPr>
        <a:xfrm>
          <a:off x="934357" y="9143999"/>
          <a:ext cx="4200072" cy="6168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Since our p-value is greater then 0.05, Null Hypothesis is rejected.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Hence alternate hypothesis i.e. Smoking doesnot cause cancer is accepted.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DE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70F1-7414-4240-8D63-AB3D477CB401}">
  <dimension ref="A1:H54"/>
  <sheetViews>
    <sheetView tabSelected="1" zoomScale="105" workbookViewId="0">
      <selection activeCell="C11" sqref="C11"/>
    </sheetView>
  </sheetViews>
  <sheetFormatPr defaultRowHeight="15" x14ac:dyDescent="0.25"/>
  <cols>
    <col min="1" max="1" width="13.7109375" bestFit="1" customWidth="1"/>
    <col min="2" max="2" width="32.7109375" bestFit="1" customWidth="1"/>
    <col min="3" max="3" width="17.7109375" bestFit="1" customWidth="1"/>
    <col min="4" max="4" width="13.28515625" bestFit="1" customWidth="1"/>
    <col min="5" max="5" width="11.5703125" bestFit="1" customWidth="1"/>
    <col min="6" max="6" width="17.7109375" bestFit="1" customWidth="1"/>
    <col min="7" max="7" width="13.28515625" bestFit="1" customWidth="1"/>
    <col min="8" max="8" width="31.5703125" customWidth="1"/>
    <col min="9" max="9" width="40.140625" customWidth="1"/>
    <col min="11" max="11" width="12" bestFit="1" customWidth="1"/>
  </cols>
  <sheetData>
    <row r="1" spans="1:8" x14ac:dyDescent="0.25">
      <c r="A1" s="6"/>
      <c r="B1" s="7"/>
      <c r="C1" s="7"/>
      <c r="D1" s="7"/>
      <c r="E1" s="7"/>
      <c r="F1" s="7"/>
      <c r="G1" s="7"/>
      <c r="H1" s="8"/>
    </row>
    <row r="2" spans="1:8" ht="21" x14ac:dyDescent="0.25">
      <c r="A2" s="15"/>
      <c r="B2" s="16"/>
      <c r="C2" s="15"/>
      <c r="D2" s="15"/>
      <c r="E2" s="15"/>
      <c r="F2" s="15"/>
      <c r="G2" s="15"/>
      <c r="H2" s="15"/>
    </row>
    <row r="3" spans="1:8" x14ac:dyDescent="0.25">
      <c r="A3" s="25" t="s">
        <v>5</v>
      </c>
      <c r="B3" s="15"/>
      <c r="C3" s="15"/>
      <c r="D3" s="15"/>
      <c r="E3" s="15"/>
      <c r="F3" s="15"/>
      <c r="G3" s="15"/>
      <c r="H3" s="15"/>
    </row>
    <row r="4" spans="1:8" x14ac:dyDescent="0.25">
      <c r="A4" s="1"/>
      <c r="B4" s="2" t="s">
        <v>0</v>
      </c>
      <c r="C4" s="2" t="s">
        <v>1</v>
      </c>
      <c r="D4" s="2" t="s">
        <v>2</v>
      </c>
      <c r="E4" s="15"/>
      <c r="F4" s="15"/>
      <c r="G4" s="15"/>
      <c r="H4" s="15"/>
    </row>
    <row r="5" spans="1:8" x14ac:dyDescent="0.25">
      <c r="A5" s="17" t="s">
        <v>3</v>
      </c>
      <c r="B5" s="1">
        <v>89</v>
      </c>
      <c r="C5" s="1">
        <v>4</v>
      </c>
      <c r="D5" s="1">
        <v>50</v>
      </c>
      <c r="E5" s="15"/>
      <c r="F5" s="15"/>
      <c r="G5" s="15"/>
      <c r="H5" s="15"/>
    </row>
    <row r="6" spans="1:8" x14ac:dyDescent="0.25">
      <c r="A6" s="17" t="s">
        <v>4</v>
      </c>
      <c r="B6" s="1">
        <v>82</v>
      </c>
      <c r="C6" s="1">
        <v>9</v>
      </c>
      <c r="D6" s="1">
        <v>120</v>
      </c>
      <c r="E6" s="15"/>
      <c r="F6" s="15"/>
      <c r="G6" s="15"/>
      <c r="H6" s="15"/>
    </row>
    <row r="7" spans="1:8" x14ac:dyDescent="0.25">
      <c r="A7" s="15"/>
      <c r="B7" s="15"/>
      <c r="C7" s="15"/>
      <c r="D7" s="15"/>
      <c r="E7" s="15"/>
      <c r="F7" s="15"/>
      <c r="G7" s="15"/>
      <c r="H7" s="15"/>
    </row>
    <row r="8" spans="1:8" x14ac:dyDescent="0.25">
      <c r="A8" s="15"/>
      <c r="B8" s="15"/>
      <c r="C8" s="15"/>
      <c r="D8" s="15"/>
      <c r="E8" s="15"/>
      <c r="F8" s="15"/>
      <c r="G8" s="15"/>
      <c r="H8" s="15"/>
    </row>
    <row r="9" spans="1:8" x14ac:dyDescent="0.25">
      <c r="A9" s="15"/>
      <c r="B9" s="1"/>
      <c r="C9" s="1"/>
      <c r="D9" s="15"/>
      <c r="E9" s="15"/>
      <c r="F9" s="15"/>
      <c r="G9" s="15"/>
      <c r="H9" s="15"/>
    </row>
    <row r="10" spans="1:8" x14ac:dyDescent="0.25">
      <c r="A10" s="15"/>
      <c r="B10" s="1" t="s">
        <v>25</v>
      </c>
      <c r="C10" s="1">
        <f>(89-82)/SQRT((4^2/50) + (9^2/120))</f>
        <v>7.0175658996391963</v>
      </c>
      <c r="D10" s="15"/>
      <c r="E10" s="15"/>
      <c r="F10" s="15"/>
      <c r="G10" s="15"/>
      <c r="H10" s="15"/>
    </row>
    <row r="11" spans="1:8" x14ac:dyDescent="0.25">
      <c r="A11" s="15"/>
      <c r="B11" s="18" t="s">
        <v>26</v>
      </c>
      <c r="C11" s="18">
        <f>_xlfn.NORM.S.INV(0.005)</f>
        <v>-2.5758293035488999</v>
      </c>
      <c r="D11" s="15"/>
      <c r="E11" s="15"/>
      <c r="F11" s="15"/>
      <c r="G11" s="15"/>
      <c r="H11" s="15"/>
    </row>
    <row r="12" spans="1:8" x14ac:dyDescent="0.25">
      <c r="A12" s="15"/>
      <c r="B12" s="19"/>
      <c r="C12" s="20"/>
      <c r="D12" s="15"/>
      <c r="E12" s="15"/>
      <c r="F12" s="15"/>
      <c r="G12" s="15"/>
      <c r="H12" s="15"/>
    </row>
    <row r="13" spans="1:8" x14ac:dyDescent="0.25">
      <c r="A13" s="15"/>
      <c r="B13" s="15"/>
      <c r="C13" s="15"/>
      <c r="D13" s="15"/>
      <c r="E13" s="15"/>
      <c r="F13" s="15"/>
      <c r="G13" s="15"/>
      <c r="H13" s="15"/>
    </row>
    <row r="14" spans="1:8" x14ac:dyDescent="0.25">
      <c r="A14" s="15"/>
      <c r="B14" s="15"/>
      <c r="C14" s="15"/>
      <c r="D14" s="15"/>
      <c r="E14" s="15"/>
      <c r="F14" s="15"/>
      <c r="G14" s="15"/>
      <c r="H14" s="15"/>
    </row>
    <row r="15" spans="1:8" x14ac:dyDescent="0.25">
      <c r="A15" s="15"/>
      <c r="B15" s="15"/>
      <c r="C15" s="15"/>
      <c r="D15" s="15"/>
      <c r="E15" s="15"/>
      <c r="F15" s="15"/>
      <c r="G15" s="15"/>
      <c r="H15" s="15"/>
    </row>
    <row r="16" spans="1:8" x14ac:dyDescent="0.25">
      <c r="A16" s="15"/>
      <c r="B16" s="15"/>
      <c r="C16" s="15"/>
      <c r="D16" s="15"/>
      <c r="E16" s="15"/>
      <c r="F16" s="15"/>
      <c r="G16" s="15"/>
      <c r="H16" s="15"/>
    </row>
    <row r="17" spans="1:8" x14ac:dyDescent="0.25">
      <c r="A17" s="15"/>
      <c r="B17" s="15"/>
      <c r="C17" s="15"/>
      <c r="D17" s="15"/>
      <c r="E17" s="15"/>
      <c r="F17" s="15"/>
      <c r="G17" s="15"/>
      <c r="H17" s="15"/>
    </row>
    <row r="19" spans="1:8" x14ac:dyDescent="0.25">
      <c r="B19" s="15"/>
      <c r="C19" s="15"/>
      <c r="D19" s="15"/>
      <c r="E19" s="15"/>
      <c r="F19" s="15"/>
      <c r="G19" s="15"/>
      <c r="H19" s="15"/>
    </row>
    <row r="20" spans="1:8" x14ac:dyDescent="0.25">
      <c r="A20" s="9"/>
      <c r="H20" s="15"/>
    </row>
    <row r="21" spans="1:8" ht="15.75" x14ac:dyDescent="0.25">
      <c r="A21" s="9"/>
      <c r="B21" s="13"/>
      <c r="H21" s="15"/>
    </row>
    <row r="22" spans="1:8" x14ac:dyDescent="0.25">
      <c r="A22" s="26" t="s">
        <v>6</v>
      </c>
      <c r="D22" s="10"/>
      <c r="H22" s="15"/>
    </row>
    <row r="23" spans="1:8" x14ac:dyDescent="0.25">
      <c r="A23" s="11" t="s">
        <v>10</v>
      </c>
      <c r="B23" s="22" t="s">
        <v>7</v>
      </c>
      <c r="C23" s="22" t="s">
        <v>8</v>
      </c>
      <c r="D23" s="22" t="s">
        <v>9</v>
      </c>
      <c r="H23" s="15"/>
    </row>
    <row r="24" spans="1:8" x14ac:dyDescent="0.25">
      <c r="A24" s="21" t="s">
        <v>11</v>
      </c>
      <c r="B24" s="3">
        <v>220</v>
      </c>
      <c r="C24" s="3">
        <v>230</v>
      </c>
      <c r="D24" s="3">
        <v>450</v>
      </c>
      <c r="H24" s="15"/>
    </row>
    <row r="25" spans="1:8" x14ac:dyDescent="0.25">
      <c r="A25" s="14" t="s">
        <v>12</v>
      </c>
      <c r="B25" s="3">
        <v>350</v>
      </c>
      <c r="C25" s="3">
        <v>640</v>
      </c>
      <c r="D25" s="3">
        <v>990</v>
      </c>
      <c r="H25" s="15"/>
    </row>
    <row r="26" spans="1:8" x14ac:dyDescent="0.25">
      <c r="A26" s="14" t="s">
        <v>13</v>
      </c>
      <c r="B26" s="3">
        <v>570</v>
      </c>
      <c r="C26" s="3">
        <v>870</v>
      </c>
      <c r="D26" s="4">
        <v>1440</v>
      </c>
      <c r="H26" s="15"/>
    </row>
    <row r="27" spans="1:8" x14ac:dyDescent="0.25">
      <c r="A27" s="9"/>
      <c r="H27" s="15"/>
    </row>
    <row r="28" spans="1:8" x14ac:dyDescent="0.25">
      <c r="A28" s="9"/>
      <c r="H28" s="15"/>
    </row>
    <row r="29" spans="1:8" x14ac:dyDescent="0.25">
      <c r="A29" s="1"/>
      <c r="B29" s="17" t="s">
        <v>14</v>
      </c>
      <c r="C29" s="1"/>
      <c r="D29" s="1"/>
      <c r="E29" s="1"/>
      <c r="F29" s="17" t="s">
        <v>18</v>
      </c>
      <c r="G29" s="1"/>
      <c r="H29" s="15"/>
    </row>
    <row r="30" spans="1:8" x14ac:dyDescent="0.25">
      <c r="A30" s="1"/>
      <c r="B30" s="1" t="s">
        <v>15</v>
      </c>
      <c r="C30" s="1" t="s">
        <v>19</v>
      </c>
      <c r="D30" s="1"/>
      <c r="E30" s="1"/>
      <c r="F30" s="1" t="s">
        <v>20</v>
      </c>
      <c r="G30" s="1" t="s">
        <v>21</v>
      </c>
      <c r="H30" s="15"/>
    </row>
    <row r="31" spans="1:8" x14ac:dyDescent="0.25">
      <c r="A31" s="1" t="s">
        <v>16</v>
      </c>
      <c r="B31" s="1">
        <v>220</v>
      </c>
      <c r="C31" s="1">
        <v>230</v>
      </c>
      <c r="D31" s="1"/>
      <c r="E31" s="1" t="s">
        <v>16</v>
      </c>
      <c r="F31" s="1">
        <f>B26*D24/D26</f>
        <v>178.125</v>
      </c>
      <c r="G31" s="1">
        <f>C26*D25/D26</f>
        <v>598.125</v>
      </c>
      <c r="H31" s="15"/>
    </row>
    <row r="32" spans="1:8" x14ac:dyDescent="0.25">
      <c r="A32" s="1" t="s">
        <v>17</v>
      </c>
      <c r="B32" s="1">
        <v>350</v>
      </c>
      <c r="C32" s="1">
        <v>640</v>
      </c>
      <c r="D32" s="1"/>
      <c r="E32" s="1" t="s">
        <v>17</v>
      </c>
      <c r="F32" s="1">
        <f>B26*D24/D26</f>
        <v>178.125</v>
      </c>
      <c r="G32" s="1">
        <f>C26*D25/D26</f>
        <v>598.125</v>
      </c>
      <c r="H32" s="15"/>
    </row>
    <row r="33" spans="1:8" x14ac:dyDescent="0.25">
      <c r="A33" s="9"/>
      <c r="H33" s="15"/>
    </row>
    <row r="34" spans="1:8" x14ac:dyDescent="0.25">
      <c r="A34" s="9"/>
      <c r="H34" s="15"/>
    </row>
    <row r="35" spans="1:8" x14ac:dyDescent="0.25">
      <c r="A35" s="9"/>
      <c r="B35" s="12"/>
      <c r="H35" s="15"/>
    </row>
    <row r="36" spans="1:8" x14ac:dyDescent="0.25">
      <c r="A36" s="9"/>
      <c r="B36" s="23"/>
      <c r="H36" s="15"/>
    </row>
    <row r="37" spans="1:8" x14ac:dyDescent="0.25">
      <c r="A37" s="9"/>
      <c r="H37" s="15"/>
    </row>
    <row r="38" spans="1:8" x14ac:dyDescent="0.25">
      <c r="A38" s="9"/>
      <c r="H38" s="15"/>
    </row>
    <row r="39" spans="1:8" x14ac:dyDescent="0.25">
      <c r="A39" s="9"/>
      <c r="B39" s="24"/>
      <c r="C39" s="1"/>
      <c r="D39" s="1"/>
      <c r="H39" s="15"/>
    </row>
    <row r="40" spans="1:8" x14ac:dyDescent="0.25">
      <c r="A40" s="9"/>
      <c r="B40" s="1"/>
      <c r="C40" s="1" t="s">
        <v>20</v>
      </c>
      <c r="D40" s="1" t="s">
        <v>21</v>
      </c>
      <c r="H40" s="15"/>
    </row>
    <row r="41" spans="1:8" x14ac:dyDescent="0.25">
      <c r="A41" s="9"/>
      <c r="B41" s="1" t="s">
        <v>16</v>
      </c>
      <c r="C41" s="1">
        <f>(B24-F31)^2/F31</f>
        <v>9.8442982456140342</v>
      </c>
      <c r="D41" s="1">
        <f>(C24-G31)^2/G31</f>
        <v>226.56805120167189</v>
      </c>
      <c r="H41" s="15"/>
    </row>
    <row r="42" spans="1:8" x14ac:dyDescent="0.25">
      <c r="A42" s="9"/>
      <c r="B42" s="1" t="s">
        <v>17</v>
      </c>
      <c r="C42" s="1">
        <f>(B25-F32)^2/F32</f>
        <v>165.84429824561403</v>
      </c>
      <c r="D42" s="1">
        <f>(C25-G32)^2/G32</f>
        <v>2.931687565308255</v>
      </c>
      <c r="H42" s="15"/>
    </row>
    <row r="43" spans="1:8" x14ac:dyDescent="0.25">
      <c r="A43" s="9"/>
      <c r="H43" s="15"/>
    </row>
    <row r="44" spans="1:8" x14ac:dyDescent="0.25">
      <c r="A44" s="9"/>
      <c r="H44" s="15"/>
    </row>
    <row r="45" spans="1:8" x14ac:dyDescent="0.25">
      <c r="A45" s="9"/>
      <c r="B45" s="17" t="s">
        <v>22</v>
      </c>
      <c r="C45" s="1">
        <f>SUM(C41,D41,C42,D42)</f>
        <v>405.18833525820821</v>
      </c>
      <c r="H45" s="15"/>
    </row>
    <row r="46" spans="1:8" x14ac:dyDescent="0.25">
      <c r="A46" s="9"/>
      <c r="B46" s="17" t="s">
        <v>24</v>
      </c>
      <c r="C46" s="1">
        <f>SUM(COUNT(F31:F32)-1)*SUM(COUNT(F31:G31)-1)</f>
        <v>1</v>
      </c>
      <c r="H46" s="15"/>
    </row>
    <row r="47" spans="1:8" x14ac:dyDescent="0.25">
      <c r="A47" s="9"/>
      <c r="B47" s="17" t="s">
        <v>23</v>
      </c>
      <c r="C47" s="1">
        <f>_xlfn.CHISQ.DIST.RT(C45,C46)</f>
        <v>4.0880596841355845E-90</v>
      </c>
      <c r="H47" s="15"/>
    </row>
    <row r="48" spans="1:8" x14ac:dyDescent="0.25">
      <c r="A48" s="9"/>
      <c r="H48" s="15"/>
    </row>
    <row r="49" spans="1:8" x14ac:dyDescent="0.25">
      <c r="A49" s="9"/>
      <c r="B49" s="5"/>
      <c r="H49" s="15"/>
    </row>
    <row r="50" spans="1:8" x14ac:dyDescent="0.25">
      <c r="A50" s="9"/>
      <c r="B50" s="10"/>
      <c r="H50" s="15"/>
    </row>
    <row r="51" spans="1:8" x14ac:dyDescent="0.25">
      <c r="A51" s="9"/>
      <c r="B51" s="5"/>
      <c r="H51" s="15"/>
    </row>
    <row r="52" spans="1:8" x14ac:dyDescent="0.25">
      <c r="A52" s="9"/>
      <c r="H52" s="15"/>
    </row>
    <row r="53" spans="1:8" x14ac:dyDescent="0.25">
      <c r="A53" s="15"/>
      <c r="B53" s="15"/>
      <c r="C53" s="15"/>
      <c r="D53" s="15"/>
      <c r="E53" s="15"/>
      <c r="F53" s="15"/>
      <c r="G53" s="15"/>
      <c r="H53" s="15"/>
    </row>
    <row r="54" spans="1:8" x14ac:dyDescent="0.25">
      <c r="A54" s="15"/>
      <c r="B54" s="15"/>
      <c r="C54" s="15"/>
      <c r="D54" s="15"/>
      <c r="E54" s="15"/>
      <c r="F54" s="15"/>
      <c r="G54" s="15"/>
      <c r="H54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arpanchristian2003@gmail.com</dc:creator>
  <cp:lastModifiedBy>Alok Trivedi</cp:lastModifiedBy>
  <dcterms:created xsi:type="dcterms:W3CDTF">2024-01-18T04:13:02Z</dcterms:created>
  <dcterms:modified xsi:type="dcterms:W3CDTF">2024-04-03T11:44:11Z</dcterms:modified>
</cp:coreProperties>
</file>