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Guidance" sheetId="1" state="visible" r:id="rId2"/>
    <sheet name="1. Qualification Questions" sheetId="2" state="visible" r:id="rId3"/>
    <sheet name="2. Financial Assessment" sheetId="3" state="visible" r:id="rId4"/>
  </sheets>
  <definedNames>
    <definedName function="false" hidden="false" localSheetId="1" name="_xlnm.Print_Area" vbProcedure="false">'1. Qualification Questions'!$B$2:$F$21</definedName>
    <definedName function="false" hidden="false" localSheetId="2" name="_xlnm.Print_Area" vbProcedure="false">'2. Financial Assessment'!$B$3:$K$114</definedName>
    <definedName function="false" hidden="false" localSheetId="0" name="_xlnm.Print_Area" vbProcedure="false">'General Guidance'!$B$1:$D$11</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ES</author>
  </authors>
  <commentList>
    <comment ref="C18" authorId="0">
      <text>
        <r>
          <rPr>
            <sz val="11"/>
            <color rgb="FF000000"/>
            <rFont val="Calibri"/>
            <family val="2"/>
            <charset val="1"/>
          </rPr>
          <t xml:space="preserve">Please enter the year to which the figures entered relate.
Most recent year = most recent set of annual accounts submitted
Prior Year = accounts submitted for the year immediately previous to the most recent year
Previous prior year = previous year comparator figures which will be shown in the 'prior year' accounts</t>
        </r>
      </text>
    </comment>
    <comment ref="C24" authorId="0">
      <text>
        <r>
          <rPr>
            <sz val="11"/>
            <color rgb="FF000000"/>
            <rFont val="Calibri"/>
            <family val="2"/>
            <charset val="1"/>
          </rPr>
          <t xml:space="preserve">This is the income figure for the organisation.
It can also be called 'Revenue', 'Sales', 'Fees', 'Total Income' or
'Donations'</t>
        </r>
      </text>
    </comment>
    <comment ref="C26" authorId="0">
      <text>
        <r>
          <rPr>
            <sz val="11"/>
            <color rgb="FF000000"/>
            <rFont val="Calibri"/>
            <family val="2"/>
            <charset val="1"/>
          </rPr>
          <t xml:space="preserve">Also know as 'Administrative Expenses' or 'Cost of Sales'</t>
        </r>
      </text>
    </comment>
    <comment ref="C28" authorId="0">
      <text>
        <r>
          <rPr>
            <sz val="11"/>
            <color rgb="FF000000"/>
            <rFont val="Calibri"/>
            <family val="2"/>
            <charset val="1"/>
          </rPr>
          <t xml:space="preserve">Turnover less all Direct Costs and Overheads, but before Interest &amp; Taxation.
It may also be called:
PBIT- Profit before Interest &amp; Taxation or EBIT- Earnings Before Interest &amp; Taxation</t>
        </r>
      </text>
    </comment>
    <comment ref="C34" authorId="0">
      <text>
        <r>
          <rPr>
            <sz val="11"/>
            <color rgb="FF000000"/>
            <rFont val="Calibri"/>
            <family val="2"/>
            <charset val="1"/>
          </rPr>
          <t xml:space="preserve">E.g. Land, buildings, machinery, furniture, vehicles etc.
These may also be called 'Non Current Assets'.</t>
        </r>
      </text>
    </comment>
    <comment ref="C36" authorId="0">
      <text>
        <r>
          <rPr>
            <sz val="11"/>
            <color rgb="FF000000"/>
            <rFont val="Calibri"/>
            <family val="2"/>
            <charset val="1"/>
          </rPr>
          <t xml:space="preserve">E.g. Cash, Cash Equivalents, Short-term Investments, and other assets that can quickly be converted into cash- i.e. within 12 months or less.
These may also be called 'Liquid Assets'.</t>
        </r>
      </text>
    </comment>
    <comment ref="C38" authorId="0">
      <text>
        <r>
          <rPr>
            <sz val="11"/>
            <color rgb="FF000000"/>
            <rFont val="Calibri"/>
            <family val="2"/>
            <charset val="1"/>
          </rPr>
          <t xml:space="preserve">This may also be called 'Inventory'
If not detailed in Balance Sheet will be shown in Notes to Accounts</t>
        </r>
      </text>
    </comment>
    <comment ref="C40" authorId="0">
      <text>
        <r>
          <rPr>
            <sz val="11"/>
            <color rgb="FF000000"/>
            <rFont val="Calibri"/>
            <family val="2"/>
            <charset val="1"/>
          </rPr>
          <t xml:space="preserve">This may also be called:
'Creditors: amounts falling due within one year'</t>
        </r>
      </text>
    </comment>
    <comment ref="C42" authorId="0">
      <text>
        <r>
          <rPr>
            <sz val="11"/>
            <color rgb="FF000000"/>
            <rFont val="Calibri"/>
            <family val="2"/>
            <charset val="1"/>
          </rPr>
          <t xml:space="preserve">This may also be called:
'Creditors; amounts falling due after more than one year'</t>
        </r>
      </text>
    </comment>
    <comment ref="C44" authorId="0">
      <text>
        <r>
          <rPr>
            <sz val="11"/>
            <color rgb="FF000000"/>
            <rFont val="Calibri"/>
            <family val="2"/>
            <charset val="1"/>
          </rPr>
          <t xml:space="preserve">This may also be called:
'Total Charity Funds', 'Total Reserves', 'Total Shareholders' Equity', or 'Total Members' Interests'
It is the value of the bottom half of an organisation's balance sheet and represents the total value invested in the organisation.</t>
        </r>
      </text>
    </comment>
    <comment ref="C50" authorId="0">
      <text>
        <r>
          <rPr>
            <sz val="11"/>
            <color rgb="FF000000"/>
            <rFont val="Calibri"/>
            <family val="2"/>
            <charset val="1"/>
          </rPr>
          <t xml:space="preserve">Value of Loans Payable due within one year plus bank overdraft
</t>
        </r>
      </text>
    </comment>
    <comment ref="C52" authorId="0">
      <text>
        <r>
          <rPr>
            <sz val="11"/>
            <color rgb="FF000000"/>
            <rFont val="Calibri"/>
            <family val="2"/>
            <charset val="1"/>
          </rPr>
          <t xml:space="preserve">Value of Loans Payable due after one year</t>
        </r>
      </text>
    </comment>
    <comment ref="C54" authorId="0">
      <text>
        <r>
          <rPr>
            <sz val="11"/>
            <color rgb="FF000000"/>
            <rFont val="Calibri"/>
            <family val="2"/>
            <charset val="1"/>
          </rPr>
          <t xml:space="preserve">If not detailed in Profit and Loss Account will be shown in Notes to Accounts</t>
        </r>
      </text>
    </comment>
    <comment ref="C56" authorId="0">
      <text>
        <r>
          <rPr>
            <sz val="11"/>
            <color rgb="FF000000"/>
            <rFont val="Calibri"/>
            <family val="2"/>
            <charset val="1"/>
          </rPr>
          <t xml:space="preserve">May also be called 'Trustee's Remuneration', 'Members' Remuneration' or 'Drawings'.
</t>
        </r>
      </text>
    </comment>
    <comment ref="C70" authorId="0">
      <text>
        <r>
          <rPr>
            <sz val="11"/>
            <color rgb="FF000000"/>
            <rFont val="Calibri"/>
            <family val="2"/>
            <charset val="1"/>
          </rPr>
          <t xml:space="preserve">Procurement Lead</t>
        </r>
        <r>
          <rPr>
            <sz val="9"/>
            <color rgb="FF000000"/>
            <rFont val="Tahoma"/>
            <family val="2"/>
            <charset val="1"/>
          </rPr>
          <t xml:space="preserve">- enter annual contract value if known.
 If annual value varies over contract term enter an average annual value.
If annual contract value is not known, or if candidates are competing on price then leave this section blank.</t>
        </r>
      </text>
    </comment>
    <comment ref="C78" authorId="0">
      <text>
        <r>
          <rPr>
            <sz val="11"/>
            <color rgb="FF000000"/>
            <rFont val="Calibri"/>
            <family val="2"/>
            <charset val="1"/>
          </rPr>
          <t xml:space="preserve">This is calculated as:
Operating Profit
÷
</t>
        </r>
        <r>
          <rPr>
            <b val="true"/>
            <sz val="12"/>
            <color rgb="FF000000"/>
            <rFont val="Calibri"/>
            <family val="2"/>
            <charset val="1"/>
          </rPr>
          <t xml:space="preserve">Turnover
It shows how much of the operating income an organisation generates is left after operating expenses are deducted.</t>
        </r>
      </text>
    </comment>
    <comment ref="C81" authorId="0">
      <text>
        <r>
          <rPr>
            <sz val="11"/>
            <color rgb="FF000000"/>
            <rFont val="Calibri"/>
            <family val="2"/>
            <charset val="1"/>
          </rPr>
          <t xml:space="preserve">
</t>
        </r>
        <r>
          <rPr>
            <b val="true"/>
            <sz val="12"/>
            <color rgb="FF000000"/>
            <rFont val="Calibri"/>
            <family val="2"/>
            <charset val="1"/>
          </rPr>
          <t xml:space="preserve">This is calculated as:
Operating Profit + Directors' Remuneration + Contribution to Directors' Pensions
÷
Turnover
It indicates how much income remains after operating costs plus payments to the directors of the business have been paid
</t>
        </r>
      </text>
    </comment>
    <comment ref="C84" authorId="0">
      <text>
        <r>
          <rPr>
            <sz val="11"/>
            <color rgb="FF000000"/>
            <rFont val="Calibri"/>
            <family val="2"/>
            <charset val="1"/>
          </rPr>
          <t xml:space="preserve">
</t>
        </r>
        <r>
          <rPr>
            <b val="true"/>
            <sz val="12"/>
            <color rgb="FF000000"/>
            <rFont val="Calibri"/>
            <family val="2"/>
            <charset val="1"/>
          </rPr>
          <t xml:space="preserve">This is calculated as:
Operating Profit
÷
Total Shareholder Equity plus Interest-Bearing Debt
It shows how much of a return an organisation earns from the assets invested in it</t>
        </r>
      </text>
    </comment>
    <comment ref="C87" authorId="0">
      <text>
        <r>
          <rPr>
            <sz val="11"/>
            <color rgb="FF000000"/>
            <rFont val="Calibri"/>
            <family val="2"/>
            <charset val="1"/>
          </rPr>
          <t xml:space="preserve">
</t>
        </r>
        <r>
          <rPr>
            <b val="true"/>
            <sz val="12"/>
            <color rgb="FF000000"/>
            <rFont val="Calibri"/>
            <family val="2"/>
            <charset val="1"/>
          </rPr>
          <t xml:space="preserve">This is calculated as:
Operating Profit
÷
Interest Payable
It shows whether the profits of the business are sufficient to cover interest payable on loans and overdrafts</t>
        </r>
      </text>
    </comment>
    <comment ref="C90" authorId="0">
      <text>
        <r>
          <rPr>
            <sz val="11"/>
            <color rgb="FF000000"/>
            <rFont val="Calibri"/>
            <family val="2"/>
            <charset val="1"/>
          </rPr>
          <t xml:space="preserve">
</t>
        </r>
        <r>
          <rPr>
            <b val="true"/>
            <sz val="12"/>
            <color rgb="FF000000"/>
            <rFont val="Calibri"/>
            <family val="2"/>
            <charset val="1"/>
          </rPr>
          <t xml:space="preserve">This is calculated as:
Total Liabilities
÷
Total Assets
It shows the amount of leverage being used by an organisation- the higher the ratio the more risk the organisation has taken on</t>
        </r>
      </text>
    </comment>
    <comment ref="C93" authorId="0">
      <text>
        <r>
          <rPr>
            <sz val="11"/>
            <color rgb="FF000000"/>
            <rFont val="Calibri"/>
            <family val="2"/>
            <charset val="1"/>
          </rPr>
          <t xml:space="preserve">
</t>
        </r>
        <r>
          <rPr>
            <b val="true"/>
            <sz val="12"/>
            <color rgb="FF000000"/>
            <rFont val="Calibri"/>
            <family val="2"/>
            <charset val="1"/>
          </rPr>
          <t xml:space="preserve">This is calculated as:
Current Assets - Stock
÷
Current Liabilities
It shows the amount of immediately available assets an organisation has to cover the cost of its immediate liabilities
It is of less value if the financial information is old</t>
        </r>
      </text>
    </comment>
    <comment ref="C96" authorId="0">
      <text>
        <r>
          <rPr>
            <sz val="11"/>
            <color rgb="FF000000"/>
            <rFont val="Calibri"/>
            <family val="2"/>
            <charset val="1"/>
          </rPr>
          <t xml:space="preserve">
</t>
        </r>
        <r>
          <rPr>
            <b val="true"/>
            <sz val="12"/>
            <color rgb="FF000000"/>
            <rFont val="Calibri"/>
            <family val="2"/>
            <charset val="1"/>
          </rPr>
          <t xml:space="preserve">This is calculated as:
Current Assets
÷
Current Liabilities
It shows the ability of an organisation to cover its short-term liabilities from its readily available assets.</t>
        </r>
      </text>
    </comment>
  </commentList>
</comments>
</file>

<file path=xl/sharedStrings.xml><?xml version="1.0" encoding="utf-8"?>
<sst xmlns="http://schemas.openxmlformats.org/spreadsheetml/2006/main" count="131" uniqueCount="104">
  <si>
    <t xml:space="preserve">Assessment of Financial Standing</t>
  </si>
  <si>
    <t xml:space="preserve">General Guidance</t>
  </si>
  <si>
    <r>
      <rPr>
        <sz val="12"/>
        <rFont val="Arial"/>
        <family val="2"/>
        <charset val="1"/>
      </rPr>
      <t xml:space="preserve">This workbook will be used to assess each Candidate's Financial Standing, reflecting Reg.57 of the PCR 2015. 
</t>
    </r>
    <r>
      <rPr>
        <b val="true"/>
        <sz val="12"/>
        <rFont val="Arial"/>
        <family val="2"/>
        <charset val="1"/>
      </rPr>
      <t xml:space="preserve">It contains two sheets that must be completed: 
1. Qualification Questions 
2. Financial Assessment.</t>
    </r>
    <r>
      <rPr>
        <sz val="12"/>
        <rFont val="Arial"/>
        <family val="2"/>
        <charset val="1"/>
      </rPr>
      <t xml:space="preserve"> 
The workbook has been prepared with reference to current Cabinet Office Guidance (Procurement Policy Note - Supplier Financial Risk Issues Information Note 02/13 13 February 2013 - (PPN 02/13)). 
The objectives of undertaking supplier financial assessment as part of a procurement exercise is to : 
"</t>
    </r>
    <r>
      <rPr>
        <i val="true"/>
        <sz val="12"/>
        <rFont val="Arial"/>
        <family val="2"/>
        <charset val="1"/>
      </rPr>
      <t xml:space="preserve">Assess the risk to public sector business and/or public money which would result if a potential provider bidding for a contract were to go out of business during the life of the contract, or have inadequate financial resources to perform the contract; and when justified, eliminate from a procurement any potential provider whose current financial capacity would pose an unacceptable risk to business and/or public money</t>
    </r>
    <r>
      <rPr>
        <sz val="12"/>
        <rFont val="Arial"/>
        <family val="2"/>
        <charset val="1"/>
      </rPr>
      <t xml:space="preserve">." 
 If bidding as a consortia, please also refer to specific guidance below.</t>
    </r>
  </si>
  <si>
    <t xml:space="preserve">Qualification Questions</t>
  </si>
  <si>
    <r>
      <rPr>
        <sz val="12"/>
        <rFont val="Arial"/>
        <family val="2"/>
        <charset val="1"/>
      </rPr>
      <t xml:space="preserve">The Council requires completion of the Qualification Questions and submission of audited accounts for the two most recent financial years. If the Candidate is part of a wider group or partnership, or is a subsidiary of another organisation then accounts for the Candidate and the group, partnership or parent organisation should be submitted.
The Council does not require submission of a banker's reference at this stage, however this may be required prior to the award of Contract from the Tenderer who submits the most economically advantageous tender.
If Candidates do not have audited accounts for the last two years, they should submit as a next best alternative some form of accounts, such as unaudited accounts. If unable to submit any accounts, please contact the Council in order to agree the submission of other appropriate proofs dependent on their circumstances. 
The Council may accept the following: 
</t>
    </r>
    <r>
      <rPr>
        <sz val="12"/>
        <rFont val="Wingdings"/>
        <family val="0"/>
        <charset val="2"/>
      </rPr>
      <t xml:space="preserve"></t>
    </r>
    <r>
      <rPr>
        <sz val="12"/>
        <rFont val="Arial"/>
        <family val="2"/>
        <charset val="1"/>
      </rPr>
      <t xml:space="preserve">Profit &amp; Loss statements and Balance Sheets
</t>
    </r>
    <r>
      <rPr>
        <sz val="12"/>
        <rFont val="Wingdings"/>
        <family val="0"/>
        <charset val="2"/>
      </rPr>
      <t xml:space="preserve"></t>
    </r>
    <r>
      <rPr>
        <sz val="12"/>
        <rFont val="Arial"/>
        <family val="2"/>
        <charset val="1"/>
      </rPr>
      <t xml:space="preserve">Financial projections, cashflow statements and budgets
</t>
    </r>
    <r>
      <rPr>
        <sz val="12"/>
        <rFont val="Wingdings"/>
        <family val="0"/>
        <charset val="2"/>
      </rPr>
      <t xml:space="preserve"></t>
    </r>
    <r>
      <rPr>
        <sz val="12"/>
        <rFont val="Arial"/>
        <family val="2"/>
        <charset val="1"/>
      </rPr>
      <t xml:space="preserve">Management accounts and internal finanical reports
</t>
    </r>
    <r>
      <rPr>
        <sz val="12"/>
        <rFont val="Wingdings"/>
        <family val="0"/>
        <charset val="2"/>
      </rPr>
      <t xml:space="preserve"></t>
    </r>
    <r>
      <rPr>
        <sz val="12"/>
        <rFont val="Arial"/>
        <family val="2"/>
        <charset val="1"/>
      </rPr>
      <t xml:space="preserve">Evidence of capital availability or access to borrowing facility
</t>
    </r>
    <r>
      <rPr>
        <sz val="12"/>
        <rFont val="Wingdings"/>
        <family val="0"/>
        <charset val="2"/>
      </rPr>
      <t xml:space="preserve"></t>
    </r>
    <r>
      <rPr>
        <sz val="12"/>
        <rFont val="Arial"/>
        <family val="2"/>
        <charset val="1"/>
      </rPr>
      <t xml:space="preserve">Banker's statement and references
</t>
    </r>
    <r>
      <rPr>
        <sz val="12"/>
        <rFont val="Wingdings"/>
        <family val="0"/>
        <charset val="2"/>
      </rPr>
      <t xml:space="preserve"></t>
    </r>
    <r>
      <rPr>
        <sz val="12"/>
        <rFont val="Arial"/>
        <family val="2"/>
        <charset val="1"/>
      </rPr>
      <t xml:space="preserve">Accountant's statement and references
For organisations which have less than one year's information available it may possible to apportion the Annual Contract Value (against which the 'Turnover to Contract Value' ratio will be assessed) and assess part-year financial information or financial plans. Please contact the Council in order to discuss this.
If any risk is identified by the Qualification Questions the Council reserves the right to undertake further financial due diligence, including but not limited to seeking more information from and / or a discussion with the Candidate, checks with credit ratings agencies, seeking references from other clients of the Candidate, and seeking a banker's reference. If, after due diligence, the Financial risk is still deemed to be high you may be asked to submit a financial risk mitigation plan prior to qualification (or selection) or at a later stage of the Process.</t>
    </r>
  </si>
  <si>
    <t xml:space="preserve">Financial Assessment</t>
  </si>
  <si>
    <t xml:space="preserve">In accordance with PPN 02/13, the Council assesses the financial standing of Candidates to identify any potential areas of financial risk; to do this the Council requires completion of the Financial Assessment worksheet.
The Financial Assessment worksheet will indicate whether there is any risk to the Candidate's ability to remain a going concern based on assessment of profitability, liquidity, and solvency using information from the Candidate's submitted accounts for the two most recent financial years. The Financial Assessment Template also assesses if a financial risk is presented by the ratio of the Candidate's turnover to the Contract value.
Generally, the Council feels that a contract value in excess of 50% of annual turnover represents a risk (as set out within regulation 58 of the PCR 2015). 
For the purposes of a pre-selection process, the Council will indicate to Candidates the contract value for which they are pre-selected; this means that if the tender(s) that they are applying for are less than 50% of the Candidates annual turnover, then no further evidence should be required to be submitted at that stage.
If any risk is identified by the FInancial Assessment Template the Council reserves the right to undertake further financial due diligence, including but not limited to seeking more information from and / or a discussion with the Candidate, checks with credit ratings agencies, seeking references from other clients of the Candidate, and seeking a banker's reference. If, after due diligence, the financial risk is still deemed to be high you may be asked to submit a financial risk mitigation plan prior to qualification (or selection) or at a later stage of the Process. If there are still significant doubts/concerns regarding the Candidates financial standing, the Council reserves the right to exclude the Candidate from the process.
To improve transparency within this risk assessment, the FInancial Assessment Template is included in this workbook and contains visibility of the scoring to be used by the Council in respect of three areas of assessment: 'Turnover to Contract Multiple'; 'Financial Standing Ratios' and a 'Maximum Pre-selected Contract Value'.
By using the Financial Assessment Template, the Council is seeking to include an element of self assessment which can then be used by Candidates as a basis to raise any queries with the Council prior to submission of their Selection Questionnaire or Tender. However, please do not decline to submit your Selection Questionnaire or Tender on the basis of adverse self-assessment results without seeking advice from the Council. </t>
  </si>
  <si>
    <t xml:space="preserve">Guidance for Consortia</t>
  </si>
  <si>
    <t xml:space="preserve">Consortia should provide information for the Lead Member and all other Consortium Members. 
Each member of the consortium should complete a separate Qualification Questionnaire. Two year's accounts should be submitted for each member of the consortium Please add sheets as required. 
Each member of the consortium should complete a separate Financial Assessment sheet. Please add additional sheets as required.
The financial standing of consortium members will be assessed individually and as a group. The combined turnover of all members will be used to assess the level of turnover in relation to contract value. </t>
  </si>
  <si>
    <t xml:space="preserve">Financial Evaluation Questions</t>
  </si>
  <si>
    <t xml:space="preserve">Name of Organisation: </t>
  </si>
  <si>
    <t xml:space="preserve">D1</t>
  </si>
  <si>
    <t xml:space="preserve">Provide contact information (name, postal address, email, telephone) of the person/s you would like the Council to liaise with regarding any queries about the financial position of your organisation or consortia. </t>
  </si>
  <si>
    <t xml:space="preserve">Full Name: </t>
  </si>
  <si>
    <t xml:space="preserve">Heales Health Services Ltd.</t>
  </si>
  <si>
    <t xml:space="preserve">Address: </t>
  </si>
  <si>
    <t xml:space="preserve">29 Bridge St. Hitchin Herfotdshire SG5 2DF</t>
  </si>
  <si>
    <t xml:space="preserve">Telephone Number:</t>
  </si>
  <si>
    <t xml:space="preserve">03333 449089</t>
  </si>
  <si>
    <t xml:space="preserve">E-mail Address:</t>
  </si>
  <si>
    <t xml:space="preserve">sales@heales.com</t>
  </si>
  <si>
    <t xml:space="preserve">D2</t>
  </si>
  <si>
    <t xml:space="preserve">Please enclose copies of your Organisation’s full audited accounts and annual reports for the last two trading years.
This should include:</t>
  </si>
  <si>
    <t xml:space="preserve">Please state whether full audited accounts / statement of turnover have been enclosed for the last two trading years.</t>
  </si>
  <si>
    <t xml:space="preserve">Please state below the reasons if two years of audited accounts are not submitted.</t>
  </si>
  <si>
    <t xml:space="preserve">Please list the file names of documents submitted in respect of this question</t>
  </si>
  <si>
    <t xml:space="preserve">· Balance Sheet;</t>
  </si>
  <si>
    <t xml:space="preserve">No</t>
  </si>
  <si>
    <t xml:space="preserve">We have provided previous 2 years and a financial statement for 2022-2023 as we are awaiting draft accounts from our accountants.</t>
  </si>
  <si>
    <t xml:space="preserve">Please select Yes or No</t>
  </si>
  <si>
    <t xml:space="preserve">· Profit and Loss Account;</t>
  </si>
  <si>
    <t xml:space="preserve">Yes</t>
  </si>
  <si>
    <t xml:space="preserve">· Full notes to the accounts;</t>
  </si>
  <si>
    <t xml:space="preserve">· Director’s/Managing Partner’s Report;</t>
  </si>
  <si>
    <t xml:space="preserve">· Auditor’s Report.</t>
  </si>
  <si>
    <t xml:space="preserve">D3</t>
  </si>
  <si>
    <t xml:space="preserve">Please give details of any material events affecting your Organisation since the publication of the latest set of accounts, e.g. copies of any company announcement made to the authorities of the stock exchange, market or bonus on which the stocks or shares of the company are publicly traded, acquisitions, mergers, share issues, major investment, major loans or other material events. If no such events please confirm there have been no such changes.</t>
  </si>
  <si>
    <t xml:space="preserve">Any material events?</t>
  </si>
  <si>
    <t xml:space="preserve">If any material events please provide details below</t>
  </si>
  <si>
    <t xml:space="preserve">N/A</t>
  </si>
  <si>
    <t xml:space="preserve">D4</t>
  </si>
  <si>
    <t xml:space="preserve">Are your Organisation’s accounts and annual reports consolidated into those of a parent company or group?
</t>
  </si>
  <si>
    <t xml:space="preserve">If 'Yes' please submit copies of your parent company or group accounts and annual reports for the last two financial years. Please state below the reasons if two years of audited accounts are not submitted</t>
  </si>
  <si>
    <t xml:space="preserve">D5</t>
  </si>
  <si>
    <t xml:space="preserve">Does your Organisation or any of your proposed partners, have any outstanding claims, litigation or legal proceedings (including Arbitration) with any other organisations? </t>
  </si>
  <si>
    <t xml:space="preserve">If yes, please provide details. </t>
  </si>
  <si>
    <t xml:space="preserve">Guidance for Completion of the Assessment Template</t>
  </si>
  <si>
    <r>
      <rPr>
        <sz val="12"/>
        <rFont val="Arial"/>
        <family val="2"/>
        <charset val="1"/>
      </rPr>
      <t xml:space="preserve">Each candidate should complete the information required in section one. Enter the values shown in the accounts for the items shown in the purple shaded cells. Please enter information from submitted financial records into the cells shaded blue.
</t>
    </r>
    <r>
      <rPr>
        <u val="single"/>
        <sz val="12"/>
        <rFont val="Arial"/>
        <family val="2"/>
        <charset val="1"/>
      </rPr>
      <t xml:space="preserve">Section One</t>
    </r>
    <r>
      <rPr>
        <sz val="12"/>
        <rFont val="Arial"/>
        <family val="2"/>
        <charset val="1"/>
      </rPr>
      <t xml:space="preserve"> is sub-divided to match different parts of financial statements. If any of the items requested in the purple cells, or the alternatives suggested, do not appear in the submitted accounts please enter zero in the respective blue-shaded cell.
Cells shaded in purple contain additional information and guidance. </t>
    </r>
  </si>
  <si>
    <t xml:space="preserve">Complete figures from the annual accounts or financial statements shown as submitted as stated in the Qualification Questionnaire.
Please input figures in units of £1, not in thousands £000. (For example ten thousand pounds should be input as £10,000, not £10k).
Enter all figures as positive values, apart from 'Operating Profit' which may be negative if an operating loss has been made in any year.
If the value for any item is zero or none please enter 0 rather than leaving the cell blank.</t>
  </si>
  <si>
    <t xml:space="preserve">Candiates who are part of a group, or are a subsidiary of a parent body should complete a financial assessment for the candidate organisation and for the parent organisation or group, based on the relationships stated in the Qualification Questionnaire. Please add additional sheets as required.</t>
  </si>
  <si>
    <t xml:space="preserve">Candidates who are part of a consortium should complete a financial assessment for each member of the consoritum. 
Please add additional sheets as required.</t>
  </si>
  <si>
    <r>
      <rPr>
        <u val="single"/>
        <sz val="11"/>
        <rFont val="Arial"/>
        <family val="2"/>
        <charset val="1"/>
      </rPr>
      <t xml:space="preserve">Section Two</t>
    </r>
    <r>
      <rPr>
        <sz val="11"/>
        <rFont val="Arial"/>
        <family val="2"/>
        <charset val="1"/>
      </rPr>
      <t xml:space="preserve"> does not need to be completed by candidates. 
The council's procurement lead will enter the annual contract vaue (if known) in the box shaded purple. If the annunal contract value is not known then a maximum indicative annual contract value will be generated based on 50% of turnover in the most recent financial year for which accounts are submitted.
All other boxes in section two will be completed automatically</t>
    </r>
  </si>
  <si>
    <t xml:space="preserve">Section 1- Candidate Financial Information- to be completed by each Candidate</t>
  </si>
  <si>
    <t xml:space="preserve">Candidate Organisation Name</t>
  </si>
  <si>
    <t xml:space="preserve">Most Recent Year</t>
  </si>
  <si>
    <t xml:space="preserve">Prior Year</t>
  </si>
  <si>
    <t xml:space="preserve">Previous Prior Year</t>
  </si>
  <si>
    <t xml:space="preserve">Financial Year</t>
  </si>
  <si>
    <t xml:space="preserve">2022-2023</t>
  </si>
  <si>
    <t xml:space="preserve">2021-2022</t>
  </si>
  <si>
    <t xml:space="preserve">2020-2021</t>
  </si>
  <si>
    <t xml:space="preserve">Profit &amp; Loss Account or Statement of Financial Activities</t>
  </si>
  <si>
    <t xml:space="preserve">Turnover</t>
  </si>
  <si>
    <t xml:space="preserve">Operating Expenses</t>
  </si>
  <si>
    <t xml:space="preserve">Operating Profit (or Net Incoming Resources)</t>
  </si>
  <si>
    <t xml:space="preserve">Balance Sheet or Statement of Financial Position</t>
  </si>
  <si>
    <t xml:space="preserve">Fixed Assets</t>
  </si>
  <si>
    <t xml:space="preserve">Current Assets</t>
  </si>
  <si>
    <t xml:space="preserve">Stock</t>
  </si>
  <si>
    <t xml:space="preserve">Current Liabilities</t>
  </si>
  <si>
    <t xml:space="preserve">Long Term Liabilities</t>
  </si>
  <si>
    <t xml:space="preserve">Total Equity</t>
  </si>
  <si>
    <t xml:space="preserve">Notes to the Accounts</t>
  </si>
  <si>
    <t xml:space="preserve">Loans Payable Due Within One Year</t>
  </si>
  <si>
    <t xml:space="preserve">Loans Payable after One Year</t>
  </si>
  <si>
    <t xml:space="preserve">Interest Payable</t>
  </si>
  <si>
    <t xml:space="preserve">Directors' Remuneration</t>
  </si>
  <si>
    <t xml:space="preserve">Contributions to Directors' Pensions</t>
  </si>
  <si>
    <t xml:space="preserve">Section 2- Candidate Financial Assessment</t>
  </si>
  <si>
    <t xml:space="preserve">Part 1 - Turnover to Contract Multiple (Council procurement lead to complete this part)</t>
  </si>
  <si>
    <t xml:space="preserve">50% of Turnover in most recent financial year</t>
  </si>
  <si>
    <t xml:space="preserve">Annual Contract Value is</t>
  </si>
  <si>
    <t xml:space="preserve">Estimated ANNUAL Contract Value (if known)</t>
  </si>
  <si>
    <t xml:space="preserve">of Turnover</t>
  </si>
  <si>
    <t xml:space="preserve">A basic ratio of 50% of contract value to turnover is used to indicate potential risk in respect of capacity. However, please do not decline to submit your tender based on this assessment alone. </t>
  </si>
  <si>
    <t xml:space="preserve">Part 2 - Financial Standing Ratios (this part is completed automatically)</t>
  </si>
  <si>
    <t xml:space="preserve">Profitability</t>
  </si>
  <si>
    <t xml:space="preserve">Net Profitability</t>
  </si>
  <si>
    <t xml:space="preserve">Adjusted Net Profitability</t>
  </si>
  <si>
    <t xml:space="preserve">Return on Capital Employed</t>
  </si>
  <si>
    <t xml:space="preserve">Solvency</t>
  </si>
  <si>
    <t xml:space="preserve">Interest Cover</t>
  </si>
  <si>
    <t xml:space="preserve">Debt Ratio</t>
  </si>
  <si>
    <t xml:space="preserve">Liquidity</t>
  </si>
  <si>
    <t xml:space="preserve">Quick Ratio</t>
  </si>
  <si>
    <t xml:space="preserve">Current Ratio</t>
  </si>
  <si>
    <t xml:space="preserve">Overall Score</t>
  </si>
  <si>
    <t xml:space="preserve">Score of 14 or more out of 19. No risk likely to be identified on Council full assessment</t>
  </si>
  <si>
    <t xml:space="preserve">Score of between 7 &amp; 13 out of 19. Potential risk identified</t>
  </si>
  <si>
    <t xml:space="preserve">Score of 6 or less out of 19. Risk identified</t>
  </si>
  <si>
    <t xml:space="preserve">Part 3 - Maximum Indicative 'Pre-Selected' Contract Value (this part is completed automatically)</t>
  </si>
  <si>
    <t xml:space="preserve">If the actual contract value is not known at this stage, for example in a framework contract, this part of the assessment will indicate the maximum of level of annual contract value approval for which you have established financial standing on the basis of this assessment: in other words your 'pre-selected' value which is 50% of annual turnover from the most recent financial year for which accounts have been submitted.</t>
  </si>
  <si>
    <t xml:space="preserve">Maximum Indicative Annual Contract Value</t>
  </si>
  <si>
    <t xml:space="preserve">If your 'pre-selected' contract value is above the likely annual value of the contract for which you are tendering, then this should be taken as a good indicator that risk is unlikely to be identified on the specific assessment for the contract. 
However, the 'pre-selected' contract value is indicative only and so please do not decline to submit a Tender based on your 'pre-selected' contract value only, as the Council will revisit the level of contract value approval for all pre-selected Candidates and carry out a specific assessment of risk based on the particular aspects of each tender.</t>
  </si>
</sst>
</file>

<file path=xl/styles.xml><?xml version="1.0" encoding="utf-8"?>
<styleSheet xmlns="http://schemas.openxmlformats.org/spreadsheetml/2006/main">
  <numFmts count="12">
    <numFmt numFmtId="164" formatCode="General"/>
    <numFmt numFmtId="165" formatCode="_-\£* #,##0.00_-;&quot;-£&quot;* #,##0.00_-;_-\£* \-??_-;_-@_-"/>
    <numFmt numFmtId="166" formatCode="dd/mm/yyyy"/>
    <numFmt numFmtId="167" formatCode="#,##0_ ;[RED]\-#,##0\ "/>
    <numFmt numFmtId="168" formatCode="_-* #,##0.00_-;\-* #,##0.00_-;_-* \-??_-;_-@_-"/>
    <numFmt numFmtId="169" formatCode="_-* #,##0_-;\-* #,##0_-;_-* \-??_-;_-@_-"/>
    <numFmt numFmtId="170" formatCode="\£#,##0"/>
    <numFmt numFmtId="171" formatCode="0%"/>
    <numFmt numFmtId="172" formatCode="0.00%"/>
    <numFmt numFmtId="173" formatCode="0"/>
    <numFmt numFmtId="174" formatCode="0.00"/>
    <numFmt numFmtId="175" formatCode="General"/>
  </numFmts>
  <fonts count="3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b val="true"/>
      <sz val="16"/>
      <color rgb="FF000000"/>
      <name val="Arial"/>
      <family val="2"/>
      <charset val="1"/>
    </font>
    <font>
      <b val="true"/>
      <sz val="12"/>
      <color rgb="FF000000"/>
      <name val="Arial"/>
      <family val="2"/>
      <charset val="1"/>
    </font>
    <font>
      <b val="true"/>
      <sz val="14"/>
      <name val="Arial"/>
      <family val="2"/>
      <charset val="1"/>
    </font>
    <font>
      <b val="true"/>
      <sz val="12"/>
      <name val="Arial"/>
      <family val="2"/>
      <charset val="1"/>
    </font>
    <font>
      <i val="true"/>
      <sz val="12"/>
      <name val="Arial"/>
      <family val="2"/>
      <charset val="1"/>
    </font>
    <font>
      <sz val="12"/>
      <name val="Wingdings"/>
      <family val="0"/>
      <charset val="2"/>
    </font>
    <font>
      <sz val="11"/>
      <color rgb="FF000000"/>
      <name val="Arial"/>
      <family val="2"/>
      <charset val="1"/>
    </font>
    <font>
      <b val="true"/>
      <sz val="18"/>
      <color rgb="FF000000"/>
      <name val="Arial"/>
      <family val="2"/>
      <charset val="1"/>
    </font>
    <font>
      <b val="true"/>
      <sz val="16"/>
      <name val="Arial"/>
      <family val="2"/>
      <charset val="1"/>
    </font>
    <font>
      <sz val="10"/>
      <color rgb="FF000000"/>
      <name val="Arial"/>
      <family val="2"/>
      <charset val="1"/>
    </font>
    <font>
      <sz val="9"/>
      <color rgb="FF000000"/>
      <name val="Arial"/>
      <family val="2"/>
      <charset val="1"/>
    </font>
    <font>
      <i val="true"/>
      <sz val="10"/>
      <color rgb="FF000000"/>
      <name val="Arial"/>
      <family val="2"/>
      <charset val="1"/>
    </font>
    <font>
      <sz val="11"/>
      <name val="Calibri"/>
      <family val="2"/>
      <charset val="1"/>
    </font>
    <font>
      <sz val="16"/>
      <name val="Calibri"/>
      <family val="2"/>
      <charset val="1"/>
    </font>
    <font>
      <b val="true"/>
      <sz val="16"/>
      <name val="Calibri"/>
      <family val="2"/>
      <charset val="1"/>
    </font>
    <font>
      <sz val="14"/>
      <name val="Calibri"/>
      <family val="2"/>
      <charset val="1"/>
    </font>
    <font>
      <sz val="11"/>
      <name val="Arial"/>
      <family val="2"/>
      <charset val="1"/>
    </font>
    <font>
      <u val="single"/>
      <sz val="12"/>
      <name val="Arial"/>
      <family val="2"/>
      <charset val="1"/>
    </font>
    <font>
      <u val="single"/>
      <sz val="11"/>
      <name val="Arial"/>
      <family val="2"/>
      <charset val="1"/>
    </font>
    <font>
      <b val="true"/>
      <u val="single"/>
      <sz val="12"/>
      <name val="Arial"/>
      <family val="2"/>
      <charset val="1"/>
    </font>
    <font>
      <sz val="12"/>
      <color rgb="FFFFFFFF"/>
      <name val="Arial"/>
      <family val="2"/>
      <charset val="1"/>
    </font>
    <font>
      <b val="true"/>
      <sz val="12"/>
      <color rgb="FFFFFFFF"/>
      <name val="Arial"/>
      <family val="2"/>
      <charset val="1"/>
    </font>
    <font>
      <sz val="12"/>
      <color rgb="FF000000"/>
      <name val="Arial"/>
      <family val="2"/>
      <charset val="1"/>
    </font>
    <font>
      <sz val="9"/>
      <color rgb="FF000000"/>
      <name val="Tahoma"/>
      <family val="2"/>
      <charset val="1"/>
    </font>
    <font>
      <b val="true"/>
      <sz val="12"/>
      <color rgb="FF000000"/>
      <name val="Calibri"/>
      <family val="2"/>
      <charset val="1"/>
    </font>
  </fonts>
  <fills count="9">
    <fill>
      <patternFill patternType="none"/>
    </fill>
    <fill>
      <patternFill patternType="gray125"/>
    </fill>
    <fill>
      <patternFill patternType="solid">
        <fgColor rgb="FFFFFFFF"/>
        <bgColor rgb="FFFFFFCC"/>
      </patternFill>
    </fill>
    <fill>
      <patternFill patternType="solid">
        <fgColor rgb="FFFFC000"/>
        <bgColor rgb="FFFF9900"/>
      </patternFill>
    </fill>
    <fill>
      <patternFill patternType="solid">
        <fgColor rgb="FFB9CDE5"/>
        <bgColor rgb="FFCCC1DA"/>
      </patternFill>
    </fill>
    <fill>
      <patternFill patternType="solid">
        <fgColor rgb="FFCCC1DA"/>
        <bgColor rgb="FFB9CDE5"/>
      </patternFill>
    </fill>
    <fill>
      <patternFill patternType="solid">
        <fgColor rgb="FF8064A2"/>
        <bgColor rgb="FF808080"/>
      </patternFill>
    </fill>
    <fill>
      <patternFill patternType="solid">
        <fgColor rgb="FF00B050"/>
        <bgColor rgb="FF008080"/>
      </patternFill>
    </fill>
    <fill>
      <patternFill patternType="solid">
        <fgColor rgb="FFFF0000"/>
        <bgColor rgb="FF9C0006"/>
      </patternFill>
    </fill>
  </fills>
  <borders count="37">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style="medium"/>
      <top/>
      <bottom style="thin"/>
      <diagonal/>
    </border>
    <border diagonalUp="false" diagonalDown="false">
      <left/>
      <right style="thin"/>
      <top/>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thin"/>
      <right style="thin"/>
      <top/>
      <bottom style="medium"/>
      <diagonal/>
    </border>
    <border diagonalUp="false" diagonalDown="false">
      <left/>
      <right style="thin"/>
      <top style="thin"/>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true" applyProtection="true">
      <alignment horizontal="left" vertical="center" textRotation="0" wrapText="false" indent="0" shrinkToFit="false"/>
      <protection locked="true" hidden="false"/>
    </xf>
    <xf numFmtId="164" fontId="6" fillId="3" borderId="1" xfId="21" applyFont="true" applyBorder="true" applyAlignment="true" applyProtection="true">
      <alignment horizontal="center" vertical="center" textRotation="0" wrapText="false" indent="0" shrinkToFit="false"/>
      <protection locked="true" hidden="false"/>
    </xf>
    <xf numFmtId="164" fontId="5" fillId="2" borderId="0" xfId="21" applyFont="true" applyBorder="true" applyAlignment="true" applyProtection="true">
      <alignment horizontal="left" vertical="center" textRotation="0" wrapText="false" indent="0" shrinkToFit="false"/>
      <protection locked="true" hidden="false"/>
    </xf>
    <xf numFmtId="164" fontId="7" fillId="2" borderId="2" xfId="21" applyFont="true" applyBorder="true" applyAlignment="true" applyProtection="true">
      <alignment horizontal="center" vertical="center" textRotation="0" wrapText="false" indent="0" shrinkToFit="false"/>
      <protection locked="true" hidden="false"/>
    </xf>
    <xf numFmtId="164" fontId="7" fillId="2" borderId="0" xfId="21" applyFont="true" applyBorder="true" applyAlignment="true" applyProtection="true">
      <alignment horizontal="center" vertical="center" textRotation="0" wrapText="false" indent="0" shrinkToFit="false"/>
      <protection locked="true" hidden="false"/>
    </xf>
    <xf numFmtId="164" fontId="7" fillId="2" borderId="3" xfId="21" applyFont="true" applyBorder="true" applyAlignment="true" applyProtection="true">
      <alignment horizontal="center" vertical="center" textRotation="0" wrapText="false" indent="0" shrinkToFit="false"/>
      <protection locked="true" hidden="false"/>
    </xf>
    <xf numFmtId="164" fontId="8" fillId="3" borderId="1" xfId="21" applyFont="true" applyBorder="true" applyAlignment="true" applyProtection="true">
      <alignment horizontal="left" vertical="center" textRotation="0" wrapText="false" indent="0" shrinkToFit="false"/>
      <protection locked="true" hidden="false"/>
    </xf>
    <xf numFmtId="164" fontId="5" fillId="2" borderId="1" xfId="21" applyFont="true" applyBorder="true" applyAlignment="true" applyProtection="true">
      <alignment horizontal="left" vertical="center" textRotation="0" wrapText="true" indent="0" shrinkToFit="false"/>
      <protection locked="true" hidden="false"/>
    </xf>
    <xf numFmtId="164" fontId="8" fillId="3" borderId="4" xfId="21" applyFont="true" applyBorder="true" applyAlignment="true" applyProtection="true">
      <alignment horizontal="left" vertical="center" textRotation="0" wrapText="true" indent="0" shrinkToFit="false"/>
      <protection locked="true" hidden="false"/>
    </xf>
    <xf numFmtId="164" fontId="5" fillId="2" borderId="0" xfId="21" applyFont="true" applyBorder="true" applyAlignment="true" applyProtection="true">
      <alignment horizontal="left" vertical="center" textRotation="0" wrapText="true" indent="0" shrinkToFit="false"/>
      <protection locked="true" hidden="false"/>
    </xf>
    <xf numFmtId="164" fontId="5" fillId="2" borderId="5" xfId="21" applyFont="true" applyBorder="true" applyAlignment="true" applyProtection="true">
      <alignment horizontal="left" vertical="center" textRotation="0" wrapText="true" indent="0" shrinkToFit="false"/>
      <protection locked="true" hidden="false"/>
    </xf>
    <xf numFmtId="164" fontId="9" fillId="3" borderId="4" xfId="21" applyFont="true" applyBorder="true" applyAlignment="true" applyProtection="true">
      <alignment horizontal="left" vertical="center" textRotation="0" wrapText="true" indent="0" shrinkToFit="false"/>
      <protection locked="true" hidden="false"/>
    </xf>
    <xf numFmtId="164" fontId="5" fillId="2" borderId="4" xfId="21" applyFont="true" applyBorder="true" applyAlignment="true" applyProtection="true">
      <alignment horizontal="left" vertical="center" textRotation="0" wrapText="true" indent="0" shrinkToFit="false"/>
      <protection locked="true" hidden="false"/>
    </xf>
    <xf numFmtId="164" fontId="5" fillId="2" borderId="6" xfId="21" applyFont="true" applyBorder="true" applyAlignment="true" applyProtection="true">
      <alignment horizontal="left" vertical="center" textRotation="0" wrapText="true" indent="0" shrinkToFit="false"/>
      <protection locked="true" hidden="false"/>
    </xf>
    <xf numFmtId="164" fontId="5" fillId="3" borderId="1" xfId="21" applyFont="true" applyBorder="true" applyAlignment="true" applyProtection="true">
      <alignment horizontal="center" vertical="center" textRotation="0" wrapText="false" indent="0" shrinkToFit="false"/>
      <protection locked="true" hidden="false"/>
    </xf>
    <xf numFmtId="164" fontId="12" fillId="2" borderId="0" xfId="0" applyFont="true" applyBorder="false" applyAlignment="true" applyProtection="true">
      <alignment horizontal="center" vertical="center" textRotation="0" wrapText="true" indent="0" shrinkToFit="false"/>
      <protection locked="true" hidden="false"/>
    </xf>
    <xf numFmtId="164" fontId="13" fillId="3" borderId="5" xfId="0" applyFont="true" applyBorder="true" applyAlignment="true" applyProtection="true">
      <alignment horizontal="center" vertical="center" textRotation="0" wrapText="true" indent="0" shrinkToFit="false"/>
      <protection locked="true" hidden="false"/>
    </xf>
    <xf numFmtId="164" fontId="13" fillId="2" borderId="7" xfId="0" applyFont="true" applyBorder="true" applyAlignment="true" applyProtection="true">
      <alignment horizontal="center" vertical="center" textRotation="0" wrapText="true" indent="0" shrinkToFit="false"/>
      <protection locked="true" hidden="false"/>
    </xf>
    <xf numFmtId="164" fontId="13" fillId="2" borderId="8" xfId="0" applyFont="true" applyBorder="true" applyAlignment="true" applyProtection="true">
      <alignment horizontal="center" vertical="center" textRotation="0" wrapText="true" indent="0" shrinkToFit="false"/>
      <protection locked="true" hidden="false"/>
    </xf>
    <xf numFmtId="164" fontId="13" fillId="2" borderId="9" xfId="0" applyFont="true" applyBorder="true" applyAlignment="true" applyProtection="true">
      <alignment horizontal="center" vertical="center" textRotation="0" wrapText="true" indent="0" shrinkToFit="false"/>
      <protection locked="true" hidden="false"/>
    </xf>
    <xf numFmtId="164" fontId="14" fillId="3" borderId="1" xfId="0" applyFont="true" applyBorder="true" applyAlignment="true" applyProtection="true">
      <alignment horizontal="right" vertical="center" textRotation="0" wrapText="true" indent="0" shrinkToFit="false"/>
      <protection locked="true" hidden="false"/>
    </xf>
    <xf numFmtId="164" fontId="12" fillId="2" borderId="10" xfId="0" applyFont="true" applyBorder="true" applyAlignment="true" applyProtection="true">
      <alignment horizontal="left" vertical="center" textRotation="0" wrapText="true" indent="0" shrinkToFit="false"/>
      <protection locked="false" hidden="false"/>
    </xf>
    <xf numFmtId="164" fontId="12" fillId="3" borderId="1" xfId="0" applyFont="true" applyBorder="true" applyAlignment="true" applyProtection="true">
      <alignment horizontal="center" vertical="center" textRotation="0" wrapText="true" indent="0" shrinkToFit="false"/>
      <protection locked="true" hidden="false"/>
    </xf>
    <xf numFmtId="164" fontId="15" fillId="3" borderId="11" xfId="0" applyFont="true" applyBorder="true" applyAlignment="true" applyProtection="true">
      <alignment horizontal="left" vertical="center" textRotation="0" wrapText="true" indent="0" shrinkToFit="false"/>
      <protection locked="true" hidden="false"/>
    </xf>
    <xf numFmtId="164" fontId="4" fillId="3" borderId="12" xfId="0" applyFont="true" applyBorder="true" applyAlignment="true" applyProtection="true">
      <alignment horizontal="right" vertical="center" textRotation="0" wrapText="true" indent="0" shrinkToFit="false"/>
      <protection locked="true" hidden="false"/>
    </xf>
    <xf numFmtId="164" fontId="4" fillId="3" borderId="13" xfId="0" applyFont="true" applyBorder="true" applyAlignment="true" applyProtection="true">
      <alignment horizontal="right" vertical="center" textRotation="0" wrapText="true" indent="0" shrinkToFit="false"/>
      <protection locked="true" hidden="false"/>
    </xf>
    <xf numFmtId="164" fontId="12" fillId="2" borderId="14" xfId="0" applyFont="true" applyBorder="true" applyAlignment="true" applyProtection="true">
      <alignment horizontal="left" vertical="center" textRotation="0" wrapText="true" indent="0" shrinkToFit="false"/>
      <protection locked="false" hidden="false"/>
    </xf>
    <xf numFmtId="164" fontId="4" fillId="3" borderId="15" xfId="0" applyFont="true" applyBorder="true" applyAlignment="true" applyProtection="true">
      <alignment horizontal="right" vertical="center" textRotation="0" wrapText="true" indent="0" shrinkToFit="false"/>
      <protection locked="true" hidden="false"/>
    </xf>
    <xf numFmtId="164" fontId="12" fillId="2" borderId="16" xfId="0" applyFont="true" applyBorder="true" applyAlignment="true" applyProtection="true">
      <alignment horizontal="left" vertical="center" textRotation="0" wrapText="true" indent="0" shrinkToFit="false"/>
      <protection locked="false" hidden="false"/>
    </xf>
    <xf numFmtId="164" fontId="12" fillId="3" borderId="5" xfId="0" applyFont="true" applyBorder="true" applyAlignment="true" applyProtection="true">
      <alignment horizontal="center" vertical="center" textRotation="0" wrapText="true" indent="0" shrinkToFit="false"/>
      <protection locked="true" hidden="false"/>
    </xf>
    <xf numFmtId="164" fontId="15" fillId="3" borderId="17" xfId="0" applyFont="true" applyBorder="true" applyAlignment="true" applyProtection="true">
      <alignment horizontal="general" vertical="center" textRotation="0" wrapText="true" indent="0" shrinkToFit="false"/>
      <protection locked="true" hidden="false"/>
    </xf>
    <xf numFmtId="164" fontId="16" fillId="3" borderId="18" xfId="0" applyFont="true" applyBorder="true" applyAlignment="true" applyProtection="true">
      <alignment horizontal="center" vertical="center" textRotation="0" wrapText="true" indent="0" shrinkToFit="false"/>
      <protection locked="true" hidden="false"/>
    </xf>
    <xf numFmtId="164" fontId="15" fillId="3" borderId="18" xfId="0" applyFont="true" applyBorder="true" applyAlignment="true" applyProtection="true">
      <alignment horizontal="general" vertical="center" textRotation="0" wrapText="true" indent="0" shrinkToFit="false"/>
      <protection locked="true" hidden="false"/>
    </xf>
    <xf numFmtId="164" fontId="15" fillId="3" borderId="19" xfId="0" applyFont="true" applyBorder="true" applyAlignment="true" applyProtection="true">
      <alignment horizontal="center" vertical="center" textRotation="0" wrapText="true" indent="0" shrinkToFit="false"/>
      <protection locked="true" hidden="false"/>
    </xf>
    <xf numFmtId="164" fontId="15" fillId="2" borderId="0" xfId="0" applyFont="true" applyBorder="false" applyAlignment="true" applyProtection="true">
      <alignment horizontal="center" vertical="center" textRotation="0" wrapText="true" indent="0" shrinkToFit="false"/>
      <protection locked="true" hidden="false"/>
    </xf>
    <xf numFmtId="164" fontId="15" fillId="3" borderId="20" xfId="0" applyFont="true" applyBorder="true" applyAlignment="true" applyProtection="true">
      <alignment horizontal="left" vertical="center" textRotation="0" wrapText="false" indent="0" shrinkToFit="false"/>
      <protection locked="true" hidden="false"/>
    </xf>
    <xf numFmtId="164" fontId="16" fillId="2" borderId="21" xfId="0" applyFont="true" applyBorder="true" applyAlignment="true" applyProtection="true">
      <alignment horizontal="center" vertical="center" textRotation="0" wrapText="true" indent="0" shrinkToFit="false"/>
      <protection locked="false" hidden="false"/>
    </xf>
    <xf numFmtId="164" fontId="15" fillId="2" borderId="15" xfId="0" applyFont="true" applyBorder="true" applyAlignment="true" applyProtection="true">
      <alignment horizontal="left" vertical="center" textRotation="0" wrapText="true" indent="0" shrinkToFit="false"/>
      <protection locked="false" hidden="false"/>
    </xf>
    <xf numFmtId="164" fontId="17" fillId="2" borderId="16" xfId="0" applyFont="true" applyBorder="true" applyAlignment="true" applyProtection="true">
      <alignment horizontal="center" vertical="center" textRotation="0" wrapText="true" indent="0" shrinkToFit="false"/>
      <protection locked="false" hidden="false"/>
    </xf>
    <xf numFmtId="164" fontId="12" fillId="2" borderId="0" xfId="0" applyFont="true" applyBorder="false" applyAlignment="true" applyProtection="true">
      <alignment horizontal="left" vertical="center" textRotation="0" wrapText="true" indent="0" shrinkToFit="false"/>
      <protection locked="true" hidden="false"/>
    </xf>
    <xf numFmtId="164" fontId="15" fillId="3" borderId="22" xfId="0" applyFont="true" applyBorder="true" applyAlignment="true" applyProtection="true">
      <alignment horizontal="left" vertical="center" textRotation="0" wrapText="false" indent="0" shrinkToFit="false"/>
      <protection locked="true" hidden="false"/>
    </xf>
    <xf numFmtId="164" fontId="15" fillId="3" borderId="23" xfId="0" applyFont="true" applyBorder="true" applyAlignment="true" applyProtection="true">
      <alignment horizontal="left" vertical="center" textRotation="0" wrapText="true" indent="0" shrinkToFit="false"/>
      <protection locked="true" hidden="false"/>
    </xf>
    <xf numFmtId="164" fontId="15" fillId="3" borderId="18" xfId="0" applyFont="true" applyBorder="true" applyAlignment="true" applyProtection="true">
      <alignment horizontal="center" vertical="center" textRotation="0" wrapText="true" indent="0" shrinkToFit="false"/>
      <protection locked="true" hidden="false"/>
    </xf>
    <xf numFmtId="164" fontId="15" fillId="2" borderId="21" xfId="0" applyFont="true" applyBorder="true" applyAlignment="true" applyProtection="true">
      <alignment horizontal="general" vertical="center" textRotation="0" wrapText="true" indent="0" shrinkToFit="false"/>
      <protection locked="false" hidden="false"/>
    </xf>
    <xf numFmtId="164" fontId="15" fillId="2" borderId="16" xfId="0" applyFont="true" applyBorder="true" applyAlignment="true" applyProtection="true">
      <alignment horizontal="general" vertical="center" textRotation="0" wrapText="true" indent="0" shrinkToFit="false"/>
      <protection locked="false" hidden="false"/>
    </xf>
    <xf numFmtId="164" fontId="4" fillId="3" borderId="23" xfId="0" applyFont="true" applyBorder="true" applyAlignment="true" applyProtection="true">
      <alignment horizontal="left" vertical="center" textRotation="0" wrapText="true" indent="0" shrinkToFit="false"/>
      <protection locked="true" hidden="false"/>
    </xf>
    <xf numFmtId="164" fontId="16" fillId="2" borderId="24" xfId="0" applyFont="true" applyBorder="true" applyAlignment="true" applyProtection="true">
      <alignment horizontal="center" vertical="center" textRotation="0" wrapText="true" indent="0" shrinkToFit="false"/>
      <protection locked="false" hidden="false"/>
    </xf>
    <xf numFmtId="164" fontId="15" fillId="2" borderId="25" xfId="0" applyFont="true" applyBorder="true" applyAlignment="true" applyProtection="true">
      <alignment horizontal="center" vertical="center" textRotation="0" wrapText="true" indent="0" shrinkToFit="false"/>
      <protection locked="false" hidden="false"/>
    </xf>
    <xf numFmtId="164" fontId="12" fillId="3" borderId="26" xfId="0" applyFont="true" applyBorder="true" applyAlignment="true" applyProtection="true">
      <alignment horizontal="center" vertical="center" textRotation="0" wrapText="true" indent="0" shrinkToFit="false"/>
      <protection locked="true" hidden="false"/>
    </xf>
    <xf numFmtId="164" fontId="12" fillId="3" borderId="27" xfId="0" applyFont="true" applyBorder="true" applyAlignment="true" applyProtection="true">
      <alignment horizontal="center" vertical="center" textRotation="0" wrapText="true" indent="0" shrinkToFit="false"/>
      <protection locked="true" hidden="false"/>
    </xf>
    <xf numFmtId="164" fontId="12" fillId="3" borderId="28" xfId="0" applyFont="true" applyBorder="true" applyAlignment="true" applyProtection="true">
      <alignment horizontal="center" vertical="center" textRotation="0" wrapText="true" indent="0" shrinkToFit="false"/>
      <protection locked="true" hidden="false"/>
    </xf>
    <xf numFmtId="164" fontId="18" fillId="2" borderId="0" xfId="0" applyFont="true" applyBorder="false" applyAlignment="true" applyProtection="true">
      <alignment horizontal="general" vertical="center" textRotation="0" wrapText="false" indent="0" shrinkToFit="false"/>
      <protection locked="true" hidden="false"/>
    </xf>
    <xf numFmtId="164" fontId="19" fillId="2" borderId="0" xfId="0" applyFont="true" applyBorder="false" applyAlignment="true" applyProtection="true">
      <alignment horizontal="general" vertical="center" textRotation="0" wrapText="false" indent="0" shrinkToFit="false"/>
      <protection locked="true" hidden="false"/>
    </xf>
    <xf numFmtId="164" fontId="19" fillId="2" borderId="0" xfId="0" applyFont="true" applyBorder="true" applyAlignment="true" applyProtection="true">
      <alignment horizontal="general" vertical="center" textRotation="0" wrapText="false" indent="0" shrinkToFit="false"/>
      <protection locked="true" hidden="false"/>
    </xf>
    <xf numFmtId="164" fontId="20" fillId="2" borderId="0" xfId="0" applyFont="true" applyBorder="true" applyAlignment="true" applyProtection="true">
      <alignment horizontal="general" vertical="center" textRotation="0" wrapText="false" indent="0" shrinkToFit="false"/>
      <protection locked="true" hidden="false"/>
    </xf>
    <xf numFmtId="164" fontId="18" fillId="2" borderId="0" xfId="0" applyFont="true" applyBorder="true" applyAlignment="true" applyProtection="true">
      <alignment horizontal="general" vertical="center" textRotation="0" wrapText="false" indent="0" shrinkToFit="false"/>
      <protection locked="true" hidden="false"/>
    </xf>
    <xf numFmtId="164" fontId="13" fillId="3" borderId="1" xfId="0" applyFont="true" applyBorder="true" applyAlignment="true" applyProtection="true">
      <alignment horizontal="center" vertical="center" textRotation="0" wrapText="true" indent="0" shrinkToFit="false"/>
      <protection locked="true" hidden="false"/>
    </xf>
    <xf numFmtId="164" fontId="21" fillId="2" borderId="0" xfId="0" applyFont="true" applyBorder="true" applyAlignment="true" applyProtection="true">
      <alignment horizontal="center" vertical="center" textRotation="0" wrapText="true" indent="0" shrinkToFit="false"/>
      <protection locked="true" hidden="false"/>
    </xf>
    <xf numFmtId="164" fontId="22" fillId="2" borderId="0" xfId="21" applyFont="true" applyBorder="true" applyAlignment="true" applyProtection="true">
      <alignment horizontal="left" vertical="center" textRotation="0" wrapText="false" indent="0" shrinkToFit="false"/>
      <protection locked="true" hidden="false"/>
    </xf>
    <xf numFmtId="164" fontId="8" fillId="3" borderId="29" xfId="21" applyFont="true" applyBorder="true" applyAlignment="true" applyProtection="true">
      <alignment horizontal="general" vertical="center" textRotation="0" wrapText="false" indent="0" shrinkToFit="false"/>
      <protection locked="true" hidden="false"/>
    </xf>
    <xf numFmtId="164" fontId="8" fillId="3" borderId="30" xfId="21" applyFont="true" applyBorder="true" applyAlignment="true" applyProtection="true">
      <alignment horizontal="general" vertical="center" textRotation="0" wrapText="false" indent="0" shrinkToFit="false"/>
      <protection locked="true" hidden="false"/>
    </xf>
    <xf numFmtId="164" fontId="8" fillId="3" borderId="31" xfId="21" applyFont="true" applyBorder="true" applyAlignment="true" applyProtection="true">
      <alignment horizontal="general" vertical="center" textRotation="0" wrapText="false" indent="0" shrinkToFit="false"/>
      <protection locked="true" hidden="false"/>
    </xf>
    <xf numFmtId="164" fontId="22" fillId="3" borderId="30" xfId="21" applyFont="true" applyBorder="true" applyAlignment="true" applyProtection="true">
      <alignment horizontal="left" vertical="center" textRotation="0" wrapText="true" indent="0" shrinkToFit="false"/>
      <protection locked="true" hidden="false"/>
    </xf>
    <xf numFmtId="164" fontId="22" fillId="3" borderId="31" xfId="21" applyFont="true" applyBorder="true" applyAlignment="true" applyProtection="true">
      <alignment horizontal="left" vertical="center" textRotation="0" wrapText="true" indent="0" shrinkToFit="false"/>
      <protection locked="true" hidden="false"/>
    </xf>
    <xf numFmtId="164" fontId="22" fillId="2" borderId="0" xfId="21" applyFont="true" applyBorder="true" applyAlignment="true" applyProtection="true">
      <alignment horizontal="left" vertical="center" textRotation="0" wrapText="true" indent="0" shrinkToFit="false"/>
      <protection locked="true" hidden="false"/>
    </xf>
    <xf numFmtId="164" fontId="22" fillId="2" borderId="0" xfId="21" applyFont="true" applyBorder="false" applyAlignment="true" applyProtection="true">
      <alignment horizontal="left" vertical="center" textRotation="0" wrapText="false" indent="0" shrinkToFit="false"/>
      <protection locked="true" hidden="false"/>
    </xf>
    <xf numFmtId="164" fontId="8" fillId="2" borderId="2" xfId="21" applyFont="true" applyBorder="true" applyAlignment="true" applyProtection="true">
      <alignment horizontal="general" vertical="center" textRotation="0" wrapText="false" indent="0" shrinkToFit="false"/>
      <protection locked="true" hidden="false"/>
    </xf>
    <xf numFmtId="164" fontId="8" fillId="2" borderId="0" xfId="21" applyFont="true" applyBorder="true" applyAlignment="true" applyProtection="true">
      <alignment horizontal="general" vertical="center" textRotation="0" wrapText="false" indent="0" shrinkToFit="false"/>
      <protection locked="true" hidden="false"/>
    </xf>
    <xf numFmtId="164" fontId="22" fillId="2" borderId="3" xfId="21" applyFont="true" applyBorder="true" applyAlignment="true" applyProtection="true">
      <alignment horizontal="left" vertical="center" textRotation="0" wrapText="true" indent="0" shrinkToFit="false"/>
      <protection locked="true" hidden="false"/>
    </xf>
    <xf numFmtId="164" fontId="5" fillId="2" borderId="32" xfId="21" applyFont="true" applyBorder="true" applyAlignment="true" applyProtection="true">
      <alignment horizontal="left" vertical="center" textRotation="0" wrapText="true" indent="0" shrinkToFit="false"/>
      <protection locked="true" hidden="false"/>
    </xf>
    <xf numFmtId="164" fontId="22" fillId="2" borderId="32" xfId="21" applyFont="true" applyBorder="true" applyAlignment="true" applyProtection="true">
      <alignment horizontal="left" vertical="center" textRotation="0" wrapText="true" indent="0" shrinkToFit="false"/>
      <protection locked="true" hidden="false"/>
    </xf>
    <xf numFmtId="164" fontId="22" fillId="2" borderId="0" xfId="21" applyFont="true" applyBorder="false" applyAlignment="true" applyProtection="true">
      <alignment horizontal="left" vertical="center" textRotation="0" wrapText="true" indent="0" shrinkToFit="false"/>
      <protection locked="true" hidden="false"/>
    </xf>
    <xf numFmtId="164" fontId="22" fillId="2" borderId="0" xfId="21" applyFont="true" applyBorder="true" applyAlignment="true" applyProtection="true">
      <alignment horizontal="general" vertical="center" textRotation="0" wrapText="true" indent="0" shrinkToFit="false"/>
      <protection locked="true" hidden="false"/>
    </xf>
    <xf numFmtId="164" fontId="22" fillId="2" borderId="32" xfId="21" applyFont="true" applyBorder="true" applyAlignment="true" applyProtection="true">
      <alignment horizontal="left" vertical="top" textRotation="0" wrapText="true" indent="0" shrinkToFit="false"/>
      <protection locked="true" hidden="false"/>
    </xf>
    <xf numFmtId="164" fontId="24" fillId="2" borderId="33" xfId="21" applyFont="true" applyBorder="true" applyAlignment="true" applyProtection="true">
      <alignment horizontal="left" vertical="center" textRotation="0" wrapText="true" indent="0" shrinkToFit="false"/>
      <protection locked="true" hidden="false"/>
    </xf>
    <xf numFmtId="164" fontId="20" fillId="2" borderId="0" xfId="0" applyFont="true" applyBorder="true" applyAlignment="true" applyProtection="true">
      <alignment horizontal="center" vertical="center" textRotation="0" wrapText="false" indent="0" shrinkToFit="false"/>
      <protection locked="true" hidden="false"/>
    </xf>
    <xf numFmtId="164" fontId="9" fillId="2" borderId="7" xfId="0" applyFont="true" applyBorder="true" applyAlignment="true" applyProtection="true">
      <alignment horizontal="left" vertical="center" textRotation="0" wrapText="false" indent="0" shrinkToFit="false"/>
      <protection locked="true" hidden="false"/>
    </xf>
    <xf numFmtId="166" fontId="5" fillId="2" borderId="8" xfId="0" applyFont="true" applyBorder="true" applyAlignment="true" applyProtection="true">
      <alignment horizontal="center" vertical="center" textRotation="0" wrapText="false" indent="0" shrinkToFit="false"/>
      <protection locked="true" hidden="false"/>
    </xf>
    <xf numFmtId="164" fontId="5" fillId="2" borderId="8" xfId="0" applyFont="true" applyBorder="true" applyAlignment="true" applyProtection="true">
      <alignment horizontal="general" vertical="center" textRotation="0" wrapText="false" indent="0" shrinkToFit="false"/>
      <protection locked="true" hidden="false"/>
    </xf>
    <xf numFmtId="164" fontId="9" fillId="2" borderId="8" xfId="0" applyFont="true" applyBorder="true" applyAlignment="true" applyProtection="true">
      <alignment horizontal="center" vertical="center" textRotation="0" wrapText="false" indent="0" shrinkToFit="false"/>
      <protection locked="true" hidden="false"/>
    </xf>
    <xf numFmtId="164" fontId="5" fillId="2" borderId="8" xfId="0" applyFont="true" applyBorder="true" applyAlignment="true" applyProtection="true">
      <alignment horizontal="center" vertical="center" textRotation="0" wrapText="false" indent="0" shrinkToFit="false"/>
      <protection locked="true" hidden="false"/>
    </xf>
    <xf numFmtId="164" fontId="5" fillId="2" borderId="9" xfId="0" applyFont="true" applyBorder="true" applyAlignment="true" applyProtection="true">
      <alignment horizontal="general" vertical="center" textRotation="0" wrapText="false" indent="0" shrinkToFit="false"/>
      <protection locked="true" hidden="false"/>
    </xf>
    <xf numFmtId="164" fontId="9" fillId="2" borderId="2" xfId="0" applyFont="true" applyBorder="true" applyAlignment="true" applyProtection="true">
      <alignment horizontal="left" vertical="center" textRotation="0" wrapText="false" indent="0" shrinkToFit="false"/>
      <protection locked="true" hidden="false"/>
    </xf>
    <xf numFmtId="164" fontId="9" fillId="2" borderId="0" xfId="0" applyFont="true" applyBorder="true" applyAlignment="true" applyProtection="true">
      <alignment horizontal="center" vertical="center" textRotation="0" wrapText="false" indent="0" shrinkToFit="false"/>
      <protection locked="true" hidden="false"/>
    </xf>
    <xf numFmtId="164" fontId="5" fillId="2" borderId="3" xfId="0" applyFont="true" applyBorder="true" applyAlignment="true" applyProtection="true">
      <alignment horizontal="general" vertical="center" textRotation="0" wrapText="false" indent="0" shrinkToFit="false"/>
      <protection locked="true" hidden="false"/>
    </xf>
    <xf numFmtId="164" fontId="9" fillId="2" borderId="0" xfId="0" applyFont="true" applyBorder="true" applyAlignment="true" applyProtection="true">
      <alignment horizontal="left" vertical="center" textRotation="0" wrapText="false" indent="0" shrinkToFit="false"/>
      <protection locked="true" hidden="false"/>
    </xf>
    <xf numFmtId="166" fontId="5" fillId="2" borderId="0" xfId="0" applyFont="true" applyBorder="true" applyAlignment="true" applyProtection="true">
      <alignment horizontal="center" vertical="center" textRotation="0" wrapText="false" indent="0" shrinkToFit="false"/>
      <protection locked="true" hidden="false"/>
    </xf>
    <xf numFmtId="164" fontId="5" fillId="2" borderId="0" xfId="0" applyFont="true" applyBorder="true" applyAlignment="true" applyProtection="true">
      <alignment horizontal="general" vertical="center"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2" xfId="0" applyFont="true" applyBorder="true" applyAlignment="true" applyProtection="true">
      <alignment horizontal="general" vertical="center" textRotation="0" wrapText="false" indent="0" shrinkToFit="false"/>
      <protection locked="true" hidden="false"/>
    </xf>
    <xf numFmtId="166" fontId="9" fillId="3" borderId="34" xfId="0" applyFont="true" applyBorder="true" applyAlignment="true" applyProtection="true">
      <alignment horizontal="center" vertical="center" textRotation="0" wrapText="false" indent="0" shrinkToFit="false"/>
      <protection locked="true" hidden="false"/>
    </xf>
    <xf numFmtId="167" fontId="5" fillId="4" borderId="35" xfId="0" applyFont="true" applyBorder="true" applyAlignment="true" applyProtection="true">
      <alignment horizontal="center" vertical="center" textRotation="0" wrapText="false" indent="0" shrinkToFit="false"/>
      <protection locked="false" hidden="false"/>
    </xf>
    <xf numFmtId="166" fontId="5" fillId="2" borderId="2" xfId="0" applyFont="true" applyBorder="true" applyAlignment="true" applyProtection="true">
      <alignment horizontal="general" vertical="center" textRotation="0" wrapText="false" indent="0" shrinkToFit="false"/>
      <protection locked="true" hidden="false"/>
    </xf>
    <xf numFmtId="164" fontId="25" fillId="2" borderId="7" xfId="0" applyFont="true" applyBorder="true" applyAlignment="true" applyProtection="true">
      <alignment horizontal="general" vertical="center" textRotation="0" wrapText="false" indent="0" shrinkToFit="false"/>
      <protection locked="true" hidden="false"/>
    </xf>
    <xf numFmtId="164" fontId="9" fillId="3" borderId="18" xfId="0" applyFont="true" applyBorder="true" applyAlignment="true" applyProtection="true">
      <alignment horizontal="center" vertical="center" textRotation="0" wrapText="true" indent="0" shrinkToFit="false"/>
      <protection locked="true" hidden="false"/>
    </xf>
    <xf numFmtId="164" fontId="9" fillId="3" borderId="19" xfId="0" applyFont="true" applyBorder="true" applyAlignment="true" applyProtection="true">
      <alignment horizontal="center" vertical="center" textRotation="0" wrapText="true" indent="0" shrinkToFit="false"/>
      <protection locked="true" hidden="false"/>
    </xf>
    <xf numFmtId="164" fontId="5" fillId="5" borderId="36" xfId="0" applyFont="true" applyBorder="true" applyAlignment="true" applyProtection="true">
      <alignment horizontal="left" vertical="center" textRotation="0" wrapText="false" indent="0" shrinkToFit="false"/>
      <protection locked="true" hidden="false"/>
    </xf>
    <xf numFmtId="164" fontId="5" fillId="4" borderId="13" xfId="15" applyFont="true" applyBorder="true" applyAlignment="true" applyProtection="true">
      <alignment horizontal="center" vertical="center" textRotation="0" wrapText="false" indent="0" shrinkToFit="false"/>
      <protection locked="false" hidden="false"/>
    </xf>
    <xf numFmtId="164" fontId="26" fillId="2" borderId="0" xfId="0" applyFont="true" applyBorder="true" applyAlignment="true" applyProtection="true">
      <alignment horizontal="general" vertical="center" textRotation="0" wrapText="false" indent="0" shrinkToFit="false"/>
      <protection locked="true" hidden="false"/>
    </xf>
    <xf numFmtId="164" fontId="5" fillId="4" borderId="14" xfId="15" applyFont="true" applyBorder="true" applyAlignment="true" applyProtection="true">
      <alignment horizontal="center" vertical="center" textRotation="0" wrapText="false" indent="0" shrinkToFit="false"/>
      <protection locked="false" hidden="false"/>
    </xf>
    <xf numFmtId="164" fontId="5" fillId="2" borderId="26" xfId="0" applyFont="true" applyBorder="true" applyAlignment="true" applyProtection="true">
      <alignment horizontal="left" vertical="center" textRotation="0" wrapText="false" indent="0" shrinkToFit="false"/>
      <protection locked="true" hidden="false"/>
    </xf>
    <xf numFmtId="164" fontId="5" fillId="2" borderId="27" xfId="0" applyFont="true" applyBorder="true" applyAlignment="true" applyProtection="true">
      <alignment horizontal="left" vertical="center" textRotation="0" wrapText="false" indent="0" shrinkToFit="false"/>
      <protection locked="true" hidden="false"/>
    </xf>
    <xf numFmtId="164" fontId="5" fillId="2" borderId="27" xfId="0" applyFont="true" applyBorder="true" applyAlignment="true" applyProtection="true">
      <alignment horizontal="general" vertical="center" textRotation="0" wrapText="false" indent="0" shrinkToFit="false"/>
      <protection locked="true" hidden="false"/>
    </xf>
    <xf numFmtId="169" fontId="5" fillId="2" borderId="27" xfId="15" applyFont="true" applyBorder="true" applyAlignment="true" applyProtection="true">
      <alignment horizontal="center" vertical="center" textRotation="0" wrapText="false" indent="0" shrinkToFit="false"/>
      <protection locked="true" hidden="false"/>
    </xf>
    <xf numFmtId="164" fontId="26" fillId="2" borderId="27" xfId="0" applyFont="true" applyBorder="true" applyAlignment="true" applyProtection="true">
      <alignment horizontal="general" vertical="center" textRotation="0" wrapText="false" indent="0" shrinkToFit="false"/>
      <protection locked="true" hidden="false"/>
    </xf>
    <xf numFmtId="169" fontId="5" fillId="2" borderId="28" xfId="15" applyFont="true" applyBorder="true" applyAlignment="true" applyProtection="true">
      <alignment horizontal="general" vertical="center" textRotation="0" wrapText="false" indent="0" shrinkToFit="false"/>
      <protection locked="true" hidden="false"/>
    </xf>
    <xf numFmtId="164" fontId="25" fillId="3" borderId="1" xfId="0" applyFont="true" applyBorder="true" applyAlignment="true" applyProtection="true">
      <alignment horizontal="center" vertical="center" textRotation="0" wrapText="true" indent="0" shrinkToFit="false"/>
      <protection locked="true" hidden="false"/>
    </xf>
    <xf numFmtId="164" fontId="25" fillId="2" borderId="2" xfId="0" applyFont="true" applyBorder="true" applyAlignment="true" applyProtection="true">
      <alignment horizontal="general" vertical="center" textRotation="0" wrapText="false" indent="0" shrinkToFit="false"/>
      <protection locked="true" hidden="false"/>
    </xf>
    <xf numFmtId="164" fontId="9" fillId="3" borderId="13" xfId="0" applyFont="true" applyBorder="true" applyAlignment="true" applyProtection="true">
      <alignment horizontal="center" vertical="center" textRotation="0" wrapText="true" indent="0" shrinkToFit="false"/>
      <protection locked="true" hidden="false"/>
    </xf>
    <xf numFmtId="164" fontId="9" fillId="3" borderId="14" xfId="0" applyFont="true" applyBorder="true" applyAlignment="true" applyProtection="true">
      <alignment horizontal="center" vertical="center" textRotation="0" wrapText="true" indent="0" shrinkToFit="false"/>
      <protection locked="true" hidden="false"/>
    </xf>
    <xf numFmtId="170" fontId="5" fillId="4" borderId="13" xfId="0" applyFont="true" applyBorder="true" applyAlignment="true" applyProtection="true">
      <alignment horizontal="right" vertical="center" textRotation="0" wrapText="false" indent="0" shrinkToFit="false"/>
      <protection locked="false" hidden="false"/>
    </xf>
    <xf numFmtId="170" fontId="5" fillId="4" borderId="14" xfId="0" applyFont="true" applyBorder="true" applyAlignment="true" applyProtection="true">
      <alignment horizontal="right" vertical="center" textRotation="0" wrapText="false" indent="0" shrinkToFit="false"/>
      <protection locked="false" hidden="false"/>
    </xf>
    <xf numFmtId="170" fontId="5" fillId="4" borderId="13" xfId="15" applyFont="true" applyBorder="true" applyAlignment="true" applyProtection="true">
      <alignment horizontal="right" vertical="center" textRotation="0" wrapText="false" indent="0" shrinkToFit="false"/>
      <protection locked="false" hidden="false"/>
    </xf>
    <xf numFmtId="170" fontId="5" fillId="4" borderId="14" xfId="15" applyFont="true" applyBorder="true" applyAlignment="true" applyProtection="true">
      <alignment horizontal="right" vertical="center" textRotation="0" wrapText="false" indent="0" shrinkToFit="false"/>
      <protection locked="false" hidden="false"/>
    </xf>
    <xf numFmtId="169" fontId="5" fillId="2" borderId="0" xfId="15" applyFont="true" applyBorder="true" applyAlignment="true" applyProtection="true">
      <alignment horizontal="center" vertical="center" textRotation="0" wrapText="false" indent="0" shrinkToFit="false"/>
      <protection locked="true" hidden="false"/>
    </xf>
    <xf numFmtId="169" fontId="5" fillId="2" borderId="0" xfId="15" applyFont="true" applyBorder="true" applyAlignment="true" applyProtection="true">
      <alignment horizontal="general" vertical="center" textRotation="0" wrapText="false" indent="0" shrinkToFit="false"/>
      <protection locked="true" hidden="false"/>
    </xf>
    <xf numFmtId="169" fontId="5" fillId="2" borderId="3" xfId="15" applyFont="true" applyBorder="true" applyAlignment="true" applyProtection="true">
      <alignment horizontal="general" vertical="center" textRotation="0" wrapText="false" indent="0" shrinkToFit="false"/>
      <protection locked="true" hidden="false"/>
    </xf>
    <xf numFmtId="164" fontId="19" fillId="2" borderId="2" xfId="0" applyFont="true" applyBorder="true" applyAlignment="true" applyProtection="true">
      <alignment horizontal="general" vertical="center" textRotation="0" wrapText="false" indent="0" shrinkToFit="false"/>
      <protection locked="true" hidden="false"/>
    </xf>
    <xf numFmtId="164" fontId="5" fillId="2" borderId="26" xfId="0" applyFont="true" applyBorder="true" applyAlignment="true" applyProtection="true">
      <alignment horizontal="general" vertical="center" textRotation="0" wrapText="false" indent="0" shrinkToFit="false"/>
      <protection locked="true" hidden="false"/>
    </xf>
    <xf numFmtId="169" fontId="5" fillId="2" borderId="27" xfId="15" applyFont="true" applyBorder="true" applyAlignment="true" applyProtection="true">
      <alignment horizontal="general" vertical="center" textRotation="0" wrapText="false" indent="0" shrinkToFit="false"/>
      <protection locked="true" hidden="false"/>
    </xf>
    <xf numFmtId="164" fontId="9" fillId="2" borderId="27" xfId="0" applyFont="true" applyBorder="true" applyAlignment="true" applyProtection="true">
      <alignment horizontal="general" vertical="center" textRotation="0" wrapText="false" indent="0" shrinkToFit="false"/>
      <protection locked="true" hidden="false"/>
    </xf>
    <xf numFmtId="164" fontId="9" fillId="2" borderId="27" xfId="0" applyFont="true" applyBorder="true" applyAlignment="true" applyProtection="true">
      <alignment horizontal="center" vertical="center" textRotation="0" wrapText="false" indent="0" shrinkToFit="false"/>
      <protection locked="true" hidden="false"/>
    </xf>
    <xf numFmtId="164" fontId="5" fillId="2" borderId="28" xfId="0" applyFont="true" applyBorder="true" applyAlignment="true" applyProtection="true">
      <alignment horizontal="general" vertical="center" textRotation="0" wrapText="false" indent="0" shrinkToFit="false"/>
      <protection locked="true" hidden="false"/>
    </xf>
    <xf numFmtId="164" fontId="18" fillId="2" borderId="27" xfId="0" applyFont="true" applyBorder="true" applyAlignment="true" applyProtection="true">
      <alignment horizontal="general" vertical="center" textRotation="0" wrapText="false" indent="0" shrinkToFit="false"/>
      <protection locked="true" hidden="false"/>
    </xf>
    <xf numFmtId="164" fontId="25" fillId="2" borderId="8" xfId="0" applyFont="true" applyBorder="true" applyAlignment="true" applyProtection="true">
      <alignment horizontal="general" vertical="center" textRotation="0" wrapText="false" indent="0" shrinkToFit="false"/>
      <protection locked="true" hidden="false"/>
    </xf>
    <xf numFmtId="164" fontId="25" fillId="2" borderId="2" xfId="0" applyFont="true" applyBorder="true" applyAlignment="true" applyProtection="true">
      <alignment horizontal="left" vertical="center" textRotation="0" wrapText="false" indent="0" shrinkToFit="false"/>
      <protection locked="true" hidden="false"/>
    </xf>
    <xf numFmtId="164" fontId="25" fillId="2" borderId="0" xfId="0" applyFont="true" applyBorder="true" applyAlignment="true" applyProtection="true">
      <alignment horizontal="left" vertical="center" textRotation="0" wrapText="false" indent="0" shrinkToFit="false"/>
      <protection locked="true" hidden="false"/>
    </xf>
    <xf numFmtId="164" fontId="9" fillId="2" borderId="0" xfId="0" applyFont="true" applyBorder="true" applyAlignment="true" applyProtection="true">
      <alignment horizontal="center" vertical="center" textRotation="0" wrapText="true" indent="0" shrinkToFit="false"/>
      <protection locked="true" hidden="false"/>
    </xf>
    <xf numFmtId="170" fontId="5" fillId="2" borderId="13" xfId="15" applyFont="true" applyBorder="true" applyAlignment="true" applyProtection="true">
      <alignment horizontal="right" vertical="center" textRotation="0" wrapText="false" indent="0" shrinkToFit="false"/>
      <protection locked="true" hidden="false"/>
    </xf>
    <xf numFmtId="164" fontId="22" fillId="2" borderId="13" xfId="0" applyFont="true" applyBorder="true" applyAlignment="true" applyProtection="true">
      <alignment horizontal="center" vertical="center" textRotation="0" wrapText="true" indent="0" shrinkToFit="false"/>
      <protection locked="true" hidden="false"/>
    </xf>
    <xf numFmtId="171" fontId="27" fillId="2" borderId="13" xfId="19" applyFont="true" applyBorder="true" applyAlignment="true" applyProtection="true">
      <alignment horizontal="center" vertical="center" textRotation="0" wrapText="true" indent="0" shrinkToFit="false"/>
      <protection locked="true" hidden="false"/>
    </xf>
    <xf numFmtId="170" fontId="5" fillId="6" borderId="13" xfId="15" applyFont="true" applyBorder="true" applyAlignment="true" applyProtection="true">
      <alignment horizontal="right" vertical="center" textRotation="0" wrapText="false" indent="0" shrinkToFit="false"/>
      <protection locked="false" hidden="false"/>
    </xf>
    <xf numFmtId="164" fontId="5" fillId="2" borderId="32" xfId="0" applyFont="true" applyBorder="true" applyAlignment="true" applyProtection="true">
      <alignment horizontal="left" vertical="center" textRotation="0" wrapText="true" indent="0" shrinkToFit="false"/>
      <protection locked="true" hidden="false"/>
    </xf>
    <xf numFmtId="164" fontId="5" fillId="2" borderId="26" xfId="0" applyFont="true" applyBorder="true" applyAlignment="true" applyProtection="true">
      <alignment horizontal="left" vertical="center" textRotation="0" wrapText="true" indent="0" shrinkToFit="false"/>
      <protection locked="true" hidden="false"/>
    </xf>
    <xf numFmtId="164" fontId="5" fillId="2" borderId="27" xfId="0" applyFont="true" applyBorder="true" applyAlignment="true" applyProtection="true">
      <alignment horizontal="left" vertical="center" textRotation="0" wrapText="true" indent="0" shrinkToFit="false"/>
      <protection locked="true" hidden="false"/>
    </xf>
    <xf numFmtId="164" fontId="5" fillId="2" borderId="28" xfId="0" applyFont="true" applyBorder="true" applyAlignment="true" applyProtection="true">
      <alignment horizontal="left" vertical="center" textRotation="0" wrapText="true" indent="0" shrinkToFit="false"/>
      <protection locked="true" hidden="false"/>
    </xf>
    <xf numFmtId="164" fontId="9" fillId="2" borderId="2" xfId="0" applyFont="true" applyBorder="true" applyAlignment="true" applyProtection="true">
      <alignment horizontal="general" vertical="center" textRotation="0" wrapText="false" indent="0" shrinkToFit="false"/>
      <protection locked="true" hidden="false"/>
    </xf>
    <xf numFmtId="164" fontId="9" fillId="2" borderId="13" xfId="0" applyFont="true" applyBorder="true" applyAlignment="true" applyProtection="true">
      <alignment horizontal="center" vertical="center" textRotation="0" wrapText="true" indent="0" shrinkToFit="false"/>
      <protection locked="true" hidden="false"/>
    </xf>
    <xf numFmtId="164" fontId="9" fillId="2" borderId="14"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right" vertical="center" textRotation="90" wrapText="false" indent="0" shrinkToFit="false"/>
      <protection locked="true" hidden="false"/>
    </xf>
    <xf numFmtId="164" fontId="5" fillId="5" borderId="36" xfId="0" applyFont="true" applyBorder="true" applyAlignment="true" applyProtection="true">
      <alignment horizontal="center" vertical="center" textRotation="0" wrapText="false" indent="0" shrinkToFit="false"/>
      <protection locked="true" hidden="false"/>
    </xf>
    <xf numFmtId="172" fontId="5" fillId="2" borderId="13" xfId="19" applyFont="true" applyBorder="true" applyAlignment="true" applyProtection="true">
      <alignment horizontal="center" vertical="center" textRotation="0" wrapText="false" indent="0" shrinkToFit="false"/>
      <protection locked="true" hidden="false"/>
    </xf>
    <xf numFmtId="172" fontId="5" fillId="2" borderId="14" xfId="19" applyFont="true" applyBorder="true" applyAlignment="true" applyProtection="true">
      <alignment horizontal="center" vertical="center" textRotation="0" wrapText="false" indent="0" shrinkToFit="false"/>
      <protection locked="true" hidden="false"/>
    </xf>
    <xf numFmtId="172" fontId="5" fillId="2" borderId="0" xfId="19" applyFont="true" applyBorder="true" applyAlignment="true" applyProtection="true">
      <alignment horizontal="center" vertical="center" textRotation="0" wrapText="false" indent="0" shrinkToFit="false"/>
      <protection locked="true" hidden="false"/>
    </xf>
    <xf numFmtId="173" fontId="5" fillId="2" borderId="13" xfId="0" applyFont="true" applyBorder="true" applyAlignment="true" applyProtection="true">
      <alignment horizontal="center" vertical="center" textRotation="0" wrapText="false" indent="0" shrinkToFit="false"/>
      <protection locked="true" hidden="false"/>
    </xf>
    <xf numFmtId="173" fontId="5" fillId="2" borderId="14" xfId="0" applyFont="true" applyBorder="true" applyAlignment="true" applyProtection="true">
      <alignment horizontal="center" vertical="center" textRotation="0" wrapText="false" indent="0" shrinkToFit="false"/>
      <protection locked="true" hidden="false"/>
    </xf>
    <xf numFmtId="171" fontId="5" fillId="2" borderId="0" xfId="0" applyFont="true" applyBorder="true" applyAlignment="true" applyProtection="true">
      <alignment horizontal="center" vertical="center" textRotation="0" wrapText="false" indent="0" shrinkToFit="false"/>
      <protection locked="true" hidden="false"/>
    </xf>
    <xf numFmtId="164" fontId="5" fillId="2" borderId="3" xfId="0" applyFont="true" applyBorder="true" applyAlignment="true" applyProtection="true">
      <alignment horizontal="center" vertical="center" textRotation="0" wrapText="false" indent="0" shrinkToFit="false"/>
      <protection locked="true" hidden="false"/>
    </xf>
    <xf numFmtId="174" fontId="5" fillId="2" borderId="0" xfId="0" applyFont="true" applyBorder="true" applyAlignment="true" applyProtection="true">
      <alignment horizontal="center" vertical="center" textRotation="0" wrapText="false" indent="0" shrinkToFit="false"/>
      <protection locked="true" hidden="false"/>
    </xf>
    <xf numFmtId="164" fontId="5" fillId="2" borderId="14" xfId="0" applyFont="true" applyBorder="true" applyAlignment="true" applyProtection="true">
      <alignment horizontal="center" vertical="center" textRotation="0" wrapText="false" indent="0" shrinkToFit="false"/>
      <protection locked="true" hidden="false"/>
    </xf>
    <xf numFmtId="174" fontId="28" fillId="2" borderId="0" xfId="19" applyFont="true" applyBorder="true" applyAlignment="true" applyProtection="true">
      <alignment horizontal="center" vertical="center" textRotation="0" wrapText="false" indent="0" shrinkToFit="false"/>
      <protection locked="true" hidden="false"/>
    </xf>
    <xf numFmtId="164" fontId="9" fillId="5" borderId="36" xfId="0" applyFont="true" applyBorder="true" applyAlignment="true" applyProtection="true">
      <alignment horizontal="center" vertical="center" textRotation="0" wrapText="false" indent="0" shrinkToFit="false"/>
      <protection locked="true" hidden="false"/>
    </xf>
    <xf numFmtId="175" fontId="9" fillId="2" borderId="13" xfId="0" applyFont="true" applyBorder="true" applyAlignment="true" applyProtection="true">
      <alignment horizontal="center" vertical="center" textRotation="0" wrapText="false" indent="0" shrinkToFit="false"/>
      <protection locked="true" hidden="false"/>
    </xf>
    <xf numFmtId="175" fontId="9" fillId="2" borderId="14" xfId="0" applyFont="true" applyBorder="true" applyAlignment="true" applyProtection="true">
      <alignment horizontal="center" vertical="center" textRotation="0" wrapText="false" indent="0" shrinkToFit="false"/>
      <protection locked="true" hidden="false"/>
    </xf>
    <xf numFmtId="164" fontId="5" fillId="7" borderId="36" xfId="0" applyFont="true" applyBorder="true" applyAlignment="true" applyProtection="true">
      <alignment horizontal="general" vertical="center" textRotation="0" wrapText="false" indent="0" shrinkToFit="false"/>
      <protection locked="true" hidden="false"/>
    </xf>
    <xf numFmtId="164" fontId="5" fillId="3" borderId="36" xfId="0" applyFont="true" applyBorder="true" applyAlignment="true" applyProtection="true">
      <alignment horizontal="general" vertical="center" textRotation="0" wrapText="false" indent="0" shrinkToFit="false"/>
      <protection locked="true" hidden="false"/>
    </xf>
    <xf numFmtId="164" fontId="5" fillId="8" borderId="36" xfId="0" applyFont="true" applyBorder="true" applyAlignment="true" applyProtection="true">
      <alignment horizontal="general" vertical="center" textRotation="0" wrapText="false" indent="0" shrinkToFit="false"/>
      <protection locked="true" hidden="false"/>
    </xf>
    <xf numFmtId="164" fontId="18" fillId="2" borderId="8" xfId="0" applyFont="true" applyBorder="true" applyAlignment="true" applyProtection="true">
      <alignment horizontal="general" vertical="center" textRotation="0" wrapText="false" indent="0" shrinkToFit="false"/>
      <protection locked="true" hidden="false"/>
    </xf>
    <xf numFmtId="164" fontId="5" fillId="2" borderId="32" xfId="0" applyFont="true" applyBorder="true" applyAlignment="true" applyProtection="true">
      <alignment horizontal="left" vertical="top" textRotation="0" wrapText="tru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4" fontId="5" fillId="2" borderId="0" xfId="0" applyFont="true" applyBorder="true" applyAlignment="true" applyProtection="true">
      <alignment horizontal="center" vertical="center"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5" fillId="2" borderId="33" xfId="0" applyFont="true" applyBorder="true" applyAlignment="true" applyProtection="true">
      <alignment horizontal="left" vertical="center" textRotation="0" wrapText="true" indent="0" shrinkToFit="false"/>
      <protection locked="true" hidden="false"/>
    </xf>
    <xf numFmtId="164" fontId="18" fillId="2" borderId="0" xfId="0" applyFont="true" applyBorder="true" applyAlignment="true" applyProtection="true">
      <alignment horizontal="center" vertical="center" textRotation="0" wrapText="false" indent="0" shrinkToFit="false"/>
      <protection locked="true" hidden="false"/>
    </xf>
    <xf numFmtId="164" fontId="18" fillId="2" borderId="0" xfId="0" applyFont="tru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s>
  <dxfs count="41">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ont>
        <color rgb="FF9C0006"/>
      </font>
      <fill>
        <patternFill>
          <bgColor rgb="FFFFC7CE"/>
        </patternFill>
      </fill>
    </dxf>
    <dxf>
      <font>
        <color rgb="FF984807"/>
      </font>
      <fill>
        <patternFill>
          <bgColor rgb="FFFFC000"/>
        </patternFill>
      </fill>
    </dxf>
    <dxf>
      <fill>
        <patternFill>
          <bgColor rgb="FF00B050"/>
        </patternFill>
      </fill>
    </dxf>
    <dxf>
      <font>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color rgb="FF9C0006"/>
      </font>
      <fill>
        <patternFill>
          <bgColor rgb="FFFFC7CE"/>
        </patternFill>
      </fill>
    </dxf>
    <dxf>
      <fill>
        <patternFill>
          <bgColor rgb="FF00B050"/>
        </patternFill>
      </fill>
    </dxf>
    <dxf>
      <fill>
        <patternFill>
          <bgColor rgb="FFFFFF00"/>
        </patternFill>
      </fill>
    </dxf>
    <dxf>
      <fill>
        <patternFill>
          <bgColor rgb="FFFF0000"/>
        </patternFill>
      </fill>
    </dxf>
    <dxf>
      <font>
        <color rgb="FF9C0006"/>
      </font>
      <fill>
        <patternFill>
          <bgColor rgb="FFFFC7CE"/>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
      <font>
        <b val="1"/>
        <i val="0"/>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8064A2"/>
      <rgbColor rgb="FF969696"/>
      <rgbColor rgb="FF003366"/>
      <rgbColor rgb="FF00B050"/>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sales@heales.com"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S12"/>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B8" activeCellId="0" sqref="B8"/>
    </sheetView>
  </sheetViews>
  <sheetFormatPr defaultColWidth="9.18359375" defaultRowHeight="15" zeroHeight="false" outlineLevelRow="0" outlineLevelCol="0"/>
  <cols>
    <col collapsed="false" customWidth="true" hidden="false" outlineLevel="0" max="1" min="1" style="1" width="2.54"/>
    <col collapsed="false" customWidth="true" hidden="false" outlineLevel="0" max="4" min="2" style="1" width="70.73"/>
    <col collapsed="false" customWidth="false" hidden="false" outlineLevel="0" max="15" min="5" style="1" width="9.18"/>
    <col collapsed="false" customWidth="true" hidden="false" outlineLevel="0" max="16" min="16" style="1" width="4.54"/>
    <col collapsed="false" customWidth="true" hidden="false" outlineLevel="0" max="17" min="17" style="1" width="6.45"/>
    <col collapsed="false" customWidth="true" hidden="false" outlineLevel="0" max="18" min="18" style="1" width="8"/>
    <col collapsed="false" customWidth="false" hidden="false" outlineLevel="0" max="16384" min="19" style="1" width="9.18"/>
  </cols>
  <sheetData>
    <row r="1" customFormat="false" ht="46.5" hidden="false" customHeight="true" outlineLevel="0" collapsed="false">
      <c r="B1" s="2" t="s">
        <v>0</v>
      </c>
      <c r="C1" s="2"/>
      <c r="D1" s="2"/>
      <c r="E1" s="3"/>
      <c r="F1" s="3"/>
      <c r="G1" s="3"/>
      <c r="H1" s="3"/>
      <c r="I1" s="3"/>
      <c r="J1" s="3"/>
      <c r="K1" s="3"/>
      <c r="L1" s="3"/>
      <c r="M1" s="3"/>
      <c r="N1" s="3"/>
      <c r="O1" s="3"/>
      <c r="P1" s="3"/>
      <c r="Q1" s="3"/>
      <c r="R1" s="3"/>
      <c r="S1" s="3"/>
    </row>
    <row r="2" customFormat="false" ht="6" hidden="false" customHeight="true" outlineLevel="0" collapsed="false">
      <c r="B2" s="4"/>
      <c r="C2" s="5"/>
      <c r="D2" s="6"/>
      <c r="E2" s="3"/>
      <c r="F2" s="3"/>
      <c r="G2" s="3"/>
      <c r="H2" s="3"/>
      <c r="I2" s="3"/>
      <c r="J2" s="3"/>
      <c r="K2" s="3"/>
      <c r="L2" s="3"/>
      <c r="M2" s="3"/>
      <c r="N2" s="3"/>
      <c r="O2" s="3"/>
      <c r="P2" s="3"/>
      <c r="Q2" s="3"/>
      <c r="R2" s="3"/>
      <c r="S2" s="3"/>
    </row>
    <row r="3" customFormat="false" ht="30.75" hidden="false" customHeight="true" outlineLevel="0" collapsed="false">
      <c r="B3" s="7" t="s">
        <v>1</v>
      </c>
      <c r="C3" s="7"/>
      <c r="D3" s="7"/>
      <c r="E3" s="3"/>
      <c r="F3" s="3"/>
      <c r="G3" s="3"/>
      <c r="H3" s="3"/>
      <c r="I3" s="3"/>
      <c r="J3" s="3"/>
      <c r="K3" s="3"/>
      <c r="L3" s="3"/>
      <c r="M3" s="3"/>
      <c r="N3" s="3"/>
      <c r="O3" s="3"/>
      <c r="P3" s="3"/>
      <c r="Q3" s="3"/>
      <c r="R3" s="3"/>
      <c r="S3" s="3"/>
    </row>
    <row r="4" customFormat="false" ht="250.5" hidden="false" customHeight="true" outlineLevel="0" collapsed="false">
      <c r="B4" s="8" t="s">
        <v>2</v>
      </c>
      <c r="C4" s="8"/>
      <c r="D4" s="8"/>
      <c r="E4" s="3"/>
      <c r="F4" s="3"/>
      <c r="G4" s="3"/>
      <c r="H4" s="3"/>
      <c r="I4" s="3"/>
      <c r="J4" s="3"/>
      <c r="K4" s="3"/>
      <c r="L4" s="3"/>
      <c r="M4" s="3"/>
      <c r="N4" s="3"/>
      <c r="O4" s="3"/>
      <c r="P4" s="3"/>
      <c r="Q4" s="3"/>
      <c r="R4" s="3"/>
      <c r="S4" s="3"/>
    </row>
    <row r="5" customFormat="false" ht="30" hidden="false" customHeight="true" outlineLevel="0" collapsed="false">
      <c r="B5" s="9" t="s">
        <v>3</v>
      </c>
      <c r="C5" s="9"/>
      <c r="D5" s="9"/>
      <c r="E5" s="10"/>
      <c r="F5" s="10"/>
      <c r="G5" s="10"/>
      <c r="H5" s="10"/>
      <c r="I5" s="10"/>
      <c r="J5" s="10"/>
      <c r="K5" s="10"/>
      <c r="L5" s="10"/>
      <c r="M5" s="10"/>
      <c r="N5" s="10"/>
      <c r="O5" s="10"/>
      <c r="P5" s="10"/>
      <c r="Q5" s="10"/>
      <c r="R5" s="10"/>
      <c r="S5" s="3"/>
    </row>
    <row r="6" customFormat="false" ht="389.25" hidden="false" customHeight="true" outlineLevel="0" collapsed="false">
      <c r="B6" s="11" t="s">
        <v>4</v>
      </c>
      <c r="C6" s="11"/>
      <c r="D6" s="11"/>
      <c r="E6" s="3"/>
      <c r="F6" s="3"/>
      <c r="G6" s="3"/>
      <c r="H6" s="3"/>
      <c r="I6" s="3"/>
      <c r="J6" s="3"/>
      <c r="K6" s="3"/>
      <c r="L6" s="3"/>
      <c r="M6" s="3"/>
      <c r="N6" s="3"/>
      <c r="O6" s="3"/>
      <c r="P6" s="3"/>
      <c r="Q6" s="3"/>
      <c r="R6" s="3"/>
      <c r="S6" s="3"/>
    </row>
    <row r="7" customFormat="false" ht="30" hidden="false" customHeight="true" outlineLevel="0" collapsed="false">
      <c r="B7" s="12" t="s">
        <v>5</v>
      </c>
      <c r="C7" s="12"/>
      <c r="D7" s="12"/>
      <c r="E7" s="10"/>
      <c r="F7" s="10"/>
      <c r="G7" s="10"/>
      <c r="H7" s="10"/>
      <c r="I7" s="10"/>
      <c r="J7" s="10"/>
      <c r="K7" s="10"/>
      <c r="L7" s="10"/>
      <c r="M7" s="10"/>
      <c r="N7" s="10"/>
      <c r="O7" s="10"/>
      <c r="P7" s="10"/>
      <c r="Q7" s="10"/>
      <c r="R7" s="10"/>
      <c r="S7" s="3"/>
    </row>
    <row r="8" customFormat="false" ht="348.75" hidden="false" customHeight="true" outlineLevel="0" collapsed="false">
      <c r="B8" s="13" t="s">
        <v>6</v>
      </c>
      <c r="C8" s="13"/>
      <c r="D8" s="13"/>
      <c r="E8" s="3"/>
      <c r="F8" s="3"/>
      <c r="G8" s="3"/>
      <c r="H8" s="3"/>
      <c r="I8" s="3"/>
      <c r="J8" s="3"/>
      <c r="K8" s="3"/>
      <c r="L8" s="3"/>
      <c r="M8" s="3"/>
      <c r="N8" s="3"/>
      <c r="O8" s="3"/>
      <c r="P8" s="3"/>
      <c r="Q8" s="3"/>
      <c r="R8" s="3"/>
      <c r="S8" s="3"/>
    </row>
    <row r="9" customFormat="false" ht="30" hidden="false" customHeight="true" outlineLevel="0" collapsed="false">
      <c r="B9" s="12" t="s">
        <v>7</v>
      </c>
      <c r="C9" s="12"/>
      <c r="D9" s="12"/>
      <c r="E9" s="10"/>
      <c r="F9" s="10"/>
      <c r="G9" s="10"/>
      <c r="H9" s="10"/>
      <c r="I9" s="10"/>
      <c r="J9" s="10"/>
      <c r="K9" s="10"/>
      <c r="L9" s="10"/>
      <c r="M9" s="10"/>
      <c r="N9" s="10"/>
      <c r="O9" s="10"/>
      <c r="P9" s="10"/>
      <c r="Q9" s="10"/>
      <c r="R9" s="10"/>
      <c r="S9" s="3"/>
    </row>
    <row r="10" customFormat="false" ht="108.75" hidden="false" customHeight="true" outlineLevel="0" collapsed="false">
      <c r="B10" s="14" t="s">
        <v>8</v>
      </c>
      <c r="C10" s="14"/>
      <c r="D10" s="14"/>
      <c r="E10" s="10"/>
      <c r="F10" s="10"/>
      <c r="G10" s="10"/>
      <c r="H10" s="10"/>
      <c r="I10" s="10"/>
      <c r="J10" s="10"/>
      <c r="K10" s="10"/>
      <c r="L10" s="10"/>
      <c r="M10" s="10"/>
      <c r="N10" s="10"/>
      <c r="O10" s="10"/>
      <c r="P10" s="10"/>
      <c r="Q10" s="10"/>
      <c r="R10" s="10"/>
      <c r="S10" s="3"/>
    </row>
    <row r="11" customFormat="false" ht="11.25" hidden="false" customHeight="true" outlineLevel="0" collapsed="false">
      <c r="B11" s="15"/>
      <c r="C11" s="15"/>
      <c r="D11" s="15"/>
      <c r="E11" s="3"/>
      <c r="F11" s="3"/>
      <c r="G11" s="3"/>
      <c r="H11" s="3"/>
      <c r="I11" s="3"/>
      <c r="J11" s="3"/>
      <c r="K11" s="3"/>
      <c r="L11" s="3"/>
      <c r="M11" s="3"/>
      <c r="N11" s="3"/>
      <c r="O11" s="3"/>
      <c r="P11" s="3"/>
      <c r="Q11" s="3"/>
      <c r="R11" s="3"/>
      <c r="S11" s="3"/>
    </row>
    <row r="12" customFormat="false" ht="24.75" hidden="false" customHeight="true" outlineLevel="0" collapsed="false">
      <c r="E12" s="3"/>
      <c r="F12" s="3"/>
      <c r="G12" s="3"/>
      <c r="H12" s="3"/>
      <c r="I12" s="3"/>
      <c r="J12" s="3"/>
      <c r="K12" s="3"/>
      <c r="L12" s="3"/>
      <c r="M12" s="3"/>
      <c r="N12" s="3"/>
      <c r="O12" s="3"/>
      <c r="P12" s="3"/>
      <c r="Q12" s="3"/>
      <c r="R12" s="3"/>
      <c r="S12" s="3"/>
    </row>
  </sheetData>
  <sheetProtection sheet="true" objects="true" scenarios="true"/>
  <mergeCells count="10">
    <mergeCell ref="B1:D1"/>
    <mergeCell ref="B3:D3"/>
    <mergeCell ref="B4:D4"/>
    <mergeCell ref="B5:D5"/>
    <mergeCell ref="B6:D6"/>
    <mergeCell ref="B7:D7"/>
    <mergeCell ref="B8:D8"/>
    <mergeCell ref="B9:D9"/>
    <mergeCell ref="B10:D10"/>
    <mergeCell ref="B11:D11"/>
  </mergeCells>
  <printOptions headings="false" gridLines="false" gridLinesSet="true" horizontalCentered="false" verticalCentered="false"/>
  <pageMargins left="0.25" right="0.25" top="0.75" bottom="0.75" header="0.511811023622047" footer="0.511811023622047"/>
  <pageSetup paperSize="8"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21"/>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E16" activeCellId="0" sqref="E16"/>
    </sheetView>
  </sheetViews>
  <sheetFormatPr defaultColWidth="9.18359375" defaultRowHeight="13.5" zeroHeight="false" outlineLevelRow="0" outlineLevelCol="0"/>
  <cols>
    <col collapsed="false" customWidth="true" hidden="false" outlineLevel="0" max="1" min="1" style="16" width="2.82"/>
    <col collapsed="false" customWidth="true" hidden="false" outlineLevel="0" max="2" min="2" style="16" width="8.45"/>
    <col collapsed="false" customWidth="true" hidden="false" outlineLevel="0" max="3" min="3" style="16" width="55.45"/>
    <col collapsed="false" customWidth="true" hidden="false" outlineLevel="0" max="4" min="4" style="16" width="22"/>
    <col collapsed="false" customWidth="true" hidden="false" outlineLevel="0" max="5" min="5" style="16" width="48.45"/>
    <col collapsed="false" customWidth="true" hidden="false" outlineLevel="0" max="6" min="6" style="16" width="29.45"/>
    <col collapsed="false" customWidth="false" hidden="false" outlineLevel="0" max="7" min="7" style="16" width="9.18"/>
    <col collapsed="false" customWidth="true" hidden="true" outlineLevel="0" max="8" min="8" style="16" width="11.53"/>
    <col collapsed="false" customWidth="false" hidden="false" outlineLevel="0" max="16384" min="9" style="16" width="9.18"/>
  </cols>
  <sheetData>
    <row r="1" customFormat="false" ht="14.25" hidden="false" customHeight="false" outlineLevel="0" collapsed="false"/>
    <row r="2" customFormat="false" ht="34.5" hidden="false" customHeight="true" outlineLevel="0" collapsed="false">
      <c r="B2" s="17" t="s">
        <v>9</v>
      </c>
      <c r="C2" s="17"/>
      <c r="D2" s="17"/>
      <c r="E2" s="17"/>
      <c r="F2" s="17"/>
    </row>
    <row r="3" customFormat="false" ht="6" hidden="false" customHeight="true" outlineLevel="0" collapsed="false">
      <c r="B3" s="18"/>
      <c r="C3" s="19"/>
      <c r="D3" s="19"/>
      <c r="E3" s="19"/>
      <c r="F3" s="20"/>
    </row>
    <row r="4" customFormat="false" ht="34.5" hidden="false" customHeight="true" outlineLevel="0" collapsed="false">
      <c r="B4" s="21" t="s">
        <v>10</v>
      </c>
      <c r="C4" s="21"/>
      <c r="D4" s="21"/>
      <c r="E4" s="22"/>
      <c r="F4" s="22"/>
    </row>
    <row r="5" customFormat="false" ht="24.75" hidden="false" customHeight="true" outlineLevel="0" collapsed="false">
      <c r="B5" s="23" t="s">
        <v>11</v>
      </c>
      <c r="C5" s="24" t="s">
        <v>12</v>
      </c>
      <c r="D5" s="25" t="s">
        <v>13</v>
      </c>
      <c r="E5" s="22" t="s">
        <v>14</v>
      </c>
      <c r="F5" s="22"/>
    </row>
    <row r="6" customFormat="false" ht="40.5" hidden="false" customHeight="true" outlineLevel="0" collapsed="false">
      <c r="B6" s="23"/>
      <c r="C6" s="24"/>
      <c r="D6" s="26" t="s">
        <v>15</v>
      </c>
      <c r="E6" s="27" t="s">
        <v>16</v>
      </c>
      <c r="F6" s="27"/>
    </row>
    <row r="7" customFormat="false" ht="24.75" hidden="false" customHeight="true" outlineLevel="0" collapsed="false">
      <c r="B7" s="23"/>
      <c r="C7" s="24"/>
      <c r="D7" s="26" t="s">
        <v>17</v>
      </c>
      <c r="E7" s="27" t="s">
        <v>18</v>
      </c>
      <c r="F7" s="27"/>
    </row>
    <row r="8" customFormat="false" ht="24.75" hidden="false" customHeight="true" outlineLevel="0" collapsed="false">
      <c r="B8" s="23"/>
      <c r="C8" s="24"/>
      <c r="D8" s="28" t="s">
        <v>19</v>
      </c>
      <c r="E8" s="29" t="s">
        <v>20</v>
      </c>
      <c r="F8" s="29"/>
    </row>
    <row r="9" customFormat="false" ht="62.25" hidden="false" customHeight="true" outlineLevel="0" collapsed="false">
      <c r="B9" s="30" t="s">
        <v>21</v>
      </c>
      <c r="C9" s="31" t="s">
        <v>22</v>
      </c>
      <c r="D9" s="32" t="s">
        <v>23</v>
      </c>
      <c r="E9" s="33" t="s">
        <v>24</v>
      </c>
      <c r="F9" s="34" t="s">
        <v>25</v>
      </c>
      <c r="H9" s="35"/>
    </row>
    <row r="10" customFormat="false" ht="25.5" hidden="false" customHeight="true" outlineLevel="0" collapsed="false">
      <c r="B10" s="30"/>
      <c r="C10" s="36" t="s">
        <v>26</v>
      </c>
      <c r="D10" s="37" t="s">
        <v>27</v>
      </c>
      <c r="E10" s="38" t="s">
        <v>28</v>
      </c>
      <c r="F10" s="39"/>
      <c r="H10" s="16" t="s">
        <v>29</v>
      </c>
    </row>
    <row r="11" customFormat="false" ht="19.5" hidden="false" customHeight="true" outlineLevel="0" collapsed="false">
      <c r="B11" s="30"/>
      <c r="C11" s="36" t="s">
        <v>30</v>
      </c>
      <c r="D11" s="37"/>
      <c r="E11" s="38"/>
      <c r="F11" s="39"/>
      <c r="H11" s="16" t="s">
        <v>31</v>
      </c>
    </row>
    <row r="12" s="40" customFormat="true" ht="19.5" hidden="false" customHeight="true" outlineLevel="0" collapsed="false">
      <c r="B12" s="30"/>
      <c r="C12" s="36" t="s">
        <v>32</v>
      </c>
      <c r="D12" s="37"/>
      <c r="E12" s="38"/>
      <c r="F12" s="39"/>
      <c r="H12" s="16" t="s">
        <v>27</v>
      </c>
    </row>
    <row r="13" customFormat="false" ht="19.5" hidden="false" customHeight="true" outlineLevel="0" collapsed="false">
      <c r="B13" s="30"/>
      <c r="C13" s="36" t="s">
        <v>33</v>
      </c>
      <c r="D13" s="37"/>
      <c r="E13" s="38"/>
      <c r="F13" s="39"/>
    </row>
    <row r="14" s="40" customFormat="true" ht="19.5" hidden="false" customHeight="true" outlineLevel="0" collapsed="false">
      <c r="B14" s="30"/>
      <c r="C14" s="41" t="s">
        <v>34</v>
      </c>
      <c r="D14" s="37"/>
      <c r="E14" s="38"/>
      <c r="F14" s="39"/>
    </row>
    <row r="15" s="40" customFormat="true" ht="39.75" hidden="false" customHeight="true" outlineLevel="0" collapsed="false">
      <c r="B15" s="23" t="s">
        <v>35</v>
      </c>
      <c r="C15" s="42" t="s">
        <v>36</v>
      </c>
      <c r="D15" s="43" t="s">
        <v>37</v>
      </c>
      <c r="E15" s="43" t="s">
        <v>38</v>
      </c>
      <c r="F15" s="34" t="s">
        <v>25</v>
      </c>
    </row>
    <row r="16" s="40" customFormat="true" ht="98.25" hidden="false" customHeight="true" outlineLevel="0" collapsed="false">
      <c r="B16" s="23"/>
      <c r="C16" s="42"/>
      <c r="D16" s="37" t="s">
        <v>27</v>
      </c>
      <c r="E16" s="44" t="s">
        <v>39</v>
      </c>
      <c r="F16" s="45" t="s">
        <v>39</v>
      </c>
    </row>
    <row r="17" customFormat="false" ht="56.25" hidden="false" customHeight="true" outlineLevel="0" collapsed="false">
      <c r="B17" s="23" t="s">
        <v>40</v>
      </c>
      <c r="C17" s="46" t="s">
        <v>41</v>
      </c>
      <c r="D17" s="47" t="s">
        <v>27</v>
      </c>
      <c r="E17" s="33" t="s">
        <v>42</v>
      </c>
      <c r="F17" s="34" t="s">
        <v>25</v>
      </c>
    </row>
    <row r="18" customFormat="false" ht="65.25" hidden="false" customHeight="true" outlineLevel="0" collapsed="false">
      <c r="B18" s="23"/>
      <c r="C18" s="46"/>
      <c r="D18" s="47"/>
      <c r="E18" s="44" t="s">
        <v>39</v>
      </c>
      <c r="F18" s="48" t="s">
        <v>39</v>
      </c>
    </row>
    <row r="19" customFormat="false" ht="39.75" hidden="false" customHeight="true" outlineLevel="0" collapsed="false">
      <c r="B19" s="23" t="s">
        <v>43</v>
      </c>
      <c r="C19" s="42" t="s">
        <v>44</v>
      </c>
      <c r="D19" s="47" t="s">
        <v>27</v>
      </c>
      <c r="E19" s="43" t="s">
        <v>45</v>
      </c>
      <c r="F19" s="34" t="s">
        <v>25</v>
      </c>
    </row>
    <row r="20" customFormat="false" ht="72" hidden="false" customHeight="true" outlineLevel="0" collapsed="false">
      <c r="B20" s="23"/>
      <c r="C20" s="42"/>
      <c r="D20" s="47"/>
      <c r="E20" s="44" t="s">
        <v>39</v>
      </c>
      <c r="F20" s="48" t="s">
        <v>39</v>
      </c>
    </row>
    <row r="21" customFormat="false" ht="9" hidden="false" customHeight="true" outlineLevel="0" collapsed="false">
      <c r="B21" s="49"/>
      <c r="C21" s="50"/>
      <c r="D21" s="50"/>
      <c r="E21" s="50"/>
      <c r="F21" s="51"/>
    </row>
  </sheetData>
  <sheetProtection sheet="true" objects="true" scenarios="true" selectLockedCells="true"/>
  <mergeCells count="21">
    <mergeCell ref="B2:F2"/>
    <mergeCell ref="B4:D4"/>
    <mergeCell ref="E4:F4"/>
    <mergeCell ref="B5:B8"/>
    <mergeCell ref="C5:C8"/>
    <mergeCell ref="E5:F5"/>
    <mergeCell ref="E6:F6"/>
    <mergeCell ref="E7:F7"/>
    <mergeCell ref="E8:F8"/>
    <mergeCell ref="B9:B14"/>
    <mergeCell ref="D10:D14"/>
    <mergeCell ref="E10:E14"/>
    <mergeCell ref="F10:F14"/>
    <mergeCell ref="B15:B16"/>
    <mergeCell ref="C15:C16"/>
    <mergeCell ref="B17:B18"/>
    <mergeCell ref="C17:C18"/>
    <mergeCell ref="D17:D18"/>
    <mergeCell ref="B19:B20"/>
    <mergeCell ref="C19:C20"/>
    <mergeCell ref="D19:D20"/>
  </mergeCells>
  <dataValidations count="1">
    <dataValidation allowBlank="true" error="Please select Yes or No from the drop down list" errorStyle="stop" operator="between" showDropDown="false" showErrorMessage="true" showInputMessage="true" sqref="D10:D14 D16:D17 D19" type="list">
      <formula1>$H$10:$H$12</formula1>
      <formula2>0</formula2>
    </dataValidation>
  </dataValidations>
  <hyperlinks>
    <hyperlink ref="E8" r:id="rId1" display="sales@heales.com"/>
  </hyperlinks>
  <printOptions headings="false" gridLines="false" gridLinesSet="true" horizontalCentered="false" verticalCentered="false"/>
  <pageMargins left="0.7" right="0.7" top="0.75" bottom="0.75" header="0.511811023622047" footer="0.511811023622047"/>
  <pageSetup paperSize="9" scale="45"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77"/>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J18" activeCellId="0" sqref="J18"/>
    </sheetView>
  </sheetViews>
  <sheetFormatPr defaultColWidth="9.18359375" defaultRowHeight="21" zeroHeight="false" outlineLevelRow="0" outlineLevelCol="0"/>
  <cols>
    <col collapsed="false" customWidth="true" hidden="false" outlineLevel="0" max="1" min="1" style="52" width="4.45"/>
    <col collapsed="false" customWidth="true" hidden="false" outlineLevel="0" max="2" min="2" style="52" width="6.73"/>
    <col collapsed="false" customWidth="true" hidden="false" outlineLevel="0" max="3" min="3" style="52" width="20.82"/>
    <col collapsed="false" customWidth="true" hidden="false" outlineLevel="0" max="4" min="4" style="52" width="36.73"/>
    <col collapsed="false" customWidth="true" hidden="false" outlineLevel="0" max="5" min="5" style="52" width="6.73"/>
    <col collapsed="false" customWidth="true" hidden="false" outlineLevel="0" max="6" min="6" style="52" width="20.54"/>
    <col collapsed="false" customWidth="true" hidden="false" outlineLevel="0" max="7" min="7" style="52" width="6.73"/>
    <col collapsed="false" customWidth="true" hidden="false" outlineLevel="0" max="8" min="8" style="52" width="19.54"/>
    <col collapsed="false" customWidth="true" hidden="false" outlineLevel="0" max="9" min="9" style="52" width="6.73"/>
    <col collapsed="false" customWidth="true" hidden="false" outlineLevel="0" max="10" min="10" style="52" width="19.54"/>
    <col collapsed="false" customWidth="true" hidden="false" outlineLevel="0" max="11" min="11" style="52" width="6.73"/>
    <col collapsed="false" customWidth="true" hidden="false" outlineLevel="0" max="12" min="12" style="52" width="4.45"/>
    <col collapsed="false" customWidth="false" hidden="false" outlineLevel="0" max="13" min="13" style="52" width="9.18"/>
    <col collapsed="false" customWidth="true" hidden="false" outlineLevel="0" max="15" min="14" style="53" width="12.45"/>
    <col collapsed="false" customWidth="false" hidden="false" outlineLevel="0" max="16" min="16" style="53" width="9.18"/>
    <col collapsed="false" customWidth="false" hidden="false" outlineLevel="0" max="16384" min="17" style="52" width="9.18"/>
  </cols>
  <sheetData>
    <row r="1" s="56" customFormat="true" ht="21" hidden="false" customHeight="false" outlineLevel="0" collapsed="false">
      <c r="A1" s="54"/>
      <c r="B1" s="55"/>
      <c r="C1" s="54"/>
      <c r="D1" s="54"/>
      <c r="E1" s="54"/>
      <c r="F1" s="54"/>
      <c r="G1" s="54"/>
      <c r="H1" s="54"/>
      <c r="I1" s="54"/>
      <c r="J1" s="54"/>
      <c r="K1" s="54"/>
      <c r="L1" s="54"/>
      <c r="M1" s="54"/>
      <c r="N1" s="54"/>
      <c r="O1" s="54"/>
      <c r="P1" s="54"/>
    </row>
    <row r="2" s="16" customFormat="true" ht="34.5" hidden="false" customHeight="true" outlineLevel="0" collapsed="false">
      <c r="B2" s="57" t="s">
        <v>9</v>
      </c>
      <c r="C2" s="57"/>
      <c r="D2" s="57"/>
      <c r="E2" s="57"/>
      <c r="F2" s="57"/>
      <c r="G2" s="57"/>
      <c r="H2" s="57"/>
      <c r="I2" s="57"/>
      <c r="J2" s="57"/>
      <c r="K2" s="57"/>
    </row>
    <row r="3" s="56" customFormat="true" ht="21" hidden="false" customHeight="false" outlineLevel="0" collapsed="false">
      <c r="A3" s="54"/>
      <c r="B3" s="58"/>
      <c r="C3" s="58"/>
      <c r="D3" s="58"/>
      <c r="E3" s="58"/>
      <c r="F3" s="58"/>
      <c r="G3" s="58"/>
      <c r="H3" s="58"/>
      <c r="I3" s="58"/>
      <c r="J3" s="58"/>
      <c r="K3" s="54"/>
      <c r="L3" s="54"/>
      <c r="M3" s="54"/>
      <c r="N3" s="54"/>
      <c r="O3" s="54"/>
      <c r="P3" s="54"/>
    </row>
    <row r="4" s="66" customFormat="true" ht="30" hidden="false" customHeight="true" outlineLevel="0" collapsed="false">
      <c r="A4" s="59"/>
      <c r="B4" s="60" t="s">
        <v>46</v>
      </c>
      <c r="C4" s="61"/>
      <c r="D4" s="62"/>
      <c r="E4" s="63"/>
      <c r="F4" s="63"/>
      <c r="G4" s="63"/>
      <c r="H4" s="63"/>
      <c r="I4" s="63"/>
      <c r="J4" s="63"/>
      <c r="K4" s="64"/>
      <c r="L4" s="65"/>
      <c r="M4" s="65"/>
      <c r="N4" s="65"/>
      <c r="O4" s="65"/>
      <c r="P4" s="65"/>
      <c r="Q4" s="65"/>
      <c r="R4" s="65"/>
      <c r="S4" s="59"/>
    </row>
    <row r="5" s="66" customFormat="true" ht="6" hidden="false" customHeight="true" outlineLevel="0" collapsed="false">
      <c r="A5" s="59"/>
      <c r="B5" s="67"/>
      <c r="C5" s="68"/>
      <c r="D5" s="68"/>
      <c r="E5" s="65"/>
      <c r="F5" s="65"/>
      <c r="G5" s="65"/>
      <c r="H5" s="65"/>
      <c r="I5" s="65"/>
      <c r="J5" s="65"/>
      <c r="K5" s="69"/>
      <c r="L5" s="65"/>
      <c r="M5" s="65"/>
      <c r="N5" s="65"/>
      <c r="O5" s="65"/>
      <c r="P5" s="65"/>
      <c r="Q5" s="65"/>
      <c r="R5" s="65"/>
      <c r="S5" s="59"/>
    </row>
    <row r="6" s="66" customFormat="true" ht="104.25" hidden="false" customHeight="true" outlineLevel="0" collapsed="false">
      <c r="A6" s="59"/>
      <c r="B6" s="70" t="s">
        <v>47</v>
      </c>
      <c r="C6" s="70"/>
      <c r="D6" s="70"/>
      <c r="E6" s="70"/>
      <c r="F6" s="70"/>
      <c r="G6" s="70"/>
      <c r="H6" s="70"/>
      <c r="I6" s="70"/>
      <c r="J6" s="70"/>
      <c r="K6" s="70"/>
      <c r="L6" s="65"/>
      <c r="M6" s="65"/>
      <c r="N6" s="65"/>
      <c r="O6" s="65"/>
      <c r="P6" s="65"/>
      <c r="Q6" s="65"/>
      <c r="R6" s="65"/>
      <c r="S6" s="59"/>
    </row>
    <row r="7" s="72" customFormat="true" ht="70.5" hidden="false" customHeight="true" outlineLevel="0" collapsed="false">
      <c r="A7" s="65"/>
      <c r="B7" s="71" t="s">
        <v>48</v>
      </c>
      <c r="C7" s="71"/>
      <c r="D7" s="71"/>
      <c r="E7" s="71"/>
      <c r="F7" s="71"/>
      <c r="G7" s="71"/>
      <c r="H7" s="71"/>
      <c r="I7" s="71"/>
      <c r="J7" s="71"/>
      <c r="K7" s="71"/>
      <c r="L7" s="65"/>
      <c r="M7" s="65"/>
      <c r="N7" s="65"/>
      <c r="O7" s="65"/>
      <c r="P7" s="65"/>
      <c r="Q7" s="65"/>
      <c r="R7" s="65"/>
      <c r="S7" s="65"/>
    </row>
    <row r="8" s="72" customFormat="true" ht="50.25" hidden="false" customHeight="true" outlineLevel="0" collapsed="false">
      <c r="A8" s="65"/>
      <c r="B8" s="71" t="s">
        <v>49</v>
      </c>
      <c r="C8" s="71"/>
      <c r="D8" s="71"/>
      <c r="E8" s="71"/>
      <c r="F8" s="71"/>
      <c r="G8" s="71"/>
      <c r="H8" s="71"/>
      <c r="I8" s="71"/>
      <c r="J8" s="71"/>
      <c r="K8" s="71"/>
      <c r="L8" s="73"/>
      <c r="M8" s="65"/>
      <c r="N8" s="65"/>
      <c r="O8" s="65"/>
      <c r="P8" s="65"/>
      <c r="Q8" s="65"/>
      <c r="R8" s="65"/>
      <c r="S8" s="65"/>
    </row>
    <row r="9" s="72" customFormat="true" ht="42" hidden="false" customHeight="true" outlineLevel="0" collapsed="false">
      <c r="A9" s="65"/>
      <c r="B9" s="74" t="s">
        <v>50</v>
      </c>
      <c r="C9" s="74"/>
      <c r="D9" s="74"/>
      <c r="E9" s="74"/>
      <c r="F9" s="74"/>
      <c r="G9" s="74"/>
      <c r="H9" s="74"/>
      <c r="I9" s="74"/>
      <c r="J9" s="74"/>
      <c r="K9" s="74"/>
      <c r="L9" s="73"/>
      <c r="M9" s="65"/>
      <c r="N9" s="65"/>
      <c r="O9" s="65"/>
      <c r="P9" s="65"/>
      <c r="Q9" s="65"/>
      <c r="R9" s="65"/>
      <c r="S9" s="65"/>
    </row>
    <row r="10" s="72" customFormat="true" ht="95.25" hidden="false" customHeight="true" outlineLevel="0" collapsed="false">
      <c r="A10" s="65"/>
      <c r="B10" s="75" t="s">
        <v>51</v>
      </c>
      <c r="C10" s="75"/>
      <c r="D10" s="75"/>
      <c r="E10" s="75"/>
      <c r="F10" s="75"/>
      <c r="G10" s="75"/>
      <c r="H10" s="75"/>
      <c r="I10" s="75"/>
      <c r="J10" s="75"/>
      <c r="K10" s="75"/>
      <c r="L10" s="73"/>
      <c r="M10" s="65"/>
      <c r="N10" s="65"/>
      <c r="O10" s="65"/>
      <c r="P10" s="65"/>
      <c r="Q10" s="65"/>
      <c r="R10" s="65"/>
      <c r="S10" s="65"/>
    </row>
    <row r="11" s="56" customFormat="true" ht="21" hidden="false" customHeight="false" outlineLevel="0" collapsed="false">
      <c r="A11" s="54"/>
      <c r="B11" s="54"/>
      <c r="C11" s="55"/>
      <c r="D11" s="55"/>
      <c r="E11" s="55"/>
      <c r="F11" s="76"/>
      <c r="G11" s="54"/>
      <c r="H11" s="54"/>
      <c r="I11" s="54"/>
      <c r="J11" s="54"/>
      <c r="K11" s="54"/>
      <c r="L11" s="54"/>
      <c r="M11" s="54"/>
      <c r="N11" s="54"/>
      <c r="O11" s="54"/>
      <c r="P11" s="54"/>
    </row>
    <row r="12" customFormat="false" ht="21" hidden="false" customHeight="false" outlineLevel="0" collapsed="false">
      <c r="A12" s="54"/>
      <c r="B12" s="77"/>
      <c r="C12" s="77"/>
      <c r="D12" s="78"/>
      <c r="E12" s="79"/>
      <c r="F12" s="80"/>
      <c r="G12" s="81"/>
      <c r="H12" s="81"/>
      <c r="I12" s="81"/>
      <c r="J12" s="81"/>
      <c r="K12" s="82"/>
      <c r="L12" s="54"/>
      <c r="M12" s="54"/>
    </row>
    <row r="13" customFormat="false" ht="21" hidden="false" customHeight="false" outlineLevel="0" collapsed="false">
      <c r="A13" s="54"/>
      <c r="B13" s="83"/>
      <c r="C13" s="84" t="s">
        <v>52</v>
      </c>
      <c r="D13" s="84"/>
      <c r="E13" s="84"/>
      <c r="F13" s="84"/>
      <c r="G13" s="84"/>
      <c r="H13" s="84"/>
      <c r="I13" s="84"/>
      <c r="J13" s="84"/>
      <c r="K13" s="85"/>
      <c r="L13" s="54"/>
      <c r="M13" s="54"/>
    </row>
    <row r="14" customFormat="false" ht="21" hidden="false" customHeight="false" outlineLevel="0" collapsed="false">
      <c r="A14" s="54"/>
      <c r="B14" s="83"/>
      <c r="C14" s="86"/>
      <c r="D14" s="87"/>
      <c r="E14" s="88"/>
      <c r="F14" s="84"/>
      <c r="G14" s="89"/>
      <c r="H14" s="89"/>
      <c r="I14" s="89"/>
      <c r="J14" s="89"/>
      <c r="K14" s="85"/>
      <c r="L14" s="54"/>
      <c r="M14" s="54"/>
    </row>
    <row r="15" customFormat="false" ht="39.75" hidden="false" customHeight="true" outlineLevel="0" collapsed="false">
      <c r="A15" s="54"/>
      <c r="B15" s="90"/>
      <c r="C15" s="91" t="s">
        <v>53</v>
      </c>
      <c r="D15" s="91"/>
      <c r="E15" s="91"/>
      <c r="F15" s="92" t="s">
        <v>14</v>
      </c>
      <c r="G15" s="92"/>
      <c r="H15" s="92"/>
      <c r="I15" s="92"/>
      <c r="J15" s="92"/>
      <c r="K15" s="85"/>
      <c r="L15" s="54"/>
      <c r="M15" s="54"/>
      <c r="P15" s="52"/>
    </row>
    <row r="16" customFormat="false" ht="21" hidden="false" customHeight="false" outlineLevel="0" collapsed="false">
      <c r="A16" s="54"/>
      <c r="B16" s="93"/>
      <c r="C16" s="84"/>
      <c r="D16" s="84"/>
      <c r="E16" s="84"/>
      <c r="F16" s="84"/>
      <c r="G16" s="84"/>
      <c r="H16" s="84"/>
      <c r="I16" s="84"/>
      <c r="J16" s="84"/>
      <c r="K16" s="85"/>
      <c r="L16" s="54"/>
      <c r="M16" s="54"/>
      <c r="P16" s="52"/>
    </row>
    <row r="17" customFormat="false" ht="30.75" hidden="false" customHeight="false" outlineLevel="0" collapsed="false">
      <c r="A17" s="54"/>
      <c r="B17" s="90"/>
      <c r="C17" s="94"/>
      <c r="D17" s="79"/>
      <c r="E17" s="79"/>
      <c r="F17" s="95" t="s">
        <v>54</v>
      </c>
      <c r="G17" s="79"/>
      <c r="H17" s="95" t="s">
        <v>55</v>
      </c>
      <c r="I17" s="79"/>
      <c r="J17" s="96" t="s">
        <v>56</v>
      </c>
      <c r="K17" s="85"/>
      <c r="L17" s="54"/>
      <c r="M17" s="54"/>
    </row>
    <row r="18" customFormat="false" ht="21" hidden="false" customHeight="false" outlineLevel="0" collapsed="false">
      <c r="A18" s="54"/>
      <c r="B18" s="90"/>
      <c r="C18" s="97" t="s">
        <v>57</v>
      </c>
      <c r="D18" s="97"/>
      <c r="E18" s="88"/>
      <c r="F18" s="98" t="s">
        <v>58</v>
      </c>
      <c r="G18" s="99"/>
      <c r="H18" s="98" t="s">
        <v>59</v>
      </c>
      <c r="I18" s="99"/>
      <c r="J18" s="100" t="s">
        <v>60</v>
      </c>
      <c r="K18" s="85"/>
      <c r="L18" s="54"/>
      <c r="M18" s="54"/>
    </row>
    <row r="19" customFormat="false" ht="21" hidden="false" customHeight="false" outlineLevel="0" collapsed="false">
      <c r="A19" s="54"/>
      <c r="B19" s="90"/>
      <c r="C19" s="101"/>
      <c r="D19" s="102"/>
      <c r="E19" s="103"/>
      <c r="F19" s="104"/>
      <c r="G19" s="105"/>
      <c r="H19" s="104"/>
      <c r="I19" s="105"/>
      <c r="J19" s="106"/>
      <c r="K19" s="85"/>
      <c r="L19" s="54"/>
      <c r="M19" s="54"/>
    </row>
    <row r="20" customFormat="false" ht="21" hidden="false" customHeight="false" outlineLevel="0" collapsed="false">
      <c r="A20" s="54"/>
      <c r="B20" s="93"/>
      <c r="C20" s="84"/>
      <c r="D20" s="84"/>
      <c r="E20" s="84"/>
      <c r="F20" s="84"/>
      <c r="G20" s="84"/>
      <c r="H20" s="84"/>
      <c r="I20" s="84"/>
      <c r="J20" s="84"/>
      <c r="K20" s="85"/>
      <c r="L20" s="54"/>
      <c r="M20" s="54"/>
      <c r="P20" s="52"/>
    </row>
    <row r="21" customFormat="false" ht="42" hidden="false" customHeight="true" outlineLevel="0" collapsed="false">
      <c r="A21" s="54"/>
      <c r="B21" s="90"/>
      <c r="C21" s="107" t="s">
        <v>61</v>
      </c>
      <c r="D21" s="107"/>
      <c r="E21" s="107"/>
      <c r="F21" s="107"/>
      <c r="G21" s="107"/>
      <c r="H21" s="107"/>
      <c r="I21" s="107"/>
      <c r="J21" s="107"/>
      <c r="K21" s="85"/>
      <c r="L21" s="54"/>
      <c r="M21" s="54"/>
      <c r="P21" s="52"/>
    </row>
    <row r="22" customFormat="false" ht="9.75" hidden="false" customHeight="true" outlineLevel="0" collapsed="false">
      <c r="A22" s="54"/>
      <c r="B22" s="90"/>
      <c r="C22" s="108"/>
      <c r="D22" s="88"/>
      <c r="E22" s="88"/>
      <c r="F22" s="89"/>
      <c r="G22" s="88"/>
      <c r="H22" s="88"/>
      <c r="I22" s="88"/>
      <c r="J22" s="85"/>
      <c r="K22" s="85"/>
      <c r="L22" s="54"/>
      <c r="M22" s="54"/>
    </row>
    <row r="23" customFormat="false" ht="30.75" hidden="false" customHeight="false" outlineLevel="0" collapsed="false">
      <c r="A23" s="54"/>
      <c r="B23" s="90"/>
      <c r="C23" s="108"/>
      <c r="D23" s="88"/>
      <c r="E23" s="88"/>
      <c r="F23" s="109" t="s">
        <v>54</v>
      </c>
      <c r="G23" s="88"/>
      <c r="H23" s="109" t="s">
        <v>55</v>
      </c>
      <c r="I23" s="88"/>
      <c r="J23" s="110" t="s">
        <v>56</v>
      </c>
      <c r="K23" s="85"/>
      <c r="L23" s="54"/>
      <c r="M23" s="54"/>
    </row>
    <row r="24" customFormat="false" ht="21" hidden="false" customHeight="false" outlineLevel="0" collapsed="false">
      <c r="A24" s="54"/>
      <c r="B24" s="90"/>
      <c r="C24" s="97" t="s">
        <v>62</v>
      </c>
      <c r="D24" s="97"/>
      <c r="E24" s="88"/>
      <c r="F24" s="111"/>
      <c r="G24" s="99"/>
      <c r="H24" s="111"/>
      <c r="I24" s="99"/>
      <c r="J24" s="112"/>
      <c r="K24" s="85"/>
      <c r="L24" s="54"/>
      <c r="M24" s="54"/>
    </row>
    <row r="25" customFormat="false" ht="21" hidden="false" customHeight="false" outlineLevel="0" collapsed="false">
      <c r="A25" s="54"/>
      <c r="B25" s="90"/>
      <c r="C25" s="90"/>
      <c r="D25" s="88"/>
      <c r="E25" s="88"/>
      <c r="F25" s="88"/>
      <c r="G25" s="99"/>
      <c r="H25" s="88"/>
      <c r="I25" s="99"/>
      <c r="J25" s="85"/>
      <c r="K25" s="85"/>
      <c r="L25" s="54"/>
      <c r="M25" s="54"/>
    </row>
    <row r="26" customFormat="false" ht="21" hidden="false" customHeight="false" outlineLevel="0" collapsed="false">
      <c r="A26" s="54"/>
      <c r="B26" s="90"/>
      <c r="C26" s="97" t="s">
        <v>63</v>
      </c>
      <c r="D26" s="97"/>
      <c r="E26" s="88"/>
      <c r="F26" s="113"/>
      <c r="G26" s="99"/>
      <c r="H26" s="113"/>
      <c r="I26" s="99"/>
      <c r="J26" s="114"/>
      <c r="K26" s="85"/>
      <c r="L26" s="54"/>
      <c r="M26" s="54"/>
    </row>
    <row r="27" customFormat="false" ht="21" hidden="false" customHeight="false" outlineLevel="0" collapsed="false">
      <c r="A27" s="54"/>
      <c r="B27" s="90"/>
      <c r="C27" s="90"/>
      <c r="D27" s="88"/>
      <c r="E27" s="88"/>
      <c r="F27" s="115"/>
      <c r="G27" s="99"/>
      <c r="H27" s="116"/>
      <c r="I27" s="99"/>
      <c r="J27" s="117"/>
      <c r="K27" s="85"/>
      <c r="L27" s="54"/>
      <c r="M27" s="54"/>
    </row>
    <row r="28" customFormat="false" ht="21" hidden="false" customHeight="false" outlineLevel="0" collapsed="false">
      <c r="A28" s="54"/>
      <c r="B28" s="90"/>
      <c r="C28" s="97" t="s">
        <v>64</v>
      </c>
      <c r="D28" s="97"/>
      <c r="E28" s="88"/>
      <c r="F28" s="113"/>
      <c r="G28" s="99"/>
      <c r="H28" s="113"/>
      <c r="I28" s="99"/>
      <c r="J28" s="114"/>
      <c r="K28" s="85"/>
      <c r="L28" s="54"/>
      <c r="M28" s="54"/>
    </row>
    <row r="29" customFormat="false" ht="21" hidden="false" customHeight="false" outlineLevel="0" collapsed="false">
      <c r="A29" s="54"/>
      <c r="B29" s="90"/>
      <c r="C29" s="101"/>
      <c r="D29" s="102"/>
      <c r="E29" s="103"/>
      <c r="F29" s="104"/>
      <c r="G29" s="105"/>
      <c r="H29" s="104"/>
      <c r="I29" s="105"/>
      <c r="J29" s="106"/>
      <c r="K29" s="85"/>
      <c r="L29" s="54"/>
      <c r="M29" s="54"/>
    </row>
    <row r="30" customFormat="false" ht="21" hidden="false" customHeight="false" outlineLevel="0" collapsed="false">
      <c r="A30" s="54"/>
      <c r="B30" s="90"/>
      <c r="C30" s="88"/>
      <c r="D30" s="88"/>
      <c r="E30" s="88"/>
      <c r="F30" s="115"/>
      <c r="G30" s="99"/>
      <c r="H30" s="116"/>
      <c r="I30" s="99"/>
      <c r="J30" s="116"/>
      <c r="K30" s="85"/>
      <c r="L30" s="54"/>
      <c r="M30" s="54"/>
    </row>
    <row r="31" customFormat="false" ht="42" hidden="false" customHeight="true" outlineLevel="0" collapsed="false">
      <c r="A31" s="54"/>
      <c r="B31" s="90"/>
      <c r="C31" s="107" t="s">
        <v>65</v>
      </c>
      <c r="D31" s="107"/>
      <c r="E31" s="107"/>
      <c r="F31" s="107"/>
      <c r="G31" s="107"/>
      <c r="H31" s="107"/>
      <c r="I31" s="107"/>
      <c r="J31" s="107"/>
      <c r="K31" s="85"/>
      <c r="L31" s="118"/>
      <c r="M31" s="54"/>
    </row>
    <row r="32" customFormat="false" ht="9.75" hidden="false" customHeight="true" outlineLevel="0" collapsed="false">
      <c r="A32" s="54"/>
      <c r="B32" s="90"/>
      <c r="C32" s="108"/>
      <c r="D32" s="88"/>
      <c r="E32" s="88"/>
      <c r="F32" s="89"/>
      <c r="G32" s="88"/>
      <c r="H32" s="88"/>
      <c r="I32" s="88"/>
      <c r="J32" s="85"/>
      <c r="K32" s="85"/>
      <c r="L32" s="54"/>
      <c r="M32" s="54"/>
    </row>
    <row r="33" customFormat="false" ht="30.75" hidden="false" customHeight="false" outlineLevel="0" collapsed="false">
      <c r="A33" s="54"/>
      <c r="B33" s="90"/>
      <c r="C33" s="90"/>
      <c r="D33" s="88"/>
      <c r="E33" s="88"/>
      <c r="F33" s="109" t="s">
        <v>54</v>
      </c>
      <c r="G33" s="88"/>
      <c r="H33" s="109" t="s">
        <v>55</v>
      </c>
      <c r="I33" s="88"/>
      <c r="J33" s="110" t="s">
        <v>56</v>
      </c>
      <c r="K33" s="85"/>
      <c r="L33" s="54"/>
      <c r="M33" s="54"/>
    </row>
    <row r="34" customFormat="false" ht="21" hidden="false" customHeight="false" outlineLevel="0" collapsed="false">
      <c r="A34" s="54"/>
      <c r="B34" s="90"/>
      <c r="C34" s="97" t="s">
        <v>66</v>
      </c>
      <c r="D34" s="97"/>
      <c r="E34" s="88"/>
      <c r="F34" s="113"/>
      <c r="G34" s="99"/>
      <c r="H34" s="113"/>
      <c r="I34" s="99"/>
      <c r="J34" s="114"/>
      <c r="K34" s="85"/>
      <c r="L34" s="54"/>
      <c r="M34" s="54"/>
    </row>
    <row r="35" customFormat="false" ht="21" hidden="false" customHeight="false" outlineLevel="0" collapsed="false">
      <c r="A35" s="54"/>
      <c r="B35" s="90"/>
      <c r="C35" s="90"/>
      <c r="D35" s="88"/>
      <c r="E35" s="88"/>
      <c r="F35" s="115"/>
      <c r="G35" s="99"/>
      <c r="H35" s="116"/>
      <c r="I35" s="99"/>
      <c r="J35" s="117"/>
      <c r="K35" s="85"/>
      <c r="L35" s="54"/>
      <c r="M35" s="54"/>
    </row>
    <row r="36" customFormat="false" ht="21" hidden="false" customHeight="false" outlineLevel="0" collapsed="false">
      <c r="A36" s="54"/>
      <c r="B36" s="90"/>
      <c r="C36" s="97" t="s">
        <v>67</v>
      </c>
      <c r="D36" s="97"/>
      <c r="E36" s="88"/>
      <c r="F36" s="113"/>
      <c r="G36" s="99"/>
      <c r="H36" s="113"/>
      <c r="I36" s="99"/>
      <c r="J36" s="114"/>
      <c r="K36" s="85"/>
      <c r="L36" s="54"/>
      <c r="M36" s="54"/>
    </row>
    <row r="37" customFormat="false" ht="21" hidden="false" customHeight="false" outlineLevel="0" collapsed="false">
      <c r="A37" s="54"/>
      <c r="B37" s="90"/>
      <c r="C37" s="90"/>
      <c r="D37" s="88"/>
      <c r="E37" s="88"/>
      <c r="F37" s="115"/>
      <c r="G37" s="99"/>
      <c r="H37" s="116"/>
      <c r="I37" s="99"/>
      <c r="J37" s="117"/>
      <c r="K37" s="85"/>
      <c r="L37" s="54"/>
      <c r="M37" s="54"/>
    </row>
    <row r="38" customFormat="false" ht="21" hidden="false" customHeight="false" outlineLevel="0" collapsed="false">
      <c r="A38" s="54"/>
      <c r="B38" s="90"/>
      <c r="C38" s="97" t="s">
        <v>68</v>
      </c>
      <c r="D38" s="97"/>
      <c r="E38" s="88"/>
      <c r="F38" s="113"/>
      <c r="G38" s="99"/>
      <c r="H38" s="113"/>
      <c r="I38" s="99"/>
      <c r="J38" s="114"/>
      <c r="K38" s="85"/>
      <c r="L38" s="54"/>
      <c r="M38" s="54"/>
    </row>
    <row r="39" customFormat="false" ht="21" hidden="false" customHeight="false" outlineLevel="0" collapsed="false">
      <c r="A39" s="54"/>
      <c r="B39" s="90"/>
      <c r="C39" s="90"/>
      <c r="D39" s="88"/>
      <c r="E39" s="88"/>
      <c r="F39" s="115"/>
      <c r="G39" s="99"/>
      <c r="H39" s="116"/>
      <c r="I39" s="99"/>
      <c r="J39" s="117"/>
      <c r="K39" s="85"/>
      <c r="L39" s="54"/>
      <c r="M39" s="54"/>
    </row>
    <row r="40" customFormat="false" ht="21" hidden="false" customHeight="false" outlineLevel="0" collapsed="false">
      <c r="A40" s="54"/>
      <c r="B40" s="90"/>
      <c r="C40" s="97" t="s">
        <v>69</v>
      </c>
      <c r="D40" s="97"/>
      <c r="E40" s="88"/>
      <c r="F40" s="113"/>
      <c r="G40" s="99"/>
      <c r="H40" s="113"/>
      <c r="I40" s="99"/>
      <c r="J40" s="114"/>
      <c r="K40" s="85"/>
      <c r="L40" s="54"/>
      <c r="M40" s="54"/>
    </row>
    <row r="41" customFormat="false" ht="21" hidden="false" customHeight="false" outlineLevel="0" collapsed="false">
      <c r="A41" s="54"/>
      <c r="B41" s="90"/>
      <c r="C41" s="90"/>
      <c r="D41" s="88"/>
      <c r="E41" s="88"/>
      <c r="F41" s="115"/>
      <c r="G41" s="99"/>
      <c r="H41" s="116"/>
      <c r="I41" s="99"/>
      <c r="J41" s="117"/>
      <c r="K41" s="85"/>
      <c r="L41" s="54"/>
      <c r="M41" s="54"/>
    </row>
    <row r="42" customFormat="false" ht="21" hidden="false" customHeight="false" outlineLevel="0" collapsed="false">
      <c r="A42" s="54"/>
      <c r="B42" s="90"/>
      <c r="C42" s="97" t="s">
        <v>70</v>
      </c>
      <c r="D42" s="97"/>
      <c r="E42" s="88"/>
      <c r="F42" s="113"/>
      <c r="G42" s="99"/>
      <c r="H42" s="113"/>
      <c r="I42" s="99"/>
      <c r="J42" s="114"/>
      <c r="K42" s="85"/>
      <c r="L42" s="54"/>
      <c r="M42" s="54"/>
    </row>
    <row r="43" customFormat="false" ht="21" hidden="false" customHeight="false" outlineLevel="0" collapsed="false">
      <c r="A43" s="54"/>
      <c r="B43" s="90"/>
      <c r="C43" s="90"/>
      <c r="D43" s="88"/>
      <c r="E43" s="88"/>
      <c r="F43" s="115"/>
      <c r="G43" s="99"/>
      <c r="H43" s="116"/>
      <c r="I43" s="99"/>
      <c r="J43" s="117"/>
      <c r="K43" s="85"/>
      <c r="L43" s="54"/>
      <c r="M43" s="54"/>
    </row>
    <row r="44" customFormat="false" ht="21" hidden="false" customHeight="false" outlineLevel="0" collapsed="false">
      <c r="A44" s="54"/>
      <c r="B44" s="90"/>
      <c r="C44" s="97" t="s">
        <v>71</v>
      </c>
      <c r="D44" s="97"/>
      <c r="E44" s="88"/>
      <c r="F44" s="113"/>
      <c r="G44" s="99"/>
      <c r="H44" s="113"/>
      <c r="I44" s="99"/>
      <c r="J44" s="114"/>
      <c r="K44" s="85"/>
      <c r="L44" s="54"/>
      <c r="M44" s="54"/>
    </row>
    <row r="45" customFormat="false" ht="21" hidden="false" customHeight="false" outlineLevel="0" collapsed="false">
      <c r="A45" s="54"/>
      <c r="B45" s="90"/>
      <c r="C45" s="119"/>
      <c r="D45" s="103"/>
      <c r="E45" s="103"/>
      <c r="F45" s="104"/>
      <c r="G45" s="103"/>
      <c r="H45" s="120"/>
      <c r="I45" s="105"/>
      <c r="J45" s="106"/>
      <c r="K45" s="85"/>
      <c r="L45" s="54"/>
      <c r="M45" s="54"/>
    </row>
    <row r="46" customFormat="false" ht="21" hidden="false" customHeight="true" outlineLevel="0" collapsed="false">
      <c r="A46" s="54"/>
      <c r="B46" s="90"/>
      <c r="C46" s="88"/>
      <c r="D46" s="88"/>
      <c r="E46" s="88"/>
      <c r="F46" s="115"/>
      <c r="G46" s="88"/>
      <c r="H46" s="116"/>
      <c r="I46" s="99"/>
      <c r="J46" s="116"/>
      <c r="K46" s="85"/>
      <c r="L46" s="54"/>
      <c r="M46" s="54"/>
    </row>
    <row r="47" customFormat="false" ht="42" hidden="false" customHeight="true" outlineLevel="0" collapsed="false">
      <c r="A47" s="54"/>
      <c r="B47" s="90"/>
      <c r="C47" s="107" t="s">
        <v>72</v>
      </c>
      <c r="D47" s="107"/>
      <c r="E47" s="107"/>
      <c r="F47" s="107"/>
      <c r="G47" s="107"/>
      <c r="H47" s="107"/>
      <c r="I47" s="107"/>
      <c r="J47" s="107"/>
      <c r="K47" s="85"/>
      <c r="L47" s="54"/>
      <c r="M47" s="54"/>
    </row>
    <row r="48" customFormat="false" ht="9.75" hidden="false" customHeight="true" outlineLevel="0" collapsed="false">
      <c r="A48" s="54"/>
      <c r="B48" s="90"/>
      <c r="C48" s="108"/>
      <c r="D48" s="88"/>
      <c r="E48" s="88"/>
      <c r="F48" s="89"/>
      <c r="G48" s="88"/>
      <c r="H48" s="88"/>
      <c r="I48" s="88"/>
      <c r="J48" s="85"/>
      <c r="K48" s="85"/>
      <c r="L48" s="54"/>
      <c r="M48" s="54"/>
    </row>
    <row r="49" customFormat="false" ht="30.75" hidden="false" customHeight="false" outlineLevel="0" collapsed="false">
      <c r="A49" s="54"/>
      <c r="B49" s="90"/>
      <c r="C49" s="90"/>
      <c r="D49" s="88"/>
      <c r="E49" s="88"/>
      <c r="F49" s="109" t="s">
        <v>54</v>
      </c>
      <c r="G49" s="88"/>
      <c r="H49" s="109" t="s">
        <v>55</v>
      </c>
      <c r="I49" s="88"/>
      <c r="J49" s="110" t="s">
        <v>56</v>
      </c>
      <c r="K49" s="85"/>
      <c r="L49" s="54"/>
      <c r="M49" s="54"/>
    </row>
    <row r="50" customFormat="false" ht="21" hidden="false" customHeight="false" outlineLevel="0" collapsed="false">
      <c r="A50" s="54"/>
      <c r="B50" s="90"/>
      <c r="C50" s="97" t="s">
        <v>73</v>
      </c>
      <c r="D50" s="97"/>
      <c r="E50" s="88"/>
      <c r="F50" s="113"/>
      <c r="G50" s="99"/>
      <c r="H50" s="113"/>
      <c r="I50" s="99"/>
      <c r="J50" s="114"/>
      <c r="K50" s="85"/>
      <c r="L50" s="54"/>
      <c r="M50" s="54"/>
    </row>
    <row r="51" customFormat="false" ht="21" hidden="false" customHeight="false" outlineLevel="0" collapsed="false">
      <c r="A51" s="54"/>
      <c r="B51" s="90"/>
      <c r="C51" s="90"/>
      <c r="D51" s="88"/>
      <c r="E51" s="88"/>
      <c r="F51" s="115"/>
      <c r="G51" s="99"/>
      <c r="H51" s="116"/>
      <c r="I51" s="99"/>
      <c r="J51" s="117"/>
      <c r="K51" s="85"/>
      <c r="L51" s="54"/>
      <c r="M51" s="54"/>
    </row>
    <row r="52" customFormat="false" ht="21" hidden="false" customHeight="false" outlineLevel="0" collapsed="false">
      <c r="A52" s="54"/>
      <c r="B52" s="90"/>
      <c r="C52" s="97" t="s">
        <v>74</v>
      </c>
      <c r="D52" s="97"/>
      <c r="E52" s="88"/>
      <c r="F52" s="113"/>
      <c r="G52" s="99"/>
      <c r="H52" s="113"/>
      <c r="I52" s="99"/>
      <c r="J52" s="114"/>
      <c r="K52" s="85"/>
      <c r="L52" s="54"/>
      <c r="M52" s="54"/>
    </row>
    <row r="53" customFormat="false" ht="21" hidden="false" customHeight="false" outlineLevel="0" collapsed="false">
      <c r="A53" s="54"/>
      <c r="B53" s="90"/>
      <c r="C53" s="90"/>
      <c r="D53" s="88"/>
      <c r="E53" s="88"/>
      <c r="F53" s="115"/>
      <c r="G53" s="99"/>
      <c r="H53" s="116"/>
      <c r="I53" s="99"/>
      <c r="J53" s="117"/>
      <c r="K53" s="85"/>
      <c r="L53" s="54"/>
      <c r="M53" s="54"/>
    </row>
    <row r="54" customFormat="false" ht="21" hidden="false" customHeight="false" outlineLevel="0" collapsed="false">
      <c r="A54" s="54"/>
      <c r="B54" s="90"/>
      <c r="C54" s="97" t="s">
        <v>75</v>
      </c>
      <c r="D54" s="97"/>
      <c r="E54" s="88"/>
      <c r="F54" s="113"/>
      <c r="G54" s="99"/>
      <c r="H54" s="113"/>
      <c r="I54" s="99"/>
      <c r="J54" s="114"/>
      <c r="K54" s="85"/>
      <c r="L54" s="54"/>
      <c r="M54" s="54"/>
    </row>
    <row r="55" customFormat="false" ht="21" hidden="false" customHeight="false" outlineLevel="0" collapsed="false">
      <c r="A55" s="54"/>
      <c r="B55" s="90"/>
      <c r="C55" s="90"/>
      <c r="D55" s="88"/>
      <c r="E55" s="88"/>
      <c r="F55" s="115"/>
      <c r="G55" s="99"/>
      <c r="H55" s="116"/>
      <c r="I55" s="99"/>
      <c r="J55" s="117"/>
      <c r="K55" s="85"/>
      <c r="L55" s="54"/>
      <c r="M55" s="54"/>
    </row>
    <row r="56" customFormat="false" ht="21" hidden="false" customHeight="false" outlineLevel="0" collapsed="false">
      <c r="A56" s="54"/>
      <c r="B56" s="90"/>
      <c r="C56" s="97" t="s">
        <v>76</v>
      </c>
      <c r="D56" s="97"/>
      <c r="E56" s="88"/>
      <c r="F56" s="113"/>
      <c r="G56" s="99"/>
      <c r="H56" s="113"/>
      <c r="I56" s="99"/>
      <c r="J56" s="114"/>
      <c r="K56" s="85"/>
      <c r="L56" s="54"/>
      <c r="M56" s="54"/>
    </row>
    <row r="57" customFormat="false" ht="21" hidden="false" customHeight="false" outlineLevel="0" collapsed="false">
      <c r="A57" s="54"/>
      <c r="B57" s="90"/>
      <c r="C57" s="90"/>
      <c r="D57" s="88"/>
      <c r="E57" s="88"/>
      <c r="F57" s="115"/>
      <c r="G57" s="99"/>
      <c r="H57" s="116"/>
      <c r="I57" s="99"/>
      <c r="J57" s="117"/>
      <c r="K57" s="85"/>
      <c r="L57" s="54"/>
      <c r="M57" s="54"/>
    </row>
    <row r="58" customFormat="false" ht="21" hidden="false" customHeight="false" outlineLevel="0" collapsed="false">
      <c r="A58" s="54"/>
      <c r="B58" s="90"/>
      <c r="C58" s="97" t="s">
        <v>77</v>
      </c>
      <c r="D58" s="97"/>
      <c r="E58" s="88"/>
      <c r="F58" s="113"/>
      <c r="G58" s="99"/>
      <c r="H58" s="113"/>
      <c r="I58" s="99"/>
      <c r="J58" s="114"/>
      <c r="K58" s="85"/>
      <c r="L58" s="54"/>
      <c r="M58" s="54"/>
    </row>
    <row r="59" customFormat="false" ht="21" hidden="false" customHeight="false" outlineLevel="0" collapsed="false">
      <c r="A59" s="54"/>
      <c r="B59" s="90"/>
      <c r="C59" s="101"/>
      <c r="D59" s="102"/>
      <c r="E59" s="103"/>
      <c r="F59" s="104"/>
      <c r="G59" s="105"/>
      <c r="H59" s="120"/>
      <c r="I59" s="105"/>
      <c r="J59" s="106"/>
      <c r="K59" s="85"/>
      <c r="L59" s="54"/>
      <c r="M59" s="54"/>
    </row>
    <row r="60" customFormat="false" ht="21" hidden="false" customHeight="false" outlineLevel="0" collapsed="false">
      <c r="A60" s="54"/>
      <c r="B60" s="119"/>
      <c r="C60" s="121"/>
      <c r="D60" s="121"/>
      <c r="E60" s="121"/>
      <c r="F60" s="122"/>
      <c r="G60" s="103"/>
      <c r="H60" s="103"/>
      <c r="I60" s="103"/>
      <c r="J60" s="103"/>
      <c r="K60" s="123"/>
      <c r="L60" s="54"/>
      <c r="M60" s="54"/>
    </row>
    <row r="61" customFormat="false" ht="21" hidden="false" customHeight="false" outlineLevel="0" collapsed="false">
      <c r="A61" s="54"/>
      <c r="B61" s="54"/>
      <c r="C61" s="55"/>
      <c r="D61" s="55"/>
      <c r="E61" s="55"/>
      <c r="F61" s="76"/>
      <c r="G61" s="54"/>
      <c r="H61" s="54"/>
      <c r="I61" s="54"/>
      <c r="J61" s="54"/>
      <c r="K61" s="54"/>
      <c r="L61" s="54"/>
      <c r="M61" s="54"/>
    </row>
    <row r="62" customFormat="false" ht="21" hidden="false" customHeight="false" outlineLevel="0" collapsed="false">
      <c r="A62" s="56"/>
      <c r="B62" s="124"/>
      <c r="C62" s="124"/>
      <c r="D62" s="124"/>
      <c r="E62" s="124"/>
      <c r="F62" s="124"/>
      <c r="G62" s="124"/>
      <c r="H62" s="124"/>
      <c r="I62" s="124"/>
      <c r="J62" s="124"/>
      <c r="K62" s="124"/>
      <c r="L62" s="56"/>
      <c r="M62" s="56"/>
    </row>
    <row r="63" customFormat="false" ht="21" hidden="false" customHeight="false" outlineLevel="0" collapsed="false">
      <c r="A63" s="54"/>
      <c r="B63" s="108"/>
      <c r="C63" s="125"/>
      <c r="D63" s="79"/>
      <c r="E63" s="88"/>
      <c r="F63" s="88"/>
      <c r="G63" s="88"/>
      <c r="H63" s="88"/>
      <c r="I63" s="88"/>
      <c r="J63" s="88"/>
      <c r="K63" s="85"/>
      <c r="L63" s="54"/>
      <c r="M63" s="54"/>
    </row>
    <row r="64" customFormat="false" ht="21" hidden="false" customHeight="false" outlineLevel="0" collapsed="false">
      <c r="A64" s="54"/>
      <c r="B64" s="108"/>
      <c r="C64" s="84" t="s">
        <v>78</v>
      </c>
      <c r="D64" s="84"/>
      <c r="E64" s="84"/>
      <c r="F64" s="84"/>
      <c r="G64" s="84"/>
      <c r="H64" s="84"/>
      <c r="I64" s="84"/>
      <c r="J64" s="84"/>
      <c r="K64" s="85"/>
      <c r="L64" s="54"/>
      <c r="M64" s="54"/>
    </row>
    <row r="65" customFormat="false" ht="21" hidden="false" customHeight="false" outlineLevel="0" collapsed="false">
      <c r="A65" s="54"/>
      <c r="B65" s="108"/>
      <c r="C65" s="88"/>
      <c r="D65" s="88"/>
      <c r="E65" s="88"/>
      <c r="F65" s="88"/>
      <c r="G65" s="88"/>
      <c r="H65" s="88"/>
      <c r="I65" s="88"/>
      <c r="J65" s="88"/>
      <c r="K65" s="85"/>
      <c r="L65" s="54"/>
      <c r="M65" s="54"/>
    </row>
    <row r="66" customFormat="false" ht="21" hidden="false" customHeight="true" outlineLevel="0" collapsed="false">
      <c r="A66" s="54"/>
      <c r="B66" s="108"/>
      <c r="C66" s="94" t="s">
        <v>79</v>
      </c>
      <c r="D66" s="125"/>
      <c r="E66" s="79"/>
      <c r="F66" s="79"/>
      <c r="G66" s="79"/>
      <c r="H66" s="79"/>
      <c r="I66" s="79"/>
      <c r="J66" s="82"/>
      <c r="K66" s="85"/>
      <c r="L66" s="54"/>
      <c r="M66" s="54"/>
    </row>
    <row r="67" customFormat="false" ht="21" hidden="false" customHeight="true" outlineLevel="0" collapsed="false">
      <c r="A67" s="54"/>
      <c r="B67" s="108"/>
      <c r="C67" s="126"/>
      <c r="D67" s="127"/>
      <c r="E67" s="88"/>
      <c r="F67" s="128" t="s">
        <v>54</v>
      </c>
      <c r="G67" s="128"/>
      <c r="H67" s="88"/>
      <c r="I67" s="88"/>
      <c r="J67" s="85"/>
      <c r="K67" s="85"/>
      <c r="L67" s="54"/>
      <c r="M67" s="54"/>
    </row>
    <row r="68" customFormat="false" ht="21" hidden="false" customHeight="true" outlineLevel="0" collapsed="false">
      <c r="A68" s="54"/>
      <c r="B68" s="108"/>
      <c r="C68" s="97" t="s">
        <v>80</v>
      </c>
      <c r="D68" s="97"/>
      <c r="E68" s="88"/>
      <c r="F68" s="129" t="n">
        <f aca="false">F24*0.5</f>
        <v>0</v>
      </c>
      <c r="G68" s="88"/>
      <c r="H68" s="130" t="s">
        <v>81</v>
      </c>
      <c r="I68" s="130"/>
      <c r="J68" s="85"/>
      <c r="K68" s="85"/>
      <c r="L68" s="54"/>
      <c r="M68" s="54"/>
    </row>
    <row r="69" customFormat="false" ht="34.5" hidden="false" customHeight="true" outlineLevel="0" collapsed="false">
      <c r="A69" s="54"/>
      <c r="B69" s="108"/>
      <c r="C69" s="126"/>
      <c r="D69" s="127"/>
      <c r="E69" s="88"/>
      <c r="F69" s="88"/>
      <c r="G69" s="88"/>
      <c r="H69" s="131" t="str">
        <f aca="false">IF(F70="","Contract Value Not Yet Known",F70/F24)</f>
        <v>Contract Value Not Yet Known</v>
      </c>
      <c r="I69" s="131"/>
      <c r="J69" s="85"/>
      <c r="K69" s="85"/>
      <c r="L69" s="54"/>
      <c r="M69" s="54"/>
    </row>
    <row r="70" customFormat="false" ht="21" hidden="false" customHeight="true" outlineLevel="0" collapsed="false">
      <c r="A70" s="54"/>
      <c r="B70" s="108"/>
      <c r="C70" s="97" t="s">
        <v>82</v>
      </c>
      <c r="D70" s="97"/>
      <c r="E70" s="88"/>
      <c r="F70" s="132"/>
      <c r="G70" s="88"/>
      <c r="H70" s="130" t="s">
        <v>83</v>
      </c>
      <c r="I70" s="130"/>
      <c r="J70" s="85"/>
      <c r="K70" s="85"/>
      <c r="L70" s="54"/>
      <c r="M70" s="54"/>
    </row>
    <row r="71" customFormat="false" ht="21" hidden="false" customHeight="true" outlineLevel="0" collapsed="false">
      <c r="A71" s="54"/>
      <c r="B71" s="108"/>
      <c r="C71" s="126"/>
      <c r="D71" s="127"/>
      <c r="E71" s="88"/>
      <c r="F71" s="88"/>
      <c r="G71" s="88"/>
      <c r="H71" s="88"/>
      <c r="I71" s="88"/>
      <c r="J71" s="85"/>
      <c r="K71" s="85"/>
      <c r="L71" s="54"/>
      <c r="M71" s="54"/>
    </row>
    <row r="72" customFormat="false" ht="38.25" hidden="false" customHeight="true" outlineLevel="0" collapsed="false">
      <c r="A72" s="54"/>
      <c r="B72" s="108"/>
      <c r="C72" s="133" t="s">
        <v>84</v>
      </c>
      <c r="D72" s="133"/>
      <c r="E72" s="133"/>
      <c r="F72" s="133"/>
      <c r="G72" s="133"/>
      <c r="H72" s="133"/>
      <c r="I72" s="133"/>
      <c r="J72" s="133"/>
      <c r="K72" s="85"/>
      <c r="L72" s="54"/>
      <c r="M72" s="54"/>
    </row>
    <row r="73" customFormat="false" ht="15.75" hidden="false" customHeight="true" outlineLevel="0" collapsed="false">
      <c r="A73" s="54"/>
      <c r="B73" s="108"/>
      <c r="C73" s="134"/>
      <c r="D73" s="135"/>
      <c r="E73" s="135"/>
      <c r="F73" s="135"/>
      <c r="G73" s="135"/>
      <c r="H73" s="135"/>
      <c r="I73" s="135"/>
      <c r="J73" s="136"/>
      <c r="K73" s="85"/>
      <c r="L73" s="54"/>
      <c r="M73" s="54"/>
    </row>
    <row r="74" customFormat="false" ht="21" hidden="false" customHeight="false" outlineLevel="0" collapsed="false">
      <c r="A74" s="54"/>
      <c r="B74" s="108"/>
      <c r="C74" s="88"/>
      <c r="D74" s="88"/>
      <c r="E74" s="88"/>
      <c r="F74" s="88"/>
      <c r="G74" s="88"/>
      <c r="H74" s="88"/>
      <c r="I74" s="88"/>
      <c r="J74" s="88"/>
      <c r="K74" s="85"/>
      <c r="L74" s="54"/>
      <c r="M74" s="54"/>
    </row>
    <row r="75" customFormat="false" ht="21" hidden="false" customHeight="false" outlineLevel="0" collapsed="false">
      <c r="A75" s="54"/>
      <c r="B75" s="108"/>
      <c r="C75" s="94" t="s">
        <v>85</v>
      </c>
      <c r="D75" s="125"/>
      <c r="E75" s="79"/>
      <c r="F75" s="79"/>
      <c r="G75" s="79"/>
      <c r="H75" s="79"/>
      <c r="I75" s="79"/>
      <c r="J75" s="82"/>
      <c r="K75" s="85"/>
      <c r="L75" s="54"/>
      <c r="M75" s="54"/>
    </row>
    <row r="76" customFormat="false" ht="21" hidden="false" customHeight="false" outlineLevel="0" collapsed="false">
      <c r="A76" s="54"/>
      <c r="B76" s="108"/>
      <c r="C76" s="126"/>
      <c r="D76" s="127"/>
      <c r="E76" s="88"/>
      <c r="F76" s="88"/>
      <c r="G76" s="88"/>
      <c r="H76" s="88"/>
      <c r="I76" s="88"/>
      <c r="J76" s="85"/>
      <c r="K76" s="85"/>
      <c r="L76" s="54"/>
      <c r="M76" s="54"/>
    </row>
    <row r="77" customFormat="false" ht="30.75" hidden="false" customHeight="false" outlineLevel="0" collapsed="false">
      <c r="A77" s="54"/>
      <c r="B77" s="90"/>
      <c r="C77" s="137"/>
      <c r="D77" s="88"/>
      <c r="E77" s="56"/>
      <c r="F77" s="138" t="s">
        <v>54</v>
      </c>
      <c r="G77" s="56"/>
      <c r="H77" s="138" t="s">
        <v>55</v>
      </c>
      <c r="I77" s="56"/>
      <c r="J77" s="139" t="s">
        <v>56</v>
      </c>
      <c r="K77" s="85"/>
      <c r="L77" s="54"/>
      <c r="M77" s="54"/>
    </row>
    <row r="78" customFormat="false" ht="21" hidden="false" customHeight="false" outlineLevel="0" collapsed="false">
      <c r="A78" s="54"/>
      <c r="B78" s="140" t="s">
        <v>86</v>
      </c>
      <c r="C78" s="141" t="s">
        <v>87</v>
      </c>
      <c r="D78" s="141"/>
      <c r="E78" s="56"/>
      <c r="F78" s="142" t="e">
        <f aca="false">F28/F24</f>
        <v>#DIV/0!</v>
      </c>
      <c r="G78" s="56"/>
      <c r="H78" s="142" t="e">
        <f aca="false">H28/H24</f>
        <v>#DIV/0!</v>
      </c>
      <c r="I78" s="56"/>
      <c r="J78" s="143" t="e">
        <f aca="false">J28/J24</f>
        <v>#DIV/0!</v>
      </c>
      <c r="K78" s="85"/>
      <c r="L78" s="54"/>
      <c r="M78" s="54"/>
    </row>
    <row r="79" customFormat="false" ht="21" hidden="false" customHeight="false" outlineLevel="0" collapsed="false">
      <c r="A79" s="54"/>
      <c r="B79" s="140"/>
      <c r="C79" s="141"/>
      <c r="D79" s="141"/>
      <c r="E79" s="144"/>
      <c r="F79" s="145" t="e">
        <f aca="false">IF(F78&gt;0.09,3,IF(F78&gt;0.04,2,IF(F78=0,0,1)))</f>
        <v>#DIV/0!</v>
      </c>
      <c r="G79" s="144"/>
      <c r="H79" s="145" t="e">
        <f aca="false">IF(H78&gt;0.09,3,IF(H78&gt;0.04,2,IF(H78=0,0,1)))</f>
        <v>#DIV/0!</v>
      </c>
      <c r="I79" s="144"/>
      <c r="J79" s="146" t="e">
        <f aca="false">IF(J78&gt;0.09,3,IF(J78&gt;0.04,2,IF(J78=0,0,1)))</f>
        <v>#DIV/0!</v>
      </c>
      <c r="K79" s="85"/>
      <c r="L79" s="54"/>
      <c r="M79" s="54"/>
    </row>
    <row r="80" customFormat="false" ht="21" hidden="false" customHeight="false" outlineLevel="0" collapsed="false">
      <c r="A80" s="54"/>
      <c r="B80" s="140"/>
      <c r="C80" s="90"/>
      <c r="D80" s="88"/>
      <c r="E80" s="147"/>
      <c r="F80" s="89"/>
      <c r="G80" s="147"/>
      <c r="H80" s="89"/>
      <c r="I80" s="147"/>
      <c r="J80" s="148"/>
      <c r="K80" s="85"/>
      <c r="L80" s="54"/>
      <c r="M80" s="54"/>
    </row>
    <row r="81" customFormat="false" ht="21" hidden="false" customHeight="false" outlineLevel="0" collapsed="false">
      <c r="A81" s="54"/>
      <c r="B81" s="140"/>
      <c r="C81" s="141" t="s">
        <v>88</v>
      </c>
      <c r="D81" s="141"/>
      <c r="E81" s="56"/>
      <c r="F81" s="142" t="e">
        <f aca="false">(F28-F56-F58)/F24</f>
        <v>#DIV/0!</v>
      </c>
      <c r="G81" s="56"/>
      <c r="H81" s="142" t="e">
        <f aca="false">(H28-H56-H58)/H24</f>
        <v>#DIV/0!</v>
      </c>
      <c r="I81" s="56"/>
      <c r="J81" s="143" t="e">
        <f aca="false">(J28-J56-J58)/J24</f>
        <v>#DIV/0!</v>
      </c>
      <c r="K81" s="85"/>
      <c r="L81" s="54"/>
      <c r="M81" s="54"/>
    </row>
    <row r="82" customFormat="false" ht="21" hidden="false" customHeight="false" outlineLevel="0" collapsed="false">
      <c r="A82" s="54"/>
      <c r="B82" s="140"/>
      <c r="C82" s="141"/>
      <c r="D82" s="141"/>
      <c r="E82" s="144"/>
      <c r="F82" s="145" t="e">
        <f aca="false">IF(F81&gt;0.09,3,IF(F81&gt;0.04,2,IF(F81=0,"0",1)))</f>
        <v>#DIV/0!</v>
      </c>
      <c r="G82" s="144"/>
      <c r="H82" s="145" t="e">
        <f aca="false">IF(H81&gt;0.08,3,IF(H81&gt;0.05,2,IF(H81=0,"Enter Data",1)))</f>
        <v>#DIV/0!</v>
      </c>
      <c r="I82" s="144"/>
      <c r="J82" s="146" t="e">
        <f aca="false">IF(J81&gt;0.08,3,IF(J81&gt;0.05,2,IF(J81=0,"Enter Data",1)))</f>
        <v>#DIV/0!</v>
      </c>
      <c r="K82" s="85"/>
      <c r="L82" s="54"/>
      <c r="M82" s="54"/>
    </row>
    <row r="83" customFormat="false" ht="21" hidden="false" customHeight="false" outlineLevel="0" collapsed="false">
      <c r="A83" s="54"/>
      <c r="B83" s="140"/>
      <c r="C83" s="90"/>
      <c r="D83" s="88"/>
      <c r="E83" s="147"/>
      <c r="F83" s="89"/>
      <c r="G83" s="147"/>
      <c r="H83" s="89"/>
      <c r="I83" s="147"/>
      <c r="J83" s="148"/>
      <c r="K83" s="85"/>
      <c r="L83" s="54"/>
      <c r="M83" s="54"/>
    </row>
    <row r="84" customFormat="false" ht="21" hidden="false" customHeight="false" outlineLevel="0" collapsed="false">
      <c r="A84" s="54"/>
      <c r="B84" s="140"/>
      <c r="C84" s="141" t="s">
        <v>89</v>
      </c>
      <c r="D84" s="141"/>
      <c r="E84" s="56"/>
      <c r="F84" s="142" t="e">
        <f aca="false">IF(F44&lt;0,0,(F28/(F44+F50+F52)))</f>
        <v>#DIV/0!</v>
      </c>
      <c r="G84" s="56"/>
      <c r="H84" s="142" t="e">
        <f aca="false">IF(H44&lt;0,0,(H28/(H44+H50+H52)))</f>
        <v>#DIV/0!</v>
      </c>
      <c r="I84" s="56"/>
      <c r="J84" s="143" t="e">
        <f aca="false">IF(J44&lt;0,0,(J28/(J44+J50+J52)))</f>
        <v>#DIV/0!</v>
      </c>
      <c r="K84" s="85"/>
      <c r="L84" s="54"/>
      <c r="M84" s="54"/>
    </row>
    <row r="85" customFormat="false" ht="21" hidden="false" customHeight="false" outlineLevel="0" collapsed="false">
      <c r="A85" s="54"/>
      <c r="B85" s="140"/>
      <c r="C85" s="141"/>
      <c r="D85" s="141"/>
      <c r="E85" s="144"/>
      <c r="F85" s="145" t="e">
        <f aca="false">IF(F84&gt;0.08,3,IF(F84&gt;0.05,2,IF(F84=0,"Enter Data",1)))</f>
        <v>#DIV/0!</v>
      </c>
      <c r="G85" s="144"/>
      <c r="H85" s="145" t="e">
        <f aca="false">IF(H84&gt;0.08,3,IF(H84&gt;0.05,2,IF(H84=0,"Enter Data",1)))</f>
        <v>#DIV/0!</v>
      </c>
      <c r="I85" s="144"/>
      <c r="J85" s="146" t="e">
        <f aca="false">IF(J84&gt;0.08,3,IF(J84&gt;0.05,2,IF(J84=0,0,1)))</f>
        <v>#DIV/0!</v>
      </c>
      <c r="K85" s="85"/>
      <c r="L85" s="54"/>
      <c r="M85" s="54"/>
    </row>
    <row r="86" customFormat="false" ht="21" hidden="false" customHeight="false" outlineLevel="0" collapsed="false">
      <c r="A86" s="54"/>
      <c r="B86" s="90"/>
      <c r="C86" s="90"/>
      <c r="D86" s="88"/>
      <c r="E86" s="147"/>
      <c r="F86" s="89"/>
      <c r="G86" s="147"/>
      <c r="H86" s="89"/>
      <c r="I86" s="147"/>
      <c r="J86" s="148"/>
      <c r="K86" s="85"/>
      <c r="L86" s="54"/>
      <c r="M86" s="54"/>
    </row>
    <row r="87" customFormat="false" ht="21" hidden="false" customHeight="false" outlineLevel="0" collapsed="false">
      <c r="A87" s="54"/>
      <c r="B87" s="140" t="s">
        <v>90</v>
      </c>
      <c r="C87" s="141" t="s">
        <v>91</v>
      </c>
      <c r="D87" s="141"/>
      <c r="E87" s="56"/>
      <c r="F87" s="142" t="n">
        <f aca="false">IFERROR(F28/F54,0)</f>
        <v>0</v>
      </c>
      <c r="G87" s="56"/>
      <c r="H87" s="142" t="n">
        <f aca="false">IFERROR(H28/H54,0)</f>
        <v>0</v>
      </c>
      <c r="I87" s="56"/>
      <c r="J87" s="143" t="n">
        <f aca="false">IFERROR(J28/J54,0)</f>
        <v>0</v>
      </c>
      <c r="K87" s="85"/>
      <c r="L87" s="54"/>
      <c r="M87" s="54"/>
    </row>
    <row r="88" customFormat="false" ht="21" hidden="false" customHeight="false" outlineLevel="0" collapsed="false">
      <c r="A88" s="54"/>
      <c r="B88" s="140"/>
      <c r="C88" s="141"/>
      <c r="D88" s="141"/>
      <c r="E88" s="149"/>
      <c r="F88" s="145" t="n">
        <f aca="false">IF(F28=0,0,IF(F87&gt;3,3,IF(F87&gt;2,2,IF(F54=0,3,1))))</f>
        <v>0</v>
      </c>
      <c r="G88" s="144"/>
      <c r="H88" s="145" t="n">
        <f aca="false">IF(H28=0,0,IF(H87&gt;3,3,IF(H87&gt;2,2,IF(H54=0,3,1))))</f>
        <v>0</v>
      </c>
      <c r="I88" s="144"/>
      <c r="J88" s="146" t="n">
        <f aca="false">IF(J28=0,0,IF(J87&gt;3,3,IF(J87&gt;2,2,IF(J54=0,3,1))))</f>
        <v>0</v>
      </c>
      <c r="K88" s="85"/>
      <c r="L88" s="54"/>
      <c r="M88" s="54"/>
    </row>
    <row r="89" customFormat="false" ht="21" hidden="false" customHeight="false" outlineLevel="0" collapsed="false">
      <c r="A89" s="54"/>
      <c r="B89" s="140"/>
      <c r="C89" s="90"/>
      <c r="D89" s="88"/>
      <c r="E89" s="147"/>
      <c r="F89" s="89"/>
      <c r="G89" s="147"/>
      <c r="H89" s="89"/>
      <c r="I89" s="147"/>
      <c r="J89" s="150"/>
      <c r="K89" s="85"/>
      <c r="L89" s="54"/>
      <c r="M89" s="54"/>
    </row>
    <row r="90" customFormat="false" ht="21" hidden="false" customHeight="false" outlineLevel="0" collapsed="false">
      <c r="A90" s="54"/>
      <c r="B90" s="140"/>
      <c r="C90" s="141" t="s">
        <v>92</v>
      </c>
      <c r="D90" s="141"/>
      <c r="E90" s="56"/>
      <c r="F90" s="142" t="e">
        <f aca="false">(F40+F42)/(F34+F36)</f>
        <v>#DIV/0!</v>
      </c>
      <c r="G90" s="56"/>
      <c r="H90" s="142" t="e">
        <f aca="false">(H40+H42)/(H34+H36)</f>
        <v>#DIV/0!</v>
      </c>
      <c r="I90" s="56"/>
      <c r="J90" s="143" t="e">
        <f aca="false">(J40+J42)/(J34+J36)</f>
        <v>#DIV/0!</v>
      </c>
      <c r="K90" s="85"/>
      <c r="L90" s="54"/>
      <c r="M90" s="54"/>
    </row>
    <row r="91" customFormat="false" ht="21" hidden="false" customHeight="false" outlineLevel="0" collapsed="false">
      <c r="A91" s="54"/>
      <c r="B91" s="140"/>
      <c r="C91" s="141"/>
      <c r="D91" s="141"/>
      <c r="E91" s="151"/>
      <c r="F91" s="145" t="n">
        <f aca="false">IF(F40=0,0,IF(F90&lt;0.79,IF(F90&lt;0.6,3,2),1))</f>
        <v>0</v>
      </c>
      <c r="G91" s="144"/>
      <c r="H91" s="145" t="n">
        <f aca="false">IF(H40=0,0,IF(H90&lt;0.79,IF(H90&lt;0.6,3,2),1))</f>
        <v>0</v>
      </c>
      <c r="I91" s="144"/>
      <c r="J91" s="146" t="n">
        <f aca="false">IF(J40=0,0,IF(J90&lt;0.79,IF(J90&lt;0.6,3,2),1))</f>
        <v>0</v>
      </c>
      <c r="K91" s="85"/>
      <c r="L91" s="54"/>
      <c r="M91" s="54"/>
    </row>
    <row r="92" customFormat="false" ht="21" hidden="false" customHeight="false" outlineLevel="0" collapsed="false">
      <c r="A92" s="54"/>
      <c r="B92" s="90"/>
      <c r="C92" s="90"/>
      <c r="D92" s="88"/>
      <c r="E92" s="147"/>
      <c r="F92" s="89"/>
      <c r="G92" s="147"/>
      <c r="H92" s="89"/>
      <c r="I92" s="147"/>
      <c r="J92" s="148"/>
      <c r="K92" s="85"/>
      <c r="L92" s="54"/>
      <c r="M92" s="54"/>
    </row>
    <row r="93" customFormat="false" ht="21" hidden="false" customHeight="false" outlineLevel="0" collapsed="false">
      <c r="A93" s="54"/>
      <c r="B93" s="140" t="s">
        <v>93</v>
      </c>
      <c r="C93" s="141" t="s">
        <v>94</v>
      </c>
      <c r="D93" s="141"/>
      <c r="E93" s="56"/>
      <c r="F93" s="142" t="n">
        <f aca="false">IFERROR(((F36-F38)/F40),0)</f>
        <v>0</v>
      </c>
      <c r="G93" s="56"/>
      <c r="H93" s="142" t="n">
        <f aca="false">IFERROR(((H36-H38)/H40),0)</f>
        <v>0</v>
      </c>
      <c r="I93" s="56"/>
      <c r="J93" s="143" t="n">
        <f aca="false">IFERROR(((J36-J38)/J40),0)</f>
        <v>0</v>
      </c>
      <c r="K93" s="85"/>
      <c r="L93" s="54"/>
      <c r="M93" s="54"/>
    </row>
    <row r="94" customFormat="false" ht="21" hidden="false" customHeight="false" outlineLevel="0" collapsed="false">
      <c r="A94" s="54"/>
      <c r="B94" s="140"/>
      <c r="C94" s="141"/>
      <c r="D94" s="141"/>
      <c r="E94" s="149"/>
      <c r="F94" s="145" t="n">
        <f aca="false">IF(F93=0,0,IF(F93&gt;1,2,1))</f>
        <v>0</v>
      </c>
      <c r="G94" s="144"/>
      <c r="H94" s="145" t="n">
        <f aca="false">IF(H93=0,0,IF(H93&gt;1,2,1))</f>
        <v>0</v>
      </c>
      <c r="I94" s="144"/>
      <c r="J94" s="146" t="n">
        <f aca="false">IF(J93=0,0,IF(J93&gt;1,2,1))</f>
        <v>0</v>
      </c>
      <c r="K94" s="85"/>
      <c r="L94" s="54"/>
      <c r="M94" s="54"/>
    </row>
    <row r="95" customFormat="false" ht="21" hidden="false" customHeight="false" outlineLevel="0" collapsed="false">
      <c r="A95" s="54"/>
      <c r="B95" s="140"/>
      <c r="C95" s="90"/>
      <c r="D95" s="88"/>
      <c r="E95" s="89"/>
      <c r="F95" s="89"/>
      <c r="G95" s="89"/>
      <c r="H95" s="89"/>
      <c r="I95" s="89"/>
      <c r="J95" s="148"/>
      <c r="K95" s="85"/>
      <c r="L95" s="54"/>
      <c r="M95" s="54"/>
    </row>
    <row r="96" customFormat="false" ht="21" hidden="false" customHeight="false" outlineLevel="0" collapsed="false">
      <c r="A96" s="54"/>
      <c r="B96" s="140"/>
      <c r="C96" s="141" t="s">
        <v>95</v>
      </c>
      <c r="D96" s="141"/>
      <c r="E96" s="56"/>
      <c r="F96" s="142" t="n">
        <f aca="false">IFERROR((F36/F40),0)</f>
        <v>0</v>
      </c>
      <c r="G96" s="56"/>
      <c r="H96" s="142" t="n">
        <f aca="false">IFERROR((H36/H40),0)</f>
        <v>0</v>
      </c>
      <c r="I96" s="56"/>
      <c r="J96" s="143" t="n">
        <f aca="false">IFERROR((J36/J40),0)</f>
        <v>0</v>
      </c>
      <c r="K96" s="85"/>
      <c r="L96" s="54"/>
      <c r="M96" s="54"/>
    </row>
    <row r="97" customFormat="false" ht="21" hidden="false" customHeight="false" outlineLevel="0" collapsed="false">
      <c r="A97" s="54"/>
      <c r="B97" s="140"/>
      <c r="C97" s="141"/>
      <c r="D97" s="141"/>
      <c r="E97" s="149"/>
      <c r="F97" s="145" t="n">
        <f aca="false">IF(F96=0,0,IF(F96&gt;1,2,1))</f>
        <v>0</v>
      </c>
      <c r="G97" s="144"/>
      <c r="H97" s="145" t="n">
        <f aca="false">IF(H96=0,0,IF(H96&gt;1,2,1))</f>
        <v>0</v>
      </c>
      <c r="I97" s="144"/>
      <c r="J97" s="146" t="n">
        <f aca="false">IF(J96=0,0,IF(J96&gt;1,2,1))</f>
        <v>0</v>
      </c>
      <c r="K97" s="85"/>
      <c r="L97" s="54"/>
      <c r="M97" s="54"/>
    </row>
    <row r="98" customFormat="false" ht="21" hidden="false" customHeight="false" outlineLevel="0" collapsed="false">
      <c r="A98" s="54"/>
      <c r="B98" s="140"/>
      <c r="C98" s="90"/>
      <c r="D98" s="88"/>
      <c r="E98" s="89"/>
      <c r="F98" s="89"/>
      <c r="G98" s="89"/>
      <c r="H98" s="89"/>
      <c r="I98" s="89"/>
      <c r="J98" s="148"/>
      <c r="K98" s="85"/>
      <c r="L98" s="54"/>
      <c r="M98" s="54"/>
    </row>
    <row r="99" customFormat="false" ht="35.25" hidden="false" customHeight="true" outlineLevel="0" collapsed="false">
      <c r="A99" s="54"/>
      <c r="B99" s="90"/>
      <c r="C99" s="152" t="s">
        <v>96</v>
      </c>
      <c r="D99" s="152"/>
      <c r="E99" s="88"/>
      <c r="F99" s="153" t="e">
        <f aca="false">SUM(F79+F82+F88+F91+F94+F97+F85)</f>
        <v>#DIV/0!</v>
      </c>
      <c r="G99" s="88"/>
      <c r="H99" s="153" t="e">
        <f aca="false">SUM(H79+H82+H88+H91+H94+H97+H85)</f>
        <v>#DIV/0!</v>
      </c>
      <c r="I99" s="88"/>
      <c r="J99" s="154" t="e">
        <f aca="false">SUM(J79+J82+J88+J91+J94+J97+J85)</f>
        <v>#DIV/0!</v>
      </c>
      <c r="K99" s="85"/>
      <c r="L99" s="54"/>
      <c r="M99" s="54"/>
    </row>
    <row r="100" customFormat="false" ht="21" hidden="false" customHeight="false" outlineLevel="0" collapsed="false">
      <c r="A100" s="54"/>
      <c r="B100" s="90"/>
      <c r="C100" s="90"/>
      <c r="D100" s="88"/>
      <c r="E100" s="88"/>
      <c r="F100" s="88"/>
      <c r="G100" s="88"/>
      <c r="H100" s="88"/>
      <c r="I100" s="88"/>
      <c r="J100" s="85"/>
      <c r="K100" s="85"/>
      <c r="L100" s="54"/>
      <c r="M100" s="54"/>
    </row>
    <row r="101" customFormat="false" ht="21" hidden="false" customHeight="false" outlineLevel="0" collapsed="false">
      <c r="A101" s="54"/>
      <c r="B101" s="90"/>
      <c r="C101" s="155"/>
      <c r="D101" s="88" t="s">
        <v>97</v>
      </c>
      <c r="E101" s="88"/>
      <c r="F101" s="88"/>
      <c r="G101" s="88"/>
      <c r="H101" s="88"/>
      <c r="I101" s="88"/>
      <c r="J101" s="85"/>
      <c r="K101" s="85"/>
      <c r="L101" s="54"/>
      <c r="M101" s="54"/>
    </row>
    <row r="102" customFormat="false" ht="21" hidden="false" customHeight="false" outlineLevel="0" collapsed="false">
      <c r="A102" s="54"/>
      <c r="B102" s="90"/>
      <c r="C102" s="90"/>
      <c r="D102" s="88"/>
      <c r="E102" s="88"/>
      <c r="F102" s="88"/>
      <c r="G102" s="88"/>
      <c r="H102" s="88"/>
      <c r="I102" s="88"/>
      <c r="J102" s="85"/>
      <c r="K102" s="85"/>
      <c r="L102" s="54"/>
      <c r="M102" s="54"/>
    </row>
    <row r="103" customFormat="false" ht="21" hidden="false" customHeight="false" outlineLevel="0" collapsed="false">
      <c r="A103" s="54"/>
      <c r="B103" s="90"/>
      <c r="C103" s="156"/>
      <c r="D103" s="88" t="s">
        <v>98</v>
      </c>
      <c r="E103" s="88"/>
      <c r="F103" s="88"/>
      <c r="G103" s="88"/>
      <c r="H103" s="88"/>
      <c r="I103" s="88"/>
      <c r="J103" s="85"/>
      <c r="K103" s="85"/>
      <c r="L103" s="54"/>
      <c r="M103" s="54"/>
    </row>
    <row r="104" customFormat="false" ht="21" hidden="false" customHeight="false" outlineLevel="0" collapsed="false">
      <c r="A104" s="54"/>
      <c r="B104" s="90"/>
      <c r="C104" s="90"/>
      <c r="D104" s="88"/>
      <c r="E104" s="88"/>
      <c r="F104" s="88"/>
      <c r="G104" s="88"/>
      <c r="H104" s="88"/>
      <c r="I104" s="88"/>
      <c r="J104" s="85"/>
      <c r="K104" s="85"/>
      <c r="L104" s="54"/>
      <c r="M104" s="54"/>
    </row>
    <row r="105" customFormat="false" ht="21" hidden="false" customHeight="false" outlineLevel="0" collapsed="false">
      <c r="A105" s="54"/>
      <c r="B105" s="90"/>
      <c r="C105" s="157"/>
      <c r="D105" s="88" t="s">
        <v>99</v>
      </c>
      <c r="E105" s="88"/>
      <c r="F105" s="88"/>
      <c r="G105" s="88"/>
      <c r="H105" s="88"/>
      <c r="I105" s="88"/>
      <c r="J105" s="85"/>
      <c r="K105" s="85"/>
      <c r="L105" s="54"/>
      <c r="M105" s="54"/>
    </row>
    <row r="106" customFormat="false" ht="21" hidden="false" customHeight="false" outlineLevel="0" collapsed="false">
      <c r="A106" s="88"/>
      <c r="B106" s="90"/>
      <c r="C106" s="119"/>
      <c r="D106" s="103"/>
      <c r="E106" s="103"/>
      <c r="F106" s="103"/>
      <c r="G106" s="103"/>
      <c r="H106" s="103"/>
      <c r="I106" s="103"/>
      <c r="J106" s="123"/>
      <c r="K106" s="85"/>
      <c r="L106" s="54"/>
      <c r="M106" s="54"/>
    </row>
    <row r="107" customFormat="false" ht="21" hidden="false" customHeight="false" outlineLevel="0" collapsed="false">
      <c r="A107" s="54"/>
      <c r="B107" s="90"/>
      <c r="C107" s="88"/>
      <c r="D107" s="88"/>
      <c r="E107" s="88"/>
      <c r="F107" s="88"/>
      <c r="G107" s="88"/>
      <c r="H107" s="88"/>
      <c r="I107" s="88"/>
      <c r="J107" s="88"/>
      <c r="K107" s="85"/>
      <c r="L107" s="54"/>
      <c r="M107" s="54"/>
    </row>
    <row r="108" customFormat="false" ht="29.25" hidden="false" customHeight="true" outlineLevel="0" collapsed="false">
      <c r="A108" s="54"/>
      <c r="B108" s="108"/>
      <c r="C108" s="94" t="s">
        <v>100</v>
      </c>
      <c r="D108" s="125"/>
      <c r="E108" s="125"/>
      <c r="F108" s="125"/>
      <c r="G108" s="79"/>
      <c r="H108" s="158"/>
      <c r="I108" s="79"/>
      <c r="J108" s="82"/>
      <c r="K108" s="85"/>
      <c r="L108" s="54"/>
      <c r="M108" s="54"/>
    </row>
    <row r="109" customFormat="false" ht="67.5" hidden="false" customHeight="true" outlineLevel="0" collapsed="false">
      <c r="A109" s="54"/>
      <c r="B109" s="90"/>
      <c r="C109" s="159" t="s">
        <v>101</v>
      </c>
      <c r="D109" s="159"/>
      <c r="E109" s="159"/>
      <c r="F109" s="159"/>
      <c r="G109" s="159"/>
      <c r="H109" s="159"/>
      <c r="I109" s="159"/>
      <c r="J109" s="159"/>
      <c r="K109" s="85"/>
      <c r="L109" s="54"/>
      <c r="M109" s="54"/>
    </row>
    <row r="110" customFormat="false" ht="6" hidden="false" customHeight="true" outlineLevel="0" collapsed="false">
      <c r="A110" s="54"/>
      <c r="B110" s="90"/>
      <c r="C110" s="160"/>
      <c r="D110" s="161"/>
      <c r="E110" s="161"/>
      <c r="F110" s="161"/>
      <c r="G110" s="161"/>
      <c r="H110" s="161"/>
      <c r="I110" s="161"/>
      <c r="J110" s="162"/>
      <c r="K110" s="85"/>
      <c r="L110" s="54"/>
      <c r="M110" s="54"/>
    </row>
    <row r="111" customFormat="false" ht="21" hidden="false" customHeight="true" outlineLevel="0" collapsed="false">
      <c r="A111" s="54"/>
      <c r="B111" s="108"/>
      <c r="C111" s="97" t="s">
        <v>102</v>
      </c>
      <c r="D111" s="97"/>
      <c r="E111" s="88"/>
      <c r="F111" s="129" t="n">
        <f aca="false">0.5*F24</f>
        <v>0</v>
      </c>
      <c r="G111" s="88"/>
      <c r="H111" s="161"/>
      <c r="I111" s="161"/>
      <c r="J111" s="85"/>
      <c r="K111" s="85"/>
      <c r="L111" s="54"/>
      <c r="M111" s="54"/>
    </row>
    <row r="112" customFormat="false" ht="6" hidden="false" customHeight="true" outlineLevel="0" collapsed="false">
      <c r="A112" s="54"/>
      <c r="B112" s="90"/>
      <c r="C112" s="160"/>
      <c r="D112" s="161"/>
      <c r="E112" s="161"/>
      <c r="F112" s="161"/>
      <c r="G112" s="161"/>
      <c r="H112" s="161"/>
      <c r="I112" s="161"/>
      <c r="J112" s="162"/>
      <c r="K112" s="85"/>
      <c r="L112" s="54"/>
      <c r="M112" s="54"/>
    </row>
    <row r="113" customFormat="false" ht="107.25" hidden="false" customHeight="true" outlineLevel="0" collapsed="false">
      <c r="A113" s="54"/>
      <c r="B113" s="90"/>
      <c r="C113" s="163" t="s">
        <v>103</v>
      </c>
      <c r="D113" s="163"/>
      <c r="E113" s="163"/>
      <c r="F113" s="163"/>
      <c r="G113" s="163"/>
      <c r="H113" s="163"/>
      <c r="I113" s="163"/>
      <c r="J113" s="163"/>
      <c r="K113" s="85"/>
      <c r="L113" s="54"/>
      <c r="M113" s="54"/>
    </row>
    <row r="114" customFormat="false" ht="21" hidden="false" customHeight="false" outlineLevel="0" collapsed="false">
      <c r="A114" s="54"/>
      <c r="B114" s="119"/>
      <c r="C114" s="103"/>
      <c r="D114" s="103"/>
      <c r="E114" s="103"/>
      <c r="F114" s="103"/>
      <c r="G114" s="103"/>
      <c r="H114" s="103"/>
      <c r="I114" s="103"/>
      <c r="J114" s="103"/>
      <c r="K114" s="123"/>
      <c r="L114" s="54"/>
      <c r="M114" s="54"/>
    </row>
    <row r="115" customFormat="false" ht="21" hidden="false" customHeight="false" outlineLevel="0" collapsed="false">
      <c r="A115" s="54"/>
      <c r="B115" s="56"/>
      <c r="C115" s="56"/>
      <c r="D115" s="56"/>
      <c r="E115" s="164"/>
      <c r="F115" s="56"/>
      <c r="G115" s="56"/>
      <c r="H115" s="56"/>
      <c r="I115" s="56"/>
      <c r="J115" s="56"/>
      <c r="K115" s="56"/>
      <c r="L115" s="56"/>
      <c r="M115" s="56"/>
      <c r="N115" s="54"/>
    </row>
    <row r="116" customFormat="false" ht="21" hidden="false" customHeight="false" outlineLevel="0" collapsed="false">
      <c r="A116" s="54"/>
      <c r="B116" s="56"/>
      <c r="C116" s="56"/>
      <c r="D116" s="56"/>
      <c r="E116" s="56"/>
      <c r="F116" s="164"/>
      <c r="G116" s="56"/>
      <c r="H116" s="56"/>
      <c r="I116" s="56"/>
      <c r="J116" s="56"/>
      <c r="K116" s="56"/>
      <c r="L116" s="56"/>
      <c r="M116" s="56"/>
      <c r="N116" s="54"/>
    </row>
    <row r="117" customFormat="false" ht="21" hidden="false" customHeight="false" outlineLevel="0" collapsed="false">
      <c r="A117" s="54"/>
      <c r="F117" s="165"/>
      <c r="L117" s="56"/>
      <c r="M117" s="56"/>
    </row>
    <row r="118" customFormat="false" ht="21" hidden="false" customHeight="false" outlineLevel="0" collapsed="false">
      <c r="A118" s="54"/>
      <c r="F118" s="165"/>
      <c r="L118" s="56"/>
      <c r="M118" s="56"/>
    </row>
    <row r="119" customFormat="false" ht="21" hidden="false" customHeight="false" outlineLevel="0" collapsed="false">
      <c r="A119" s="54"/>
      <c r="F119" s="165"/>
      <c r="L119" s="56"/>
      <c r="M119" s="56"/>
    </row>
    <row r="120" customFormat="false" ht="21" hidden="false" customHeight="false" outlineLevel="0" collapsed="false">
      <c r="A120" s="54"/>
      <c r="F120" s="165"/>
      <c r="L120" s="56"/>
      <c r="M120" s="56"/>
    </row>
    <row r="121" customFormat="false" ht="21" hidden="false" customHeight="false" outlineLevel="0" collapsed="false">
      <c r="A121" s="54"/>
      <c r="F121" s="165"/>
      <c r="L121" s="56"/>
      <c r="M121" s="56"/>
    </row>
    <row r="122" customFormat="false" ht="21" hidden="false" customHeight="false" outlineLevel="0" collapsed="false">
      <c r="A122" s="54"/>
      <c r="F122" s="165"/>
      <c r="L122" s="56"/>
      <c r="M122" s="56"/>
    </row>
    <row r="123" customFormat="false" ht="21" hidden="false" customHeight="false" outlineLevel="0" collapsed="false">
      <c r="A123" s="53"/>
      <c r="F123" s="165"/>
      <c r="L123" s="56"/>
      <c r="M123" s="56"/>
    </row>
    <row r="124" customFormat="false" ht="21" hidden="false" customHeight="false" outlineLevel="0" collapsed="false">
      <c r="A124" s="53"/>
      <c r="F124" s="165"/>
      <c r="L124" s="56"/>
      <c r="M124" s="56"/>
    </row>
    <row r="125" customFormat="false" ht="21" hidden="false" customHeight="false" outlineLevel="0" collapsed="false">
      <c r="A125" s="53"/>
      <c r="F125" s="165"/>
      <c r="L125" s="56"/>
      <c r="M125" s="56"/>
    </row>
    <row r="126" customFormat="false" ht="21" hidden="false" customHeight="false" outlineLevel="0" collapsed="false">
      <c r="A126" s="53"/>
      <c r="F126" s="165"/>
      <c r="L126" s="56"/>
      <c r="M126" s="56"/>
    </row>
    <row r="127" customFormat="false" ht="21" hidden="false" customHeight="false" outlineLevel="0" collapsed="false">
      <c r="A127" s="53"/>
      <c r="F127" s="165"/>
      <c r="L127" s="56"/>
      <c r="M127" s="56"/>
    </row>
    <row r="128" customFormat="false" ht="21" hidden="false" customHeight="false" outlineLevel="0" collapsed="false">
      <c r="A128" s="53"/>
      <c r="F128" s="165"/>
      <c r="L128" s="56"/>
      <c r="M128" s="56"/>
    </row>
    <row r="129" customFormat="false" ht="21" hidden="false" customHeight="false" outlineLevel="0" collapsed="false">
      <c r="A129" s="53"/>
      <c r="F129" s="165"/>
      <c r="L129" s="56"/>
      <c r="M129" s="56"/>
    </row>
    <row r="130" customFormat="false" ht="21" hidden="false" customHeight="false" outlineLevel="0" collapsed="false">
      <c r="A130" s="53"/>
      <c r="F130" s="165"/>
      <c r="L130" s="56"/>
      <c r="M130" s="56"/>
    </row>
    <row r="131" customFormat="false" ht="21" hidden="false" customHeight="false" outlineLevel="0" collapsed="false">
      <c r="A131" s="53"/>
      <c r="F131" s="165"/>
      <c r="L131" s="56"/>
      <c r="M131" s="56"/>
    </row>
    <row r="132" customFormat="false" ht="21" hidden="false" customHeight="false" outlineLevel="0" collapsed="false">
      <c r="A132" s="53"/>
      <c r="F132" s="165"/>
      <c r="L132" s="56"/>
      <c r="M132" s="56"/>
    </row>
    <row r="133" customFormat="false" ht="21" hidden="false" customHeight="false" outlineLevel="0" collapsed="false">
      <c r="A133" s="53"/>
      <c r="F133" s="165"/>
      <c r="L133" s="56"/>
      <c r="M133" s="56"/>
    </row>
    <row r="134" customFormat="false" ht="21" hidden="false" customHeight="false" outlineLevel="0" collapsed="false">
      <c r="A134" s="53"/>
      <c r="F134" s="165"/>
      <c r="L134" s="56"/>
      <c r="M134" s="56"/>
    </row>
    <row r="135" customFormat="false" ht="21" hidden="false" customHeight="false" outlineLevel="0" collapsed="false">
      <c r="A135" s="53"/>
      <c r="F135" s="165"/>
      <c r="L135" s="56"/>
      <c r="M135" s="56"/>
    </row>
    <row r="136" customFormat="false" ht="21" hidden="false" customHeight="false" outlineLevel="0" collapsed="false">
      <c r="A136" s="53"/>
      <c r="F136" s="165"/>
      <c r="L136" s="56"/>
      <c r="M136" s="56"/>
    </row>
    <row r="137" customFormat="false" ht="21" hidden="false" customHeight="false" outlineLevel="0" collapsed="false">
      <c r="A137" s="53"/>
      <c r="F137" s="165"/>
      <c r="L137" s="56"/>
      <c r="M137" s="56"/>
    </row>
    <row r="138" customFormat="false" ht="21" hidden="false" customHeight="false" outlineLevel="0" collapsed="false">
      <c r="A138" s="53"/>
      <c r="F138" s="165"/>
      <c r="L138" s="56"/>
      <c r="M138" s="56"/>
    </row>
    <row r="139" customFormat="false" ht="21" hidden="false" customHeight="false" outlineLevel="0" collapsed="false">
      <c r="A139" s="53"/>
      <c r="F139" s="165"/>
      <c r="L139" s="56"/>
      <c r="M139" s="56"/>
    </row>
    <row r="140" customFormat="false" ht="21" hidden="false" customHeight="false" outlineLevel="0" collapsed="false">
      <c r="A140" s="53"/>
      <c r="F140" s="165"/>
      <c r="L140" s="56"/>
      <c r="M140" s="56"/>
    </row>
    <row r="141" customFormat="false" ht="21" hidden="false" customHeight="false" outlineLevel="0" collapsed="false">
      <c r="A141" s="53"/>
      <c r="F141" s="165"/>
      <c r="L141" s="56"/>
      <c r="M141" s="56"/>
    </row>
    <row r="142" customFormat="false" ht="21" hidden="false" customHeight="false" outlineLevel="0" collapsed="false">
      <c r="A142" s="53"/>
      <c r="F142" s="165"/>
      <c r="L142" s="56"/>
      <c r="M142" s="56"/>
    </row>
    <row r="143" customFormat="false" ht="21" hidden="false" customHeight="false" outlineLevel="0" collapsed="false">
      <c r="A143" s="53"/>
      <c r="F143" s="165"/>
      <c r="L143" s="56"/>
      <c r="M143" s="56"/>
    </row>
    <row r="144" customFormat="false" ht="21" hidden="false" customHeight="false" outlineLevel="0" collapsed="false">
      <c r="A144" s="53"/>
      <c r="F144" s="165"/>
      <c r="L144" s="56"/>
      <c r="M144" s="56"/>
    </row>
    <row r="145" customFormat="false" ht="21" hidden="false" customHeight="false" outlineLevel="0" collapsed="false">
      <c r="A145" s="53"/>
      <c r="F145" s="165"/>
      <c r="L145" s="56"/>
      <c r="M145" s="56"/>
    </row>
    <row r="146" customFormat="false" ht="21" hidden="false" customHeight="false" outlineLevel="0" collapsed="false">
      <c r="A146" s="53"/>
      <c r="F146" s="165"/>
      <c r="L146" s="56"/>
      <c r="M146" s="56"/>
    </row>
    <row r="147" customFormat="false" ht="21" hidden="false" customHeight="false" outlineLevel="0" collapsed="false">
      <c r="A147" s="53"/>
      <c r="F147" s="165"/>
      <c r="L147" s="56"/>
      <c r="M147" s="56"/>
    </row>
    <row r="148" customFormat="false" ht="21" hidden="false" customHeight="false" outlineLevel="0" collapsed="false">
      <c r="A148" s="53"/>
      <c r="F148" s="165"/>
      <c r="L148" s="56"/>
      <c r="M148" s="56"/>
    </row>
    <row r="149" customFormat="false" ht="21" hidden="false" customHeight="false" outlineLevel="0" collapsed="false">
      <c r="A149" s="53"/>
      <c r="F149" s="165"/>
      <c r="L149" s="56"/>
      <c r="M149" s="56"/>
    </row>
    <row r="150" customFormat="false" ht="21" hidden="false" customHeight="false" outlineLevel="0" collapsed="false">
      <c r="A150" s="53"/>
      <c r="F150" s="165"/>
      <c r="L150" s="56"/>
      <c r="M150" s="56"/>
    </row>
    <row r="151" customFormat="false" ht="21" hidden="false" customHeight="false" outlineLevel="0" collapsed="false">
      <c r="A151" s="53"/>
      <c r="F151" s="165"/>
      <c r="L151" s="56"/>
      <c r="M151" s="56"/>
    </row>
    <row r="152" customFormat="false" ht="21" hidden="false" customHeight="false" outlineLevel="0" collapsed="false">
      <c r="A152" s="53"/>
      <c r="F152" s="165"/>
      <c r="L152" s="56"/>
      <c r="M152" s="56"/>
    </row>
    <row r="153" customFormat="false" ht="21" hidden="false" customHeight="false" outlineLevel="0" collapsed="false">
      <c r="A153" s="53"/>
      <c r="F153" s="165"/>
      <c r="L153" s="56"/>
      <c r="M153" s="56"/>
    </row>
    <row r="154" customFormat="false" ht="21" hidden="false" customHeight="false" outlineLevel="0" collapsed="false">
      <c r="A154" s="53"/>
      <c r="F154" s="165"/>
      <c r="L154" s="56"/>
      <c r="M154" s="56"/>
    </row>
    <row r="155" customFormat="false" ht="21" hidden="false" customHeight="false" outlineLevel="0" collapsed="false">
      <c r="A155" s="53"/>
      <c r="F155" s="165"/>
      <c r="L155" s="56"/>
      <c r="M155" s="56"/>
    </row>
    <row r="156" customFormat="false" ht="21" hidden="false" customHeight="false" outlineLevel="0" collapsed="false">
      <c r="A156" s="53"/>
      <c r="F156" s="165"/>
      <c r="L156" s="56"/>
      <c r="M156" s="56"/>
    </row>
    <row r="157" customFormat="false" ht="21" hidden="false" customHeight="false" outlineLevel="0" collapsed="false">
      <c r="A157" s="53"/>
      <c r="F157" s="165"/>
      <c r="L157" s="56"/>
      <c r="M157" s="56"/>
    </row>
    <row r="158" customFormat="false" ht="21" hidden="false" customHeight="false" outlineLevel="0" collapsed="false">
      <c r="A158" s="53"/>
      <c r="F158" s="165"/>
      <c r="L158" s="56"/>
      <c r="M158" s="56"/>
    </row>
    <row r="159" customFormat="false" ht="21" hidden="false" customHeight="false" outlineLevel="0" collapsed="false">
      <c r="A159" s="53"/>
      <c r="F159" s="165"/>
      <c r="L159" s="56"/>
      <c r="M159" s="56"/>
    </row>
    <row r="160" customFormat="false" ht="21" hidden="false" customHeight="false" outlineLevel="0" collapsed="false">
      <c r="A160" s="53"/>
      <c r="F160" s="165"/>
      <c r="L160" s="56"/>
      <c r="M160" s="56"/>
    </row>
    <row r="161" customFormat="false" ht="21" hidden="false" customHeight="false" outlineLevel="0" collapsed="false">
      <c r="A161" s="53"/>
      <c r="F161" s="165"/>
      <c r="L161" s="56"/>
      <c r="M161" s="56"/>
    </row>
    <row r="162" customFormat="false" ht="21" hidden="false" customHeight="false" outlineLevel="0" collapsed="false">
      <c r="A162" s="53"/>
      <c r="F162" s="165"/>
      <c r="L162" s="56"/>
      <c r="M162" s="56"/>
    </row>
    <row r="163" customFormat="false" ht="21" hidden="false" customHeight="false" outlineLevel="0" collapsed="false">
      <c r="A163" s="53"/>
      <c r="F163" s="165"/>
      <c r="L163" s="56"/>
      <c r="M163" s="56"/>
    </row>
    <row r="164" customFormat="false" ht="21" hidden="false" customHeight="false" outlineLevel="0" collapsed="false">
      <c r="A164" s="53"/>
      <c r="F164" s="165"/>
      <c r="L164" s="56"/>
      <c r="M164" s="56"/>
    </row>
    <row r="165" customFormat="false" ht="21" hidden="false" customHeight="false" outlineLevel="0" collapsed="false">
      <c r="A165" s="53"/>
      <c r="F165" s="165"/>
      <c r="L165" s="56"/>
      <c r="M165" s="56"/>
    </row>
    <row r="166" customFormat="false" ht="21" hidden="false" customHeight="false" outlineLevel="0" collapsed="false">
      <c r="A166" s="53"/>
      <c r="F166" s="165"/>
      <c r="L166" s="56"/>
      <c r="M166" s="56"/>
    </row>
    <row r="167" customFormat="false" ht="21" hidden="false" customHeight="false" outlineLevel="0" collapsed="false">
      <c r="A167" s="53"/>
      <c r="F167" s="165"/>
      <c r="L167" s="56"/>
      <c r="M167" s="56"/>
    </row>
    <row r="168" customFormat="false" ht="21" hidden="false" customHeight="false" outlineLevel="0" collapsed="false">
      <c r="A168" s="53"/>
      <c r="F168" s="165"/>
      <c r="L168" s="56"/>
      <c r="M168" s="56"/>
    </row>
    <row r="169" customFormat="false" ht="21" hidden="false" customHeight="false" outlineLevel="0" collapsed="false">
      <c r="A169" s="53"/>
      <c r="F169" s="165"/>
      <c r="L169" s="56"/>
      <c r="M169" s="56"/>
    </row>
    <row r="170" customFormat="false" ht="21" hidden="false" customHeight="false" outlineLevel="0" collapsed="false">
      <c r="A170" s="53"/>
      <c r="F170" s="165"/>
      <c r="L170" s="56"/>
      <c r="M170" s="56"/>
    </row>
    <row r="171" customFormat="false" ht="21" hidden="false" customHeight="false" outlineLevel="0" collapsed="false">
      <c r="A171" s="53"/>
      <c r="F171" s="165"/>
      <c r="L171" s="56"/>
      <c r="M171" s="56"/>
    </row>
    <row r="172" customFormat="false" ht="21" hidden="false" customHeight="false" outlineLevel="0" collapsed="false">
      <c r="A172" s="53"/>
      <c r="F172" s="165"/>
      <c r="L172" s="56"/>
      <c r="M172" s="56"/>
    </row>
    <row r="173" customFormat="false" ht="21" hidden="false" customHeight="false" outlineLevel="0" collapsed="false">
      <c r="A173" s="53"/>
      <c r="F173" s="165"/>
      <c r="L173" s="56"/>
      <c r="M173" s="56"/>
    </row>
    <row r="174" customFormat="false" ht="21" hidden="false" customHeight="false" outlineLevel="0" collapsed="false">
      <c r="A174" s="53"/>
      <c r="F174" s="165"/>
      <c r="L174" s="56"/>
      <c r="M174" s="56"/>
    </row>
    <row r="175" customFormat="false" ht="21" hidden="false" customHeight="false" outlineLevel="0" collapsed="false">
      <c r="A175" s="53"/>
      <c r="F175" s="165"/>
      <c r="L175" s="56"/>
      <c r="M175" s="56"/>
    </row>
    <row r="176" customFormat="false" ht="21" hidden="false" customHeight="false" outlineLevel="0" collapsed="false">
      <c r="A176" s="53"/>
      <c r="F176" s="165"/>
      <c r="L176" s="56"/>
      <c r="M176" s="56"/>
    </row>
    <row r="177" customFormat="false" ht="21" hidden="false" customHeight="false" outlineLevel="0" collapsed="false">
      <c r="A177" s="53"/>
      <c r="F177" s="165"/>
    </row>
  </sheetData>
  <sheetProtection sheet="true" selectLockedCells="true"/>
  <mergeCells count="49">
    <mergeCell ref="B2:K2"/>
    <mergeCell ref="B6:K6"/>
    <mergeCell ref="B7:K7"/>
    <mergeCell ref="B8:K8"/>
    <mergeCell ref="B9:K9"/>
    <mergeCell ref="B10:K10"/>
    <mergeCell ref="B12:C12"/>
    <mergeCell ref="C13:J13"/>
    <mergeCell ref="C15:E15"/>
    <mergeCell ref="F15:J15"/>
    <mergeCell ref="C18:D18"/>
    <mergeCell ref="C21:J21"/>
    <mergeCell ref="C24:D24"/>
    <mergeCell ref="C26:D26"/>
    <mergeCell ref="C28:D28"/>
    <mergeCell ref="C31:J31"/>
    <mergeCell ref="C34:D34"/>
    <mergeCell ref="C36:D36"/>
    <mergeCell ref="C38:D38"/>
    <mergeCell ref="C40:D40"/>
    <mergeCell ref="C42:D42"/>
    <mergeCell ref="C44:D44"/>
    <mergeCell ref="C47:J47"/>
    <mergeCell ref="C50:D50"/>
    <mergeCell ref="C52:D52"/>
    <mergeCell ref="C54:D54"/>
    <mergeCell ref="C56:D56"/>
    <mergeCell ref="C58:D58"/>
    <mergeCell ref="C64:J64"/>
    <mergeCell ref="C68:D68"/>
    <mergeCell ref="H68:I68"/>
    <mergeCell ref="H69:I69"/>
    <mergeCell ref="C70:D70"/>
    <mergeCell ref="H70:I70"/>
    <mergeCell ref="C72:J72"/>
    <mergeCell ref="B78:B84"/>
    <mergeCell ref="C78:D79"/>
    <mergeCell ref="C81:D82"/>
    <mergeCell ref="C84:D85"/>
    <mergeCell ref="B87:B90"/>
    <mergeCell ref="C87:D88"/>
    <mergeCell ref="C90:D91"/>
    <mergeCell ref="B93:B96"/>
    <mergeCell ref="C93:D94"/>
    <mergeCell ref="C96:D97"/>
    <mergeCell ref="C99:D99"/>
    <mergeCell ref="C109:J109"/>
    <mergeCell ref="C111:D111"/>
    <mergeCell ref="C113:J113"/>
  </mergeCells>
  <conditionalFormatting sqref="J99">
    <cfRule type="cellIs" priority="2" operator="between" aboveAverage="0" equalAverage="0" bottom="0" percent="0" rank="0" text="" dxfId="0">
      <formula>14</formula>
      <formula>19</formula>
    </cfRule>
    <cfRule type="cellIs" priority="3" operator="between" aboveAverage="0" equalAverage="0" bottom="0" percent="0" rank="0" text="" dxfId="1">
      <formula>7</formula>
      <formula>13</formula>
    </cfRule>
    <cfRule type="cellIs" priority="4" operator="between" aboveAverage="0" equalAverage="0" bottom="0" percent="0" rank="0" text="" dxfId="2">
      <formula>0</formula>
      <formula>6</formula>
    </cfRule>
  </conditionalFormatting>
  <conditionalFormatting sqref="H99">
    <cfRule type="cellIs" priority="5" operator="between" aboveAverage="0" equalAverage="0" bottom="0" percent="0" rank="0" text="" dxfId="3">
      <formula>14</formula>
      <formula>19</formula>
    </cfRule>
    <cfRule type="cellIs" priority="6" operator="between" aboveAverage="0" equalAverage="0" bottom="0" percent="0" rank="0" text="" dxfId="4">
      <formula>7</formula>
      <formula>13</formula>
    </cfRule>
    <cfRule type="cellIs" priority="7" operator="between" aboveAverage="0" equalAverage="0" bottom="0" percent="0" rank="0" text="" dxfId="5">
      <formula>0</formula>
      <formula>6</formula>
    </cfRule>
  </conditionalFormatting>
  <conditionalFormatting sqref="J111">
    <cfRule type="containsText" priority="8" operator="containsText" aboveAverage="0" equalAverage="0" bottom="0" percent="0" rank="0" text="check input" dxfId="6">
      <formula>NOT(ISERROR(SEARCH("check input",J111)))</formula>
    </cfRule>
  </conditionalFormatting>
  <conditionalFormatting sqref="J111">
    <cfRule type="colorScale" priority="9">
      <colorScale>
        <cfvo type="num" val="1"/>
        <cfvo type="num" val="2"/>
        <cfvo type="num" val="3"/>
        <color rgb="FFFF7128"/>
        <color rgb="FFFFEB84"/>
        <color rgb="FF63BE7B"/>
      </colorScale>
    </cfRule>
  </conditionalFormatting>
  <conditionalFormatting sqref="H69:I69">
    <cfRule type="cellIs" priority="10" operator="between" aboveAverage="0" equalAverage="0" bottom="0" percent="0" rank="0" text="" dxfId="7">
      <formula>0.4</formula>
      <formula>0.6</formula>
    </cfRule>
    <cfRule type="cellIs" priority="11" operator="lessThan" aboveAverage="0" equalAverage="0" bottom="0" percent="0" rank="0" text="" dxfId="8">
      <formula>0.4</formula>
    </cfRule>
    <cfRule type="cellIs" priority="12" operator="greaterThan" aboveAverage="0" equalAverage="0" bottom="0" percent="0" rank="0" text="" dxfId="9">
      <formula>0.6</formula>
    </cfRule>
  </conditionalFormatting>
  <conditionalFormatting sqref="I58:I59">
    <cfRule type="expression" priority="13" aboveAverage="0" equalAverage="0" bottom="0" percent="0" rank="0" text="" dxfId="10">
      <formula>IF(I58="Must be positive",1,0)</formula>
    </cfRule>
  </conditionalFormatting>
  <conditionalFormatting sqref="I56">
    <cfRule type="expression" priority="14" aboveAverage="0" equalAverage="0" bottom="0" percent="0" rank="0" text="" dxfId="11">
      <formula>IF(I56="Must be positive",1,0)</formula>
    </cfRule>
  </conditionalFormatting>
  <conditionalFormatting sqref="I52">
    <cfRule type="expression" priority="15" aboveAverage="0" equalAverage="0" bottom="0" percent="0" rank="0" text="" dxfId="12">
      <formula>IF(I52="Must be positive",1,0)</formula>
    </cfRule>
  </conditionalFormatting>
  <conditionalFormatting sqref="I50">
    <cfRule type="expression" priority="16" aboveAverage="0" equalAverage="0" bottom="0" percent="0" rank="0" text="" dxfId="13">
      <formula>IF(I50="Must be positive",1,0)</formula>
    </cfRule>
  </conditionalFormatting>
  <conditionalFormatting sqref="I54">
    <cfRule type="expression" priority="17" aboveAverage="0" equalAverage="0" bottom="0" percent="0" rank="0" text="" dxfId="14">
      <formula>IF(I54="Must be positive",1,0)</formula>
    </cfRule>
  </conditionalFormatting>
  <conditionalFormatting sqref="I26">
    <cfRule type="expression" priority="18" aboveAverage="0" equalAverage="0" bottom="0" percent="0" rank="0" text="" dxfId="15">
      <formula>IF(I26="Must be positive",1,0)</formula>
    </cfRule>
  </conditionalFormatting>
  <conditionalFormatting sqref="I44">
    <cfRule type="expression" priority="19" aboveAverage="0" equalAverage="0" bottom="0" percent="0" rank="0" text="" dxfId="16">
      <formula>IF(I44="Must be positive",1,0)</formula>
    </cfRule>
  </conditionalFormatting>
  <conditionalFormatting sqref="I42">
    <cfRule type="expression" priority="20" aboveAverage="0" equalAverage="0" bottom="0" percent="0" rank="0" text="" dxfId="17">
      <formula>IF(I42="Must be positive",1,0)</formula>
    </cfRule>
  </conditionalFormatting>
  <conditionalFormatting sqref="I40">
    <cfRule type="expression" priority="21" aboveAverage="0" equalAverage="0" bottom="0" percent="0" rank="0" text="" dxfId="18">
      <formula>IF(I40="Must be positive",1,0)</formula>
    </cfRule>
  </conditionalFormatting>
  <conditionalFormatting sqref="I38">
    <cfRule type="expression" priority="22" aboveAverage="0" equalAverage="0" bottom="0" percent="0" rank="0" text="" dxfId="19">
      <formula>IF(I38="Must be positive",1,0)</formula>
    </cfRule>
  </conditionalFormatting>
  <conditionalFormatting sqref="I36">
    <cfRule type="expression" priority="23" aboveAverage="0" equalAverage="0" bottom="0" percent="0" rank="0" text="" dxfId="20">
      <formula>IF(I36="Must be positive",1,0)</formula>
    </cfRule>
  </conditionalFormatting>
  <conditionalFormatting sqref="I34">
    <cfRule type="expression" priority="24" aboveAverage="0" equalAverage="0" bottom="0" percent="0" rank="0" text="" dxfId="21">
      <formula>IF(I34="Must be positive",1,0)</formula>
    </cfRule>
  </conditionalFormatting>
  <conditionalFormatting sqref="I24">
    <cfRule type="expression" priority="25" aboveAverage="0" equalAverage="0" bottom="0" percent="0" rank="0" text="" dxfId="22">
      <formula>IF(I24="Must be positive",1,0)</formula>
    </cfRule>
  </conditionalFormatting>
  <conditionalFormatting sqref="G58:G59">
    <cfRule type="expression" priority="26" aboveAverage="0" equalAverage="0" bottom="0" percent="0" rank="0" text="" dxfId="23">
      <formula>IF(G58="Must be positive",1,0)</formula>
    </cfRule>
  </conditionalFormatting>
  <conditionalFormatting sqref="G56">
    <cfRule type="expression" priority="27" aboveAverage="0" equalAverage="0" bottom="0" percent="0" rank="0" text="" dxfId="24">
      <formula>IF(G56="Must be positive",1,0)</formula>
    </cfRule>
  </conditionalFormatting>
  <conditionalFormatting sqref="G52">
    <cfRule type="expression" priority="28" aboveAverage="0" equalAverage="0" bottom="0" percent="0" rank="0" text="" dxfId="25">
      <formula>IF(G52="Must be positive",1,0)</formula>
    </cfRule>
  </conditionalFormatting>
  <conditionalFormatting sqref="G50">
    <cfRule type="expression" priority="29" aboveAverage="0" equalAverage="0" bottom="0" percent="0" rank="0" text="" dxfId="26">
      <formula>IF(G50="Must be positive",1,0)</formula>
    </cfRule>
  </conditionalFormatting>
  <conditionalFormatting sqref="G54">
    <cfRule type="expression" priority="30" aboveAverage="0" equalAverage="0" bottom="0" percent="0" rank="0" text="" dxfId="27">
      <formula>IF(G54="Must be positive",1,0)</formula>
    </cfRule>
  </conditionalFormatting>
  <conditionalFormatting sqref="G26">
    <cfRule type="expression" priority="31" aboveAverage="0" equalAverage="0" bottom="0" percent="0" rank="0" text="" dxfId="28">
      <formula>IF(G26="Must be positive",1,0)</formula>
    </cfRule>
  </conditionalFormatting>
  <conditionalFormatting sqref="G44">
    <cfRule type="expression" priority="32" aboveAverage="0" equalAverage="0" bottom="0" percent="0" rank="0" text="" dxfId="29">
      <formula>IF(G44="Must be positive",1,0)</formula>
    </cfRule>
  </conditionalFormatting>
  <conditionalFormatting sqref="G42">
    <cfRule type="expression" priority="33" aboveAverage="0" equalAverage="0" bottom="0" percent="0" rank="0" text="" dxfId="30">
      <formula>IF(G42="Must be positive",1,0)</formula>
    </cfRule>
  </conditionalFormatting>
  <conditionalFormatting sqref="G40">
    <cfRule type="expression" priority="34" aboveAverage="0" equalAverage="0" bottom="0" percent="0" rank="0" text="" dxfId="31">
      <formula>IF(G40="Must be positive",1,0)</formula>
    </cfRule>
  </conditionalFormatting>
  <conditionalFormatting sqref="J66:J71">
    <cfRule type="containsText" priority="35" operator="containsText" aboveAverage="0" equalAverage="0" bottom="0" percent="0" rank="0" text="check input" dxfId="32">
      <formula>NOT(ISERROR(SEARCH("check input",J66)))</formula>
    </cfRule>
  </conditionalFormatting>
  <conditionalFormatting sqref="J66:J71">
    <cfRule type="colorScale" priority="36">
      <colorScale>
        <cfvo type="num" val="1"/>
        <cfvo type="num" val="2"/>
        <cfvo type="num" val="3"/>
        <color rgb="FFFF7128"/>
        <color rgb="FFFFEB84"/>
        <color rgb="FF63BE7B"/>
      </colorScale>
    </cfRule>
  </conditionalFormatting>
  <conditionalFormatting sqref="F99">
    <cfRule type="cellIs" priority="37" operator="between" aboveAverage="0" equalAverage="0" bottom="0" percent="0" rank="0" text="" dxfId="33">
      <formula>14</formula>
      <formula>19</formula>
    </cfRule>
    <cfRule type="cellIs" priority="38" operator="between" aboveAverage="0" equalAverage="0" bottom="0" percent="0" rank="0" text="" dxfId="34">
      <formula>7</formula>
      <formula>13</formula>
    </cfRule>
    <cfRule type="cellIs" priority="39" operator="between" aboveAverage="0" equalAverage="0" bottom="0" percent="0" rank="0" text="" dxfId="35">
      <formula>0</formula>
      <formula>6</formula>
    </cfRule>
  </conditionalFormatting>
  <conditionalFormatting sqref="H66:H67 H71">
    <cfRule type="containsText" priority="40" operator="containsText" aboveAverage="0" equalAverage="0" bottom="0" percent="0" rank="0" text="check input" dxfId="36">
      <formula>NOT(ISERROR(SEARCH("check input",H66)))</formula>
    </cfRule>
  </conditionalFormatting>
  <conditionalFormatting sqref="H66:H67 H71">
    <cfRule type="colorScale" priority="41">
      <colorScale>
        <cfvo type="num" val="1"/>
        <cfvo type="num" val="2"/>
        <cfvo type="num" val="3"/>
        <color rgb="FFFF7128"/>
        <color rgb="FFFFEB84"/>
        <color rgb="FF63BE7B"/>
      </colorScale>
    </cfRule>
  </conditionalFormatting>
  <conditionalFormatting sqref="G38">
    <cfRule type="expression" priority="42" aboveAverage="0" equalAverage="0" bottom="0" percent="0" rank="0" text="" dxfId="37">
      <formula>IF(G38="Must be positive",1,0)</formula>
    </cfRule>
  </conditionalFormatting>
  <conditionalFormatting sqref="G36">
    <cfRule type="expression" priority="43" aboveAverage="0" equalAverage="0" bottom="0" percent="0" rank="0" text="" dxfId="38">
      <formula>IF(G36="Must be positive",1,0)</formula>
    </cfRule>
  </conditionalFormatting>
  <conditionalFormatting sqref="G34">
    <cfRule type="expression" priority="44" aboveAverage="0" equalAverage="0" bottom="0" percent="0" rank="0" text="" dxfId="39">
      <formula>IF(G34="Must be positive",1,0)</formula>
    </cfRule>
  </conditionalFormatting>
  <conditionalFormatting sqref="G24">
    <cfRule type="expression" priority="45" aboveAverage="0" equalAverage="0" bottom="0" percent="0" rank="0" text="" dxfId="40">
      <formula>IF(G24="Must be positive",1,0)</formula>
    </cfRule>
  </conditionalFormatting>
  <printOptions headings="false" gridLines="false" gridLinesSet="true" horizontalCentered="false" verticalCentered="false"/>
  <pageMargins left="0.236111111111111" right="0.236111111111111" top="0.315277777777778" bottom="0.31527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5BD05280B45341BD56CF54C75015B5" ma:contentTypeVersion="5" ma:contentTypeDescription="Create a new document." ma:contentTypeScope="" ma:versionID="a576747792fab5f4304e7d4dedc1b3f3">
  <xsd:schema xmlns:xsd="http://www.w3.org/2001/XMLSchema" xmlns:xs="http://www.w3.org/2001/XMLSchema" xmlns:p="http://schemas.microsoft.com/office/2006/metadata/properties" xmlns:ns2="58222f46-cdd5-49dc-9cc8-a6db721e7e08" targetNamespace="http://schemas.microsoft.com/office/2006/metadata/properties" ma:root="true" ma:fieldsID="2c2ec13e8dfc777f8b80af6df05f5caf" ns2:_="">
    <xsd:import namespace="58222f46-cdd5-49dc-9cc8-a6db721e7e0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222f46-cdd5-49dc-9cc8-a6db721e7e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4CE082-2C25-48A1-870D-6ACD590B879F}">
  <ds:schemaRefs>
    <ds:schemaRef ds:uri="http://schemas.microsoft.com/sharepoint/v3/contenttype/forms"/>
  </ds:schemaRefs>
</ds:datastoreItem>
</file>

<file path=customXml/itemProps2.xml><?xml version="1.0" encoding="utf-8"?>
<ds:datastoreItem xmlns:ds="http://schemas.openxmlformats.org/officeDocument/2006/customXml" ds:itemID="{C12D9DA8-8E0D-4AB6-81AD-7BB4C4B37B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222f46-cdd5-49dc-9cc8-a6db721e7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BCD0EF-488C-4893-874E-81E8C8227F38}">
  <ds:schemaRefs>
    <ds:schemaRef ds:uri="58222f46-cdd5-49dc-9cc8-a6db721e7e08"/>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LibreOffice/7.5.7.1$Linux_X86_64 LibreOffice_project/50$Build-1</Application>
  <AppVersion>15.0000</AppVersion>
  <Company>Herefordshire Council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2014-01-08T11:15:18Z</dcterms:created>
  <dc:creator>joanne.parkes-newton</dc:creator>
  <dc:description/>
  <dc:language>en-GB</dc:language>
  <cp:lastModifiedBy>Eamonn Swanton</cp:lastModifiedBy>
  <dcterms:modified xsi:type="dcterms:W3CDTF">2024-01-11T12:38:27Z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0x010100475BD05280B45341BD56CF54C75015B5</vt:lpwstr>
  </property>
</Properties>
</file>