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Cloud Drive/Backup - 22 July/Uk Shared Drive/Alok/Documents/Boozeshare/Amhi Kolhapuri/"/>
    </mc:Choice>
  </mc:AlternateContent>
  <xr:revisionPtr revIDLastSave="0" documentId="8_{19D44712-EFA0-9A4F-9653-CE325CD54C77}" xr6:coauthVersionLast="47" xr6:coauthVersionMax="47" xr10:uidLastSave="{00000000-0000-0000-0000-000000000000}"/>
  <bookViews>
    <workbookView xWindow="0" yWindow="500" windowWidth="20480" windowHeight="12800" xr2:uid="{38719521-377F-4741-9EE8-0558358F7643}"/>
  </bookViews>
  <sheets>
    <sheet name="Amhi Kolhapur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F35" i="1"/>
  <c r="E31" i="1"/>
  <c r="E33" i="1" s="1"/>
  <c r="D31" i="1"/>
  <c r="D33" i="1" s="1"/>
  <c r="C31" i="1"/>
  <c r="C33" i="1" s="1"/>
  <c r="B31" i="1"/>
  <c r="B33" i="1" s="1"/>
  <c r="E26" i="1"/>
  <c r="G26" i="1" s="1"/>
  <c r="D26" i="1"/>
  <c r="C26" i="1"/>
  <c r="B26" i="1"/>
  <c r="E22" i="1"/>
  <c r="E24" i="1" s="1"/>
  <c r="D22" i="1"/>
  <c r="D24" i="1" s="1"/>
  <c r="C22" i="1"/>
  <c r="C24" i="1" s="1"/>
  <c r="B22" i="1"/>
  <c r="B24" i="1" s="1"/>
  <c r="E12" i="1"/>
  <c r="E13" i="1" s="1"/>
  <c r="E15" i="1" s="1"/>
  <c r="E17" i="1" s="1"/>
  <c r="C13" i="1"/>
  <c r="C15" i="1" s="1"/>
  <c r="C17" i="1" s="1"/>
  <c r="D13" i="1"/>
  <c r="D15" i="1" s="1"/>
  <c r="D17" i="1" s="1"/>
  <c r="B13" i="1"/>
  <c r="B15" i="1" s="1"/>
  <c r="B17" i="1" s="1"/>
  <c r="G17" i="1" s="1"/>
  <c r="E4" i="1"/>
  <c r="E6" i="1" s="1"/>
  <c r="E8" i="1" s="1"/>
  <c r="F8" i="1" s="1"/>
  <c r="D4" i="1"/>
  <c r="D6" i="1" s="1"/>
  <c r="D8" i="1" s="1"/>
  <c r="C4" i="1"/>
  <c r="C6" i="1" s="1"/>
  <c r="C8" i="1" s="1"/>
  <c r="B4" i="1"/>
  <c r="B6" i="1" s="1"/>
  <c r="B8" i="1" s="1"/>
  <c r="G8" i="1" s="1"/>
  <c r="F26" i="1" l="1"/>
  <c r="F17" i="1"/>
</calcChain>
</file>

<file path=xl/sharedStrings.xml><?xml version="1.0" encoding="utf-8"?>
<sst xmlns="http://schemas.openxmlformats.org/spreadsheetml/2006/main" count="57" uniqueCount="22">
  <si>
    <t>Total customers</t>
  </si>
  <si>
    <t>Month 1</t>
  </si>
  <si>
    <t>New Downloads</t>
  </si>
  <si>
    <t>Average Transaction value</t>
  </si>
  <si>
    <t>Total billing</t>
  </si>
  <si>
    <t>Amhi Kop Commission rate</t>
  </si>
  <si>
    <t>Amhi Kop Earning</t>
  </si>
  <si>
    <t>Month 2</t>
  </si>
  <si>
    <t>Month 3</t>
  </si>
  <si>
    <t>Month 24</t>
  </si>
  <si>
    <t>Transactions Count @ 10%</t>
  </si>
  <si>
    <t>Model 1 - Percentage cut of customer's first transaction to AK</t>
  </si>
  <si>
    <t>Till Date Downloads</t>
  </si>
  <si>
    <t>Model 2 - Lifetime percentage cut of transaction to AK</t>
  </si>
  <si>
    <t>Model 3 - Per download cost</t>
  </si>
  <si>
    <t>Amhi Kop Per download rate</t>
  </si>
  <si>
    <t>5 year contract</t>
  </si>
  <si>
    <t>5 years</t>
  </si>
  <si>
    <t>Model 4 - Standard retainer basis</t>
  </si>
  <si>
    <t>2 years</t>
  </si>
  <si>
    <t>3 year contract</t>
  </si>
  <si>
    <t>will finish in 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</si>
</sst>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5" xfId="0" applyBorder="1"/>
    <xf numFmtId="0" fontId="0" fillId="0" borderId="7" xfId="0" applyBorder="1"/>
    <xf numFmtId="0" fontId="4" fillId="0" borderId="5" xfId="0" applyFont="1" applyBorder="1"/>
    <xf numFmtId="0" fontId="5" fillId="0" borderId="5" xfId="0" applyFont="1" applyBorder="1"/>
    <xf numFmtId="0" fontId="0" fillId="0" borderId="13" xfId="0" applyBorder="1"/>
    <xf numFmtId="0" fontId="0" fillId="0" borderId="2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0" fontId="6" fillId="0" borderId="5" xfId="0" applyFont="1" applyBorder="1"/>
    <xf numFmtId="0" fontId="0" fillId="5" borderId="5" xfId="0" applyFill="1" applyBorder="1"/>
    <xf numFmtId="0" fontId="3" fillId="6" borderId="0" xfId="0" applyFont="1" applyFill="1"/>
    <xf numFmtId="164" fontId="3" fillId="6" borderId="0" xfId="0" applyNumberFormat="1" applyFont="1" applyFill="1"/>
    <xf numFmtId="2" fontId="0" fillId="5" borderId="1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6" xfId="0" applyNumberForma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7D75-38E9-CD4A-8CEA-DD9C3048E64E}">
  <dimension ref="A1:H35"/>
  <sheetViews>
    <sheetView tabSelected="1" topLeftCell="A13" zoomScale="140" zoomScaleNormal="140" workbookViewId="0">
      <selection activeCell="D20" sqref="D20"/>
    </sheetView>
  </sheetViews>
  <sheetFormatPr baseColWidth="10" defaultRowHeight="16" x14ac:dyDescent="0.2"/>
  <cols>
    <col min="1" max="1" width="25.1640625" bestFit="1" customWidth="1"/>
    <col min="2" max="5" width="10.83203125" style="2"/>
  </cols>
  <sheetData>
    <row r="1" spans="1:7" ht="17" thickBot="1" x14ac:dyDescent="0.25">
      <c r="A1" s="39" t="s">
        <v>11</v>
      </c>
      <c r="B1" s="40"/>
      <c r="C1" s="40"/>
      <c r="D1" s="40"/>
      <c r="E1" s="41"/>
    </row>
    <row r="2" spans="1:7" x14ac:dyDescent="0.2">
      <c r="A2" s="7" t="s">
        <v>0</v>
      </c>
      <c r="B2" s="9" t="s">
        <v>1</v>
      </c>
      <c r="C2" s="9" t="s">
        <v>7</v>
      </c>
      <c r="D2" s="9" t="s">
        <v>8</v>
      </c>
      <c r="E2" s="10" t="s">
        <v>9</v>
      </c>
    </row>
    <row r="3" spans="1:7" x14ac:dyDescent="0.2">
      <c r="A3" s="6" t="s">
        <v>2</v>
      </c>
      <c r="B3" s="11">
        <v>2500</v>
      </c>
      <c r="C3" s="11">
        <v>2500</v>
      </c>
      <c r="D3" s="11">
        <v>2500</v>
      </c>
      <c r="E3" s="12">
        <v>2500</v>
      </c>
    </row>
    <row r="4" spans="1:7" x14ac:dyDescent="0.2">
      <c r="A4" s="3" t="s">
        <v>10</v>
      </c>
      <c r="B4" s="11">
        <f>B3/10</f>
        <v>250</v>
      </c>
      <c r="C4" s="11">
        <f>C3/10</f>
        <v>250</v>
      </c>
      <c r="D4" s="11">
        <f>D3/10</f>
        <v>250</v>
      </c>
      <c r="E4" s="12">
        <f>E3/10</f>
        <v>250</v>
      </c>
    </row>
    <row r="5" spans="1:7" x14ac:dyDescent="0.2">
      <c r="A5" s="3" t="s">
        <v>3</v>
      </c>
      <c r="B5" s="11">
        <v>1500</v>
      </c>
      <c r="C5" s="11">
        <v>1500</v>
      </c>
      <c r="D5" s="11">
        <v>1500</v>
      </c>
      <c r="E5" s="12">
        <v>1500</v>
      </c>
    </row>
    <row r="6" spans="1:7" x14ac:dyDescent="0.2">
      <c r="A6" s="3" t="s">
        <v>4</v>
      </c>
      <c r="B6" s="13">
        <f>B5*B4</f>
        <v>375000</v>
      </c>
      <c r="C6" s="13">
        <f>C5*C4</f>
        <v>375000</v>
      </c>
      <c r="D6" s="13">
        <f>D5*D4</f>
        <v>375000</v>
      </c>
      <c r="E6" s="14">
        <f>E5*E4</f>
        <v>375000</v>
      </c>
    </row>
    <row r="7" spans="1:7" x14ac:dyDescent="0.2">
      <c r="A7" s="3" t="s">
        <v>5</v>
      </c>
      <c r="B7" s="37">
        <v>2.5000000000000001E-2</v>
      </c>
      <c r="C7" s="37"/>
      <c r="D7" s="37"/>
      <c r="E7" s="38"/>
      <c r="F7" t="s">
        <v>19</v>
      </c>
      <c r="G7" t="s">
        <v>16</v>
      </c>
    </row>
    <row r="8" spans="1:7" ht="17" thickBot="1" x14ac:dyDescent="0.25">
      <c r="A8" s="4" t="s">
        <v>6</v>
      </c>
      <c r="B8" s="15">
        <f>B7*B6</f>
        <v>9375</v>
      </c>
      <c r="C8" s="15">
        <f>C6*B7</f>
        <v>9375</v>
      </c>
      <c r="D8" s="15">
        <f>B7*D6</f>
        <v>9375</v>
      </c>
      <c r="E8" s="16">
        <f>B7*E6</f>
        <v>9375</v>
      </c>
      <c r="F8" s="1">
        <f>E8*24</f>
        <v>225000</v>
      </c>
      <c r="G8" s="1">
        <f>B8*60</f>
        <v>562500</v>
      </c>
    </row>
    <row r="9" spans="1:7" ht="17" thickBot="1" x14ac:dyDescent="0.25">
      <c r="A9" s="31"/>
      <c r="B9" s="32"/>
      <c r="C9" s="32"/>
      <c r="D9" s="32"/>
      <c r="E9" s="33"/>
    </row>
    <row r="10" spans="1:7" ht="17" thickBot="1" x14ac:dyDescent="0.25">
      <c r="A10" s="39" t="s">
        <v>13</v>
      </c>
      <c r="B10" s="40"/>
      <c r="C10" s="40"/>
      <c r="D10" s="40"/>
      <c r="E10" s="41"/>
    </row>
    <row r="11" spans="1:7" x14ac:dyDescent="0.2">
      <c r="A11" s="7" t="s">
        <v>0</v>
      </c>
      <c r="B11" s="9" t="s">
        <v>1</v>
      </c>
      <c r="C11" s="9" t="s">
        <v>7</v>
      </c>
      <c r="D11" s="9" t="s">
        <v>8</v>
      </c>
      <c r="E11" s="10" t="s">
        <v>9</v>
      </c>
    </row>
    <row r="12" spans="1:7" x14ac:dyDescent="0.2">
      <c r="A12" s="5" t="s">
        <v>12</v>
      </c>
      <c r="B12" s="11">
        <v>2500</v>
      </c>
      <c r="C12" s="11">
        <v>5000</v>
      </c>
      <c r="D12" s="11">
        <v>7500</v>
      </c>
      <c r="E12" s="12">
        <f>B12*24</f>
        <v>60000</v>
      </c>
    </row>
    <row r="13" spans="1:7" x14ac:dyDescent="0.2">
      <c r="A13" s="3" t="s">
        <v>10</v>
      </c>
      <c r="B13" s="11">
        <f>B12/10</f>
        <v>250</v>
      </c>
      <c r="C13" s="11">
        <f>C12/10</f>
        <v>500</v>
      </c>
      <c r="D13" s="11">
        <f>D12/10</f>
        <v>750</v>
      </c>
      <c r="E13" s="12">
        <f>E12/10</f>
        <v>6000</v>
      </c>
    </row>
    <row r="14" spans="1:7" x14ac:dyDescent="0.2">
      <c r="A14" s="3" t="s">
        <v>3</v>
      </c>
      <c r="B14" s="11">
        <v>1500</v>
      </c>
      <c r="C14" s="11">
        <v>1500</v>
      </c>
      <c r="D14" s="11">
        <v>1500</v>
      </c>
      <c r="E14" s="12">
        <v>1500</v>
      </c>
    </row>
    <row r="15" spans="1:7" x14ac:dyDescent="0.2">
      <c r="A15" s="3" t="s">
        <v>4</v>
      </c>
      <c r="B15" s="13">
        <f>B14*B13</f>
        <v>375000</v>
      </c>
      <c r="C15" s="13">
        <f>C14*C13</f>
        <v>750000</v>
      </c>
      <c r="D15" s="13">
        <f>D14*D13</f>
        <v>1125000</v>
      </c>
      <c r="E15" s="14">
        <f>E14*E13</f>
        <v>9000000</v>
      </c>
    </row>
    <row r="16" spans="1:7" x14ac:dyDescent="0.2">
      <c r="A16" s="3" t="s">
        <v>5</v>
      </c>
      <c r="B16" s="37">
        <v>1E-3</v>
      </c>
      <c r="C16" s="37"/>
      <c r="D16" s="37"/>
      <c r="E16" s="38"/>
      <c r="F16" t="s">
        <v>19</v>
      </c>
      <c r="G16" t="s">
        <v>16</v>
      </c>
    </row>
    <row r="17" spans="1:8" ht="17" thickBot="1" x14ac:dyDescent="0.25">
      <c r="A17" s="4" t="s">
        <v>6</v>
      </c>
      <c r="B17" s="15">
        <f>B16*B15</f>
        <v>375</v>
      </c>
      <c r="C17" s="15">
        <f>C15*B16</f>
        <v>750</v>
      </c>
      <c r="D17" s="15">
        <f>B16*D15</f>
        <v>1125</v>
      </c>
      <c r="E17" s="16">
        <f>B16*E15</f>
        <v>9000</v>
      </c>
      <c r="F17" s="1">
        <f>B17*24*25/2</f>
        <v>112500</v>
      </c>
      <c r="G17" s="1">
        <f>B17*60*61/2</f>
        <v>686250</v>
      </c>
    </row>
    <row r="18" spans="1:8" ht="17" thickBot="1" x14ac:dyDescent="0.25">
      <c r="A18" s="31"/>
      <c r="B18" s="32"/>
      <c r="C18" s="32"/>
      <c r="D18" s="32"/>
      <c r="E18" s="33"/>
    </row>
    <row r="19" spans="1:8" ht="17" thickBot="1" x14ac:dyDescent="0.25">
      <c r="A19" s="26" t="s">
        <v>14</v>
      </c>
      <c r="B19" s="27"/>
      <c r="C19" s="27"/>
      <c r="D19" s="27"/>
      <c r="E19" s="28"/>
    </row>
    <row r="20" spans="1:8" x14ac:dyDescent="0.2">
      <c r="A20" s="8" t="s">
        <v>0</v>
      </c>
      <c r="B20" s="17" t="s">
        <v>1</v>
      </c>
      <c r="C20" s="17" t="s">
        <v>7</v>
      </c>
      <c r="D20" s="17" t="s">
        <v>8</v>
      </c>
      <c r="E20" s="18" t="s">
        <v>9</v>
      </c>
    </row>
    <row r="21" spans="1:8" x14ac:dyDescent="0.2">
      <c r="A21" s="6" t="s">
        <v>2</v>
      </c>
      <c r="B21" s="11">
        <v>25000</v>
      </c>
      <c r="C21" s="11">
        <v>15000</v>
      </c>
      <c r="D21" s="11">
        <v>15000</v>
      </c>
      <c r="E21" s="12">
        <v>15000</v>
      </c>
    </row>
    <row r="22" spans="1:8" x14ac:dyDescent="0.2">
      <c r="A22" s="3" t="s">
        <v>10</v>
      </c>
      <c r="B22" s="11">
        <f>B21/10</f>
        <v>2500</v>
      </c>
      <c r="C22" s="11">
        <f>C21/10</f>
        <v>1500</v>
      </c>
      <c r="D22" s="11">
        <f>D21/10</f>
        <v>1500</v>
      </c>
      <c r="E22" s="12">
        <f>E21/10</f>
        <v>1500</v>
      </c>
    </row>
    <row r="23" spans="1:8" x14ac:dyDescent="0.2">
      <c r="A23" s="3" t="s">
        <v>3</v>
      </c>
      <c r="B23" s="11">
        <v>1500</v>
      </c>
      <c r="C23" s="11">
        <v>1500</v>
      </c>
      <c r="D23" s="11">
        <v>1500</v>
      </c>
      <c r="E23" s="12">
        <v>1500</v>
      </c>
    </row>
    <row r="24" spans="1:8" x14ac:dyDescent="0.2">
      <c r="A24" s="3" t="s">
        <v>4</v>
      </c>
      <c r="B24" s="13">
        <f>B23*B22</f>
        <v>3750000</v>
      </c>
      <c r="C24" s="13">
        <f>C23*C22</f>
        <v>2250000</v>
      </c>
      <c r="D24" s="13">
        <f>D23*D22</f>
        <v>2250000</v>
      </c>
      <c r="E24" s="14">
        <f>E23*E22</f>
        <v>2250000</v>
      </c>
    </row>
    <row r="25" spans="1:8" x14ac:dyDescent="0.2">
      <c r="A25" s="20" t="s">
        <v>15</v>
      </c>
      <c r="B25" s="29">
        <v>10</v>
      </c>
      <c r="C25" s="29"/>
      <c r="D25" s="29"/>
      <c r="E25" s="30"/>
      <c r="F25" t="s">
        <v>19</v>
      </c>
      <c r="G25" s="22" t="s">
        <v>17</v>
      </c>
      <c r="H25" t="s">
        <v>21</v>
      </c>
    </row>
    <row r="26" spans="1:8" ht="17" thickBot="1" x14ac:dyDescent="0.25">
      <c r="A26" s="4" t="s">
        <v>6</v>
      </c>
      <c r="B26" s="15">
        <f>B25*B21</f>
        <v>250000</v>
      </c>
      <c r="C26" s="15">
        <f>B25*C21</f>
        <v>150000</v>
      </c>
      <c r="D26" s="15">
        <f>B25*D21</f>
        <v>150000</v>
      </c>
      <c r="E26" s="16">
        <f>B25*E21</f>
        <v>150000</v>
      </c>
      <c r="F26" s="1">
        <f>24*E26</f>
        <v>3600000</v>
      </c>
      <c r="G26" s="23">
        <f>E26*60</f>
        <v>9000000</v>
      </c>
    </row>
    <row r="27" spans="1:8" ht="17" thickBot="1" x14ac:dyDescent="0.25">
      <c r="A27" s="34"/>
      <c r="B27" s="35"/>
      <c r="C27" s="35"/>
      <c r="D27" s="35"/>
      <c r="E27" s="36"/>
    </row>
    <row r="28" spans="1:8" ht="17" thickBot="1" x14ac:dyDescent="0.25">
      <c r="A28" s="26" t="s">
        <v>18</v>
      </c>
      <c r="B28" s="27"/>
      <c r="C28" s="27"/>
      <c r="D28" s="27"/>
      <c r="E28" s="28"/>
    </row>
    <row r="29" spans="1:8" x14ac:dyDescent="0.2">
      <c r="A29" s="8" t="s">
        <v>0</v>
      </c>
      <c r="B29" s="17" t="s">
        <v>1</v>
      </c>
      <c r="C29" s="17" t="s">
        <v>7</v>
      </c>
      <c r="D29" s="17" t="s">
        <v>8</v>
      </c>
      <c r="E29" s="18" t="s">
        <v>9</v>
      </c>
    </row>
    <row r="30" spans="1:8" x14ac:dyDescent="0.2">
      <c r="A30" s="6" t="s">
        <v>2</v>
      </c>
      <c r="B30" s="11">
        <v>2500</v>
      </c>
      <c r="C30" s="11">
        <v>2500</v>
      </c>
      <c r="D30" s="11">
        <v>2500</v>
      </c>
      <c r="E30" s="12">
        <v>2500</v>
      </c>
    </row>
    <row r="31" spans="1:8" x14ac:dyDescent="0.2">
      <c r="A31" s="3" t="s">
        <v>10</v>
      </c>
      <c r="B31" s="11">
        <f>B30/10</f>
        <v>250</v>
      </c>
      <c r="C31" s="11">
        <f>C30/10</f>
        <v>250</v>
      </c>
      <c r="D31" s="11">
        <f>D30/10</f>
        <v>250</v>
      </c>
      <c r="E31" s="12">
        <f>E30/10</f>
        <v>250</v>
      </c>
    </row>
    <row r="32" spans="1:8" x14ac:dyDescent="0.2">
      <c r="A32" s="3" t="s">
        <v>3</v>
      </c>
      <c r="B32" s="11">
        <v>1500</v>
      </c>
      <c r="C32" s="11">
        <v>1500</v>
      </c>
      <c r="D32" s="11">
        <v>1500</v>
      </c>
      <c r="E32" s="12">
        <v>1500</v>
      </c>
    </row>
    <row r="33" spans="1:7" x14ac:dyDescent="0.2">
      <c r="A33" s="3" t="s">
        <v>4</v>
      </c>
      <c r="B33" s="13">
        <f>B32*B31</f>
        <v>375000</v>
      </c>
      <c r="C33" s="13">
        <f>C32*C31</f>
        <v>375000</v>
      </c>
      <c r="D33" s="13">
        <f>D32*D31</f>
        <v>375000</v>
      </c>
      <c r="E33" s="14">
        <f>E32*E31</f>
        <v>375000</v>
      </c>
    </row>
    <row r="34" spans="1:7" x14ac:dyDescent="0.2">
      <c r="A34" s="21" t="s">
        <v>15</v>
      </c>
      <c r="B34" s="24">
        <v>0</v>
      </c>
      <c r="C34" s="24"/>
      <c r="D34" s="24"/>
      <c r="E34" s="25"/>
      <c r="F34" t="s">
        <v>19</v>
      </c>
      <c r="G34" s="19" t="s">
        <v>20</v>
      </c>
    </row>
    <row r="35" spans="1:7" ht="17" thickBot="1" x14ac:dyDescent="0.25">
      <c r="A35" s="4" t="s">
        <v>6</v>
      </c>
      <c r="B35" s="15">
        <v>11000</v>
      </c>
      <c r="C35" s="15">
        <v>11000</v>
      </c>
      <c r="D35" s="15">
        <v>11000</v>
      </c>
      <c r="E35" s="16">
        <v>11000</v>
      </c>
      <c r="F35" s="1">
        <f>E35*24</f>
        <v>264000</v>
      </c>
      <c r="G35" s="1">
        <f>E35*36</f>
        <v>396000</v>
      </c>
    </row>
  </sheetData>
  <mergeCells count="11">
    <mergeCell ref="B7:E7"/>
    <mergeCell ref="A1:E1"/>
    <mergeCell ref="A9:E9"/>
    <mergeCell ref="A10:E10"/>
    <mergeCell ref="B16:E16"/>
    <mergeCell ref="B34:E34"/>
    <mergeCell ref="A19:E19"/>
    <mergeCell ref="B25:E25"/>
    <mergeCell ref="A18:E18"/>
    <mergeCell ref="A27:E27"/>
    <mergeCell ref="A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Amhi Kolhapur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2022-03-27T12:44:32Z</dcterms:created>
  <dcterms:modified xsi:type="dcterms:W3CDTF">2022-03-28T12:12:37Z</dcterms:modified>
</cp:coreProperties>
</file>