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Sakal/FI/Payu Lazypay/"/>
    </mc:Choice>
  </mc:AlternateContent>
  <xr:revisionPtr revIDLastSave="0" documentId="13_ncr:1_{CECFE319-4A5B-1546-B5C2-E56C9CA07922}" xr6:coauthVersionLast="47" xr6:coauthVersionMax="47" xr10:uidLastSave="{00000000-0000-0000-0000-000000000000}"/>
  <bookViews>
    <workbookView xWindow="5580" yWindow="2300" windowWidth="27640" windowHeight="16940" xr2:uid="{2BF4C8F5-0B68-3A47-B686-90F090DA5CE2}"/>
  </bookViews>
  <sheets>
    <sheet name="WAIU High Level Foreca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8" i="1" s="1"/>
  <c r="G19" i="1" s="1"/>
  <c r="G20" i="1" s="1"/>
  <c r="G22" i="1" s="1"/>
  <c r="F15" i="1"/>
  <c r="F18" i="1" s="1"/>
  <c r="F19" i="1" s="1"/>
  <c r="F20" i="1" s="1"/>
  <c r="F22" i="1" s="1"/>
  <c r="E15" i="1"/>
  <c r="E18" i="1" s="1"/>
  <c r="E19" i="1" s="1"/>
  <c r="E20" i="1" s="1"/>
  <c r="E22" i="1" s="1"/>
  <c r="D15" i="1"/>
  <c r="D18" i="1" s="1"/>
  <c r="D19" i="1" s="1"/>
  <c r="D20" i="1" s="1"/>
  <c r="D22" i="1" s="1"/>
  <c r="C15" i="1"/>
  <c r="C18" i="1" s="1"/>
  <c r="C19" i="1" s="1"/>
  <c r="C20" i="1" s="1"/>
  <c r="C22" i="1" s="1"/>
  <c r="B15" i="1"/>
  <c r="B18" i="1" s="1"/>
  <c r="B19" i="1" s="1"/>
  <c r="B20" i="1" s="1"/>
  <c r="B22" i="1" s="1"/>
  <c r="G4" i="1"/>
  <c r="G7" i="1" s="1"/>
  <c r="G8" i="1" s="1"/>
  <c r="G9" i="1" s="1"/>
  <c r="G11" i="1" s="1"/>
  <c r="F4" i="1"/>
  <c r="F7" i="1" s="1"/>
  <c r="F8" i="1" s="1"/>
  <c r="F9" i="1" s="1"/>
  <c r="F11" i="1" s="1"/>
  <c r="E4" i="1"/>
  <c r="E7" i="1" s="1"/>
  <c r="E8" i="1" s="1"/>
  <c r="E9" i="1" s="1"/>
  <c r="E11" i="1" s="1"/>
  <c r="D4" i="1"/>
  <c r="D7" i="1" s="1"/>
  <c r="D8" i="1" s="1"/>
  <c r="D9" i="1" s="1"/>
  <c r="D11" i="1" s="1"/>
  <c r="C4" i="1"/>
  <c r="C7" i="1" s="1"/>
  <c r="C8" i="1" s="1"/>
  <c r="C9" i="1" s="1"/>
  <c r="C11" i="1" s="1"/>
  <c r="B4" i="1"/>
  <c r="B7" i="1" s="1"/>
  <c r="B8" i="1" s="1"/>
  <c r="B9" i="1" s="1"/>
  <c r="B11" i="1" s="1"/>
</calcChain>
</file>

<file path=xl/sharedStrings.xml><?xml version="1.0" encoding="utf-8"?>
<sst xmlns="http://schemas.openxmlformats.org/spreadsheetml/2006/main" count="65" uniqueCount="40">
  <si>
    <t>KPIs</t>
  </si>
  <si>
    <t>Month 1</t>
  </si>
  <si>
    <t>M2</t>
  </si>
  <si>
    <t>M3</t>
  </si>
  <si>
    <t>M6</t>
  </si>
  <si>
    <t>M9</t>
  </si>
  <si>
    <t>M12</t>
  </si>
  <si>
    <t>Notes</t>
  </si>
  <si>
    <t>Kolhapur</t>
  </si>
  <si>
    <t>Restaurants</t>
  </si>
  <si>
    <t>Total partner restaurant by month of operation</t>
  </si>
  <si>
    <t>Restaurant customers</t>
  </si>
  <si>
    <t>Total customers the app will be promoted to</t>
  </si>
  <si>
    <t>Bank Customers</t>
  </si>
  <si>
    <t>Total partner bank deposit customers the app will be promoted to</t>
  </si>
  <si>
    <t>Captive Customers</t>
  </si>
  <si>
    <t>Total customers aimed to be acquired directly by WAIU promotions</t>
  </si>
  <si>
    <t>Total Customers</t>
  </si>
  <si>
    <t>Total consumer base (excluding those of lender)</t>
  </si>
  <si>
    <t>Dedup &amp; Overlap @50%</t>
  </si>
  <si>
    <t>Deduplication assuming a high rate of 50% overlap</t>
  </si>
  <si>
    <t>Conversion ( @ 1% )</t>
  </si>
  <si>
    <t>Assumes very conservative conversion rate of 1% only</t>
  </si>
  <si>
    <t>Average ticket size</t>
  </si>
  <si>
    <t>Assuming low ticket size; normally this averages around 4000</t>
  </si>
  <si>
    <t>Total Business Volume</t>
  </si>
  <si>
    <t>Total transactional volume expected</t>
  </si>
  <si>
    <t>Pune</t>
  </si>
  <si>
    <t>Comments</t>
  </si>
  <si>
    <t>4. A high-confidence and conservative forecast is being shared and actual business is expected to be more.</t>
  </si>
  <si>
    <t>1. Kolhapur launch is planned for early April, 2022</t>
  </si>
  <si>
    <t>2. Pune launch is planned for late April, 2022</t>
  </si>
  <si>
    <t>3. Launch into additional 10 cities will follow Pune, and similar financials as Pune will add to the forecast &amp; will boost the numbers</t>
  </si>
  <si>
    <t>6. Additional commercial banking partnerships are expected to be completed in coming weeks.</t>
  </si>
  <si>
    <t>7. Waiu products will also be promoted to lender's customers, which will further increase customer reach &amp; addition.</t>
  </si>
  <si>
    <t>5. Same product will be offered to Hotel &amp; Lodging service merchant partners too, where ticket size is more than double. However Hotel financials are not added in this forecast yet, as hotel onboarding on platform is in progress.</t>
  </si>
  <si>
    <t>8. This forecast assumes single customers usage, however in reality customer rotation will be very common, as over the year customers will use the service more than once.</t>
  </si>
  <si>
    <t>9. An exceptionally cautious forecast is being proposed, in terms of customer conversion and ticket size. However credit products are known to have much higher conversions.</t>
  </si>
  <si>
    <t>10. Customers will also be promoted to do full KYC completion to help increase approval rate &amp; disbursement volumes to help them maximize their benefits on app usage.</t>
  </si>
  <si>
    <t>Months at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</si>
</sst>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/>
    <xf numFmtId="0" fontId="0" fillId="4" borderId="13" xfId="0" applyFill="1" applyBorder="1"/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4" borderId="16" xfId="0" applyFill="1" applyBorder="1"/>
    <xf numFmtId="164" fontId="0" fillId="4" borderId="17" xfId="0" applyNumberForma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164" fontId="0" fillId="4" borderId="18" xfId="0" applyNumberFormat="1" applyFill="1" applyBorder="1"/>
    <xf numFmtId="0" fontId="0" fillId="0" borderId="0" xfId="0" applyAlignment="1">
      <alignment horizontal="left"/>
    </xf>
    <xf numFmtId="0" fontId="2" fillId="0" borderId="11" xfId="0" applyFont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5AF7-FAAB-6843-9020-9A4425826550}">
  <dimension ref="A1:H34"/>
  <sheetViews>
    <sheetView tabSelected="1" zoomScale="140" zoomScaleNormal="14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1.1640625" bestFit="1" customWidth="1"/>
    <col min="2" max="2" width="12.83203125" customWidth="1"/>
    <col min="3" max="3" width="13.1640625" customWidth="1"/>
    <col min="4" max="4" width="13.33203125" customWidth="1"/>
    <col min="5" max="5" width="13.6640625" customWidth="1"/>
    <col min="6" max="7" width="13.1640625" customWidth="1"/>
    <col min="8" max="8" width="58" bestFit="1" customWidth="1"/>
  </cols>
  <sheetData>
    <row r="1" spans="1:8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28</v>
      </c>
    </row>
    <row r="2" spans="1:8" ht="30" thickBot="1" x14ac:dyDescent="0.4">
      <c r="A2" s="5" t="s">
        <v>8</v>
      </c>
      <c r="B2" s="6"/>
      <c r="C2" s="6"/>
      <c r="D2" s="6"/>
      <c r="E2" s="6"/>
      <c r="F2" s="6"/>
      <c r="G2" s="6"/>
      <c r="H2" s="7"/>
    </row>
    <row r="3" spans="1:8" x14ac:dyDescent="0.2">
      <c r="A3" s="8" t="s">
        <v>9</v>
      </c>
      <c r="B3" s="9">
        <v>25</v>
      </c>
      <c r="C3" s="9">
        <v>35</v>
      </c>
      <c r="D3" s="9">
        <v>50</v>
      </c>
      <c r="E3" s="9">
        <v>80</v>
      </c>
      <c r="F3" s="9">
        <v>120</v>
      </c>
      <c r="G3" s="10">
        <v>180</v>
      </c>
      <c r="H3" s="11" t="s">
        <v>10</v>
      </c>
    </row>
    <row r="4" spans="1:8" x14ac:dyDescent="0.2">
      <c r="A4" s="12" t="s">
        <v>11</v>
      </c>
      <c r="B4" s="13">
        <f>B3*5000</f>
        <v>125000</v>
      </c>
      <c r="C4" s="13">
        <f t="shared" ref="C4:G4" si="0">C3*5000</f>
        <v>175000</v>
      </c>
      <c r="D4" s="13">
        <f t="shared" si="0"/>
        <v>250000</v>
      </c>
      <c r="E4" s="13">
        <f t="shared" si="0"/>
        <v>400000</v>
      </c>
      <c r="F4" s="13">
        <f t="shared" si="0"/>
        <v>600000</v>
      </c>
      <c r="G4" s="14">
        <f t="shared" si="0"/>
        <v>900000</v>
      </c>
      <c r="H4" s="15" t="s">
        <v>12</v>
      </c>
    </row>
    <row r="5" spans="1:8" x14ac:dyDescent="0.2">
      <c r="A5" s="12" t="s">
        <v>13</v>
      </c>
      <c r="B5" s="13">
        <v>200000</v>
      </c>
      <c r="C5" s="13">
        <v>200000</v>
      </c>
      <c r="D5" s="13">
        <v>200000</v>
      </c>
      <c r="E5" s="13">
        <v>200000</v>
      </c>
      <c r="F5" s="13">
        <v>200000</v>
      </c>
      <c r="G5" s="14">
        <v>200000</v>
      </c>
      <c r="H5" s="15" t="s">
        <v>14</v>
      </c>
    </row>
    <row r="6" spans="1:8" x14ac:dyDescent="0.2">
      <c r="A6" s="12" t="s">
        <v>15</v>
      </c>
      <c r="B6" s="13">
        <v>7000</v>
      </c>
      <c r="C6" s="13">
        <v>10000</v>
      </c>
      <c r="D6" s="13">
        <v>25000</v>
      </c>
      <c r="E6" s="13">
        <v>50000</v>
      </c>
      <c r="F6" s="13">
        <v>80000</v>
      </c>
      <c r="G6" s="14">
        <v>100000</v>
      </c>
      <c r="H6" s="15" t="s">
        <v>16</v>
      </c>
    </row>
    <row r="7" spans="1:8" x14ac:dyDescent="0.2">
      <c r="A7" s="12" t="s">
        <v>17</v>
      </c>
      <c r="B7" s="13">
        <f>SUM(B4:B6)</f>
        <v>332000</v>
      </c>
      <c r="C7" s="13">
        <f t="shared" ref="C7:G7" si="1">SUM(C4:C6)</f>
        <v>385000</v>
      </c>
      <c r="D7" s="13">
        <f t="shared" si="1"/>
        <v>475000</v>
      </c>
      <c r="E7" s="13">
        <f t="shared" si="1"/>
        <v>650000</v>
      </c>
      <c r="F7" s="13">
        <f t="shared" si="1"/>
        <v>880000</v>
      </c>
      <c r="G7" s="14">
        <f t="shared" si="1"/>
        <v>1200000</v>
      </c>
      <c r="H7" s="15" t="s">
        <v>18</v>
      </c>
    </row>
    <row r="8" spans="1:8" x14ac:dyDescent="0.2">
      <c r="A8" s="12" t="s">
        <v>19</v>
      </c>
      <c r="B8" s="13">
        <f>50/100*B7</f>
        <v>166000</v>
      </c>
      <c r="C8" s="13">
        <f t="shared" ref="C8:G8" si="2">50/100*C7</f>
        <v>192500</v>
      </c>
      <c r="D8" s="13">
        <f t="shared" si="2"/>
        <v>237500</v>
      </c>
      <c r="E8" s="13">
        <f t="shared" si="2"/>
        <v>325000</v>
      </c>
      <c r="F8" s="13">
        <f t="shared" si="2"/>
        <v>440000</v>
      </c>
      <c r="G8" s="14">
        <f t="shared" si="2"/>
        <v>600000</v>
      </c>
      <c r="H8" s="15" t="s">
        <v>20</v>
      </c>
    </row>
    <row r="9" spans="1:8" x14ac:dyDescent="0.2">
      <c r="A9" s="12" t="s">
        <v>21</v>
      </c>
      <c r="B9" s="13">
        <f>1/100*B8</f>
        <v>1660</v>
      </c>
      <c r="C9" s="13">
        <f t="shared" ref="C9:G9" si="3">1/100*C8</f>
        <v>1925</v>
      </c>
      <c r="D9" s="13">
        <f t="shared" si="3"/>
        <v>2375</v>
      </c>
      <c r="E9" s="13">
        <f t="shared" si="3"/>
        <v>3250</v>
      </c>
      <c r="F9" s="13">
        <f t="shared" si="3"/>
        <v>4400</v>
      </c>
      <c r="G9" s="14">
        <f t="shared" si="3"/>
        <v>6000</v>
      </c>
      <c r="H9" s="15" t="s">
        <v>22</v>
      </c>
    </row>
    <row r="10" spans="1:8" x14ac:dyDescent="0.2">
      <c r="A10" s="12" t="s">
        <v>23</v>
      </c>
      <c r="B10" s="16">
        <v>2500</v>
      </c>
      <c r="C10" s="16">
        <v>2500</v>
      </c>
      <c r="D10" s="16">
        <v>2500</v>
      </c>
      <c r="E10" s="16">
        <v>2500</v>
      </c>
      <c r="F10" s="16">
        <v>2500</v>
      </c>
      <c r="G10" s="16">
        <v>2500</v>
      </c>
      <c r="H10" s="17" t="s">
        <v>24</v>
      </c>
    </row>
    <row r="11" spans="1:8" ht="17" thickBot="1" x14ac:dyDescent="0.25">
      <c r="A11" s="18" t="s">
        <v>25</v>
      </c>
      <c r="B11" s="19">
        <f>B9*B10</f>
        <v>4150000</v>
      </c>
      <c r="C11" s="19">
        <f>C9*B10</f>
        <v>4812500</v>
      </c>
      <c r="D11" s="19">
        <f>D9*B10</f>
        <v>5937500</v>
      </c>
      <c r="E11" s="19">
        <f>E9*B10</f>
        <v>8125000</v>
      </c>
      <c r="F11" s="19">
        <f>F9*B10</f>
        <v>11000000</v>
      </c>
      <c r="G11" s="20">
        <f>G9*B10</f>
        <v>15000000</v>
      </c>
      <c r="H11" s="21" t="s">
        <v>26</v>
      </c>
    </row>
    <row r="12" spans="1:8" ht="30" thickBot="1" x14ac:dyDescent="0.4">
      <c r="A12" s="22" t="s">
        <v>27</v>
      </c>
      <c r="B12" s="23"/>
      <c r="C12" s="23"/>
      <c r="D12" s="23"/>
      <c r="E12" s="23"/>
      <c r="F12" s="23"/>
      <c r="G12" s="23"/>
      <c r="H12" s="24"/>
    </row>
    <row r="13" spans="1:8" x14ac:dyDescent="0.2">
      <c r="A13" s="8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5</v>
      </c>
      <c r="G13" s="10" t="s">
        <v>6</v>
      </c>
      <c r="H13" s="11" t="s">
        <v>39</v>
      </c>
    </row>
    <row r="14" spans="1:8" x14ac:dyDescent="0.2">
      <c r="A14" s="12" t="s">
        <v>9</v>
      </c>
      <c r="B14" s="13">
        <v>150</v>
      </c>
      <c r="C14" s="13">
        <v>200</v>
      </c>
      <c r="D14" s="13">
        <v>250</v>
      </c>
      <c r="E14" s="13">
        <v>400</v>
      </c>
      <c r="F14" s="13">
        <v>600</v>
      </c>
      <c r="G14" s="14">
        <v>1000</v>
      </c>
      <c r="H14" s="11" t="s">
        <v>10</v>
      </c>
    </row>
    <row r="15" spans="1:8" x14ac:dyDescent="0.2">
      <c r="A15" s="12" t="s">
        <v>11</v>
      </c>
      <c r="B15" s="13">
        <f>B14*5000</f>
        <v>750000</v>
      </c>
      <c r="C15" s="13">
        <f t="shared" ref="C15:G15" si="4">C14*5000</f>
        <v>1000000</v>
      </c>
      <c r="D15" s="13">
        <f t="shared" si="4"/>
        <v>1250000</v>
      </c>
      <c r="E15" s="13">
        <f t="shared" si="4"/>
        <v>2000000</v>
      </c>
      <c r="F15" s="13">
        <f t="shared" si="4"/>
        <v>3000000</v>
      </c>
      <c r="G15" s="14">
        <f t="shared" si="4"/>
        <v>5000000</v>
      </c>
      <c r="H15" s="15" t="s">
        <v>12</v>
      </c>
    </row>
    <row r="16" spans="1:8" x14ac:dyDescent="0.2">
      <c r="A16" s="12" t="s">
        <v>13</v>
      </c>
      <c r="B16" s="13">
        <v>900000</v>
      </c>
      <c r="C16" s="13">
        <v>900000</v>
      </c>
      <c r="D16" s="13">
        <v>900000</v>
      </c>
      <c r="E16" s="13">
        <v>900000</v>
      </c>
      <c r="F16" s="13">
        <v>900000</v>
      </c>
      <c r="G16" s="14">
        <v>900000</v>
      </c>
      <c r="H16" s="15" t="s">
        <v>14</v>
      </c>
    </row>
    <row r="17" spans="1:8" x14ac:dyDescent="0.2">
      <c r="A17" s="12" t="s">
        <v>15</v>
      </c>
      <c r="B17" s="13">
        <v>7000</v>
      </c>
      <c r="C17" s="13">
        <v>10000</v>
      </c>
      <c r="D17" s="13">
        <v>25000</v>
      </c>
      <c r="E17" s="13">
        <v>50000</v>
      </c>
      <c r="F17" s="13">
        <v>80000</v>
      </c>
      <c r="G17" s="14">
        <v>100000</v>
      </c>
      <c r="H17" s="15" t="s">
        <v>16</v>
      </c>
    </row>
    <row r="18" spans="1:8" x14ac:dyDescent="0.2">
      <c r="A18" s="12" t="s">
        <v>17</v>
      </c>
      <c r="B18" s="13">
        <f>SUM(B15:B17)</f>
        <v>1657000</v>
      </c>
      <c r="C18" s="13">
        <f t="shared" ref="C18:G18" si="5">SUM(C15:C17)</f>
        <v>1910000</v>
      </c>
      <c r="D18" s="13">
        <f t="shared" si="5"/>
        <v>2175000</v>
      </c>
      <c r="E18" s="13">
        <f t="shared" si="5"/>
        <v>2950000</v>
      </c>
      <c r="F18" s="13">
        <f t="shared" si="5"/>
        <v>3980000</v>
      </c>
      <c r="G18" s="14">
        <f t="shared" si="5"/>
        <v>6000000</v>
      </c>
      <c r="H18" s="15" t="s">
        <v>18</v>
      </c>
    </row>
    <row r="19" spans="1:8" x14ac:dyDescent="0.2">
      <c r="A19" s="12" t="s">
        <v>19</v>
      </c>
      <c r="B19" s="13">
        <f>50/100*B18</f>
        <v>828500</v>
      </c>
      <c r="C19" s="13">
        <f t="shared" ref="C19:G19" si="6">50/100*C18</f>
        <v>955000</v>
      </c>
      <c r="D19" s="13">
        <f t="shared" si="6"/>
        <v>1087500</v>
      </c>
      <c r="E19" s="13">
        <f t="shared" si="6"/>
        <v>1475000</v>
      </c>
      <c r="F19" s="13">
        <f t="shared" si="6"/>
        <v>1990000</v>
      </c>
      <c r="G19" s="14">
        <f t="shared" si="6"/>
        <v>3000000</v>
      </c>
      <c r="H19" s="15" t="s">
        <v>20</v>
      </c>
    </row>
    <row r="20" spans="1:8" x14ac:dyDescent="0.2">
      <c r="A20" s="12" t="s">
        <v>21</v>
      </c>
      <c r="B20" s="13">
        <f>1/100*B19</f>
        <v>8285</v>
      </c>
      <c r="C20" s="13">
        <f t="shared" ref="C20:G20" si="7">1/100*C19</f>
        <v>9550</v>
      </c>
      <c r="D20" s="13">
        <f t="shared" si="7"/>
        <v>10875</v>
      </c>
      <c r="E20" s="13">
        <f t="shared" si="7"/>
        <v>14750</v>
      </c>
      <c r="F20" s="13">
        <f t="shared" si="7"/>
        <v>19900</v>
      </c>
      <c r="G20" s="14">
        <f t="shared" si="7"/>
        <v>30000</v>
      </c>
      <c r="H20" s="15" t="s">
        <v>22</v>
      </c>
    </row>
    <row r="21" spans="1:8" x14ac:dyDescent="0.2">
      <c r="A21" s="12" t="s">
        <v>23</v>
      </c>
      <c r="B21" s="16">
        <v>2500</v>
      </c>
      <c r="C21" s="16">
        <v>2500</v>
      </c>
      <c r="D21" s="16">
        <v>2500</v>
      </c>
      <c r="E21" s="16">
        <v>2500</v>
      </c>
      <c r="F21" s="16">
        <v>2500</v>
      </c>
      <c r="G21" s="16">
        <v>2500</v>
      </c>
      <c r="H21" s="17" t="s">
        <v>24</v>
      </c>
    </row>
    <row r="22" spans="1:8" ht="17" thickBot="1" x14ac:dyDescent="0.25">
      <c r="A22" s="25" t="s">
        <v>25</v>
      </c>
      <c r="B22" s="26">
        <f>B20*B21</f>
        <v>20712500</v>
      </c>
      <c r="C22" s="26">
        <f>C20*B21</f>
        <v>23875000</v>
      </c>
      <c r="D22" s="26">
        <f>D20*B21</f>
        <v>27187500</v>
      </c>
      <c r="E22" s="26">
        <f>E20*B21</f>
        <v>36875000</v>
      </c>
      <c r="F22" s="26">
        <f>F20*B21</f>
        <v>49750000</v>
      </c>
      <c r="G22" s="27">
        <f>G20*B21</f>
        <v>75000000</v>
      </c>
      <c r="H22" s="28" t="s">
        <v>26</v>
      </c>
    </row>
    <row r="24" spans="1:8" ht="24" customHeight="1" x14ac:dyDescent="0.3">
      <c r="A24" s="30" t="s">
        <v>7</v>
      </c>
      <c r="B24" s="30"/>
      <c r="C24" s="30"/>
      <c r="D24" s="30"/>
      <c r="E24" s="30"/>
      <c r="F24" s="30"/>
      <c r="G24" s="30"/>
      <c r="H24" s="30"/>
    </row>
    <row r="25" spans="1:8" ht="16" customHeight="1" x14ac:dyDescent="0.2">
      <c r="A25" s="31" t="s">
        <v>30</v>
      </c>
      <c r="B25" s="31"/>
      <c r="C25" s="31"/>
      <c r="D25" s="31"/>
      <c r="E25" s="31"/>
      <c r="F25" s="31"/>
      <c r="G25" s="31"/>
      <c r="H25" s="31"/>
    </row>
    <row r="26" spans="1:8" ht="16" customHeight="1" x14ac:dyDescent="0.2">
      <c r="A26" s="31" t="s">
        <v>31</v>
      </c>
      <c r="B26" s="31"/>
      <c r="C26" s="31"/>
      <c r="D26" s="31"/>
      <c r="E26" s="31"/>
      <c r="F26" s="31"/>
      <c r="G26" s="31"/>
      <c r="H26" s="31"/>
    </row>
    <row r="27" spans="1:8" ht="16" customHeight="1" x14ac:dyDescent="0.2">
      <c r="A27" s="31" t="s">
        <v>32</v>
      </c>
      <c r="B27" s="31"/>
      <c r="C27" s="31"/>
      <c r="D27" s="31"/>
      <c r="E27" s="31"/>
      <c r="F27" s="31"/>
      <c r="G27" s="31"/>
      <c r="H27" s="31"/>
    </row>
    <row r="28" spans="1:8" ht="16" customHeight="1" x14ac:dyDescent="0.2">
      <c r="A28" s="31" t="s">
        <v>29</v>
      </c>
      <c r="B28" s="31"/>
      <c r="C28" s="31"/>
      <c r="D28" s="31"/>
      <c r="E28" s="31"/>
      <c r="F28" s="31"/>
      <c r="G28" s="31"/>
      <c r="H28" s="31"/>
    </row>
    <row r="29" spans="1:8" ht="32" customHeight="1" x14ac:dyDescent="0.2">
      <c r="A29" s="32" t="s">
        <v>35</v>
      </c>
      <c r="B29" s="31"/>
      <c r="C29" s="31"/>
      <c r="D29" s="31"/>
      <c r="E29" s="31"/>
      <c r="F29" s="31"/>
      <c r="G29" s="31"/>
      <c r="H29" s="31"/>
    </row>
    <row r="30" spans="1:8" ht="16" customHeight="1" x14ac:dyDescent="0.2">
      <c r="A30" s="31" t="s">
        <v>33</v>
      </c>
      <c r="B30" s="31"/>
      <c r="C30" s="31"/>
      <c r="D30" s="31"/>
      <c r="E30" s="31"/>
      <c r="F30" s="31"/>
      <c r="G30" s="31"/>
      <c r="H30" s="31"/>
    </row>
    <row r="31" spans="1:8" ht="16" customHeight="1" x14ac:dyDescent="0.2">
      <c r="A31" s="31" t="s">
        <v>34</v>
      </c>
      <c r="B31" s="31"/>
      <c r="C31" s="31"/>
      <c r="D31" s="31"/>
      <c r="E31" s="31"/>
      <c r="F31" s="31"/>
      <c r="G31" s="31"/>
      <c r="H31" s="31"/>
    </row>
    <row r="32" spans="1:8" ht="16" customHeight="1" x14ac:dyDescent="0.2">
      <c r="A32" s="29" t="s">
        <v>36</v>
      </c>
      <c r="B32" s="29"/>
      <c r="C32" s="29"/>
      <c r="D32" s="29"/>
      <c r="E32" s="29"/>
      <c r="F32" s="29"/>
      <c r="G32" s="29"/>
      <c r="H32" s="29"/>
    </row>
    <row r="33" spans="1:8" ht="16" customHeight="1" x14ac:dyDescent="0.2">
      <c r="A33" s="29" t="s">
        <v>37</v>
      </c>
      <c r="B33" s="29"/>
      <c r="C33" s="29"/>
      <c r="D33" s="29"/>
      <c r="E33" s="29"/>
      <c r="F33" s="29"/>
      <c r="G33" s="29"/>
      <c r="H33" s="29"/>
    </row>
    <row r="34" spans="1:8" ht="16" customHeight="1" x14ac:dyDescent="0.2">
      <c r="A34" s="29" t="s">
        <v>38</v>
      </c>
      <c r="B34" s="29"/>
      <c r="C34" s="29"/>
      <c r="D34" s="29"/>
      <c r="E34" s="29"/>
      <c r="F34" s="29"/>
      <c r="G34" s="29"/>
      <c r="H34" s="29"/>
    </row>
  </sheetData>
  <mergeCells count="13">
    <mergeCell ref="A31:H31"/>
    <mergeCell ref="A32:H32"/>
    <mergeCell ref="A33:H33"/>
    <mergeCell ref="A34:H34"/>
    <mergeCell ref="A24:H24"/>
    <mergeCell ref="A25:H25"/>
    <mergeCell ref="A26:H26"/>
    <mergeCell ref="A27:H27"/>
    <mergeCell ref="A28:H28"/>
    <mergeCell ref="A29:H29"/>
    <mergeCell ref="A30:H30"/>
    <mergeCell ref="A2:H2"/>
    <mergeCell ref="A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WAIU High Level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2022-03-24T09:27:45Z</dcterms:created>
  <dcterms:modified xsi:type="dcterms:W3CDTF">2022-03-24T09:42:25Z</dcterms:modified>
</cp:coreProperties>
</file>