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worksheets/sheet6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tables/table2.xml" ContentType="application/vnd.openxmlformats-officedocument.spreadsheetml.table+xml"/>
  <Override PartName="/xl/tables/table1.xml" ContentType="application/vnd.openxmlformats-officedocument.spreadsheetml.table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extlearning-my.sharepoint.com/personal/sailaja_kumar_u-next_com/Documents/Excel notes/MathCompany/EXCEL/"/>
    </mc:Choice>
  </mc:AlternateContent>
  <xr:revisionPtr revIDLastSave="34" documentId="8_{54161206-22EB-4FE1-8670-3F3FF9DA5FDA}" xr6:coauthVersionLast="47" xr6:coauthVersionMax="47" xr10:uidLastSave="{4A86C549-88F9-4DB2-A24D-EFFA4DDB7CA9}"/>
  <bookViews>
    <workbookView xWindow="-110" yWindow="-110" windowWidth="19420" windowHeight="10300" firstSheet="1" xr2:uid="{C42935FC-8B2A-4D3D-B8D8-6BABB6B4BACE}"/>
  </bookViews>
  <sheets>
    <sheet name="DATE" sheetId="19" r:id="rId1"/>
    <sheet name="TEXT" sheetId="5" r:id="rId2"/>
    <sheet name="NUMERIC-COUNT" sheetId="23" r:id="rId3"/>
    <sheet name="NUMERIC-DECISION" sheetId="17" r:id="rId4"/>
    <sheet name="CONDITIONAL" sheetId="24" r:id="rId5"/>
    <sheet name="IF ERROR" sheetId="7" state="hidden" r:id="rId6"/>
    <sheet name="ADVANCED SORT" sheetId="22" r:id="rId7"/>
    <sheet name="UNIQUE" sheetId="25" r:id="rId8"/>
    <sheet name="FILTER" sheetId="26" r:id="rId9"/>
    <sheet name="ADVANCED FILTER" sheetId="4" r:id="rId10"/>
    <sheet name="INDEX &amp; MATCH" sheetId="14" r:id="rId11"/>
    <sheet name="DYNAMIC-CHOOSE" sheetId="9" r:id="rId12"/>
  </sheets>
  <externalReferences>
    <externalReference r:id="rId13"/>
  </externalReferences>
  <definedNames>
    <definedName name="_xlnm._FilterDatabase" localSheetId="9" hidden="1">'ADVANCED FILTER'!$A$1:$D$20</definedName>
    <definedName name="_xlnm._FilterDatabase" localSheetId="6" hidden="1">'ADVANCED SORT'!$A$1:$D$20</definedName>
    <definedName name="_xlnm._FilterDatabase" localSheetId="3" hidden="1">'NUMERIC-DECISION'!$A$1:$E$30</definedName>
    <definedName name="_xlnm.Criteria" localSheetId="9">'ADVANCED FILTER'!$G$1:$J$2</definedName>
    <definedName name="_xlnm.Criteria" localSheetId="6">'ADVANCED SORT'!#REF!</definedName>
    <definedName name="_xlnm.Extract" localSheetId="9">'ADVANCED FILTER'!$H$35:$K$35</definedName>
    <definedName name="_xlnm.Extract" localSheetId="6">'ADVANCED SORT'!#REF!</definedName>
    <definedName name="GST">0.06</definedName>
    <definedName name="tsales">'[1]Name Manager'!$C$14:$C$23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3" i="24" l="1"/>
  <c r="I12" i="24"/>
  <c r="I11" i="24"/>
  <c r="I10" i="24"/>
  <c r="I9" i="24"/>
  <c r="I8" i="24"/>
  <c r="I7" i="24"/>
  <c r="I6" i="24"/>
  <c r="I5" i="24"/>
  <c r="I4" i="24"/>
  <c r="G7" i="9" l="1"/>
  <c r="G8" i="9"/>
  <c r="G9" i="9"/>
  <c r="G10" i="9"/>
  <c r="G11" i="9"/>
  <c r="G6" i="9"/>
  <c r="D13" i="14" l="1"/>
  <c r="E27" i="17" l="1"/>
  <c r="E28" i="17" s="1"/>
  <c r="E17" i="17"/>
  <c r="E18" i="17" s="1"/>
  <c r="E19" i="17" s="1"/>
  <c r="E20" i="17" s="1"/>
  <c r="E21" i="17" s="1"/>
  <c r="E14" i="17"/>
  <c r="E10" i="17"/>
  <c r="E11" i="17" s="1"/>
  <c r="E12" i="17" s="1"/>
  <c r="E5" i="17"/>
  <c r="E6" i="17" s="1"/>
  <c r="E7" i="17" s="1"/>
  <c r="E8" i="17" s="1"/>
  <c r="E23" i="17" s="1"/>
  <c r="E24" i="17" s="1"/>
  <c r="E25" i="17" s="1"/>
  <c r="E15" i="17" l="1"/>
  <c r="D8" i="9"/>
  <c r="D9" i="9"/>
  <c r="D10" i="9"/>
  <c r="D11" i="9"/>
  <c r="D7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Jatan Shah</author>
  </authors>
  <commentList>
    <comment ref="C38" authorId="0" shapeId="0" xr:uid="{1F429F2B-2101-45B3-BCC4-9F938220147C}">
      <text>
        <r>
          <rPr>
            <sz val="9"/>
            <color indexed="81"/>
            <rFont val="Tahoma"/>
            <family val="2"/>
          </rPr>
          <t xml:space="preserve">When calculating the answer, workday.intl does NOT include the start date as a work day. </t>
        </r>
      </text>
    </comment>
    <comment ref="C45" authorId="0" shapeId="0" xr:uid="{B42FF1ED-408C-4F15-8EE4-BB1CE6D50E1F}">
      <text>
        <r>
          <rPr>
            <sz val="9"/>
            <color indexed="81"/>
            <rFont val="Tahoma"/>
            <family val="2"/>
          </rPr>
          <t>When calculating the answer, NETWORKDAYS.INTL includes both, start &amp; end date.</t>
        </r>
      </text>
    </comment>
  </commentList>
</comments>
</file>

<file path=xl/sharedStrings.xml><?xml version="1.0" encoding="utf-8"?>
<sst xmlns="http://schemas.openxmlformats.org/spreadsheetml/2006/main" count="823" uniqueCount="274">
  <si>
    <t>Quantity</t>
  </si>
  <si>
    <t>Month</t>
  </si>
  <si>
    <t>Product</t>
  </si>
  <si>
    <t>Country</t>
  </si>
  <si>
    <t>Sales Revenue</t>
  </si>
  <si>
    <t>Jan</t>
  </si>
  <si>
    <t>Shirt white</t>
  </si>
  <si>
    <t>USA</t>
  </si>
  <si>
    <t>Shirt blue</t>
  </si>
  <si>
    <t>Feb</t>
  </si>
  <si>
    <t>Apr</t>
  </si>
  <si>
    <t>Shirt yellow</t>
  </si>
  <si>
    <t>UK</t>
  </si>
  <si>
    <t>Mar</t>
  </si>
  <si>
    <t>May</t>
  </si>
  <si>
    <t>Kushal Desai</t>
  </si>
  <si>
    <t>Kirit Khan</t>
  </si>
  <si>
    <t>Krystal Shah</t>
  </si>
  <si>
    <t>Tina mEhta</t>
  </si>
  <si>
    <t>KarAN Kapoor</t>
  </si>
  <si>
    <t>KanaN somaiya</t>
  </si>
  <si>
    <t>Dipesh Shah</t>
  </si>
  <si>
    <t>Bharat Kapoor</t>
  </si>
  <si>
    <t>Hitendra   Khan</t>
  </si>
  <si>
    <t xml:space="preserve"> MaNish DeSai</t>
  </si>
  <si>
    <t>riYA SangHavi</t>
  </si>
  <si>
    <t>bhumi shah</t>
  </si>
  <si>
    <t>mehuL mehta</t>
  </si>
  <si>
    <t xml:space="preserve">  HarShit shah</t>
  </si>
  <si>
    <t>Kanci        Nagori</t>
  </si>
  <si>
    <t>Tanvi Sharma</t>
  </si>
  <si>
    <t>neha   mishra</t>
  </si>
  <si>
    <t>RitA     Mishra</t>
  </si>
  <si>
    <t>PaYal mehta</t>
  </si>
  <si>
    <t>kanci NagoRI</t>
  </si>
  <si>
    <t xml:space="preserve">  tanVi Sharma</t>
  </si>
  <si>
    <t xml:space="preserve">Rita ShaH     </t>
  </si>
  <si>
    <t xml:space="preserve">Payal MEHta     </t>
  </si>
  <si>
    <t xml:space="preserve">       raHul    sHah    </t>
  </si>
  <si>
    <t>PROPER + TRIM</t>
  </si>
  <si>
    <t>Mask your errors with IF ERROR</t>
  </si>
  <si>
    <t>Sales</t>
  </si>
  <si>
    <t>Avg Price</t>
  </si>
  <si>
    <t>Start date of Project</t>
  </si>
  <si>
    <t>Expected Days for Completion</t>
  </si>
  <si>
    <t>End Date of Project</t>
  </si>
  <si>
    <t>Profit</t>
  </si>
  <si>
    <t>Expense</t>
  </si>
  <si>
    <t>Laptops</t>
  </si>
  <si>
    <t>Mobiles</t>
  </si>
  <si>
    <t>Earphones</t>
  </si>
  <si>
    <t>Tablets</t>
  </si>
  <si>
    <t>Television</t>
  </si>
  <si>
    <t>Data Preparation</t>
  </si>
  <si>
    <t>Select &gt;&gt;</t>
  </si>
  <si>
    <t>Create Dynamic Data with CHOOSE</t>
  </si>
  <si>
    <t>WORKDAYS.INTL</t>
  </si>
  <si>
    <t>NETWORKDAYS.INTL</t>
  </si>
  <si>
    <t>National Holiday</t>
  </si>
  <si>
    <t>Neha mishra</t>
  </si>
  <si>
    <t>RahUl  shAh</t>
  </si>
  <si>
    <t>Automate LOOKUP using INDEX &amp; MATCH Formula</t>
  </si>
  <si>
    <t>Shops Owned</t>
  </si>
  <si>
    <t>Shop A</t>
  </si>
  <si>
    <t>Shop B</t>
  </si>
  <si>
    <t>Shop C</t>
  </si>
  <si>
    <t>Shop D</t>
  </si>
  <si>
    <t>Shop E</t>
  </si>
  <si>
    <t>Shop F</t>
  </si>
  <si>
    <t>Shop G</t>
  </si>
  <si>
    <t>Shop</t>
  </si>
  <si>
    <t>Year</t>
  </si>
  <si>
    <t>INDEX FORMULA</t>
  </si>
  <si>
    <t>Returns a value from a dataset</t>
  </si>
  <si>
    <t>based on the row number &amp;</t>
  </si>
  <si>
    <t>column number provided.</t>
  </si>
  <si>
    <t>MATCH FORMULA</t>
  </si>
  <si>
    <t>Returns a row number or a column</t>
  </si>
  <si>
    <t>number from a dataset based on</t>
  </si>
  <si>
    <t>the value provided.</t>
  </si>
  <si>
    <t>Small</t>
  </si>
  <si>
    <t>Medium</t>
  </si>
  <si>
    <t>Large</t>
  </si>
  <si>
    <t>Sweater</t>
  </si>
  <si>
    <t>Jacket</t>
  </si>
  <si>
    <t>Pant</t>
  </si>
  <si>
    <t>Product:</t>
  </si>
  <si>
    <t>Size:</t>
  </si>
  <si>
    <t>Price:</t>
  </si>
  <si>
    <t>Products</t>
  </si>
  <si>
    <t>Business Unit</t>
  </si>
  <si>
    <t>Main Unit</t>
  </si>
  <si>
    <t>Revenue</t>
  </si>
  <si>
    <t>Entity A</t>
  </si>
  <si>
    <t>BU_1</t>
  </si>
  <si>
    <t>VC_A</t>
  </si>
  <si>
    <t>Entity B</t>
  </si>
  <si>
    <t>Entity C</t>
  </si>
  <si>
    <t>Entity D</t>
  </si>
  <si>
    <t>Entity E</t>
  </si>
  <si>
    <t>BU_2</t>
  </si>
  <si>
    <t>Entity F</t>
  </si>
  <si>
    <t>Entity G</t>
  </si>
  <si>
    <t>Entity H</t>
  </si>
  <si>
    <t>Entity I</t>
  </si>
  <si>
    <t>BU_3</t>
  </si>
  <si>
    <t>VC_B</t>
  </si>
  <si>
    <t>Entity J</t>
  </si>
  <si>
    <t>Entity K</t>
  </si>
  <si>
    <t>Entity L</t>
  </si>
  <si>
    <t>BU_4</t>
  </si>
  <si>
    <t>Entity M</t>
  </si>
  <si>
    <t>Entity N</t>
  </si>
  <si>
    <t>Entity O</t>
  </si>
  <si>
    <t>Entity P</t>
  </si>
  <si>
    <t>BU_5</t>
  </si>
  <si>
    <t>Entity Q</t>
  </si>
  <si>
    <t>BU_6</t>
  </si>
  <si>
    <t>VC_C</t>
  </si>
  <si>
    <t>Entity R</t>
  </si>
  <si>
    <t>Entity S</t>
  </si>
  <si>
    <t>Entity T</t>
  </si>
  <si>
    <t>Entity U</t>
  </si>
  <si>
    <t>BU_7</t>
  </si>
  <si>
    <t>Entity V</t>
  </si>
  <si>
    <t>Entity W</t>
  </si>
  <si>
    <t>Entity X</t>
  </si>
  <si>
    <t>Entity Y</t>
  </si>
  <si>
    <t>BU_8</t>
  </si>
  <si>
    <t>Entity Z</t>
  </si>
  <si>
    <t>Practice LOOKUP using INDEX &amp; MATCH Formula</t>
  </si>
  <si>
    <t>Robots Used</t>
  </si>
  <si>
    <t>Entities</t>
  </si>
  <si>
    <r>
      <rPr>
        <sz val="11"/>
        <color theme="1"/>
        <rFont val="Calibri"/>
        <family val="2"/>
        <scheme val="minor"/>
      </rPr>
      <t xml:space="preserve">Find </t>
    </r>
    <r>
      <rPr>
        <b/>
        <sz val="11"/>
        <color theme="1"/>
        <rFont val="Calibri"/>
        <family val="2"/>
        <scheme val="minor"/>
      </rPr>
      <t>total sales</t>
    </r>
    <r>
      <rPr>
        <sz val="11"/>
        <color theme="1"/>
        <rFont val="Calibri"/>
        <family val="2"/>
        <scheme val="minor"/>
      </rPr>
      <t xml:space="preserve"> for the following Business Unit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using </t>
    </r>
    <r>
      <rPr>
        <b/>
        <sz val="11"/>
        <color theme="1"/>
        <rFont val="Calibri"/>
        <family val="2"/>
        <scheme val="minor"/>
      </rPr>
      <t>SUMIFS:</t>
    </r>
  </si>
  <si>
    <r>
      <t xml:space="preserve">Find </t>
    </r>
    <r>
      <rPr>
        <b/>
        <sz val="11"/>
        <color theme="1"/>
        <rFont val="Calibri"/>
        <family val="2"/>
        <scheme val="minor"/>
      </rPr>
      <t>average revenue</t>
    </r>
    <r>
      <rPr>
        <sz val="11"/>
        <color theme="1"/>
        <rFont val="Calibri"/>
        <family val="2"/>
        <scheme val="minor"/>
      </rPr>
      <t xml:space="preserve"> for the following criteria using </t>
    </r>
    <r>
      <rPr>
        <b/>
        <sz val="11"/>
        <color theme="1"/>
        <rFont val="Calibri"/>
        <family val="2"/>
        <scheme val="minor"/>
      </rPr>
      <t>AVERAGEIFS</t>
    </r>
    <r>
      <rPr>
        <sz val="11"/>
        <color theme="1"/>
        <rFont val="Calibri"/>
        <family val="2"/>
        <scheme val="minor"/>
      </rPr>
      <t>:</t>
    </r>
  </si>
  <si>
    <t>UPPER</t>
  </si>
  <si>
    <t>LOWER</t>
  </si>
  <si>
    <t>PROPER</t>
  </si>
  <si>
    <t>TRIM</t>
  </si>
  <si>
    <t>Student Names</t>
  </si>
  <si>
    <t>Extract First Name</t>
  </si>
  <si>
    <t xml:space="preserve">Capitalize first letter  </t>
  </si>
  <si>
    <t xml:space="preserve"> Name in uppercase</t>
  </si>
  <si>
    <t xml:space="preserve"> Name in lowercase</t>
  </si>
  <si>
    <t>Extract Last Name</t>
  </si>
  <si>
    <t>LEFT + SEARCH</t>
  </si>
  <si>
    <t>RIGHT+SEARCH</t>
  </si>
  <si>
    <t>Name in Perfect Form</t>
  </si>
  <si>
    <t>Remove extra spaces</t>
  </si>
  <si>
    <t>CONCAT</t>
  </si>
  <si>
    <t>First Name - Last Name</t>
  </si>
  <si>
    <t>SUBSTITUTE</t>
  </si>
  <si>
    <t xml:space="preserve">  Roma   thakur </t>
  </si>
  <si>
    <t>First Name | Last Name</t>
  </si>
  <si>
    <t>Date of Birth</t>
  </si>
  <si>
    <t>Date Formulas</t>
  </si>
  <si>
    <t>Text Formulas</t>
  </si>
  <si>
    <t>Age(years/months/days)</t>
  </si>
  <si>
    <t>DATEDIF+TODAY</t>
  </si>
  <si>
    <t>Age(years)</t>
  </si>
  <si>
    <t>DATEDIF+NOW</t>
  </si>
  <si>
    <t>TEXT</t>
  </si>
  <si>
    <t xml:space="preserve">Birth day </t>
  </si>
  <si>
    <t>Weeknumber</t>
  </si>
  <si>
    <t>WEEKNUM</t>
  </si>
  <si>
    <t>EDATE</t>
  </si>
  <si>
    <t>Retirement date</t>
  </si>
  <si>
    <t>Date Format</t>
  </si>
  <si>
    <t>Start-date</t>
  </si>
  <si>
    <t>End-date</t>
  </si>
  <si>
    <t>Good Friday</t>
  </si>
  <si>
    <t>Start-Time</t>
  </si>
  <si>
    <t>End-Time</t>
  </si>
  <si>
    <t xml:space="preserve">Training Duration </t>
  </si>
  <si>
    <t>Total Duration</t>
  </si>
  <si>
    <t>&gt;500</t>
  </si>
  <si>
    <t>Find the "X" working days between start &amp; end date.</t>
  </si>
  <si>
    <t>Find the date of "X" working days from the start date</t>
  </si>
  <si>
    <t>Kristy</t>
  </si>
  <si>
    <t>Jamal</t>
  </si>
  <si>
    <t>James</t>
  </si>
  <si>
    <t>Julia</t>
  </si>
  <si>
    <t>Jasmine</t>
  </si>
  <si>
    <t>Thirumalar</t>
  </si>
  <si>
    <t>Lilik</t>
  </si>
  <si>
    <t>Lee</t>
  </si>
  <si>
    <t>Jovy</t>
  </si>
  <si>
    <t>Number of students in each house</t>
  </si>
  <si>
    <t>Bethany</t>
  </si>
  <si>
    <t>Red</t>
  </si>
  <si>
    <t>Green</t>
  </si>
  <si>
    <t>Blue</t>
  </si>
  <si>
    <t>Yellow</t>
  </si>
  <si>
    <t>Umpala</t>
  </si>
  <si>
    <t>Number of students with less than 5 classes</t>
  </si>
  <si>
    <t>Number of students with less 12 or more classes</t>
  </si>
  <si>
    <t>Siodena</t>
  </si>
  <si>
    <t>Dikpah</t>
  </si>
  <si>
    <t>Geraldene</t>
  </si>
  <si>
    <t>Hartati</t>
  </si>
  <si>
    <t>Ahmed</t>
  </si>
  <si>
    <t>Silvia</t>
  </si>
  <si>
    <t>Francesca</t>
  </si>
  <si>
    <t>Yolanda</t>
  </si>
  <si>
    <t>Dynalyn</t>
  </si>
  <si>
    <t>Margie</t>
  </si>
  <si>
    <t>Neti</t>
  </si>
  <si>
    <t>Hazel</t>
  </si>
  <si>
    <t>Sam</t>
  </si>
  <si>
    <t>Edna</t>
  </si>
  <si>
    <t>Pauline</t>
  </si>
  <si>
    <t>Gwynn</t>
  </si>
  <si>
    <t>Duncan</t>
  </si>
  <si>
    <t>Sukrit</t>
  </si>
  <si>
    <t>Aminat</t>
  </si>
  <si>
    <t>Udoka</t>
  </si>
  <si>
    <t>Muyunda</t>
  </si>
  <si>
    <t>Milade</t>
  </si>
  <si>
    <t>Milana</t>
  </si>
  <si>
    <t>Brianna</t>
  </si>
  <si>
    <t>Students in class</t>
  </si>
  <si>
    <t>STUDENT NAME</t>
  </si>
  <si>
    <t>HOUSE</t>
  </si>
  <si>
    <t>Lists of students in a class. 
If a student has attended any clubs during the year, the number of times they have attended is recorded in the cell below their name</t>
  </si>
  <si>
    <t>Students in Extra clubs</t>
  </si>
  <si>
    <t>COUNT, COUNTA, COUNTBLANK, COUNTIF, COUNTIFS</t>
  </si>
  <si>
    <t>MIN, MAX, SUM, AVERAGE, SUMIFS, AVERAGEIFS &amp; COUNTIFS</t>
  </si>
  <si>
    <t>Total Training days 
(NETWORKDAYS.INTL)</t>
  </si>
  <si>
    <t>Salesman</t>
  </si>
  <si>
    <t>Jun</t>
  </si>
  <si>
    <t>Total Sales</t>
  </si>
  <si>
    <t>Marry</t>
  </si>
  <si>
    <t>Joe</t>
  </si>
  <si>
    <t>Bob</t>
  </si>
  <si>
    <t>Taylor</t>
  </si>
  <si>
    <t>Richard</t>
  </si>
  <si>
    <t>Tessy</t>
  </si>
  <si>
    <t>Thompson</t>
  </si>
  <si>
    <t>Robert</t>
  </si>
  <si>
    <t>Sales Data</t>
  </si>
  <si>
    <t>SORT Function &amp; SORTBY Formula</t>
  </si>
  <si>
    <t>Syntax is SORT(array, [sort index], [sort order], [by_col])</t>
  </si>
  <si>
    <t>Sort by Revenue in descending order</t>
  </si>
  <si>
    <t>Sort by Department in ascending order</t>
  </si>
  <si>
    <t>Department</t>
  </si>
  <si>
    <t>Indian State</t>
  </si>
  <si>
    <t>Electronics</t>
  </si>
  <si>
    <t>Punjab</t>
  </si>
  <si>
    <t>Maharashtra</t>
  </si>
  <si>
    <t>Kerala</t>
  </si>
  <si>
    <t>Gujrat</t>
  </si>
  <si>
    <t>Delhi</t>
  </si>
  <si>
    <t>Clothing</t>
  </si>
  <si>
    <t>Toys</t>
  </si>
  <si>
    <t>SORTBY Function</t>
  </si>
  <si>
    <t>Syntax of SORTBY(array, by_array1, sort_order1…)</t>
  </si>
  <si>
    <t>Sort by Revenue descending but only show department &amp; Indian State</t>
  </si>
  <si>
    <t>SORT by Column</t>
  </si>
  <si>
    <t>UNIQUE Function</t>
  </si>
  <si>
    <t>Syntax of UNIQUE(array, [by_col], [occurs_once])</t>
  </si>
  <si>
    <t>Unique list of Department</t>
  </si>
  <si>
    <t>Unique Count</t>
  </si>
  <si>
    <t>Snacks</t>
  </si>
  <si>
    <t>List of Department occuring only once</t>
  </si>
  <si>
    <t>Unique list of Department &amp; Indian State</t>
  </si>
  <si>
    <t>Filter (The New Power Lookup)</t>
  </si>
  <si>
    <t>Syntax is FILTER(array, include, [if_empty])</t>
  </si>
  <si>
    <t>Region</t>
  </si>
  <si>
    <t>Revenue greater than:</t>
  </si>
  <si>
    <t>Table as Source</t>
  </si>
  <si>
    <t>OR</t>
  </si>
  <si>
    <t>Use +</t>
  </si>
  <si>
    <t>AND</t>
  </si>
  <si>
    <t>Use 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</si>
</sst>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&quot;₹&quot;\ #,##0;[Red]&quot;₹&quot;\ \-#,##0"/>
    <numFmt numFmtId="42" formatCode="_ &quot;₹&quot;\ * #,##0_ ;_ &quot;₹&quot;\ * \-#,##0_ ;_ &quot;₹&quot;\ * &quot;-&quot;_ ;_ @_ "/>
    <numFmt numFmtId="44" formatCode="_ &quot;₹&quot;\ * #,##0.00_ ;_ &quot;₹&quot;\ * \-#,##0.00_ ;_ &quot;₹&quot;\ * &quot;-&quot;??_ ;_ @_ "/>
    <numFmt numFmtId="164" formatCode="_(* #,##0.00_);_(* \(#,##0.00\);_(* &quot;-&quot;??_);_(@_)"/>
    <numFmt numFmtId="165" formatCode="mmmm\ yyyy"/>
    <numFmt numFmtId="166" formatCode="_-[$$-409]* #,##0_ ;_-[$$-409]* \-#,##0\ ;_-[$$-409]* &quot;-&quot;??_ ;_-@_ "/>
    <numFmt numFmtId="167" formatCode="_(&quot;$&quot;* #,##0.00_);_(&quot;$&quot;* \(#,##0.00\);_(&quot;$&quot;* &quot;-&quot;??_);_(@_)"/>
    <numFmt numFmtId="168" formatCode="_(&quot;$&quot;* #,##0_);_(&quot;$&quot;* \(#,##0\);_(&quot;$&quot;* &quot;-&quot;??_);_(@_)"/>
    <numFmt numFmtId="169" formatCode="_(* #,##0_);_(* \(#,##0\);_(* &quot;-&quot;??_);_(@_)"/>
    <numFmt numFmtId="170" formatCode="[$-14009]dddd\,\ d\ mmmm\,\ yyyy;@"/>
    <numFmt numFmtId="171" formatCode="[$-F800]dddd\,\ mmmm\ dd\,\ yyyy"/>
    <numFmt numFmtId="172" formatCode="dd/mmm/yyyy"/>
    <numFmt numFmtId="173" formatCode="[$-10409]hh:mm\ AM/PM;@"/>
    <numFmt numFmtId="174" formatCode="[$-14009]hh:mm;@"/>
    <numFmt numFmtId="175" formatCode="[$-409]m/d/yy\ h:mm\ AM/PM;@"/>
    <numFmt numFmtId="176" formatCode="[h]:mm"/>
    <numFmt numFmtId="177" formatCode="[$-409]dd\-mmm\-yy;@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16"/>
      <color theme="1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2F8EE"/>
        <bgColor indexed="64"/>
      </patternFill>
    </fill>
    <fill>
      <patternFill patternType="solid">
        <fgColor rgb="FF9DA85E"/>
        <bgColor indexed="64"/>
      </patternFill>
    </fill>
    <fill>
      <patternFill patternType="solid">
        <fgColor rgb="FF2981B9"/>
        <bgColor indexed="64"/>
      </patternFill>
    </fill>
    <fill>
      <patternFill patternType="solid">
        <fgColor rgb="FFFFF9E7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 style="thin">
        <color theme="4" tint="-0.499984740745262"/>
      </top>
      <bottom style="thin">
        <color theme="4" tint="-0.499984740745262"/>
      </bottom>
      <diagonal/>
    </border>
    <border>
      <left/>
      <right/>
      <top/>
      <bottom style="medium">
        <color rgb="FF9DA85E"/>
      </bottom>
      <diagonal/>
    </border>
    <border>
      <left/>
      <right/>
      <top/>
      <bottom style="medium">
        <color rgb="FF2981B9"/>
      </bottom>
      <diagonal/>
    </border>
    <border>
      <left/>
      <right/>
      <top/>
      <bottom style="thin">
        <color theme="2" tint="-9.9948118533890809E-2"/>
      </bottom>
      <diagonal/>
    </border>
    <border>
      <left/>
      <right/>
      <top/>
      <bottom style="thin">
        <color theme="2" tint="-0.24994659260841701"/>
      </bottom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0" fontId="5" fillId="0" borderId="0"/>
    <xf numFmtId="167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2" fillId="0" borderId="0" applyNumberFormat="0" applyFill="0" applyBorder="0" applyAlignment="0" applyProtection="0"/>
  </cellStyleXfs>
  <cellXfs count="111">
    <xf numFmtId="0" fontId="0" fillId="0" borderId="0" xfId="0"/>
    <xf numFmtId="0" fontId="3" fillId="0" borderId="1" xfId="0" applyFont="1" applyBorder="1"/>
    <xf numFmtId="0" fontId="0" fillId="0" borderId="1" xfId="0" applyBorder="1"/>
    <xf numFmtId="0" fontId="0" fillId="0" borderId="2" xfId="0" applyBorder="1"/>
    <xf numFmtId="0" fontId="2" fillId="0" borderId="0" xfId="0" applyFont="1"/>
    <xf numFmtId="0" fontId="2" fillId="2" borderId="0" xfId="0" applyFont="1" applyFill="1"/>
    <xf numFmtId="0" fontId="5" fillId="0" borderId="0" xfId="2"/>
    <xf numFmtId="0" fontId="4" fillId="0" borderId="0" xfId="2" applyFont="1"/>
    <xf numFmtId="0" fontId="3" fillId="0" borderId="0" xfId="0" applyFont="1"/>
    <xf numFmtId="165" fontId="5" fillId="0" borderId="0" xfId="2" quotePrefix="1" applyNumberFormat="1"/>
    <xf numFmtId="14" fontId="0" fillId="0" borderId="0" xfId="0" applyNumberFormat="1"/>
    <xf numFmtId="0" fontId="0" fillId="3" borderId="0" xfId="0" applyFill="1"/>
    <xf numFmtId="0" fontId="0" fillId="0" borderId="0" xfId="0" applyAlignment="1">
      <alignment horizontal="right"/>
    </xf>
    <xf numFmtId="0" fontId="2" fillId="9" borderId="0" xfId="0" applyFont="1" applyFill="1"/>
    <xf numFmtId="0" fontId="0" fillId="9" borderId="0" xfId="0" applyFill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9" borderId="2" xfId="0" applyFont="1" applyFill="1" applyBorder="1"/>
    <xf numFmtId="168" fontId="0" fillId="0" borderId="2" xfId="3" applyNumberFormat="1" applyFont="1" applyBorder="1"/>
    <xf numFmtId="0" fontId="2" fillId="0" borderId="0" xfId="0" applyFont="1" applyAlignment="1">
      <alignment horizontal="right"/>
    </xf>
    <xf numFmtId="0" fontId="0" fillId="10" borderId="2" xfId="0" applyFill="1" applyBorder="1"/>
    <xf numFmtId="0" fontId="2" fillId="0" borderId="2" xfId="0" applyFont="1" applyBorder="1"/>
    <xf numFmtId="0" fontId="0" fillId="9" borderId="2" xfId="0" applyFill="1" applyBorder="1"/>
    <xf numFmtId="169" fontId="0" fillId="0" borderId="0" xfId="1" applyNumberFormat="1" applyFont="1"/>
    <xf numFmtId="3" fontId="0" fillId="3" borderId="2" xfId="0" applyNumberFormat="1" applyFill="1" applyBorder="1"/>
    <xf numFmtId="0" fontId="0" fillId="8" borderId="0" xfId="0" applyFill="1"/>
    <xf numFmtId="0" fontId="0" fillId="14" borderId="2" xfId="0" applyFill="1" applyBorder="1"/>
    <xf numFmtId="166" fontId="0" fillId="11" borderId="2" xfId="0" applyNumberFormat="1" applyFill="1" applyBorder="1"/>
    <xf numFmtId="0" fontId="3" fillId="11" borderId="1" xfId="0" applyFont="1" applyFill="1" applyBorder="1"/>
    <xf numFmtId="0" fontId="0" fillId="5" borderId="3" xfId="0" applyFill="1" applyBorder="1"/>
    <xf numFmtId="0" fontId="0" fillId="2" borderId="3" xfId="0" applyFill="1" applyBorder="1"/>
    <xf numFmtId="0" fontId="0" fillId="12" borderId="3" xfId="0" applyFill="1" applyBorder="1"/>
    <xf numFmtId="0" fontId="0" fillId="13" borderId="3" xfId="0" applyFill="1" applyBorder="1"/>
    <xf numFmtId="0" fontId="0" fillId="14" borderId="3" xfId="0" applyFill="1" applyBorder="1"/>
    <xf numFmtId="0" fontId="4" fillId="0" borderId="2" xfId="2" applyFont="1" applyBorder="1"/>
    <xf numFmtId="0" fontId="5" fillId="0" borderId="2" xfId="2" applyBorder="1"/>
    <xf numFmtId="0" fontId="3" fillId="11" borderId="0" xfId="0" applyFont="1" applyFill="1"/>
    <xf numFmtId="0" fontId="5" fillId="0" borderId="0" xfId="0" applyFont="1"/>
    <xf numFmtId="0" fontId="5" fillId="0" borderId="2" xfId="0" applyFont="1" applyBorder="1"/>
    <xf numFmtId="14" fontId="5" fillId="0" borderId="2" xfId="0" applyNumberFormat="1" applyFont="1" applyBorder="1"/>
    <xf numFmtId="14" fontId="4" fillId="0" borderId="0" xfId="0" applyNumberFormat="1" applyFont="1"/>
    <xf numFmtId="0" fontId="4" fillId="0" borderId="2" xfId="0" applyFont="1" applyBorder="1"/>
    <xf numFmtId="0" fontId="5" fillId="5" borderId="2" xfId="0" applyFont="1" applyFill="1" applyBorder="1"/>
    <xf numFmtId="0" fontId="5" fillId="2" borderId="2" xfId="0" applyFont="1" applyFill="1" applyBorder="1"/>
    <xf numFmtId="0" fontId="5" fillId="12" borderId="2" xfId="0" applyFont="1" applyFill="1" applyBorder="1"/>
    <xf numFmtId="14" fontId="0" fillId="8" borderId="2" xfId="0" applyNumberFormat="1" applyFill="1" applyBorder="1" applyAlignment="1">
      <alignment horizontal="left"/>
    </xf>
    <xf numFmtId="0" fontId="0" fillId="8" borderId="2" xfId="0" applyFill="1" applyBorder="1"/>
    <xf numFmtId="0" fontId="2" fillId="4" borderId="2" xfId="0" applyFont="1" applyFill="1" applyBorder="1"/>
    <xf numFmtId="0" fontId="0" fillId="5" borderId="2" xfId="0" applyFill="1" applyBorder="1"/>
    <xf numFmtId="42" fontId="0" fillId="5" borderId="2" xfId="0" applyNumberFormat="1" applyFill="1" applyBorder="1"/>
    <xf numFmtId="6" fontId="0" fillId="5" borderId="2" xfId="0" applyNumberFormat="1" applyFill="1" applyBorder="1"/>
    <xf numFmtId="14" fontId="5" fillId="0" borderId="2" xfId="2" applyNumberFormat="1" applyBorder="1"/>
    <xf numFmtId="171" fontId="5" fillId="0" borderId="2" xfId="0" applyNumberFormat="1" applyFont="1" applyBorder="1"/>
    <xf numFmtId="170" fontId="5" fillId="0" borderId="2" xfId="0" applyNumberFormat="1" applyFont="1" applyBorder="1"/>
    <xf numFmtId="172" fontId="5" fillId="0" borderId="2" xfId="0" applyNumberFormat="1" applyFont="1" applyBorder="1"/>
    <xf numFmtId="173" fontId="5" fillId="0" borderId="2" xfId="2" applyNumberFormat="1" applyBorder="1"/>
    <xf numFmtId="18" fontId="5" fillId="0" borderId="2" xfId="2" applyNumberFormat="1" applyBorder="1"/>
    <xf numFmtId="173" fontId="5" fillId="0" borderId="4" xfId="2" applyNumberFormat="1" applyBorder="1"/>
    <xf numFmtId="0" fontId="4" fillId="0" borderId="2" xfId="2" applyFont="1" applyBorder="1" applyAlignment="1">
      <alignment horizontal="right"/>
    </xf>
    <xf numFmtId="22" fontId="5" fillId="0" borderId="0" xfId="2" applyNumberFormat="1"/>
    <xf numFmtId="175" fontId="5" fillId="0" borderId="0" xfId="2" applyNumberFormat="1"/>
    <xf numFmtId="175" fontId="5" fillId="0" borderId="4" xfId="2" applyNumberFormat="1" applyBorder="1"/>
    <xf numFmtId="175" fontId="5" fillId="0" borderId="2" xfId="2" applyNumberFormat="1" applyBorder="1"/>
    <xf numFmtId="3" fontId="0" fillId="0" borderId="0" xfId="0" applyNumberFormat="1"/>
    <xf numFmtId="42" fontId="0" fillId="0" borderId="0" xfId="3" applyNumberFormat="1" applyFont="1"/>
    <xf numFmtId="42" fontId="0" fillId="4" borderId="0" xfId="4" applyNumberFormat="1" applyFont="1" applyFill="1"/>
    <xf numFmtId="0" fontId="4" fillId="9" borderId="2" xfId="0" applyFont="1" applyFill="1" applyBorder="1"/>
    <xf numFmtId="0" fontId="4" fillId="0" borderId="0" xfId="0" applyFont="1" applyAlignment="1">
      <alignment horizontal="left" wrapText="1"/>
    </xf>
    <xf numFmtId="0" fontId="4" fillId="15" borderId="2" xfId="0" applyFont="1" applyFill="1" applyBorder="1"/>
    <xf numFmtId="0" fontId="4" fillId="7" borderId="2" xfId="0" applyFont="1" applyFill="1" applyBorder="1"/>
    <xf numFmtId="0" fontId="2" fillId="6" borderId="2" xfId="0" applyFont="1" applyFill="1" applyBorder="1" applyAlignment="1">
      <alignment wrapText="1"/>
    </xf>
    <xf numFmtId="14" fontId="0" fillId="0" borderId="2" xfId="0" applyNumberFormat="1" applyBorder="1"/>
    <xf numFmtId="0" fontId="4" fillId="9" borderId="2" xfId="2" applyFont="1" applyFill="1" applyBorder="1"/>
    <xf numFmtId="0" fontId="5" fillId="9" borderId="2" xfId="2" applyFill="1" applyBorder="1"/>
    <xf numFmtId="174" fontId="5" fillId="9" borderId="2" xfId="2" applyNumberFormat="1" applyFill="1" applyBorder="1" applyAlignment="1">
      <alignment horizontal="left"/>
    </xf>
    <xf numFmtId="176" fontId="5" fillId="9" borderId="2" xfId="2" applyNumberFormat="1" applyFill="1" applyBorder="1" applyAlignment="1">
      <alignment horizontal="left"/>
    </xf>
    <xf numFmtId="0" fontId="4" fillId="9" borderId="2" xfId="2" applyFont="1" applyFill="1" applyBorder="1" applyAlignment="1">
      <alignment wrapText="1"/>
    </xf>
    <xf numFmtId="0" fontId="2" fillId="9" borderId="2" xfId="0" applyFont="1" applyFill="1" applyBorder="1" applyAlignment="1">
      <alignment wrapText="1"/>
    </xf>
    <xf numFmtId="14" fontId="0" fillId="9" borderId="2" xfId="0" applyNumberFormat="1" applyFill="1" applyBorder="1"/>
    <xf numFmtId="0" fontId="4" fillId="9" borderId="2" xfId="0" applyFont="1" applyFill="1" applyBorder="1" applyAlignment="1">
      <alignment horizontal="center" vertical="center"/>
    </xf>
    <xf numFmtId="0" fontId="4" fillId="9" borderId="4" xfId="0" applyFont="1" applyFill="1" applyBorder="1" applyAlignment="1">
      <alignment horizontal="center" vertical="center"/>
    </xf>
    <xf numFmtId="0" fontId="4" fillId="9" borderId="8" xfId="0" applyFont="1" applyFill="1" applyBorder="1" applyAlignment="1">
      <alignment horizontal="center" vertical="center"/>
    </xf>
    <xf numFmtId="177" fontId="2" fillId="0" borderId="2" xfId="0" applyNumberFormat="1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14" fontId="2" fillId="0" borderId="2" xfId="0" applyNumberFormat="1" applyFont="1" applyBorder="1" applyAlignment="1">
      <alignment horizontal="center"/>
    </xf>
    <xf numFmtId="0" fontId="9" fillId="0" borderId="0" xfId="0" applyFont="1" applyAlignment="1">
      <alignment horizontal="center" vertical="center"/>
    </xf>
    <xf numFmtId="0" fontId="2" fillId="2" borderId="2" xfId="0" applyFont="1" applyFill="1" applyBorder="1"/>
    <xf numFmtId="0" fontId="4" fillId="4" borderId="4" xfId="0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4" fillId="4" borderId="5" xfId="0" applyFont="1" applyFill="1" applyBorder="1" applyAlignment="1">
      <alignment horizontal="center"/>
    </xf>
    <xf numFmtId="0" fontId="4" fillId="0" borderId="2" xfId="0" applyFont="1" applyBorder="1" applyAlignment="1">
      <alignment horizontal="left" wrapText="1"/>
    </xf>
    <xf numFmtId="0" fontId="4" fillId="9" borderId="2" xfId="0" applyFont="1" applyFill="1" applyBorder="1" applyAlignment="1">
      <alignment horizontal="left"/>
    </xf>
    <xf numFmtId="14" fontId="8" fillId="16" borderId="7" xfId="0" applyNumberFormat="1" applyFont="1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11" fillId="0" borderId="1" xfId="0" applyFont="1" applyBorder="1"/>
    <xf numFmtId="0" fontId="12" fillId="0" borderId="0" xfId="5"/>
    <xf numFmtId="0" fontId="2" fillId="0" borderId="9" xfId="0" applyFont="1" applyBorder="1"/>
    <xf numFmtId="0" fontId="2" fillId="0" borderId="10" xfId="0" applyFont="1" applyBorder="1" applyAlignment="1">
      <alignment horizontal="left"/>
    </xf>
    <xf numFmtId="0" fontId="0" fillId="17" borderId="0" xfId="0" applyFill="1"/>
    <xf numFmtId="0" fontId="10" fillId="18" borderId="0" xfId="0" applyFont="1" applyFill="1"/>
    <xf numFmtId="0" fontId="10" fillId="19" borderId="0" xfId="0" applyFont="1" applyFill="1"/>
    <xf numFmtId="0" fontId="2" fillId="0" borderId="0" xfId="0" applyFont="1" applyAlignment="1">
      <alignment horizontal="left"/>
    </xf>
    <xf numFmtId="0" fontId="10" fillId="19" borderId="0" xfId="0" applyFont="1" applyFill="1" applyAlignment="1">
      <alignment horizontal="left"/>
    </xf>
    <xf numFmtId="0" fontId="2" fillId="0" borderId="10" xfId="0" applyFont="1" applyBorder="1"/>
    <xf numFmtId="0" fontId="0" fillId="8" borderId="11" xfId="0" applyFill="1" applyBorder="1"/>
    <xf numFmtId="3" fontId="0" fillId="20" borderId="11" xfId="0" applyNumberFormat="1" applyFill="1" applyBorder="1"/>
    <xf numFmtId="0" fontId="0" fillId="20" borderId="12" xfId="0" applyFill="1" applyBorder="1"/>
    <xf numFmtId="0" fontId="0" fillId="0" borderId="0" xfId="0" applyAlignment="1">
      <alignment horizontal="center"/>
    </xf>
  </cellXfs>
  <cellStyles count="6">
    <cellStyle name="Comma 2" xfId="1" xr:uid="{ACD26DB5-F384-46F8-9102-94CD8BA0181E}"/>
    <cellStyle name="Currency" xfId="4" builtinId="4"/>
    <cellStyle name="Currency 2" xfId="3" xr:uid="{345B8479-4164-4FC0-9924-F1E447422216}"/>
    <cellStyle name="Hyperlink" xfId="5" builtinId="8"/>
    <cellStyle name="Normal" xfId="0" builtinId="0"/>
    <cellStyle name="Normal 3" xfId="2" xr:uid="{AA59E3E5-30A7-44F5-BFCF-7300F959B874}"/>
  </cellStyles>
  <dxfs count="8">
    <dxf>
      <numFmt numFmtId="3" formatCode="#,##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9DA85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9DA85E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colors>
    <mruColors>
      <color rgb="FF66FF99"/>
      <color rgb="FFFFA161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'DYNAMIC-CHOOSE'!$G$6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'DYNAMIC-CHOOSE'!$F$7:$F$11</c:f>
              <c:strCache>
                <c:ptCount val="5"/>
                <c:pt idx="0">
                  <c:v>Laptops</c:v>
                </c:pt>
                <c:pt idx="1">
                  <c:v>Earphones</c:v>
                </c:pt>
                <c:pt idx="2">
                  <c:v>Tablets</c:v>
                </c:pt>
                <c:pt idx="3">
                  <c:v>Mobiles</c:v>
                </c:pt>
                <c:pt idx="4">
                  <c:v>Television</c:v>
                </c:pt>
              </c:strCache>
            </c:strRef>
          </c:cat>
          <c:val>
            <c:numRef>
              <c:f>'DYNAMIC-CHOOSE'!$G$7:$G$11</c:f>
              <c:numCache>
                <c:formatCode>General</c:formatCode>
                <c:ptCount val="5"/>
                <c:pt idx="0">
                  <c:v>335</c:v>
                </c:pt>
                <c:pt idx="1">
                  <c:v>203</c:v>
                </c:pt>
                <c:pt idx="2">
                  <c:v>212</c:v>
                </c:pt>
                <c:pt idx="3">
                  <c:v>326</c:v>
                </c:pt>
                <c:pt idx="4">
                  <c:v>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22-4EDD-8A4F-0A62A8B9E3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03255072"/>
        <c:axId val="1603262144"/>
      </c:barChart>
      <c:catAx>
        <c:axId val="1603255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262144"/>
        <c:crosses val="autoZero"/>
        <c:auto val="1"/>
        <c:lblAlgn val="ctr"/>
        <c:lblOffset val="100"/>
        <c:noMultiLvlLbl val="0"/>
      </c:catAx>
      <c:valAx>
        <c:axId val="160326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255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210343</xdr:colOff>
      <xdr:row>1</xdr:row>
      <xdr:rowOff>0</xdr:rowOff>
    </xdr:from>
    <xdr:to>
      <xdr:col>11</xdr:col>
      <xdr:colOff>341429</xdr:colOff>
      <xdr:row>8</xdr:row>
      <xdr:rowOff>175244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F6530BE-8DD3-CAC3-A631-334A1644C9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84343" y="555626"/>
          <a:ext cx="1377273" cy="157621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112644</xdr:colOff>
      <xdr:row>37</xdr:row>
      <xdr:rowOff>106018</xdr:rowOff>
    </xdr:from>
    <xdr:to>
      <xdr:col>7</xdr:col>
      <xdr:colOff>549966</xdr:colOff>
      <xdr:row>37</xdr:row>
      <xdr:rowOff>106018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9747C8B7-86CB-4F9D-94A3-7C0088ADBF95}"/>
            </a:ext>
          </a:extLst>
        </xdr:cNvPr>
        <xdr:cNvCxnSpPr/>
      </xdr:nvCxnSpPr>
      <xdr:spPr>
        <a:xfrm flipH="1">
          <a:off x="6164194" y="6983068"/>
          <a:ext cx="437322" cy="0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92765</xdr:colOff>
      <xdr:row>36</xdr:row>
      <xdr:rowOff>106019</xdr:rowOff>
    </xdr:from>
    <xdr:to>
      <xdr:col>14</xdr:col>
      <xdr:colOff>530087</xdr:colOff>
      <xdr:row>36</xdr:row>
      <xdr:rowOff>106019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860C13F3-8C25-4DB5-99F4-8A4771918AEB}"/>
            </a:ext>
          </a:extLst>
        </xdr:cNvPr>
        <xdr:cNvCxnSpPr/>
      </xdr:nvCxnSpPr>
      <xdr:spPr>
        <a:xfrm flipH="1">
          <a:off x="11167165" y="6798919"/>
          <a:ext cx="437322" cy="0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484188</xdr:colOff>
      <xdr:row>3</xdr:row>
      <xdr:rowOff>107157</xdr:rowOff>
    </xdr:from>
    <xdr:to>
      <xdr:col>7</xdr:col>
      <xdr:colOff>321469</xdr:colOff>
      <xdr:row>13</xdr:row>
      <xdr:rowOff>23813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1F4E7E-ADB2-3DE9-08DA-DA3D63D1FD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ell\Desktop\Advanced%20Excel\Adv%20Excel%20-%20Online\PRO%20Tip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ame Manager"/>
      <sheetName val="IF ERROR"/>
      <sheetName val="Trace Precedent-Dependent"/>
      <sheetName val="Remove Duplicates"/>
      <sheetName val="Goal Seek"/>
    </sheetNames>
    <sheetDataSet>
      <sheetData sheetId="0">
        <row r="14">
          <cell r="C14">
            <v>65</v>
          </cell>
        </row>
        <row r="15">
          <cell r="C15">
            <v>25</v>
          </cell>
        </row>
        <row r="16">
          <cell r="C16">
            <v>54</v>
          </cell>
        </row>
        <row r="17">
          <cell r="C17">
            <v>67</v>
          </cell>
        </row>
        <row r="18">
          <cell r="C18">
            <v>46</v>
          </cell>
        </row>
        <row r="19">
          <cell r="C19">
            <v>32</v>
          </cell>
        </row>
        <row r="20">
          <cell r="C20">
            <v>27</v>
          </cell>
        </row>
        <row r="21">
          <cell r="C21">
            <v>87</v>
          </cell>
        </row>
        <row r="22">
          <cell r="C22">
            <v>22</v>
          </cell>
        </row>
        <row r="23">
          <cell r="C23">
            <v>66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9B5D834-7B69-4675-A505-AD21F55C687C}" name="TableDiv4" displayName="TableDiv4" ref="A27:B47" totalsRowShown="0" headerRowDxfId="2">
  <autoFilter ref="A27:B47" xr:uid="{B9B5D834-7B69-4675-A505-AD21F55C687C}"/>
  <tableColumns count="2">
    <tableColumn id="1" xr3:uid="{6D9DA1D2-F365-487D-9F68-6A00848F4D32}" name="Department"/>
    <tableColumn id="2" xr3:uid="{F869CC20-53E7-418D-A6B7-11E254590B04}" name="Indian State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B988816-9D2A-4CE6-A363-81D238F6D4AA}" name="TableDiv6" displayName="TableDiv6" ref="A29:C44" totalsRowShown="0" headerRowDxfId="1">
  <tableColumns count="3">
    <tableColumn id="1" xr3:uid="{22178AA1-DB1D-49C4-9154-D1EF3FC07328}" name="Department"/>
    <tableColumn id="2" xr3:uid="{6A049729-C49B-4A90-A8BF-BB27BA2143F1}" name="Indian State"/>
    <tableColumn id="3" xr3:uid="{537F9C68-756E-49B5-B5B7-562362C4F177}" name="Revenue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39731-3F8A-4593-90EA-1E5797269889}">
  <sheetPr>
    <tabColor theme="5" tint="0.59999389629810485"/>
  </sheetPr>
  <dimension ref="A1:I46"/>
  <sheetViews>
    <sheetView tabSelected="1" zoomScale="120" zoomScaleNormal="120" workbookViewId="0">
      <pane xSplit="1" topLeftCell="B1" activePane="topRight" state="frozen"/>
      <selection pane="topRight" activeCell="H9" sqref="H9"/>
    </sheetView>
  </sheetViews>
  <sheetFormatPr defaultColWidth="8.90625" defaultRowHeight="15.5" x14ac:dyDescent="0.35"/>
  <cols>
    <col min="1" max="1" width="19.26953125" style="6" customWidth="1"/>
    <col min="2" max="2" width="17.90625" style="6" bestFit="1" customWidth="1"/>
    <col min="3" max="3" width="31.81640625" style="6" customWidth="1"/>
    <col min="4" max="4" width="12.81640625" style="6" bestFit="1" customWidth="1"/>
    <col min="5" max="5" width="11.36328125" style="6" bestFit="1" customWidth="1"/>
    <col min="6" max="6" width="14.6328125" style="6" bestFit="1" customWidth="1"/>
    <col min="7" max="7" width="16.1796875" style="6" bestFit="1" customWidth="1"/>
    <col min="8" max="8" width="28.81640625" style="6" bestFit="1" customWidth="1"/>
    <col min="9" max="9" width="15.54296875" style="6" bestFit="1" customWidth="1"/>
    <col min="10" max="12" width="8.90625" style="6"/>
    <col min="13" max="13" width="10.81640625" style="6" bestFit="1" customWidth="1"/>
    <col min="14" max="14" width="14.6328125" style="6" bestFit="1" customWidth="1"/>
    <col min="15" max="16384" width="8.90625" style="6"/>
  </cols>
  <sheetData>
    <row r="1" spans="1:9" customFormat="1" ht="17" x14ac:dyDescent="0.4">
      <c r="A1" s="36" t="s">
        <v>155</v>
      </c>
      <c r="B1" s="8"/>
      <c r="C1" s="8"/>
      <c r="D1" s="8"/>
      <c r="E1" s="8"/>
      <c r="F1" s="8"/>
      <c r="G1" s="40"/>
    </row>
    <row r="2" spans="1:9" s="37" customFormat="1" ht="16.5" customHeight="1" x14ac:dyDescent="0.35">
      <c r="A2" s="41"/>
      <c r="B2" s="89" t="s">
        <v>167</v>
      </c>
      <c r="C2" s="90"/>
      <c r="D2" s="91"/>
      <c r="E2" s="44" t="s">
        <v>162</v>
      </c>
      <c r="F2" s="44" t="s">
        <v>163</v>
      </c>
      <c r="G2" s="42" t="s">
        <v>159</v>
      </c>
      <c r="H2" s="43" t="s">
        <v>157</v>
      </c>
      <c r="I2" s="43" t="s">
        <v>166</v>
      </c>
    </row>
    <row r="3" spans="1:9" x14ac:dyDescent="0.35">
      <c r="A3" s="34" t="s">
        <v>154</v>
      </c>
      <c r="B3" s="34"/>
      <c r="C3" s="34"/>
      <c r="D3" s="34"/>
      <c r="E3" s="34" t="s">
        <v>161</v>
      </c>
      <c r="F3" s="34" t="s">
        <v>164</v>
      </c>
      <c r="G3" s="34" t="s">
        <v>158</v>
      </c>
      <c r="H3" s="34" t="s">
        <v>160</v>
      </c>
      <c r="I3" s="34" t="s">
        <v>165</v>
      </c>
    </row>
    <row r="4" spans="1:9" x14ac:dyDescent="0.35">
      <c r="A4" s="39">
        <v>36745</v>
      </c>
      <c r="B4" s="52"/>
      <c r="C4" s="53"/>
      <c r="D4" s="54"/>
      <c r="E4" s="35"/>
      <c r="F4" s="35"/>
      <c r="G4" s="35"/>
      <c r="H4" s="35"/>
      <c r="I4" s="51"/>
    </row>
    <row r="5" spans="1:9" x14ac:dyDescent="0.35">
      <c r="A5" s="39">
        <v>36494</v>
      </c>
      <c r="B5" s="52"/>
      <c r="C5" s="53"/>
      <c r="D5" s="54"/>
      <c r="E5" s="35"/>
      <c r="F5" s="35"/>
      <c r="G5" s="35"/>
      <c r="H5" s="35"/>
      <c r="I5" s="51"/>
    </row>
    <row r="6" spans="1:9" x14ac:dyDescent="0.35">
      <c r="A6" s="39">
        <v>44927</v>
      </c>
      <c r="B6" s="52"/>
      <c r="C6" s="53"/>
      <c r="D6" s="54"/>
      <c r="E6" s="35"/>
      <c r="F6" s="35"/>
      <c r="G6" s="35"/>
      <c r="H6" s="35"/>
      <c r="I6" s="51"/>
    </row>
    <row r="7" spans="1:9" x14ac:dyDescent="0.35">
      <c r="A7" s="39">
        <v>37244</v>
      </c>
      <c r="B7" s="52"/>
      <c r="C7" s="53"/>
      <c r="D7" s="54"/>
      <c r="E7" s="35"/>
      <c r="F7" s="35"/>
      <c r="G7" s="35"/>
      <c r="H7" s="35"/>
      <c r="I7" s="51"/>
    </row>
    <row r="8" spans="1:9" x14ac:dyDescent="0.35">
      <c r="A8" s="39">
        <v>37338</v>
      </c>
      <c r="B8" s="52"/>
      <c r="C8" s="53"/>
      <c r="D8" s="54"/>
      <c r="E8" s="35"/>
      <c r="F8" s="35"/>
      <c r="G8" s="35"/>
      <c r="H8" s="35"/>
      <c r="I8" s="51"/>
    </row>
    <row r="9" spans="1:9" x14ac:dyDescent="0.35">
      <c r="A9" s="39">
        <v>44588</v>
      </c>
      <c r="B9" s="52"/>
      <c r="C9" s="53"/>
      <c r="D9" s="54"/>
      <c r="E9" s="35"/>
      <c r="F9" s="35"/>
      <c r="G9" s="35"/>
      <c r="H9" s="35"/>
      <c r="I9" s="51"/>
    </row>
    <row r="10" spans="1:9" x14ac:dyDescent="0.35">
      <c r="A10" s="39">
        <v>43854</v>
      </c>
      <c r="B10" s="52"/>
      <c r="C10" s="53"/>
      <c r="D10" s="54"/>
      <c r="E10" s="35"/>
      <c r="F10" s="35"/>
      <c r="G10" s="35"/>
      <c r="H10" s="35"/>
      <c r="I10" s="51"/>
    </row>
    <row r="14" spans="1:9" ht="31" x14ac:dyDescent="0.35">
      <c r="A14" s="34" t="s">
        <v>168</v>
      </c>
      <c r="B14" s="34" t="s">
        <v>169</v>
      </c>
      <c r="C14" s="76" t="s">
        <v>227</v>
      </c>
      <c r="E14" s="45">
        <v>44952</v>
      </c>
      <c r="F14" s="46" t="s">
        <v>58</v>
      </c>
    </row>
    <row r="15" spans="1:9" x14ac:dyDescent="0.35">
      <c r="A15" s="51">
        <v>44949</v>
      </c>
      <c r="B15" s="51">
        <v>45040</v>
      </c>
      <c r="C15" s="73"/>
      <c r="E15" s="45">
        <v>45023</v>
      </c>
      <c r="F15" s="45" t="s">
        <v>170</v>
      </c>
    </row>
    <row r="18" spans="1:3" x14ac:dyDescent="0.35">
      <c r="A18" s="34" t="s">
        <v>171</v>
      </c>
      <c r="B18" s="34" t="s">
        <v>172</v>
      </c>
      <c r="C18" s="72" t="s">
        <v>173</v>
      </c>
    </row>
    <row r="19" spans="1:3" x14ac:dyDescent="0.35">
      <c r="A19" s="57">
        <v>0.375</v>
      </c>
      <c r="B19" s="55">
        <v>0.54166666666666663</v>
      </c>
      <c r="C19" s="74"/>
    </row>
    <row r="20" spans="1:3" x14ac:dyDescent="0.35">
      <c r="A20" s="57">
        <v>0.58333333333333337</v>
      </c>
      <c r="B20" s="56">
        <v>0.75</v>
      </c>
      <c r="C20" s="74"/>
    </row>
    <row r="21" spans="1:3" x14ac:dyDescent="0.35">
      <c r="B21" s="58" t="s">
        <v>174</v>
      </c>
      <c r="C21" s="74"/>
    </row>
    <row r="23" spans="1:3" x14ac:dyDescent="0.35">
      <c r="A23" s="59"/>
    </row>
    <row r="24" spans="1:3" x14ac:dyDescent="0.35">
      <c r="A24" s="34" t="s">
        <v>171</v>
      </c>
      <c r="B24" s="34" t="s">
        <v>172</v>
      </c>
      <c r="C24" s="34" t="s">
        <v>173</v>
      </c>
    </row>
    <row r="25" spans="1:3" x14ac:dyDescent="0.35">
      <c r="A25" s="61">
        <v>44957.375</v>
      </c>
      <c r="B25" s="62">
        <v>44957.75</v>
      </c>
      <c r="C25" s="75"/>
    </row>
    <row r="26" spans="1:3" x14ac:dyDescent="0.35">
      <c r="A26" s="61">
        <v>44958.375</v>
      </c>
      <c r="B26" s="61">
        <v>44958.75</v>
      </c>
      <c r="C26" s="75"/>
    </row>
    <row r="27" spans="1:3" x14ac:dyDescent="0.35">
      <c r="B27" s="58" t="s">
        <v>174</v>
      </c>
      <c r="C27" s="75"/>
    </row>
    <row r="28" spans="1:3" x14ac:dyDescent="0.35">
      <c r="A28" s="60"/>
    </row>
    <row r="35" spans="1:4" x14ac:dyDescent="0.35">
      <c r="A35" s="21" t="s">
        <v>56</v>
      </c>
      <c r="B35" s="3"/>
      <c r="C35" s="3"/>
      <c r="D35"/>
    </row>
    <row r="36" spans="1:4" x14ac:dyDescent="0.35">
      <c r="A36" s="3" t="s">
        <v>177</v>
      </c>
      <c r="B36" s="3"/>
      <c r="C36" s="3"/>
      <c r="D36"/>
    </row>
    <row r="37" spans="1:4" x14ac:dyDescent="0.35">
      <c r="A37" s="3"/>
      <c r="B37" s="3"/>
      <c r="C37" s="3"/>
      <c r="D37"/>
    </row>
    <row r="38" spans="1:4" ht="29" x14ac:dyDescent="0.35">
      <c r="A38" s="70" t="s">
        <v>43</v>
      </c>
      <c r="B38" s="70" t="s">
        <v>44</v>
      </c>
      <c r="C38" s="77" t="s">
        <v>45</v>
      </c>
    </row>
    <row r="39" spans="1:4" x14ac:dyDescent="0.35">
      <c r="A39" s="71">
        <v>44515</v>
      </c>
      <c r="B39" s="3">
        <v>3</v>
      </c>
      <c r="C39" s="78"/>
    </row>
    <row r="42" spans="1:4" x14ac:dyDescent="0.35">
      <c r="A42" s="21" t="s">
        <v>57</v>
      </c>
      <c r="B42" s="3"/>
      <c r="C42" s="3"/>
      <c r="D42"/>
    </row>
    <row r="43" spans="1:4" x14ac:dyDescent="0.35">
      <c r="A43" s="3" t="s">
        <v>176</v>
      </c>
      <c r="B43" s="3"/>
      <c r="C43" s="3"/>
      <c r="D43"/>
    </row>
    <row r="44" spans="1:4" x14ac:dyDescent="0.35">
      <c r="A44" s="3"/>
      <c r="B44" s="3"/>
      <c r="C44" s="3"/>
      <c r="D44"/>
    </row>
    <row r="45" spans="1:4" x14ac:dyDescent="0.35">
      <c r="A45" s="70" t="s">
        <v>43</v>
      </c>
      <c r="B45" s="70" t="s">
        <v>45</v>
      </c>
      <c r="C45" s="77" t="s">
        <v>44</v>
      </c>
    </row>
    <row r="46" spans="1:4" x14ac:dyDescent="0.35">
      <c r="A46" s="71">
        <v>44515</v>
      </c>
      <c r="B46" s="71">
        <v>44517</v>
      </c>
      <c r="C46" s="22"/>
    </row>
  </sheetData>
  <mergeCells count="1">
    <mergeCell ref="B2:D2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E8294-DD79-4A12-8B50-BA6409600476}">
  <sheetPr codeName="Sheet5">
    <tabColor theme="3" tint="0.59999389629810485"/>
  </sheetPr>
  <dimension ref="A1:K37"/>
  <sheetViews>
    <sheetView zoomScale="130" zoomScaleNormal="130" workbookViewId="0">
      <selection activeCell="H12" sqref="H12"/>
    </sheetView>
  </sheetViews>
  <sheetFormatPr defaultColWidth="9" defaultRowHeight="14.5" x14ac:dyDescent="0.35"/>
  <cols>
    <col min="2" max="2" width="11.54296875" bestFit="1" customWidth="1"/>
    <col min="4" max="4" width="14" bestFit="1" customWidth="1"/>
    <col min="7" max="7" width="6.453125" customWidth="1"/>
    <col min="8" max="8" width="10.81640625" bestFit="1" customWidth="1"/>
    <col min="9" max="9" width="9.7265625" bestFit="1" customWidth="1"/>
    <col min="10" max="10" width="12.7265625" bestFit="1" customWidth="1"/>
    <col min="11" max="11" width="16.54296875" customWidth="1"/>
  </cols>
  <sheetData>
    <row r="1" spans="1:11" x14ac:dyDescent="0.35">
      <c r="A1" s="5" t="s">
        <v>1</v>
      </c>
      <c r="B1" s="5" t="s">
        <v>2</v>
      </c>
      <c r="C1" s="5" t="s">
        <v>3</v>
      </c>
      <c r="D1" s="5" t="s">
        <v>4</v>
      </c>
      <c r="G1" s="5" t="s">
        <v>1</v>
      </c>
      <c r="H1" s="5" t="s">
        <v>2</v>
      </c>
      <c r="I1" s="5" t="s">
        <v>3</v>
      </c>
      <c r="J1" s="5" t="s">
        <v>4</v>
      </c>
    </row>
    <row r="2" spans="1:11" x14ac:dyDescent="0.35">
      <c r="A2" t="s">
        <v>5</v>
      </c>
      <c r="B2" t="s">
        <v>6</v>
      </c>
      <c r="C2" t="s">
        <v>7</v>
      </c>
      <c r="D2">
        <v>546</v>
      </c>
      <c r="G2" t="s">
        <v>9</v>
      </c>
      <c r="H2" t="s">
        <v>6</v>
      </c>
      <c r="I2" t="s">
        <v>7</v>
      </c>
      <c r="J2" t="s">
        <v>175</v>
      </c>
    </row>
    <row r="3" spans="1:11" x14ac:dyDescent="0.35">
      <c r="A3" t="s">
        <v>5</v>
      </c>
      <c r="B3" t="s">
        <v>8</v>
      </c>
      <c r="C3" t="s">
        <v>7</v>
      </c>
      <c r="D3">
        <v>519</v>
      </c>
      <c r="J3" s="63"/>
    </row>
    <row r="4" spans="1:11" x14ac:dyDescent="0.35">
      <c r="A4" t="s">
        <v>9</v>
      </c>
      <c r="B4" t="s">
        <v>6</v>
      </c>
      <c r="C4" t="s">
        <v>7</v>
      </c>
      <c r="D4">
        <v>492</v>
      </c>
      <c r="J4" s="63"/>
    </row>
    <row r="5" spans="1:11" x14ac:dyDescent="0.35">
      <c r="A5" t="s">
        <v>9</v>
      </c>
      <c r="B5" t="s">
        <v>8</v>
      </c>
      <c r="C5" t="s">
        <v>7</v>
      </c>
      <c r="D5">
        <v>559</v>
      </c>
    </row>
    <row r="6" spans="1:11" x14ac:dyDescent="0.35">
      <c r="A6" t="s">
        <v>9</v>
      </c>
      <c r="B6" t="s">
        <v>6</v>
      </c>
      <c r="C6" t="s">
        <v>7</v>
      </c>
      <c r="D6">
        <v>591</v>
      </c>
      <c r="H6" s="5" t="s">
        <v>1</v>
      </c>
      <c r="I6" s="5" t="s">
        <v>2</v>
      </c>
      <c r="J6" s="5" t="s">
        <v>3</v>
      </c>
      <c r="K6" s="5" t="s">
        <v>4</v>
      </c>
    </row>
    <row r="7" spans="1:11" x14ac:dyDescent="0.35">
      <c r="A7" t="s">
        <v>9</v>
      </c>
      <c r="B7" t="s">
        <v>6</v>
      </c>
      <c r="C7" t="s">
        <v>7</v>
      </c>
      <c r="D7">
        <v>535</v>
      </c>
      <c r="G7" s="4"/>
      <c r="H7" t="s">
        <v>5</v>
      </c>
      <c r="I7" t="s">
        <v>6</v>
      </c>
      <c r="J7" t="s">
        <v>7</v>
      </c>
      <c r="K7">
        <v>546</v>
      </c>
    </row>
    <row r="8" spans="1:11" x14ac:dyDescent="0.35">
      <c r="A8" t="s">
        <v>9</v>
      </c>
      <c r="B8" t="s">
        <v>8</v>
      </c>
      <c r="C8" t="s">
        <v>7</v>
      </c>
      <c r="D8">
        <v>550</v>
      </c>
      <c r="H8" t="s">
        <v>9</v>
      </c>
      <c r="I8" t="s">
        <v>6</v>
      </c>
      <c r="J8" t="s">
        <v>7</v>
      </c>
      <c r="K8">
        <v>492</v>
      </c>
    </row>
    <row r="9" spans="1:11" x14ac:dyDescent="0.35">
      <c r="A9" t="s">
        <v>9</v>
      </c>
      <c r="B9" t="s">
        <v>11</v>
      </c>
      <c r="C9" t="s">
        <v>7</v>
      </c>
      <c r="D9">
        <v>517</v>
      </c>
      <c r="H9" t="s">
        <v>9</v>
      </c>
      <c r="I9" t="s">
        <v>6</v>
      </c>
      <c r="J9" t="s">
        <v>7</v>
      </c>
      <c r="K9">
        <v>591</v>
      </c>
    </row>
    <row r="10" spans="1:11" x14ac:dyDescent="0.35">
      <c r="A10" t="s">
        <v>9</v>
      </c>
      <c r="B10" t="s">
        <v>8</v>
      </c>
      <c r="C10" t="s">
        <v>12</v>
      </c>
      <c r="D10">
        <v>449</v>
      </c>
      <c r="H10" t="s">
        <v>9</v>
      </c>
      <c r="I10" t="s">
        <v>6</v>
      </c>
      <c r="J10" t="s">
        <v>7</v>
      </c>
      <c r="K10">
        <v>535</v>
      </c>
    </row>
    <row r="11" spans="1:11" x14ac:dyDescent="0.35">
      <c r="A11" t="s">
        <v>9</v>
      </c>
      <c r="B11" t="s">
        <v>6</v>
      </c>
      <c r="C11" t="s">
        <v>12</v>
      </c>
      <c r="D11">
        <v>410</v>
      </c>
      <c r="H11" t="s">
        <v>9</v>
      </c>
      <c r="I11" t="s">
        <v>6</v>
      </c>
      <c r="J11" t="s">
        <v>12</v>
      </c>
      <c r="K11">
        <v>410</v>
      </c>
    </row>
    <row r="12" spans="1:11" x14ac:dyDescent="0.35">
      <c r="A12" t="s">
        <v>13</v>
      </c>
      <c r="B12" t="s">
        <v>6</v>
      </c>
      <c r="C12" t="s">
        <v>12</v>
      </c>
      <c r="D12">
        <v>435</v>
      </c>
      <c r="G12" s="4"/>
      <c r="H12" t="s">
        <v>13</v>
      </c>
      <c r="I12" t="s">
        <v>6</v>
      </c>
      <c r="J12" t="s">
        <v>12</v>
      </c>
      <c r="K12">
        <v>435</v>
      </c>
    </row>
    <row r="13" spans="1:11" x14ac:dyDescent="0.35">
      <c r="A13" t="s">
        <v>13</v>
      </c>
      <c r="B13" t="s">
        <v>11</v>
      </c>
      <c r="C13" t="s">
        <v>7</v>
      </c>
      <c r="D13">
        <v>468</v>
      </c>
      <c r="H13" t="s">
        <v>10</v>
      </c>
      <c r="I13" t="s">
        <v>6</v>
      </c>
      <c r="J13" t="s">
        <v>7</v>
      </c>
      <c r="K13">
        <v>432</v>
      </c>
    </row>
    <row r="14" spans="1:11" x14ac:dyDescent="0.35">
      <c r="A14" t="s">
        <v>10</v>
      </c>
      <c r="B14" t="s">
        <v>8</v>
      </c>
      <c r="C14" t="s">
        <v>7</v>
      </c>
      <c r="D14">
        <v>568</v>
      </c>
      <c r="H14" t="s">
        <v>10</v>
      </c>
      <c r="I14" t="s">
        <v>6</v>
      </c>
      <c r="J14" t="s">
        <v>7</v>
      </c>
      <c r="K14">
        <v>434</v>
      </c>
    </row>
    <row r="15" spans="1:11" x14ac:dyDescent="0.35">
      <c r="A15" t="s">
        <v>10</v>
      </c>
      <c r="B15" t="s">
        <v>6</v>
      </c>
      <c r="C15" t="s">
        <v>7</v>
      </c>
      <c r="D15">
        <v>432</v>
      </c>
      <c r="H15" t="s">
        <v>14</v>
      </c>
      <c r="I15" t="s">
        <v>6</v>
      </c>
      <c r="J15" t="s">
        <v>12</v>
      </c>
      <c r="K15">
        <v>409</v>
      </c>
    </row>
    <row r="16" spans="1:11" x14ac:dyDescent="0.35">
      <c r="A16" t="s">
        <v>10</v>
      </c>
      <c r="B16" t="s">
        <v>6</v>
      </c>
      <c r="C16" t="s">
        <v>7</v>
      </c>
      <c r="D16">
        <v>434</v>
      </c>
    </row>
    <row r="17" spans="1:11" x14ac:dyDescent="0.35">
      <c r="A17" t="s">
        <v>10</v>
      </c>
      <c r="B17" t="s">
        <v>8</v>
      </c>
      <c r="C17" t="s">
        <v>12</v>
      </c>
      <c r="D17">
        <v>479</v>
      </c>
    </row>
    <row r="18" spans="1:11" x14ac:dyDescent="0.35">
      <c r="A18" t="s">
        <v>10</v>
      </c>
      <c r="B18" t="s">
        <v>11</v>
      </c>
      <c r="C18" t="s">
        <v>12</v>
      </c>
      <c r="D18">
        <v>471</v>
      </c>
    </row>
    <row r="19" spans="1:11" x14ac:dyDescent="0.35">
      <c r="A19" t="s">
        <v>14</v>
      </c>
      <c r="B19" t="s">
        <v>11</v>
      </c>
      <c r="C19" t="s">
        <v>7</v>
      </c>
      <c r="D19">
        <v>534</v>
      </c>
      <c r="H19" s="5" t="s">
        <v>1</v>
      </c>
      <c r="I19" s="5" t="s">
        <v>2</v>
      </c>
      <c r="J19" s="5" t="s">
        <v>3</v>
      </c>
      <c r="K19" s="5" t="s">
        <v>4</v>
      </c>
    </row>
    <row r="20" spans="1:11" x14ac:dyDescent="0.35">
      <c r="A20" t="s">
        <v>14</v>
      </c>
      <c r="B20" t="s">
        <v>6</v>
      </c>
      <c r="C20" t="s">
        <v>12</v>
      </c>
      <c r="D20">
        <v>409</v>
      </c>
      <c r="H20" t="s">
        <v>5</v>
      </c>
      <c r="I20" t="s">
        <v>6</v>
      </c>
      <c r="J20" t="s">
        <v>7</v>
      </c>
      <c r="K20">
        <v>546</v>
      </c>
    </row>
    <row r="21" spans="1:11" x14ac:dyDescent="0.35">
      <c r="H21" t="s">
        <v>9</v>
      </c>
      <c r="I21" t="s">
        <v>6</v>
      </c>
      <c r="J21" t="s">
        <v>7</v>
      </c>
      <c r="K21">
        <v>492</v>
      </c>
    </row>
    <row r="22" spans="1:11" x14ac:dyDescent="0.35">
      <c r="H22" t="s">
        <v>9</v>
      </c>
      <c r="I22" t="s">
        <v>6</v>
      </c>
      <c r="J22" t="s">
        <v>7</v>
      </c>
      <c r="K22">
        <v>591</v>
      </c>
    </row>
    <row r="23" spans="1:11" x14ac:dyDescent="0.35">
      <c r="H23" t="s">
        <v>9</v>
      </c>
      <c r="I23" t="s">
        <v>6</v>
      </c>
      <c r="J23" t="s">
        <v>7</v>
      </c>
      <c r="K23">
        <v>535</v>
      </c>
    </row>
    <row r="24" spans="1:11" x14ac:dyDescent="0.35">
      <c r="H24" t="s">
        <v>10</v>
      </c>
      <c r="I24" t="s">
        <v>6</v>
      </c>
      <c r="J24" t="s">
        <v>7</v>
      </c>
      <c r="K24">
        <v>432</v>
      </c>
    </row>
    <row r="25" spans="1:11" x14ac:dyDescent="0.35">
      <c r="H25" t="s">
        <v>10</v>
      </c>
      <c r="I25" t="s">
        <v>6</v>
      </c>
      <c r="J25" t="s">
        <v>7</v>
      </c>
      <c r="K25">
        <v>434</v>
      </c>
    </row>
    <row r="29" spans="1:11" x14ac:dyDescent="0.35">
      <c r="H29" s="5" t="s">
        <v>1</v>
      </c>
      <c r="I29" s="5" t="s">
        <v>2</v>
      </c>
      <c r="J29" s="5" t="s">
        <v>3</v>
      </c>
      <c r="K29" s="5" t="s">
        <v>4</v>
      </c>
    </row>
    <row r="30" spans="1:11" x14ac:dyDescent="0.35">
      <c r="H30" t="s">
        <v>5</v>
      </c>
      <c r="I30" t="s">
        <v>6</v>
      </c>
      <c r="J30" t="s">
        <v>7</v>
      </c>
      <c r="K30">
        <v>546</v>
      </c>
    </row>
    <row r="31" spans="1:11" x14ac:dyDescent="0.35">
      <c r="H31" t="s">
        <v>9</v>
      </c>
      <c r="I31" t="s">
        <v>6</v>
      </c>
      <c r="J31" t="s">
        <v>7</v>
      </c>
      <c r="K31">
        <v>591</v>
      </c>
    </row>
    <row r="32" spans="1:11" x14ac:dyDescent="0.35">
      <c r="H32" t="s">
        <v>9</v>
      </c>
      <c r="I32" t="s">
        <v>6</v>
      </c>
      <c r="J32" t="s">
        <v>7</v>
      </c>
      <c r="K32">
        <v>535</v>
      </c>
    </row>
    <row r="35" spans="8:11" x14ac:dyDescent="0.35">
      <c r="H35" s="5" t="s">
        <v>1</v>
      </c>
      <c r="I35" s="5" t="s">
        <v>2</v>
      </c>
      <c r="J35" s="5" t="s">
        <v>3</v>
      </c>
      <c r="K35" s="5" t="s">
        <v>4</v>
      </c>
    </row>
    <row r="36" spans="8:11" x14ac:dyDescent="0.35">
      <c r="H36" t="s">
        <v>9</v>
      </c>
      <c r="I36" t="s">
        <v>6</v>
      </c>
      <c r="J36" t="s">
        <v>7</v>
      </c>
      <c r="K36">
        <v>591</v>
      </c>
    </row>
    <row r="37" spans="8:11" x14ac:dyDescent="0.35">
      <c r="H37" t="s">
        <v>9</v>
      </c>
      <c r="I37" t="s">
        <v>6</v>
      </c>
      <c r="J37" t="s">
        <v>7</v>
      </c>
      <c r="K37">
        <v>535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921D7-3AC6-42E7-8EC0-EC2FF187DC5A}">
  <sheetPr codeName="Sheet2">
    <tabColor theme="5" tint="0.59999389629810485"/>
  </sheetPr>
  <dimension ref="A1:I32"/>
  <sheetViews>
    <sheetView zoomScale="120" zoomScaleNormal="120" workbookViewId="0">
      <selection activeCell="G15" sqref="G15"/>
    </sheetView>
  </sheetViews>
  <sheetFormatPr defaultRowHeight="14.5" x14ac:dyDescent="0.35"/>
  <cols>
    <col min="1" max="1" width="7.1796875" customWidth="1"/>
    <col min="2" max="2" width="12.54296875" bestFit="1" customWidth="1"/>
    <col min="3" max="3" width="11.08984375" bestFit="1" customWidth="1"/>
    <col min="4" max="4" width="11.36328125" bestFit="1" customWidth="1"/>
    <col min="5" max="6" width="11.08984375" bestFit="1" customWidth="1"/>
    <col min="7" max="7" width="10.54296875" customWidth="1"/>
    <col min="8" max="8" width="8.1796875" customWidth="1"/>
    <col min="9" max="9" width="29.36328125" customWidth="1"/>
  </cols>
  <sheetData>
    <row r="1" spans="1:9" ht="16.5" customHeight="1" x14ac:dyDescent="0.4">
      <c r="A1" s="1" t="s">
        <v>61</v>
      </c>
      <c r="B1" s="2"/>
      <c r="C1" s="2"/>
      <c r="D1" s="2"/>
      <c r="E1" s="2"/>
      <c r="F1" s="2"/>
      <c r="G1" s="2"/>
    </row>
    <row r="3" spans="1:9" x14ac:dyDescent="0.35">
      <c r="B3" s="13" t="s">
        <v>62</v>
      </c>
      <c r="C3" s="13">
        <v>2015</v>
      </c>
      <c r="D3" s="13">
        <v>2016</v>
      </c>
      <c r="E3" s="13">
        <v>2017</v>
      </c>
      <c r="F3" s="13">
        <v>2018</v>
      </c>
      <c r="G3" s="13">
        <v>2019</v>
      </c>
      <c r="I3" s="4" t="s">
        <v>72</v>
      </c>
    </row>
    <row r="4" spans="1:9" x14ac:dyDescent="0.35">
      <c r="B4" s="14" t="s">
        <v>63</v>
      </c>
      <c r="C4" s="64">
        <v>15285</v>
      </c>
      <c r="D4" s="64">
        <v>18145</v>
      </c>
      <c r="E4" s="64">
        <v>14139</v>
      </c>
      <c r="F4" s="64">
        <v>19041</v>
      </c>
      <c r="G4" s="64">
        <v>12060</v>
      </c>
      <c r="I4" t="s">
        <v>73</v>
      </c>
    </row>
    <row r="5" spans="1:9" x14ac:dyDescent="0.35">
      <c r="B5" s="14" t="s">
        <v>64</v>
      </c>
      <c r="C5" s="64">
        <v>17826</v>
      </c>
      <c r="D5" s="64">
        <v>24785</v>
      </c>
      <c r="E5" s="64">
        <v>15287</v>
      </c>
      <c r="F5" s="64">
        <v>16172</v>
      </c>
      <c r="G5" s="64">
        <v>26822</v>
      </c>
      <c r="I5" t="s">
        <v>74</v>
      </c>
    </row>
    <row r="6" spans="1:9" x14ac:dyDescent="0.35">
      <c r="B6" s="14" t="s">
        <v>65</v>
      </c>
      <c r="C6" s="64">
        <v>21008</v>
      </c>
      <c r="D6" s="64">
        <v>18372</v>
      </c>
      <c r="E6" s="64">
        <v>27848</v>
      </c>
      <c r="F6" s="64">
        <v>14525</v>
      </c>
      <c r="G6" s="64">
        <v>20790</v>
      </c>
      <c r="I6" t="s">
        <v>75</v>
      </c>
    </row>
    <row r="7" spans="1:9" x14ac:dyDescent="0.35">
      <c r="B7" s="14" t="s">
        <v>66</v>
      </c>
      <c r="C7" s="64">
        <v>12315</v>
      </c>
      <c r="D7" s="64">
        <v>21593</v>
      </c>
      <c r="E7" s="64">
        <v>24444</v>
      </c>
      <c r="F7" s="64">
        <v>11681</v>
      </c>
      <c r="G7" s="64">
        <v>26403</v>
      </c>
    </row>
    <row r="8" spans="1:9" x14ac:dyDescent="0.35">
      <c r="B8" s="14" t="s">
        <v>67</v>
      </c>
      <c r="C8" s="64">
        <v>27878</v>
      </c>
      <c r="D8" s="64">
        <v>21115</v>
      </c>
      <c r="E8" s="64">
        <v>25146</v>
      </c>
      <c r="F8" s="64">
        <v>17977</v>
      </c>
      <c r="G8" s="64">
        <v>15121</v>
      </c>
      <c r="I8" s="4" t="s">
        <v>76</v>
      </c>
    </row>
    <row r="9" spans="1:9" x14ac:dyDescent="0.35">
      <c r="B9" s="14" t="s">
        <v>68</v>
      </c>
      <c r="C9" s="64">
        <v>16031</v>
      </c>
      <c r="D9" s="64">
        <v>10462</v>
      </c>
      <c r="E9" s="64">
        <v>24541</v>
      </c>
      <c r="F9" s="64">
        <v>16886</v>
      </c>
      <c r="G9" s="64">
        <v>11557</v>
      </c>
      <c r="I9" t="s">
        <v>77</v>
      </c>
    </row>
    <row r="10" spans="1:9" x14ac:dyDescent="0.35">
      <c r="B10" s="14" t="s">
        <v>69</v>
      </c>
      <c r="C10" s="64">
        <v>13123</v>
      </c>
      <c r="D10" s="64">
        <v>26815</v>
      </c>
      <c r="E10" s="64">
        <v>16266</v>
      </c>
      <c r="F10" s="64">
        <v>15195</v>
      </c>
      <c r="G10" s="64">
        <v>16661</v>
      </c>
      <c r="I10" t="s">
        <v>78</v>
      </c>
    </row>
    <row r="11" spans="1:9" x14ac:dyDescent="0.35">
      <c r="I11" t="s">
        <v>79</v>
      </c>
    </row>
    <row r="12" spans="1:9" x14ac:dyDescent="0.35">
      <c r="B12" s="15" t="s">
        <v>70</v>
      </c>
      <c r="C12" s="15" t="s">
        <v>71</v>
      </c>
      <c r="D12" s="15" t="s">
        <v>41</v>
      </c>
      <c r="F12" s="15"/>
      <c r="G12" s="15"/>
      <c r="H12" s="16"/>
      <c r="I12" s="16"/>
    </row>
    <row r="13" spans="1:9" x14ac:dyDescent="0.35">
      <c r="B13" s="3" t="s">
        <v>66</v>
      </c>
      <c r="C13" s="3">
        <v>2017</v>
      </c>
      <c r="D13" s="65">
        <f>INDEX(B3:G10,MATCH(B13,B3:B10,0),MATCH(C13,B3:G3,0))</f>
        <v>24444</v>
      </c>
    </row>
    <row r="21" spans="2:6" ht="17" x14ac:dyDescent="0.4">
      <c r="B21" s="1" t="s">
        <v>130</v>
      </c>
      <c r="C21" s="2"/>
      <c r="D21" s="2"/>
      <c r="E21" s="2"/>
      <c r="F21" s="2"/>
    </row>
    <row r="23" spans="2:6" x14ac:dyDescent="0.35">
      <c r="C23" s="21" t="s">
        <v>89</v>
      </c>
      <c r="D23" s="17" t="s">
        <v>80</v>
      </c>
      <c r="E23" s="17" t="s">
        <v>81</v>
      </c>
      <c r="F23" s="17" t="s">
        <v>82</v>
      </c>
    </row>
    <row r="24" spans="2:6" x14ac:dyDescent="0.35">
      <c r="C24" s="22" t="s">
        <v>83</v>
      </c>
      <c r="D24" s="18">
        <v>10</v>
      </c>
      <c r="E24" s="18">
        <v>12</v>
      </c>
      <c r="F24" s="18">
        <v>15</v>
      </c>
    </row>
    <row r="25" spans="2:6" x14ac:dyDescent="0.35">
      <c r="C25" s="22" t="s">
        <v>84</v>
      </c>
      <c r="D25" s="18">
        <v>30</v>
      </c>
      <c r="E25" s="18">
        <v>35</v>
      </c>
      <c r="F25" s="18">
        <v>40</v>
      </c>
    </row>
    <row r="26" spans="2:6" x14ac:dyDescent="0.35">
      <c r="C26" s="22" t="s">
        <v>85</v>
      </c>
      <c r="D26" s="18">
        <v>25</v>
      </c>
      <c r="E26" s="18">
        <v>30</v>
      </c>
      <c r="F26" s="18">
        <v>35</v>
      </c>
    </row>
    <row r="28" spans="2:6" x14ac:dyDescent="0.35">
      <c r="C28" s="19" t="s">
        <v>86</v>
      </c>
      <c r="D28" s="20" t="s">
        <v>85</v>
      </c>
    </row>
    <row r="29" spans="2:6" x14ac:dyDescent="0.35">
      <c r="C29" s="12"/>
    </row>
    <row r="30" spans="2:6" x14ac:dyDescent="0.35">
      <c r="C30" s="19" t="s">
        <v>87</v>
      </c>
      <c r="D30" s="20" t="s">
        <v>81</v>
      </c>
    </row>
    <row r="32" spans="2:6" x14ac:dyDescent="0.35">
      <c r="C32" s="19" t="s">
        <v>88</v>
      </c>
      <c r="D32" s="27"/>
    </row>
  </sheetData>
  <dataValidations count="4">
    <dataValidation type="list" allowBlank="1" showInputMessage="1" showErrorMessage="1" sqref="B13" xr:uid="{EBE18A66-BD4A-49F7-B733-96FBEBE4F8BA}">
      <formula1>$B$4:$B$10</formula1>
    </dataValidation>
    <dataValidation type="list" allowBlank="1" showInputMessage="1" showErrorMessage="1" sqref="C13" xr:uid="{DBA3E481-EFBD-4EE2-AD9F-883D3B66C8B2}">
      <formula1>"2015,2016,2017,2018,2019"</formula1>
    </dataValidation>
    <dataValidation type="list" allowBlank="1" showInputMessage="1" showErrorMessage="1" sqref="D28" xr:uid="{FBF06E58-2EC0-4220-B4F6-86E99134C824}">
      <formula1>$B$4:$B$6</formula1>
    </dataValidation>
    <dataValidation type="list" allowBlank="1" showInputMessage="1" showErrorMessage="1" sqref="D30" xr:uid="{AFAA20C8-1614-49D9-B904-1F0AB2BBD5DF}">
      <formula1>$C$3:$E$3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F4149-3349-4CB2-AD26-B9D3BA37F92B}">
  <sheetPr codeName="Sheet8">
    <tabColor theme="9" tint="0.59999389629810485"/>
  </sheetPr>
  <dimension ref="A1:J11"/>
  <sheetViews>
    <sheetView zoomScale="160" zoomScaleNormal="160" workbookViewId="0">
      <selection activeCell="K11" sqref="K11"/>
    </sheetView>
  </sheetViews>
  <sheetFormatPr defaultRowHeight="14.5" x14ac:dyDescent="0.35"/>
  <cols>
    <col min="1" max="1" width="9.6328125" customWidth="1"/>
    <col min="2" max="2" width="6.26953125" bestFit="1" customWidth="1"/>
    <col min="3" max="3" width="7.7265625" bestFit="1" customWidth="1"/>
    <col min="4" max="4" width="5.54296875" bestFit="1" customWidth="1"/>
    <col min="7" max="7" width="15.36328125" bestFit="1" customWidth="1"/>
    <col min="9" max="9" width="8.08984375" bestFit="1" customWidth="1"/>
    <col min="10" max="10" width="7.7265625" bestFit="1" customWidth="1"/>
  </cols>
  <sheetData>
    <row r="1" spans="1:10" ht="16.5" customHeight="1" x14ac:dyDescent="0.4">
      <c r="A1" s="1" t="s">
        <v>55</v>
      </c>
      <c r="B1" s="2"/>
      <c r="C1" s="2"/>
      <c r="D1" s="2"/>
      <c r="E1" s="2"/>
      <c r="F1" s="2"/>
      <c r="G1" s="2"/>
      <c r="I1" s="3">
        <v>1</v>
      </c>
      <c r="J1" s="3" t="s">
        <v>41</v>
      </c>
    </row>
    <row r="2" spans="1:10" x14ac:dyDescent="0.35">
      <c r="I2" s="3">
        <v>2</v>
      </c>
      <c r="J2" s="3" t="s">
        <v>47</v>
      </c>
    </row>
    <row r="3" spans="1:10" x14ac:dyDescent="0.35">
      <c r="I3" s="3">
        <v>3</v>
      </c>
      <c r="J3" s="3" t="s">
        <v>46</v>
      </c>
    </row>
    <row r="5" spans="1:10" x14ac:dyDescent="0.35">
      <c r="F5" s="95" t="s">
        <v>53</v>
      </c>
      <c r="G5" s="96"/>
      <c r="I5" t="s">
        <v>54</v>
      </c>
      <c r="J5" s="11">
        <v>1</v>
      </c>
    </row>
    <row r="6" spans="1:10" x14ac:dyDescent="0.35">
      <c r="A6" s="47" t="s">
        <v>2</v>
      </c>
      <c r="B6" s="47" t="s">
        <v>41</v>
      </c>
      <c r="C6" s="47" t="s">
        <v>47</v>
      </c>
      <c r="D6" s="47" t="s">
        <v>46</v>
      </c>
      <c r="F6" s="21" t="s">
        <v>2</v>
      </c>
      <c r="G6" s="21" t="str">
        <f t="shared" ref="G6:G11" si="0">CHOOSE(J$5,B6,C6,D6)</f>
        <v>Sales</v>
      </c>
    </row>
    <row r="7" spans="1:10" x14ac:dyDescent="0.35">
      <c r="A7" s="48" t="s">
        <v>48</v>
      </c>
      <c r="B7" s="49">
        <v>335</v>
      </c>
      <c r="C7" s="49">
        <v>321</v>
      </c>
      <c r="D7" s="50">
        <f>B7-C7</f>
        <v>14</v>
      </c>
      <c r="F7" s="3" t="s">
        <v>48</v>
      </c>
      <c r="G7" s="21">
        <f t="shared" si="0"/>
        <v>335</v>
      </c>
    </row>
    <row r="8" spans="1:10" x14ac:dyDescent="0.35">
      <c r="A8" s="48" t="s">
        <v>50</v>
      </c>
      <c r="B8" s="49">
        <v>203</v>
      </c>
      <c r="C8" s="49">
        <v>164</v>
      </c>
      <c r="D8" s="50">
        <f t="shared" ref="D8:D11" si="1">B8-C8</f>
        <v>39</v>
      </c>
      <c r="F8" s="3" t="s">
        <v>50</v>
      </c>
      <c r="G8" s="21">
        <f t="shared" si="0"/>
        <v>203</v>
      </c>
    </row>
    <row r="9" spans="1:10" x14ac:dyDescent="0.35">
      <c r="A9" s="48" t="s">
        <v>51</v>
      </c>
      <c r="B9" s="49">
        <v>212</v>
      </c>
      <c r="C9" s="49">
        <v>146</v>
      </c>
      <c r="D9" s="50">
        <f t="shared" si="1"/>
        <v>66</v>
      </c>
      <c r="F9" s="3" t="s">
        <v>51</v>
      </c>
      <c r="G9" s="21">
        <f t="shared" si="0"/>
        <v>212</v>
      </c>
    </row>
    <row r="10" spans="1:10" x14ac:dyDescent="0.35">
      <c r="A10" s="48" t="s">
        <v>49</v>
      </c>
      <c r="B10" s="49">
        <v>326</v>
      </c>
      <c r="C10" s="49">
        <v>110</v>
      </c>
      <c r="D10" s="50">
        <f t="shared" si="1"/>
        <v>216</v>
      </c>
      <c r="F10" s="3" t="s">
        <v>49</v>
      </c>
      <c r="G10" s="21">
        <f t="shared" si="0"/>
        <v>326</v>
      </c>
    </row>
    <row r="11" spans="1:10" x14ac:dyDescent="0.35">
      <c r="A11" s="48" t="s">
        <v>52</v>
      </c>
      <c r="B11" s="49">
        <v>144</v>
      </c>
      <c r="C11" s="49">
        <v>63</v>
      </c>
      <c r="D11" s="50">
        <f t="shared" si="1"/>
        <v>81</v>
      </c>
      <c r="F11" s="3" t="s">
        <v>52</v>
      </c>
      <c r="G11" s="21">
        <f t="shared" si="0"/>
        <v>144</v>
      </c>
    </row>
  </sheetData>
  <mergeCells count="1">
    <mergeCell ref="F5:G5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48A07-A9B8-4899-8108-6C6F9B876742}">
  <sheetPr codeName="Sheet1">
    <tabColor theme="9" tint="0.59999389629810485"/>
  </sheetPr>
  <dimension ref="A1:AU30"/>
  <sheetViews>
    <sheetView topLeftCell="A15" zoomScale="180" zoomScaleNormal="180" workbookViewId="0">
      <pane xSplit="1" topLeftCell="B1" activePane="topRight" state="frozen"/>
      <selection pane="topRight" activeCell="L29" sqref="L29"/>
    </sheetView>
  </sheetViews>
  <sheetFormatPr defaultColWidth="8.90625" defaultRowHeight="15.5" x14ac:dyDescent="0.35"/>
  <cols>
    <col min="1" max="1" width="17.26953125" style="6" bestFit="1" customWidth="1"/>
    <col min="2" max="2" width="17.453125" style="6" bestFit="1" customWidth="1"/>
    <col min="3" max="3" width="17.1796875" style="6" bestFit="1" customWidth="1"/>
    <col min="4" max="4" width="18.7265625" style="6" bestFit="1" customWidth="1"/>
    <col min="5" max="5" width="18.453125" style="6" bestFit="1" customWidth="1"/>
    <col min="6" max="6" width="19" style="6" bestFit="1" customWidth="1"/>
    <col min="7" max="7" width="16.08984375" style="6" bestFit="1" customWidth="1"/>
    <col min="8" max="8" width="15.81640625" style="6" bestFit="1" customWidth="1"/>
    <col min="9" max="10" width="20.1796875" style="6" bestFit="1" customWidth="1"/>
    <col min="11" max="16384" width="8.90625" style="6"/>
  </cols>
  <sheetData>
    <row r="1" spans="1:47" customFormat="1" ht="16.5" customHeight="1" x14ac:dyDescent="0.4">
      <c r="A1" s="28" t="s">
        <v>156</v>
      </c>
      <c r="B1" s="2"/>
      <c r="C1" s="2"/>
      <c r="D1" s="2"/>
      <c r="E1" s="2"/>
      <c r="F1" s="2"/>
    </row>
    <row r="2" spans="1:47" customFormat="1" ht="16.5" customHeight="1" x14ac:dyDescent="0.4">
      <c r="A2" s="8"/>
      <c r="B2" s="29" t="s">
        <v>142</v>
      </c>
      <c r="C2" s="30" t="s">
        <v>143</v>
      </c>
      <c r="D2" s="31" t="s">
        <v>141</v>
      </c>
      <c r="E2" s="32" t="s">
        <v>148</v>
      </c>
      <c r="F2" s="33" t="s">
        <v>147</v>
      </c>
      <c r="G2" s="30" t="s">
        <v>140</v>
      </c>
      <c r="H2" s="29" t="s">
        <v>144</v>
      </c>
      <c r="I2" s="26" t="s">
        <v>150</v>
      </c>
      <c r="J2" s="20" t="s">
        <v>153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</row>
    <row r="3" spans="1:47" x14ac:dyDescent="0.35">
      <c r="A3" s="34" t="s">
        <v>139</v>
      </c>
      <c r="B3" s="34" t="s">
        <v>135</v>
      </c>
      <c r="C3" s="34" t="s">
        <v>136</v>
      </c>
      <c r="D3" s="34" t="s">
        <v>137</v>
      </c>
      <c r="E3" s="34" t="s">
        <v>138</v>
      </c>
      <c r="F3" s="34" t="s">
        <v>39</v>
      </c>
      <c r="G3" s="34" t="s">
        <v>145</v>
      </c>
      <c r="H3" s="34" t="s">
        <v>146</v>
      </c>
      <c r="I3" s="34" t="s">
        <v>149</v>
      </c>
      <c r="J3" s="34" t="s">
        <v>151</v>
      </c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  <c r="AB3" s="35"/>
      <c r="AC3" s="35"/>
      <c r="AD3" s="35"/>
      <c r="AE3" s="35"/>
      <c r="AF3" s="35"/>
      <c r="AG3" s="35"/>
      <c r="AH3" s="35"/>
      <c r="AI3" s="35"/>
      <c r="AJ3" s="35"/>
      <c r="AK3" s="35"/>
      <c r="AL3" s="35"/>
      <c r="AM3" s="35"/>
      <c r="AN3" s="35"/>
      <c r="AO3" s="35"/>
      <c r="AP3" s="35"/>
      <c r="AQ3" s="35"/>
      <c r="AR3" s="35"/>
      <c r="AS3" s="35"/>
      <c r="AT3" s="35"/>
      <c r="AU3" s="35"/>
    </row>
    <row r="4" spans="1:47" x14ac:dyDescent="0.35">
      <c r="A4" s="35" t="s">
        <v>38</v>
      </c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  <c r="AN4" s="35"/>
      <c r="AO4" s="35"/>
      <c r="AP4" s="35"/>
      <c r="AQ4" s="35"/>
      <c r="AR4" s="35"/>
      <c r="AS4" s="35"/>
      <c r="AT4" s="35"/>
      <c r="AU4" s="35"/>
    </row>
    <row r="5" spans="1:47" x14ac:dyDescent="0.35">
      <c r="A5" s="35" t="s">
        <v>37</v>
      </c>
      <c r="B5" s="35"/>
      <c r="C5" s="35"/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  <c r="AG5" s="35"/>
      <c r="AH5" s="35"/>
      <c r="AI5" s="35"/>
      <c r="AJ5" s="35"/>
      <c r="AK5" s="35"/>
      <c r="AL5" s="35"/>
      <c r="AM5" s="35"/>
      <c r="AN5" s="35"/>
      <c r="AO5" s="35"/>
      <c r="AP5" s="35"/>
      <c r="AQ5" s="35"/>
      <c r="AR5" s="35"/>
      <c r="AS5" s="35"/>
      <c r="AT5" s="35"/>
      <c r="AU5" s="35"/>
    </row>
    <row r="6" spans="1:47" x14ac:dyDescent="0.35">
      <c r="A6" s="35" t="s">
        <v>36</v>
      </c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</row>
    <row r="7" spans="1:47" x14ac:dyDescent="0.35">
      <c r="A7" s="35" t="s">
        <v>59</v>
      </c>
      <c r="B7" s="35"/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  <c r="AC7" s="35"/>
      <c r="AD7" s="35"/>
      <c r="AE7" s="35"/>
      <c r="AF7" s="35"/>
      <c r="AG7" s="35"/>
      <c r="AH7" s="35"/>
      <c r="AI7" s="35"/>
      <c r="AJ7" s="35"/>
      <c r="AK7" s="35"/>
      <c r="AL7" s="35"/>
      <c r="AM7" s="35"/>
      <c r="AN7" s="35"/>
      <c r="AO7" s="35"/>
      <c r="AP7" s="35"/>
      <c r="AQ7" s="35"/>
      <c r="AR7" s="35"/>
      <c r="AS7" s="35"/>
      <c r="AT7" s="35"/>
      <c r="AU7" s="35"/>
    </row>
    <row r="8" spans="1:47" x14ac:dyDescent="0.35">
      <c r="A8" s="35" t="s">
        <v>35</v>
      </c>
      <c r="B8" s="35"/>
      <c r="C8" s="35"/>
      <c r="D8" s="35"/>
      <c r="E8" s="35"/>
      <c r="F8" s="35"/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5"/>
      <c r="AJ8" s="35"/>
      <c r="AK8" s="35"/>
      <c r="AL8" s="35"/>
      <c r="AM8" s="35"/>
      <c r="AN8" s="35"/>
      <c r="AO8" s="35"/>
      <c r="AP8" s="35"/>
      <c r="AQ8" s="35"/>
      <c r="AR8" s="35"/>
      <c r="AS8" s="35"/>
      <c r="AT8" s="35"/>
      <c r="AU8" s="35"/>
    </row>
    <row r="9" spans="1:47" x14ac:dyDescent="0.35">
      <c r="A9" s="35" t="s">
        <v>34</v>
      </c>
      <c r="B9" s="35"/>
      <c r="C9" s="35"/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5"/>
      <c r="AD9" s="35"/>
      <c r="AE9" s="35"/>
      <c r="AF9" s="35"/>
      <c r="AG9" s="35"/>
      <c r="AH9" s="35"/>
      <c r="AI9" s="35"/>
      <c r="AJ9" s="35"/>
      <c r="AK9" s="35"/>
      <c r="AL9" s="35"/>
      <c r="AM9" s="35"/>
      <c r="AN9" s="35"/>
      <c r="AO9" s="35"/>
      <c r="AP9" s="35"/>
      <c r="AQ9" s="35"/>
      <c r="AR9" s="35"/>
      <c r="AS9" s="35"/>
      <c r="AT9" s="35"/>
      <c r="AU9" s="35"/>
    </row>
    <row r="10" spans="1:47" x14ac:dyDescent="0.35">
      <c r="A10" s="35" t="s">
        <v>60</v>
      </c>
      <c r="B10" s="35"/>
      <c r="C10" s="35"/>
      <c r="D10" s="35"/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M10" s="35"/>
      <c r="AN10" s="35"/>
      <c r="AO10" s="35"/>
      <c r="AP10" s="35"/>
      <c r="AQ10" s="35"/>
      <c r="AR10" s="35"/>
      <c r="AS10" s="35"/>
      <c r="AT10" s="35"/>
      <c r="AU10" s="35"/>
    </row>
    <row r="11" spans="1:47" x14ac:dyDescent="0.35">
      <c r="A11" s="35" t="s">
        <v>33</v>
      </c>
      <c r="B11" s="35"/>
      <c r="C11" s="35"/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M11" s="35"/>
      <c r="AN11" s="35"/>
      <c r="AO11" s="35"/>
      <c r="AP11" s="35"/>
      <c r="AQ11" s="35"/>
      <c r="AR11" s="35"/>
      <c r="AS11" s="35"/>
      <c r="AT11" s="35"/>
      <c r="AU11" s="35"/>
    </row>
    <row r="12" spans="1:47" x14ac:dyDescent="0.35">
      <c r="A12" s="35" t="s">
        <v>32</v>
      </c>
      <c r="B12" s="35"/>
      <c r="C12" s="35"/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5"/>
      <c r="AJ12" s="35"/>
      <c r="AK12" s="35"/>
      <c r="AL12" s="35"/>
      <c r="AM12" s="35"/>
      <c r="AN12" s="35"/>
      <c r="AO12" s="35"/>
      <c r="AP12" s="35"/>
      <c r="AQ12" s="35"/>
      <c r="AR12" s="35"/>
      <c r="AS12" s="35"/>
      <c r="AT12" s="35"/>
      <c r="AU12" s="35"/>
    </row>
    <row r="13" spans="1:47" x14ac:dyDescent="0.35">
      <c r="A13" s="35" t="s">
        <v>31</v>
      </c>
      <c r="B13" s="35"/>
      <c r="C13" s="35"/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5"/>
      <c r="AD13" s="35"/>
      <c r="AE13" s="35"/>
      <c r="AF13" s="35"/>
      <c r="AG13" s="35"/>
      <c r="AH13" s="35"/>
      <c r="AI13" s="35"/>
      <c r="AJ13" s="35"/>
      <c r="AK13" s="35"/>
      <c r="AL13" s="35"/>
      <c r="AM13" s="35"/>
      <c r="AN13" s="35"/>
      <c r="AO13" s="35"/>
      <c r="AP13" s="35"/>
      <c r="AQ13" s="35"/>
      <c r="AR13" s="35"/>
      <c r="AS13" s="35"/>
      <c r="AT13" s="35"/>
      <c r="AU13" s="35"/>
    </row>
    <row r="14" spans="1:47" x14ac:dyDescent="0.35">
      <c r="A14" s="35" t="s">
        <v>30</v>
      </c>
      <c r="B14" s="35"/>
      <c r="C14" s="35"/>
      <c r="D14" s="35"/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5"/>
      <c r="AD14" s="35"/>
      <c r="AE14" s="35"/>
      <c r="AF14" s="35"/>
      <c r="AG14" s="35"/>
      <c r="AH14" s="35"/>
      <c r="AI14" s="35"/>
      <c r="AJ14" s="35"/>
      <c r="AK14" s="35"/>
      <c r="AL14" s="35"/>
      <c r="AM14" s="35"/>
      <c r="AN14" s="35"/>
      <c r="AO14" s="35"/>
      <c r="AP14" s="35"/>
      <c r="AQ14" s="35"/>
      <c r="AR14" s="35"/>
      <c r="AS14" s="35"/>
      <c r="AT14" s="35"/>
      <c r="AU14" s="35"/>
    </row>
    <row r="15" spans="1:47" x14ac:dyDescent="0.35">
      <c r="A15" s="35" t="s">
        <v>29</v>
      </c>
      <c r="B15" s="35"/>
      <c r="C15" s="35"/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5"/>
      <c r="AD15" s="35"/>
      <c r="AE15" s="35"/>
      <c r="AF15" s="35"/>
      <c r="AG15" s="35"/>
      <c r="AH15" s="35"/>
      <c r="AI15" s="35"/>
      <c r="AJ15" s="35"/>
      <c r="AK15" s="35"/>
      <c r="AL15" s="35"/>
      <c r="AM15" s="35"/>
      <c r="AN15" s="35"/>
      <c r="AO15" s="35"/>
      <c r="AP15" s="35"/>
      <c r="AQ15" s="35"/>
      <c r="AR15" s="35"/>
      <c r="AS15" s="35"/>
      <c r="AT15" s="35"/>
      <c r="AU15" s="35"/>
    </row>
    <row r="16" spans="1:47" x14ac:dyDescent="0.35">
      <c r="A16" s="35" t="s">
        <v>28</v>
      </c>
      <c r="B16" s="35"/>
      <c r="C16" s="35"/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35"/>
      <c r="AL16" s="35"/>
      <c r="AM16" s="35"/>
      <c r="AN16" s="35"/>
      <c r="AO16" s="35"/>
      <c r="AP16" s="35"/>
      <c r="AQ16" s="35"/>
      <c r="AR16" s="35"/>
      <c r="AS16" s="35"/>
      <c r="AT16" s="35"/>
      <c r="AU16" s="35"/>
    </row>
    <row r="17" spans="1:47" x14ac:dyDescent="0.35">
      <c r="A17" s="35" t="s">
        <v>27</v>
      </c>
      <c r="B17" s="35"/>
      <c r="C17" s="35"/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5"/>
      <c r="AD17" s="35"/>
      <c r="AE17" s="35"/>
      <c r="AF17" s="35"/>
      <c r="AG17" s="35"/>
      <c r="AH17" s="35"/>
      <c r="AI17" s="35"/>
      <c r="AJ17" s="35"/>
      <c r="AK17" s="35"/>
      <c r="AL17" s="35"/>
      <c r="AM17" s="35"/>
      <c r="AN17" s="35"/>
      <c r="AO17" s="35"/>
      <c r="AP17" s="35"/>
      <c r="AQ17" s="35"/>
      <c r="AR17" s="35"/>
      <c r="AS17" s="35"/>
      <c r="AT17" s="35"/>
      <c r="AU17" s="35"/>
    </row>
    <row r="18" spans="1:47" x14ac:dyDescent="0.35">
      <c r="A18" s="35" t="s">
        <v>26</v>
      </c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5"/>
      <c r="AD18" s="35"/>
      <c r="AE18" s="35"/>
      <c r="AF18" s="35"/>
      <c r="AG18" s="35"/>
      <c r="AH18" s="35"/>
      <c r="AI18" s="35"/>
      <c r="AJ18" s="35"/>
      <c r="AK18" s="35"/>
      <c r="AL18" s="35"/>
      <c r="AM18" s="35"/>
      <c r="AN18" s="35"/>
      <c r="AO18" s="35"/>
      <c r="AP18" s="35"/>
      <c r="AQ18" s="35"/>
      <c r="AR18" s="35"/>
      <c r="AS18" s="35"/>
      <c r="AT18" s="35"/>
      <c r="AU18" s="35"/>
    </row>
    <row r="19" spans="1:47" x14ac:dyDescent="0.35">
      <c r="A19" s="35" t="s">
        <v>25</v>
      </c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5"/>
      <c r="AD19" s="35"/>
      <c r="AE19" s="35"/>
      <c r="AF19" s="35"/>
      <c r="AG19" s="35"/>
      <c r="AH19" s="35"/>
      <c r="AI19" s="35"/>
      <c r="AJ19" s="35"/>
      <c r="AK19" s="35"/>
      <c r="AL19" s="35"/>
      <c r="AM19" s="35"/>
      <c r="AN19" s="35"/>
      <c r="AO19" s="35"/>
      <c r="AP19" s="35"/>
      <c r="AQ19" s="35"/>
      <c r="AR19" s="35"/>
      <c r="AS19" s="35"/>
      <c r="AT19" s="35"/>
      <c r="AU19" s="35"/>
    </row>
    <row r="20" spans="1:47" x14ac:dyDescent="0.35">
      <c r="A20" s="35" t="s">
        <v>24</v>
      </c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5"/>
      <c r="AD20" s="35"/>
      <c r="AE20" s="35"/>
      <c r="AF20" s="35"/>
      <c r="AG20" s="35"/>
      <c r="AH20" s="35"/>
      <c r="AI20" s="35"/>
      <c r="AJ20" s="35"/>
      <c r="AK20" s="35"/>
      <c r="AL20" s="35"/>
      <c r="AM20" s="35"/>
      <c r="AN20" s="35"/>
      <c r="AO20" s="35"/>
      <c r="AP20" s="35"/>
      <c r="AQ20" s="35"/>
      <c r="AR20" s="35"/>
      <c r="AS20" s="35"/>
      <c r="AT20" s="35"/>
      <c r="AU20" s="35"/>
    </row>
    <row r="21" spans="1:47" x14ac:dyDescent="0.35">
      <c r="A21" s="35" t="s">
        <v>23</v>
      </c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5"/>
      <c r="AD21" s="35"/>
      <c r="AE21" s="35"/>
      <c r="AF21" s="35"/>
      <c r="AG21" s="35"/>
      <c r="AH21" s="35"/>
      <c r="AI21" s="35"/>
      <c r="AJ21" s="35"/>
      <c r="AK21" s="35"/>
      <c r="AL21" s="35"/>
      <c r="AM21" s="35"/>
      <c r="AN21" s="35"/>
      <c r="AO21" s="35"/>
      <c r="AP21" s="35"/>
      <c r="AQ21" s="35"/>
      <c r="AR21" s="35"/>
      <c r="AS21" s="35"/>
      <c r="AT21" s="35"/>
      <c r="AU21" s="35"/>
    </row>
    <row r="22" spans="1:47" x14ac:dyDescent="0.35">
      <c r="A22" s="35" t="s">
        <v>22</v>
      </c>
      <c r="B22" s="35"/>
      <c r="C22" s="35"/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5"/>
      <c r="AD22" s="35"/>
      <c r="AE22" s="35"/>
      <c r="AF22" s="35"/>
      <c r="AG22" s="35"/>
      <c r="AH22" s="35"/>
      <c r="AI22" s="35"/>
      <c r="AJ22" s="35"/>
      <c r="AK22" s="35"/>
      <c r="AL22" s="35"/>
      <c r="AM22" s="35"/>
      <c r="AN22" s="35"/>
      <c r="AO22" s="35"/>
      <c r="AP22" s="35"/>
      <c r="AQ22" s="35"/>
      <c r="AR22" s="35"/>
      <c r="AS22" s="35"/>
      <c r="AT22" s="35"/>
      <c r="AU22" s="35"/>
    </row>
    <row r="23" spans="1:47" x14ac:dyDescent="0.35">
      <c r="A23" s="35" t="s">
        <v>21</v>
      </c>
      <c r="B23" s="35"/>
      <c r="C23" s="35"/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5"/>
      <c r="AD23" s="35"/>
      <c r="AE23" s="35"/>
      <c r="AF23" s="35"/>
      <c r="AG23" s="35"/>
      <c r="AH23" s="35"/>
      <c r="AI23" s="35"/>
      <c r="AJ23" s="35"/>
      <c r="AK23" s="35"/>
      <c r="AL23" s="35"/>
      <c r="AM23" s="35"/>
      <c r="AN23" s="35"/>
      <c r="AO23" s="35"/>
      <c r="AP23" s="35"/>
      <c r="AQ23" s="35"/>
      <c r="AR23" s="35"/>
      <c r="AS23" s="35"/>
      <c r="AT23" s="35"/>
      <c r="AU23" s="35"/>
    </row>
    <row r="24" spans="1:47" x14ac:dyDescent="0.35">
      <c r="A24" s="35" t="s">
        <v>20</v>
      </c>
      <c r="B24" s="35"/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5"/>
      <c r="AD24" s="35"/>
      <c r="AE24" s="35"/>
      <c r="AF24" s="35"/>
      <c r="AG24" s="35"/>
      <c r="AH24" s="35"/>
      <c r="AI24" s="35"/>
      <c r="AJ24" s="35"/>
      <c r="AK24" s="35"/>
      <c r="AL24" s="35"/>
      <c r="AM24" s="35"/>
      <c r="AN24" s="35"/>
      <c r="AO24" s="35"/>
      <c r="AP24" s="35"/>
      <c r="AQ24" s="35"/>
      <c r="AR24" s="35"/>
      <c r="AS24" s="35"/>
      <c r="AT24" s="35"/>
      <c r="AU24" s="35"/>
    </row>
    <row r="25" spans="1:47" x14ac:dyDescent="0.35">
      <c r="A25" s="35" t="s">
        <v>19</v>
      </c>
      <c r="B25" s="35"/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5"/>
      <c r="AD25" s="35"/>
      <c r="AE25" s="35"/>
      <c r="AF25" s="35"/>
      <c r="AG25" s="35"/>
      <c r="AH25" s="35"/>
      <c r="AI25" s="35"/>
      <c r="AJ25" s="35"/>
      <c r="AK25" s="35"/>
      <c r="AL25" s="35"/>
      <c r="AM25" s="35"/>
      <c r="AN25" s="35"/>
      <c r="AO25" s="35"/>
      <c r="AP25" s="35"/>
      <c r="AQ25" s="35"/>
      <c r="AR25" s="35"/>
      <c r="AS25" s="35"/>
      <c r="AT25" s="35"/>
      <c r="AU25" s="35"/>
    </row>
    <row r="26" spans="1:47" x14ac:dyDescent="0.35">
      <c r="A26" s="35" t="s">
        <v>18</v>
      </c>
      <c r="B26" s="35"/>
      <c r="C26" s="35"/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5"/>
      <c r="AD26" s="35"/>
      <c r="AE26" s="35"/>
      <c r="AF26" s="35"/>
      <c r="AG26" s="35"/>
      <c r="AH26" s="35"/>
      <c r="AI26" s="35"/>
      <c r="AJ26" s="35"/>
      <c r="AK26" s="35"/>
      <c r="AL26" s="35"/>
      <c r="AM26" s="35"/>
      <c r="AN26" s="35"/>
      <c r="AO26" s="35"/>
      <c r="AP26" s="35"/>
      <c r="AQ26" s="35"/>
      <c r="AR26" s="35"/>
      <c r="AS26" s="35"/>
      <c r="AT26" s="35"/>
      <c r="AU26" s="35"/>
    </row>
    <row r="27" spans="1:47" x14ac:dyDescent="0.35">
      <c r="A27" s="35" t="s">
        <v>17</v>
      </c>
      <c r="B27" s="35"/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5"/>
      <c r="AD27" s="35"/>
      <c r="AE27" s="35"/>
      <c r="AF27" s="35"/>
      <c r="AG27" s="35"/>
      <c r="AH27" s="35"/>
      <c r="AI27" s="35"/>
      <c r="AJ27" s="35"/>
      <c r="AK27" s="35"/>
      <c r="AL27" s="35"/>
      <c r="AM27" s="35"/>
      <c r="AN27" s="35"/>
      <c r="AO27" s="35"/>
      <c r="AP27" s="35"/>
      <c r="AQ27" s="35"/>
      <c r="AR27" s="35"/>
      <c r="AS27" s="35"/>
      <c r="AT27" s="35"/>
      <c r="AU27" s="35"/>
    </row>
    <row r="28" spans="1:47" x14ac:dyDescent="0.35">
      <c r="A28" s="35" t="s">
        <v>16</v>
      </c>
      <c r="B28" s="35"/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  <c r="AA28" s="35"/>
      <c r="AB28" s="35"/>
      <c r="AC28" s="35"/>
      <c r="AD28" s="35"/>
      <c r="AE28" s="35"/>
      <c r="AF28" s="35"/>
      <c r="AG28" s="35"/>
      <c r="AH28" s="35"/>
      <c r="AI28" s="35"/>
      <c r="AJ28" s="35"/>
      <c r="AK28" s="35"/>
      <c r="AL28" s="35"/>
      <c r="AM28" s="35"/>
      <c r="AN28" s="35"/>
      <c r="AO28" s="35"/>
      <c r="AP28" s="35"/>
      <c r="AQ28" s="35"/>
      <c r="AR28" s="35"/>
      <c r="AS28" s="35"/>
      <c r="AT28" s="35"/>
      <c r="AU28" s="35"/>
    </row>
    <row r="29" spans="1:47" x14ac:dyDescent="0.35">
      <c r="A29" s="35" t="s">
        <v>15</v>
      </c>
      <c r="B29" s="35"/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35"/>
      <c r="AB29" s="35"/>
      <c r="AC29" s="35"/>
      <c r="AD29" s="35"/>
      <c r="AE29" s="35"/>
      <c r="AF29" s="35"/>
      <c r="AG29" s="35"/>
      <c r="AH29" s="35"/>
      <c r="AI29" s="35"/>
      <c r="AJ29" s="35"/>
      <c r="AK29" s="35"/>
      <c r="AL29" s="35"/>
      <c r="AM29" s="35"/>
      <c r="AN29" s="35"/>
      <c r="AO29" s="35"/>
      <c r="AP29" s="35"/>
      <c r="AQ29" s="35"/>
      <c r="AR29" s="35"/>
      <c r="AS29" s="35"/>
      <c r="AT29" s="35"/>
      <c r="AU29" s="35"/>
    </row>
    <row r="30" spans="1:47" x14ac:dyDescent="0.35">
      <c r="A30" s="35" t="s">
        <v>152</v>
      </c>
      <c r="B30" s="35"/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  <c r="AA30" s="35"/>
      <c r="AB30" s="35"/>
      <c r="AC30" s="35"/>
      <c r="AD30" s="35"/>
      <c r="AE30" s="35"/>
      <c r="AF30" s="35"/>
      <c r="AG30" s="35"/>
      <c r="AH30" s="35"/>
      <c r="AI30" s="35"/>
      <c r="AJ30" s="35"/>
      <c r="AK30" s="35"/>
      <c r="AL30" s="35"/>
      <c r="AM30" s="35"/>
      <c r="AN30" s="35"/>
      <c r="AO30" s="35"/>
      <c r="AP30" s="35"/>
      <c r="AQ30" s="35"/>
      <c r="AR30" s="35"/>
      <c r="AS30" s="35"/>
      <c r="AT30" s="35"/>
      <c r="AU30" s="3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32659-8408-42EB-A786-D67C378B117C}">
  <sheetPr>
    <tabColor theme="8" tint="0.39997558519241921"/>
  </sheetPr>
  <dimension ref="A1:H78"/>
  <sheetViews>
    <sheetView zoomScale="120" zoomScaleNormal="120" workbookViewId="0">
      <selection activeCell="G10" sqref="G10"/>
    </sheetView>
  </sheetViews>
  <sheetFormatPr defaultRowHeight="14.5" x14ac:dyDescent="0.35"/>
  <cols>
    <col min="1" max="1" width="21.26953125" bestFit="1" customWidth="1"/>
    <col min="4" max="4" width="44.26953125" bestFit="1" customWidth="1"/>
  </cols>
  <sheetData>
    <row r="1" spans="1:8" ht="15.5" x14ac:dyDescent="0.35">
      <c r="A1" s="93" t="s">
        <v>225</v>
      </c>
      <c r="B1" s="93"/>
      <c r="C1" s="93"/>
      <c r="D1" s="93"/>
      <c r="E1" s="93"/>
    </row>
    <row r="2" spans="1:8" ht="53" customHeight="1" x14ac:dyDescent="0.35">
      <c r="A2" s="92" t="s">
        <v>223</v>
      </c>
      <c r="B2" s="92"/>
      <c r="C2" s="92"/>
      <c r="D2" s="92"/>
      <c r="E2" s="92"/>
    </row>
    <row r="3" spans="1:8" ht="15.5" x14ac:dyDescent="0.35">
      <c r="A3" s="67"/>
      <c r="B3" s="67"/>
      <c r="C3" s="67"/>
      <c r="D3" s="67"/>
      <c r="E3" s="67"/>
    </row>
    <row r="6" spans="1:8" ht="15.5" x14ac:dyDescent="0.35">
      <c r="A6" s="66" t="s">
        <v>221</v>
      </c>
      <c r="B6" s="66" t="s">
        <v>222</v>
      </c>
      <c r="C6" s="37"/>
      <c r="D6" s="66" t="s">
        <v>220</v>
      </c>
      <c r="E6" s="41"/>
      <c r="F6" s="37"/>
      <c r="G6" s="37"/>
      <c r="H6" s="37"/>
    </row>
    <row r="7" spans="1:8" ht="15.5" x14ac:dyDescent="0.35">
      <c r="A7" s="38" t="s">
        <v>188</v>
      </c>
      <c r="B7" s="38" t="s">
        <v>189</v>
      </c>
      <c r="C7" s="37"/>
      <c r="D7" s="66" t="s">
        <v>224</v>
      </c>
      <c r="E7" s="41"/>
      <c r="F7" s="37"/>
      <c r="G7" s="37"/>
      <c r="H7" s="37"/>
    </row>
    <row r="8" spans="1:8" ht="15.5" x14ac:dyDescent="0.35">
      <c r="A8" s="38">
        <v>1</v>
      </c>
      <c r="B8" s="38"/>
      <c r="C8" s="37"/>
      <c r="E8" s="37"/>
      <c r="F8" s="37"/>
      <c r="G8" s="37"/>
      <c r="H8" s="37"/>
    </row>
    <row r="9" spans="1:8" ht="15.5" x14ac:dyDescent="0.35">
      <c r="A9" s="38" t="s">
        <v>186</v>
      </c>
      <c r="B9" s="38" t="s">
        <v>191</v>
      </c>
      <c r="C9" s="37"/>
      <c r="E9" s="37"/>
      <c r="F9" s="37"/>
      <c r="G9" s="37"/>
      <c r="H9" s="37"/>
    </row>
    <row r="10" spans="1:8" ht="15.5" x14ac:dyDescent="0.35">
      <c r="A10" s="38">
        <v>1</v>
      </c>
      <c r="B10" s="38"/>
      <c r="C10" s="37"/>
      <c r="E10" s="37"/>
      <c r="F10" s="37"/>
      <c r="G10" s="37"/>
      <c r="H10" s="37"/>
    </row>
    <row r="11" spans="1:8" ht="15.5" x14ac:dyDescent="0.35">
      <c r="A11" s="38" t="s">
        <v>193</v>
      </c>
      <c r="B11" s="38" t="s">
        <v>189</v>
      </c>
      <c r="C11" s="37"/>
      <c r="D11" s="37"/>
      <c r="E11" s="37"/>
      <c r="F11" s="37"/>
      <c r="G11" s="37"/>
      <c r="H11" s="37"/>
    </row>
    <row r="12" spans="1:8" ht="15.5" x14ac:dyDescent="0.35">
      <c r="A12" s="38"/>
      <c r="B12" s="38"/>
      <c r="C12" s="37"/>
      <c r="D12" s="68" t="s">
        <v>194</v>
      </c>
      <c r="E12" s="38"/>
      <c r="F12" s="37"/>
      <c r="G12" s="37"/>
      <c r="H12" s="37"/>
    </row>
    <row r="13" spans="1:8" ht="15.5" x14ac:dyDescent="0.35">
      <c r="A13" s="38" t="s">
        <v>184</v>
      </c>
      <c r="B13" s="38" t="s">
        <v>191</v>
      </c>
      <c r="C13" s="37"/>
      <c r="D13" s="68" t="s">
        <v>195</v>
      </c>
      <c r="E13" s="38"/>
      <c r="F13" s="37"/>
      <c r="G13" s="37"/>
      <c r="H13" s="37"/>
    </row>
    <row r="14" spans="1:8" ht="15.5" x14ac:dyDescent="0.35">
      <c r="A14" s="38">
        <v>5</v>
      </c>
      <c r="B14" s="38"/>
      <c r="C14" s="37"/>
      <c r="D14" s="37"/>
      <c r="E14" s="37"/>
      <c r="F14" s="37"/>
      <c r="G14" s="37"/>
      <c r="H14" s="37"/>
    </row>
    <row r="15" spans="1:8" ht="15.5" x14ac:dyDescent="0.35">
      <c r="A15" s="38" t="s">
        <v>182</v>
      </c>
      <c r="B15" s="38" t="s">
        <v>189</v>
      </c>
      <c r="C15" s="37"/>
      <c r="D15" s="37"/>
      <c r="E15" s="37"/>
      <c r="F15" s="37"/>
      <c r="G15" s="37"/>
      <c r="H15" s="37"/>
    </row>
    <row r="16" spans="1:8" ht="15.5" x14ac:dyDescent="0.35">
      <c r="A16" s="38"/>
      <c r="B16" s="38"/>
      <c r="C16" s="37"/>
      <c r="F16" s="37"/>
      <c r="G16" s="37"/>
      <c r="H16" s="37"/>
    </row>
    <row r="17" spans="1:8" ht="15.5" x14ac:dyDescent="0.35">
      <c r="A17" s="38" t="s">
        <v>196</v>
      </c>
      <c r="B17" s="38" t="s">
        <v>189</v>
      </c>
      <c r="C17" s="37"/>
      <c r="F17" s="37"/>
      <c r="G17" s="37"/>
      <c r="H17" s="37"/>
    </row>
    <row r="18" spans="1:8" ht="15.5" x14ac:dyDescent="0.35">
      <c r="A18" s="38">
        <v>8</v>
      </c>
      <c r="B18" s="38"/>
      <c r="C18" s="37"/>
      <c r="D18" s="37"/>
      <c r="E18" s="37"/>
      <c r="F18" s="37"/>
      <c r="G18" s="37"/>
      <c r="H18" s="37"/>
    </row>
    <row r="19" spans="1:8" ht="15.5" x14ac:dyDescent="0.35">
      <c r="A19" s="38" t="s">
        <v>179</v>
      </c>
      <c r="B19" s="38" t="s">
        <v>192</v>
      </c>
      <c r="C19" s="37"/>
      <c r="D19" s="69" t="s">
        <v>187</v>
      </c>
      <c r="E19" s="38"/>
      <c r="F19" s="37"/>
      <c r="G19" s="37"/>
      <c r="H19" s="37"/>
    </row>
    <row r="20" spans="1:8" ht="15.5" x14ac:dyDescent="0.35">
      <c r="A20" s="38"/>
      <c r="B20" s="38"/>
      <c r="C20" s="37"/>
      <c r="D20" s="69" t="s">
        <v>189</v>
      </c>
      <c r="E20" s="38"/>
      <c r="F20" s="37"/>
      <c r="G20" s="37"/>
      <c r="H20" s="37"/>
    </row>
    <row r="21" spans="1:8" ht="15.5" x14ac:dyDescent="0.35">
      <c r="A21" s="38" t="s">
        <v>197</v>
      </c>
      <c r="B21" s="38" t="s">
        <v>189</v>
      </c>
      <c r="C21" s="37"/>
      <c r="D21" s="69" t="s">
        <v>190</v>
      </c>
      <c r="E21" s="38"/>
      <c r="F21" s="37"/>
      <c r="G21" s="37"/>
      <c r="H21" s="37"/>
    </row>
    <row r="22" spans="1:8" ht="15.5" x14ac:dyDescent="0.35">
      <c r="A22" s="38">
        <v>21</v>
      </c>
      <c r="B22" s="38"/>
      <c r="C22" s="37"/>
      <c r="D22" s="69" t="s">
        <v>191</v>
      </c>
      <c r="E22" s="38"/>
      <c r="F22" s="37"/>
      <c r="G22" s="37"/>
      <c r="H22" s="37"/>
    </row>
    <row r="23" spans="1:8" ht="15.5" x14ac:dyDescent="0.35">
      <c r="A23" s="38" t="s">
        <v>198</v>
      </c>
      <c r="B23" s="38" t="s">
        <v>191</v>
      </c>
      <c r="C23" s="37"/>
      <c r="D23" s="69" t="s">
        <v>192</v>
      </c>
      <c r="E23" s="38"/>
      <c r="F23" s="37"/>
      <c r="G23" s="37"/>
      <c r="H23" s="37"/>
    </row>
    <row r="24" spans="1:8" ht="15.5" x14ac:dyDescent="0.35">
      <c r="A24" s="38"/>
      <c r="B24" s="38"/>
      <c r="C24" s="37"/>
      <c r="D24" s="37"/>
      <c r="E24" s="37"/>
      <c r="F24" s="37"/>
      <c r="G24" s="37"/>
      <c r="H24" s="37"/>
    </row>
    <row r="25" spans="1:8" ht="15.5" x14ac:dyDescent="0.35">
      <c r="A25" s="38" t="s">
        <v>178</v>
      </c>
      <c r="B25" s="38" t="s">
        <v>192</v>
      </c>
      <c r="C25" s="37"/>
      <c r="D25" s="37"/>
      <c r="E25" s="37"/>
      <c r="F25" s="37"/>
      <c r="G25" s="37"/>
      <c r="H25" s="37"/>
    </row>
    <row r="26" spans="1:8" ht="15.5" x14ac:dyDescent="0.35">
      <c r="A26" s="38"/>
      <c r="B26" s="38"/>
      <c r="C26" s="37"/>
      <c r="D26" s="37"/>
      <c r="E26" s="37"/>
      <c r="F26" s="37"/>
      <c r="G26" s="37"/>
      <c r="H26" s="37"/>
    </row>
    <row r="27" spans="1:8" ht="15.5" x14ac:dyDescent="0.35">
      <c r="A27" s="38" t="s">
        <v>199</v>
      </c>
      <c r="B27" s="38" t="s">
        <v>190</v>
      </c>
      <c r="C27" s="37"/>
      <c r="D27" s="37"/>
      <c r="E27" s="37"/>
      <c r="F27" s="37"/>
      <c r="G27" s="37"/>
      <c r="H27" s="37"/>
    </row>
    <row r="28" spans="1:8" ht="15.5" x14ac:dyDescent="0.35">
      <c r="A28" s="38">
        <v>12</v>
      </c>
      <c r="B28" s="38"/>
      <c r="C28" s="37"/>
      <c r="D28" s="37"/>
      <c r="E28" s="37"/>
      <c r="F28" s="37"/>
      <c r="G28" s="37"/>
      <c r="H28" s="37"/>
    </row>
    <row r="29" spans="1:8" ht="15.5" x14ac:dyDescent="0.35">
      <c r="A29" s="38" t="s">
        <v>200</v>
      </c>
      <c r="B29" s="38" t="s">
        <v>192</v>
      </c>
      <c r="C29" s="37"/>
      <c r="D29" s="37"/>
      <c r="E29" s="37"/>
      <c r="F29" s="37"/>
      <c r="G29" s="37"/>
      <c r="H29" s="37"/>
    </row>
    <row r="30" spans="1:8" ht="15.5" x14ac:dyDescent="0.35">
      <c r="A30" s="38"/>
      <c r="B30" s="38"/>
      <c r="C30" s="37"/>
      <c r="D30" s="37"/>
      <c r="E30" s="37"/>
      <c r="F30" s="37"/>
      <c r="G30" s="37"/>
      <c r="H30" s="37"/>
    </row>
    <row r="31" spans="1:8" ht="15.5" x14ac:dyDescent="0.35">
      <c r="A31" s="38" t="s">
        <v>201</v>
      </c>
      <c r="B31" s="38" t="s">
        <v>190</v>
      </c>
      <c r="C31" s="37"/>
      <c r="D31" s="37"/>
      <c r="E31" s="37"/>
      <c r="F31" s="37"/>
      <c r="G31" s="37"/>
      <c r="H31" s="37"/>
    </row>
    <row r="32" spans="1:8" ht="15.5" x14ac:dyDescent="0.35">
      <c r="A32" s="38">
        <v>3</v>
      </c>
      <c r="B32" s="38"/>
      <c r="C32" s="37"/>
      <c r="D32" s="37"/>
      <c r="E32" s="37"/>
      <c r="F32" s="37"/>
      <c r="G32" s="37"/>
      <c r="H32" s="37"/>
    </row>
    <row r="33" spans="1:8" ht="15.5" x14ac:dyDescent="0.35">
      <c r="A33" s="38" t="s">
        <v>202</v>
      </c>
      <c r="B33" s="38" t="s">
        <v>192</v>
      </c>
      <c r="C33" s="37"/>
      <c r="D33" s="37"/>
      <c r="E33" s="37"/>
      <c r="F33" s="37"/>
      <c r="G33" s="37"/>
      <c r="H33" s="37"/>
    </row>
    <row r="34" spans="1:8" ht="15.5" x14ac:dyDescent="0.35">
      <c r="A34" s="38"/>
      <c r="B34" s="38"/>
      <c r="C34" s="37"/>
      <c r="D34" s="37"/>
      <c r="E34" s="37"/>
      <c r="F34" s="37"/>
      <c r="G34" s="37"/>
      <c r="H34" s="37"/>
    </row>
    <row r="35" spans="1:8" ht="15.5" x14ac:dyDescent="0.35">
      <c r="A35" s="38" t="s">
        <v>185</v>
      </c>
      <c r="B35" s="38" t="s">
        <v>192</v>
      </c>
      <c r="C35" s="37"/>
      <c r="D35" s="37"/>
      <c r="E35" s="37"/>
      <c r="F35" s="37"/>
      <c r="G35" s="37"/>
      <c r="H35" s="37"/>
    </row>
    <row r="36" spans="1:8" ht="15.5" x14ac:dyDescent="0.35">
      <c r="A36" s="38">
        <v>1</v>
      </c>
      <c r="B36" s="38"/>
      <c r="C36" s="37"/>
      <c r="D36" s="37"/>
      <c r="E36" s="37"/>
      <c r="F36" s="37"/>
      <c r="G36" s="37"/>
      <c r="H36" s="37"/>
    </row>
    <row r="37" spans="1:8" ht="15.5" x14ac:dyDescent="0.35">
      <c r="A37" s="38" t="s">
        <v>203</v>
      </c>
      <c r="B37" s="38" t="s">
        <v>191</v>
      </c>
      <c r="C37" s="37"/>
      <c r="D37" s="37"/>
      <c r="E37" s="37"/>
      <c r="F37" s="37"/>
      <c r="G37" s="37"/>
      <c r="H37" s="37"/>
    </row>
    <row r="38" spans="1:8" ht="15.5" x14ac:dyDescent="0.35">
      <c r="A38" s="38">
        <v>2</v>
      </c>
      <c r="B38" s="38"/>
      <c r="C38" s="37"/>
      <c r="D38" s="37"/>
      <c r="E38" s="37"/>
      <c r="F38" s="37"/>
      <c r="G38" s="37"/>
      <c r="H38" s="37"/>
    </row>
    <row r="39" spans="1:8" ht="15.5" x14ac:dyDescent="0.35">
      <c r="A39" s="38" t="s">
        <v>204</v>
      </c>
      <c r="B39" s="38" t="s">
        <v>192</v>
      </c>
      <c r="C39" s="37"/>
      <c r="D39" s="37"/>
      <c r="E39" s="37"/>
      <c r="F39" s="37"/>
      <c r="G39" s="37"/>
      <c r="H39" s="37"/>
    </row>
    <row r="40" spans="1:8" ht="15.5" x14ac:dyDescent="0.35">
      <c r="A40" s="38"/>
      <c r="B40" s="38"/>
      <c r="C40" s="37"/>
      <c r="D40" s="37"/>
      <c r="E40" s="37"/>
      <c r="F40" s="37"/>
      <c r="G40" s="37"/>
      <c r="H40" s="37"/>
    </row>
    <row r="41" spans="1:8" ht="15.5" x14ac:dyDescent="0.35">
      <c r="A41" s="38" t="s">
        <v>205</v>
      </c>
      <c r="B41" s="38" t="s">
        <v>192</v>
      </c>
      <c r="C41" s="37"/>
      <c r="D41" s="37"/>
      <c r="E41" s="37"/>
      <c r="F41" s="37"/>
      <c r="G41" s="37"/>
      <c r="H41" s="37"/>
    </row>
    <row r="42" spans="1:8" ht="15.5" x14ac:dyDescent="0.35">
      <c r="A42" s="38">
        <v>6</v>
      </c>
      <c r="B42" s="38"/>
      <c r="C42" s="37"/>
      <c r="D42" s="37"/>
      <c r="E42" s="37"/>
      <c r="F42" s="37"/>
      <c r="G42" s="37"/>
      <c r="H42" s="37"/>
    </row>
    <row r="43" spans="1:8" ht="15.5" x14ac:dyDescent="0.35">
      <c r="A43" s="38" t="s">
        <v>206</v>
      </c>
      <c r="B43" s="38" t="s">
        <v>192</v>
      </c>
      <c r="C43" s="37"/>
      <c r="D43" s="37"/>
      <c r="E43" s="37"/>
      <c r="F43" s="37"/>
      <c r="G43" s="37"/>
      <c r="H43" s="37"/>
    </row>
    <row r="44" spans="1:8" ht="15.5" x14ac:dyDescent="0.35">
      <c r="A44" s="38">
        <v>5</v>
      </c>
      <c r="B44" s="38"/>
      <c r="C44" s="37"/>
      <c r="D44" s="37"/>
      <c r="E44" s="37"/>
      <c r="F44" s="37"/>
      <c r="G44" s="37"/>
      <c r="H44" s="37"/>
    </row>
    <row r="45" spans="1:8" ht="15.5" x14ac:dyDescent="0.35">
      <c r="A45" s="38" t="s">
        <v>207</v>
      </c>
      <c r="B45" s="38" t="s">
        <v>192</v>
      </c>
      <c r="C45" s="37"/>
      <c r="D45" s="37"/>
      <c r="E45" s="37"/>
      <c r="F45" s="37"/>
      <c r="G45" s="37"/>
      <c r="H45" s="37"/>
    </row>
    <row r="46" spans="1:8" ht="15.5" x14ac:dyDescent="0.35">
      <c r="A46" s="38"/>
      <c r="B46" s="38"/>
      <c r="C46" s="37"/>
      <c r="D46" s="37"/>
      <c r="E46" s="37"/>
      <c r="F46" s="37"/>
      <c r="G46" s="37"/>
      <c r="H46" s="37"/>
    </row>
    <row r="47" spans="1:8" ht="15.5" x14ac:dyDescent="0.35">
      <c r="A47" s="38" t="s">
        <v>208</v>
      </c>
      <c r="B47" s="38" t="s">
        <v>191</v>
      </c>
      <c r="C47" s="37"/>
      <c r="D47" s="37"/>
      <c r="E47" s="37"/>
      <c r="F47" s="37"/>
      <c r="G47" s="37"/>
      <c r="H47" s="37"/>
    </row>
    <row r="48" spans="1:8" ht="15.5" x14ac:dyDescent="0.35">
      <c r="A48" s="38">
        <v>7</v>
      </c>
      <c r="B48" s="38"/>
      <c r="C48" s="37"/>
      <c r="D48" s="37"/>
      <c r="E48" s="37"/>
      <c r="F48" s="37"/>
      <c r="G48" s="37"/>
      <c r="H48" s="37"/>
    </row>
    <row r="49" spans="1:8" ht="15.5" x14ac:dyDescent="0.35">
      <c r="A49" s="38" t="s">
        <v>209</v>
      </c>
      <c r="B49" s="38" t="s">
        <v>191</v>
      </c>
      <c r="C49" s="37"/>
      <c r="D49" s="37"/>
      <c r="E49" s="37"/>
      <c r="F49" s="37"/>
      <c r="G49" s="37"/>
      <c r="H49" s="37"/>
    </row>
    <row r="50" spans="1:8" ht="15.5" x14ac:dyDescent="0.35">
      <c r="A50" s="38"/>
      <c r="B50" s="38"/>
      <c r="C50" s="37"/>
      <c r="D50" s="37"/>
      <c r="E50" s="37"/>
      <c r="F50" s="37"/>
      <c r="G50" s="37"/>
      <c r="H50" s="37"/>
    </row>
    <row r="51" spans="1:8" ht="15.5" x14ac:dyDescent="0.35">
      <c r="A51" s="38" t="s">
        <v>183</v>
      </c>
      <c r="B51" s="38" t="s">
        <v>192</v>
      </c>
      <c r="C51" s="37"/>
      <c r="D51" s="37"/>
      <c r="E51" s="37"/>
      <c r="F51" s="37"/>
      <c r="G51" s="37"/>
      <c r="H51" s="37"/>
    </row>
    <row r="52" spans="1:8" ht="15.5" x14ac:dyDescent="0.35">
      <c r="A52" s="38">
        <v>14</v>
      </c>
      <c r="B52" s="38"/>
      <c r="C52" s="37"/>
      <c r="D52" s="37"/>
      <c r="E52" s="37"/>
      <c r="F52" s="37"/>
      <c r="G52" s="37"/>
      <c r="H52" s="37"/>
    </row>
    <row r="53" spans="1:8" ht="15.5" x14ac:dyDescent="0.35">
      <c r="A53" s="38" t="s">
        <v>210</v>
      </c>
      <c r="B53" s="38" t="s">
        <v>189</v>
      </c>
      <c r="C53" s="37"/>
      <c r="D53" s="37"/>
      <c r="E53" s="37"/>
      <c r="F53" s="37"/>
      <c r="G53" s="37"/>
      <c r="H53" s="37"/>
    </row>
    <row r="54" spans="1:8" ht="15.5" x14ac:dyDescent="0.35">
      <c r="A54" s="38">
        <v>2</v>
      </c>
      <c r="B54" s="38"/>
      <c r="C54" s="37"/>
      <c r="D54" s="37"/>
      <c r="E54" s="37"/>
      <c r="F54" s="37"/>
      <c r="G54" s="37"/>
      <c r="H54" s="37"/>
    </row>
    <row r="55" spans="1:8" ht="15.5" x14ac:dyDescent="0.35">
      <c r="A55" s="38" t="s">
        <v>211</v>
      </c>
      <c r="B55" s="38" t="s">
        <v>189</v>
      </c>
      <c r="C55" s="37"/>
      <c r="D55" s="37"/>
      <c r="E55" s="37"/>
      <c r="F55" s="37"/>
      <c r="G55" s="37"/>
      <c r="H55" s="37"/>
    </row>
    <row r="56" spans="1:8" ht="15.5" x14ac:dyDescent="0.35">
      <c r="A56" s="38"/>
      <c r="B56" s="38"/>
      <c r="C56" s="37"/>
      <c r="D56" s="37"/>
      <c r="E56" s="37"/>
      <c r="F56" s="37"/>
      <c r="G56" s="37"/>
      <c r="H56" s="37"/>
    </row>
    <row r="57" spans="1:8" ht="15.5" x14ac:dyDescent="0.35">
      <c r="A57" s="38" t="s">
        <v>212</v>
      </c>
      <c r="B57" s="38" t="s">
        <v>191</v>
      </c>
      <c r="C57" s="37"/>
      <c r="D57" s="37"/>
      <c r="E57" s="37"/>
      <c r="F57" s="37"/>
      <c r="G57" s="37"/>
      <c r="H57" s="37"/>
    </row>
    <row r="58" spans="1:8" ht="15.5" x14ac:dyDescent="0.35">
      <c r="A58" s="38">
        <v>4</v>
      </c>
      <c r="B58" s="38"/>
      <c r="C58" s="37"/>
      <c r="D58" s="37"/>
      <c r="E58" s="37"/>
      <c r="F58" s="37"/>
      <c r="G58" s="37"/>
      <c r="H58" s="37"/>
    </row>
    <row r="59" spans="1:8" ht="15.5" x14ac:dyDescent="0.35">
      <c r="A59" s="38" t="s">
        <v>213</v>
      </c>
      <c r="B59" s="38" t="s">
        <v>191</v>
      </c>
      <c r="C59" s="37"/>
      <c r="D59" s="37"/>
      <c r="E59" s="37"/>
      <c r="F59" s="37"/>
      <c r="G59" s="37"/>
      <c r="H59" s="37"/>
    </row>
    <row r="60" spans="1:8" ht="15.5" x14ac:dyDescent="0.35">
      <c r="A60" s="38"/>
      <c r="B60" s="38"/>
      <c r="C60" s="37"/>
      <c r="D60" s="37"/>
      <c r="E60" s="37"/>
      <c r="F60" s="37"/>
      <c r="G60" s="37"/>
      <c r="H60" s="37"/>
    </row>
    <row r="61" spans="1:8" ht="15.5" x14ac:dyDescent="0.35">
      <c r="A61" s="38" t="s">
        <v>214</v>
      </c>
      <c r="B61" s="38" t="s">
        <v>189</v>
      </c>
      <c r="C61" s="37"/>
      <c r="D61" s="37"/>
      <c r="E61" s="37"/>
      <c r="F61" s="37"/>
      <c r="G61" s="37"/>
      <c r="H61" s="37"/>
    </row>
    <row r="62" spans="1:8" ht="15.5" x14ac:dyDescent="0.35">
      <c r="A62" s="38">
        <v>7</v>
      </c>
      <c r="B62" s="38"/>
      <c r="C62" s="37"/>
      <c r="D62" s="37"/>
      <c r="E62" s="37"/>
      <c r="F62" s="37"/>
      <c r="G62" s="37"/>
      <c r="H62" s="37"/>
    </row>
    <row r="63" spans="1:8" ht="15.5" x14ac:dyDescent="0.35">
      <c r="A63" s="38" t="s">
        <v>215</v>
      </c>
      <c r="B63" s="38" t="s">
        <v>190</v>
      </c>
      <c r="C63" s="37"/>
      <c r="D63" s="37"/>
      <c r="E63" s="37"/>
      <c r="F63" s="37"/>
      <c r="G63" s="37"/>
      <c r="H63" s="37"/>
    </row>
    <row r="64" spans="1:8" ht="15.5" x14ac:dyDescent="0.35">
      <c r="A64" s="38"/>
      <c r="B64" s="38"/>
      <c r="C64" s="37"/>
      <c r="D64" s="37"/>
      <c r="E64" s="37"/>
      <c r="F64" s="37"/>
      <c r="G64" s="37"/>
      <c r="H64" s="37"/>
    </row>
    <row r="65" spans="1:8" ht="15.5" x14ac:dyDescent="0.35">
      <c r="A65" s="38" t="s">
        <v>216</v>
      </c>
      <c r="B65" s="38" t="s">
        <v>190</v>
      </c>
      <c r="C65" s="37"/>
      <c r="D65" s="37"/>
      <c r="E65" s="37"/>
      <c r="F65" s="37"/>
      <c r="G65" s="37"/>
      <c r="H65" s="37"/>
    </row>
    <row r="66" spans="1:8" ht="15.5" x14ac:dyDescent="0.35">
      <c r="A66" s="38">
        <v>2</v>
      </c>
      <c r="B66" s="38"/>
      <c r="C66" s="37"/>
      <c r="D66" s="37"/>
      <c r="E66" s="37"/>
      <c r="F66" s="37"/>
      <c r="G66" s="37"/>
      <c r="H66" s="37"/>
    </row>
    <row r="67" spans="1:8" ht="15.5" x14ac:dyDescent="0.35">
      <c r="A67" s="38" t="s">
        <v>217</v>
      </c>
      <c r="B67" s="38" t="s">
        <v>192</v>
      </c>
      <c r="C67" s="37"/>
      <c r="D67" s="37"/>
      <c r="E67" s="37"/>
      <c r="F67" s="37"/>
      <c r="G67" s="37"/>
      <c r="H67" s="37"/>
    </row>
    <row r="68" spans="1:8" ht="15.5" x14ac:dyDescent="0.35">
      <c r="A68" s="38">
        <v>2</v>
      </c>
      <c r="B68" s="38"/>
      <c r="C68" s="37"/>
      <c r="D68" s="37"/>
      <c r="E68" s="37"/>
      <c r="F68" s="37"/>
      <c r="G68" s="37"/>
      <c r="H68" s="37"/>
    </row>
    <row r="69" spans="1:8" ht="15.5" x14ac:dyDescent="0.35">
      <c r="A69" s="38" t="s">
        <v>218</v>
      </c>
      <c r="B69" s="38" t="s">
        <v>189</v>
      </c>
      <c r="C69" s="37"/>
      <c r="D69" s="37"/>
      <c r="E69" s="37"/>
      <c r="F69" s="37"/>
      <c r="G69" s="37"/>
      <c r="H69" s="37"/>
    </row>
    <row r="70" spans="1:8" ht="15.5" x14ac:dyDescent="0.35">
      <c r="A70" s="38">
        <v>1</v>
      </c>
      <c r="B70" s="38"/>
      <c r="C70" s="37"/>
      <c r="D70" s="37"/>
      <c r="E70" s="37"/>
      <c r="F70" s="37"/>
      <c r="G70" s="37"/>
      <c r="H70" s="37"/>
    </row>
    <row r="71" spans="1:8" ht="15.5" x14ac:dyDescent="0.35">
      <c r="A71" s="38" t="s">
        <v>219</v>
      </c>
      <c r="B71" s="38" t="s">
        <v>191</v>
      </c>
      <c r="C71" s="37"/>
      <c r="D71" s="37"/>
      <c r="E71" s="37"/>
      <c r="F71" s="37"/>
      <c r="G71" s="37"/>
      <c r="H71" s="37"/>
    </row>
    <row r="72" spans="1:8" ht="15.5" x14ac:dyDescent="0.35">
      <c r="A72" s="38">
        <v>14</v>
      </c>
      <c r="B72" s="38"/>
      <c r="C72" s="37"/>
      <c r="D72" s="37"/>
      <c r="E72" s="37"/>
      <c r="F72" s="37"/>
      <c r="G72" s="37"/>
      <c r="H72" s="37"/>
    </row>
    <row r="73" spans="1:8" ht="15.5" x14ac:dyDescent="0.35">
      <c r="A73" s="37"/>
      <c r="B73" s="37"/>
      <c r="C73" s="37"/>
      <c r="D73" s="37"/>
      <c r="E73" s="37"/>
      <c r="F73" s="37"/>
      <c r="G73" s="37"/>
      <c r="H73" s="37"/>
    </row>
    <row r="74" spans="1:8" ht="15.5" x14ac:dyDescent="0.35">
      <c r="A74" s="37"/>
      <c r="B74" s="37"/>
      <c r="C74" s="37"/>
      <c r="D74" s="37"/>
      <c r="E74" s="37"/>
      <c r="F74" s="37"/>
      <c r="G74" s="37"/>
      <c r="H74" s="37"/>
    </row>
    <row r="75" spans="1:8" ht="15.5" x14ac:dyDescent="0.35">
      <c r="C75" s="37"/>
      <c r="D75" s="37"/>
      <c r="E75" s="37"/>
      <c r="F75" s="37"/>
      <c r="G75" s="37"/>
      <c r="H75" s="37"/>
    </row>
    <row r="76" spans="1:8" ht="15.5" x14ac:dyDescent="0.35">
      <c r="C76" s="37"/>
      <c r="D76" s="37"/>
      <c r="E76" s="37"/>
      <c r="F76" s="37"/>
      <c r="G76" s="37"/>
      <c r="H76" s="37"/>
    </row>
    <row r="77" spans="1:8" ht="15.5" x14ac:dyDescent="0.35">
      <c r="A77" s="37"/>
      <c r="B77" s="37"/>
      <c r="C77" s="37"/>
      <c r="D77" s="37"/>
      <c r="E77" s="37"/>
      <c r="F77" s="37"/>
      <c r="G77" s="37"/>
      <c r="H77" s="37"/>
    </row>
    <row r="78" spans="1:8" ht="15.5" x14ac:dyDescent="0.35">
      <c r="B78" s="37"/>
      <c r="C78" s="37"/>
      <c r="D78" s="37"/>
      <c r="E78" s="37"/>
      <c r="F78" s="37"/>
      <c r="G78" s="37"/>
      <c r="H78" s="37"/>
    </row>
  </sheetData>
  <mergeCells count="2">
    <mergeCell ref="A2:E2"/>
    <mergeCell ref="A1:E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FFB04B-ADC9-4ECD-B38D-AAE1A176AF99}">
  <sheetPr codeName="Sheet6">
    <tabColor theme="7" tint="0.59999389629810485"/>
  </sheetPr>
  <dimension ref="A1:K30"/>
  <sheetViews>
    <sheetView topLeftCell="A9" zoomScale="130" zoomScaleNormal="130" workbookViewId="0">
      <selection activeCell="G12" sqref="G12"/>
    </sheetView>
  </sheetViews>
  <sheetFormatPr defaultRowHeight="14.5" x14ac:dyDescent="0.35"/>
  <cols>
    <col min="1" max="1" width="9.90625" customWidth="1"/>
    <col min="2" max="2" width="12.36328125" bestFit="1" customWidth="1"/>
    <col min="3" max="3" width="9.36328125" bestFit="1" customWidth="1"/>
    <col min="4" max="4" width="12.54296875" customWidth="1"/>
    <col min="8" max="8" width="11.36328125" customWidth="1"/>
    <col min="9" max="9" width="13.36328125" customWidth="1"/>
  </cols>
  <sheetData>
    <row r="1" spans="1:11" ht="16.5" customHeight="1" x14ac:dyDescent="0.4">
      <c r="A1" s="1" t="s">
        <v>226</v>
      </c>
      <c r="B1" s="2"/>
      <c r="C1" s="2"/>
      <c r="D1" s="2"/>
      <c r="E1" s="2"/>
      <c r="F1" s="2"/>
      <c r="G1" s="2"/>
    </row>
    <row r="4" spans="1:11" x14ac:dyDescent="0.35">
      <c r="A4" s="5" t="s">
        <v>132</v>
      </c>
      <c r="B4" s="5" t="s">
        <v>90</v>
      </c>
      <c r="C4" s="5" t="s">
        <v>91</v>
      </c>
      <c r="D4" s="5" t="s">
        <v>131</v>
      </c>
      <c r="E4" s="5" t="s">
        <v>92</v>
      </c>
      <c r="H4" s="4" t="s">
        <v>133</v>
      </c>
    </row>
    <row r="5" spans="1:11" x14ac:dyDescent="0.35">
      <c r="A5" t="s">
        <v>93</v>
      </c>
      <c r="B5" t="s">
        <v>94</v>
      </c>
      <c r="C5" t="s">
        <v>95</v>
      </c>
      <c r="D5">
        <v>1</v>
      </c>
      <c r="E5" s="23">
        <f>10200</f>
        <v>10200</v>
      </c>
      <c r="H5" s="25" t="s">
        <v>105</v>
      </c>
      <c r="K5" s="24"/>
    </row>
    <row r="6" spans="1:11" x14ac:dyDescent="0.35">
      <c r="A6" t="s">
        <v>96</v>
      </c>
      <c r="B6" t="s">
        <v>94</v>
      </c>
      <c r="C6" t="s">
        <v>95</v>
      </c>
      <c r="D6">
        <v>0</v>
      </c>
      <c r="E6" s="23">
        <f>E5*1.2</f>
        <v>12240</v>
      </c>
    </row>
    <row r="7" spans="1:11" x14ac:dyDescent="0.35">
      <c r="A7" t="s">
        <v>97</v>
      </c>
      <c r="B7" t="s">
        <v>94</v>
      </c>
      <c r="C7" t="s">
        <v>95</v>
      </c>
      <c r="D7">
        <v>0</v>
      </c>
      <c r="E7" s="23">
        <f t="shared" ref="E7:E28" si="0">E6*1.2</f>
        <v>14688</v>
      </c>
    </row>
    <row r="8" spans="1:11" x14ac:dyDescent="0.35">
      <c r="A8" t="s">
        <v>98</v>
      </c>
      <c r="B8" t="s">
        <v>94</v>
      </c>
      <c r="C8" t="s">
        <v>95</v>
      </c>
      <c r="D8">
        <v>0</v>
      </c>
      <c r="E8" s="23">
        <f t="shared" si="0"/>
        <v>17625.599999999999</v>
      </c>
    </row>
    <row r="9" spans="1:11" x14ac:dyDescent="0.35">
      <c r="A9" t="s">
        <v>99</v>
      </c>
      <c r="B9" t="s">
        <v>100</v>
      </c>
      <c r="C9" t="s">
        <v>95</v>
      </c>
      <c r="D9">
        <v>1</v>
      </c>
      <c r="E9" s="23">
        <v>10300</v>
      </c>
      <c r="H9" t="s">
        <v>134</v>
      </c>
    </row>
    <row r="10" spans="1:11" x14ac:dyDescent="0.35">
      <c r="A10" t="s">
        <v>101</v>
      </c>
      <c r="B10" t="s">
        <v>100</v>
      </c>
      <c r="C10" t="s">
        <v>95</v>
      </c>
      <c r="D10">
        <v>0</v>
      </c>
      <c r="E10" s="23">
        <f t="shared" si="0"/>
        <v>12360</v>
      </c>
      <c r="H10" s="4" t="s">
        <v>91</v>
      </c>
      <c r="I10" s="4" t="s">
        <v>131</v>
      </c>
    </row>
    <row r="11" spans="1:11" x14ac:dyDescent="0.35">
      <c r="A11" t="s">
        <v>102</v>
      </c>
      <c r="B11" t="s">
        <v>100</v>
      </c>
      <c r="C11" t="s">
        <v>95</v>
      </c>
      <c r="D11">
        <v>0</v>
      </c>
      <c r="E11" s="23">
        <f t="shared" si="0"/>
        <v>14832</v>
      </c>
      <c r="H11" s="25" t="s">
        <v>95</v>
      </c>
      <c r="I11" s="25">
        <v>1</v>
      </c>
      <c r="K11" s="24"/>
    </row>
    <row r="12" spans="1:11" x14ac:dyDescent="0.35">
      <c r="A12" t="s">
        <v>103</v>
      </c>
      <c r="B12" t="s">
        <v>100</v>
      </c>
      <c r="C12" t="s">
        <v>95</v>
      </c>
      <c r="D12">
        <v>0</v>
      </c>
      <c r="E12" s="23">
        <f t="shared" si="0"/>
        <v>17798.399999999998</v>
      </c>
    </row>
    <row r="13" spans="1:11" x14ac:dyDescent="0.35">
      <c r="A13" t="s">
        <v>104</v>
      </c>
      <c r="B13" t="s">
        <v>105</v>
      </c>
      <c r="C13" t="s">
        <v>106</v>
      </c>
      <c r="D13">
        <v>1</v>
      </c>
      <c r="E13" s="23">
        <v>10400</v>
      </c>
    </row>
    <row r="14" spans="1:11" x14ac:dyDescent="0.35">
      <c r="A14" t="s">
        <v>107</v>
      </c>
      <c r="B14" t="s">
        <v>105</v>
      </c>
      <c r="C14" t="s">
        <v>106</v>
      </c>
      <c r="D14">
        <v>0</v>
      </c>
      <c r="E14" s="23">
        <f t="shared" si="0"/>
        <v>12480</v>
      </c>
    </row>
    <row r="15" spans="1:11" x14ac:dyDescent="0.35">
      <c r="A15" t="s">
        <v>108</v>
      </c>
      <c r="B15" t="s">
        <v>105</v>
      </c>
      <c r="C15" t="s">
        <v>106</v>
      </c>
      <c r="D15">
        <v>0</v>
      </c>
      <c r="E15" s="23">
        <f t="shared" si="0"/>
        <v>14976</v>
      </c>
    </row>
    <row r="16" spans="1:11" x14ac:dyDescent="0.35">
      <c r="A16" t="s">
        <v>109</v>
      </c>
      <c r="B16" t="s">
        <v>110</v>
      </c>
      <c r="C16" t="s">
        <v>106</v>
      </c>
      <c r="D16">
        <v>0</v>
      </c>
      <c r="E16" s="23">
        <v>20000</v>
      </c>
    </row>
    <row r="17" spans="1:5" x14ac:dyDescent="0.35">
      <c r="A17" t="s">
        <v>111</v>
      </c>
      <c r="B17" t="s">
        <v>110</v>
      </c>
      <c r="C17" t="s">
        <v>106</v>
      </c>
      <c r="D17">
        <v>0</v>
      </c>
      <c r="E17" s="23">
        <f t="shared" si="0"/>
        <v>24000</v>
      </c>
    </row>
    <row r="18" spans="1:5" x14ac:dyDescent="0.35">
      <c r="A18" t="s">
        <v>112</v>
      </c>
      <c r="B18" t="s">
        <v>110</v>
      </c>
      <c r="C18" t="s">
        <v>106</v>
      </c>
      <c r="D18">
        <v>0</v>
      </c>
      <c r="E18" s="23">
        <f t="shared" si="0"/>
        <v>28800</v>
      </c>
    </row>
    <row r="19" spans="1:5" x14ac:dyDescent="0.35">
      <c r="A19" t="s">
        <v>113</v>
      </c>
      <c r="B19" t="s">
        <v>110</v>
      </c>
      <c r="C19" t="s">
        <v>106</v>
      </c>
      <c r="D19">
        <v>0</v>
      </c>
      <c r="E19" s="23">
        <f t="shared" si="0"/>
        <v>34560</v>
      </c>
    </row>
    <row r="20" spans="1:5" x14ac:dyDescent="0.35">
      <c r="A20" t="s">
        <v>114</v>
      </c>
      <c r="B20" t="s">
        <v>115</v>
      </c>
      <c r="C20" t="s">
        <v>106</v>
      </c>
      <c r="D20">
        <v>0</v>
      </c>
      <c r="E20" s="23">
        <f t="shared" si="0"/>
        <v>41472</v>
      </c>
    </row>
    <row r="21" spans="1:5" x14ac:dyDescent="0.35">
      <c r="A21" t="s">
        <v>116</v>
      </c>
      <c r="B21" t="s">
        <v>117</v>
      </c>
      <c r="C21" t="s">
        <v>118</v>
      </c>
      <c r="D21">
        <v>0</v>
      </c>
      <c r="E21" s="23">
        <f t="shared" si="0"/>
        <v>49766.400000000001</v>
      </c>
    </row>
    <row r="22" spans="1:5" x14ac:dyDescent="0.35">
      <c r="A22" t="s">
        <v>119</v>
      </c>
      <c r="B22" t="s">
        <v>117</v>
      </c>
      <c r="C22" t="s">
        <v>118</v>
      </c>
      <c r="D22">
        <v>1</v>
      </c>
      <c r="E22" s="23">
        <v>10500</v>
      </c>
    </row>
    <row r="23" spans="1:5" x14ac:dyDescent="0.35">
      <c r="A23" t="s">
        <v>120</v>
      </c>
      <c r="B23" t="s">
        <v>117</v>
      </c>
      <c r="C23" t="s">
        <v>118</v>
      </c>
      <c r="D23">
        <v>0</v>
      </c>
      <c r="E23" s="23">
        <f>E8*1.2</f>
        <v>21150.719999999998</v>
      </c>
    </row>
    <row r="24" spans="1:5" x14ac:dyDescent="0.35">
      <c r="A24" t="s">
        <v>121</v>
      </c>
      <c r="B24" t="s">
        <v>117</v>
      </c>
      <c r="C24" t="s">
        <v>118</v>
      </c>
      <c r="D24">
        <v>0</v>
      </c>
      <c r="E24" s="23">
        <f t="shared" si="0"/>
        <v>25380.863999999998</v>
      </c>
    </row>
    <row r="25" spans="1:5" x14ac:dyDescent="0.35">
      <c r="A25" t="s">
        <v>122</v>
      </c>
      <c r="B25" t="s">
        <v>123</v>
      </c>
      <c r="C25" t="s">
        <v>118</v>
      </c>
      <c r="D25">
        <v>0</v>
      </c>
      <c r="E25" s="23">
        <f t="shared" si="0"/>
        <v>30457.036799999994</v>
      </c>
    </row>
    <row r="26" spans="1:5" x14ac:dyDescent="0.35">
      <c r="A26" t="s">
        <v>124</v>
      </c>
      <c r="B26" t="s">
        <v>123</v>
      </c>
      <c r="C26" t="s">
        <v>118</v>
      </c>
      <c r="D26">
        <v>1</v>
      </c>
      <c r="E26" s="23">
        <v>10200</v>
      </c>
    </row>
    <row r="27" spans="1:5" x14ac:dyDescent="0.35">
      <c r="A27" t="s">
        <v>125</v>
      </c>
      <c r="B27" t="s">
        <v>123</v>
      </c>
      <c r="C27" t="s">
        <v>118</v>
      </c>
      <c r="D27">
        <v>0</v>
      </c>
      <c r="E27" s="23">
        <f t="shared" si="0"/>
        <v>12240</v>
      </c>
    </row>
    <row r="28" spans="1:5" x14ac:dyDescent="0.35">
      <c r="A28" t="s">
        <v>126</v>
      </c>
      <c r="B28" t="s">
        <v>123</v>
      </c>
      <c r="C28" t="s">
        <v>118</v>
      </c>
      <c r="D28">
        <v>0</v>
      </c>
      <c r="E28" s="23">
        <f t="shared" si="0"/>
        <v>14688</v>
      </c>
    </row>
    <row r="29" spans="1:5" x14ac:dyDescent="0.35">
      <c r="A29" t="s">
        <v>127</v>
      </c>
      <c r="B29" t="s">
        <v>128</v>
      </c>
      <c r="C29" t="s">
        <v>118</v>
      </c>
      <c r="D29">
        <v>1</v>
      </c>
      <c r="E29" s="23">
        <v>10100</v>
      </c>
    </row>
    <row r="30" spans="1:5" x14ac:dyDescent="0.35">
      <c r="A30" t="s">
        <v>129</v>
      </c>
      <c r="B30" t="s">
        <v>128</v>
      </c>
      <c r="C30" t="s">
        <v>118</v>
      </c>
      <c r="D30">
        <v>1</v>
      </c>
      <c r="E30" s="23">
        <v>10300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C7267-6870-46CF-82F3-8BE29FC0A94E}">
  <sheetPr>
    <tabColor theme="3" tint="0.59999389629810485"/>
  </sheetPr>
  <dimension ref="B1:I36"/>
  <sheetViews>
    <sheetView workbookViewId="0">
      <selection activeCell="L9" sqref="L9"/>
    </sheetView>
  </sheetViews>
  <sheetFormatPr defaultRowHeight="14.5" x14ac:dyDescent="0.35"/>
  <cols>
    <col min="1" max="1" width="4.54296875" customWidth="1"/>
    <col min="2" max="2" width="14.54296875" style="10" customWidth="1"/>
    <col min="3" max="4" width="10.453125" customWidth="1"/>
    <col min="5" max="5" width="12.6328125" bestFit="1" customWidth="1"/>
    <col min="6" max="6" width="10.453125" customWidth="1"/>
    <col min="7" max="7" width="10.81640625" customWidth="1"/>
    <col min="8" max="8" width="9.26953125" customWidth="1"/>
    <col min="9" max="9" width="12.453125" customWidth="1"/>
    <col min="10" max="10" width="7.1796875" customWidth="1"/>
    <col min="11" max="11" width="18.81640625" customWidth="1"/>
  </cols>
  <sheetData>
    <row r="1" spans="2:9" ht="21.5" thickBot="1" x14ac:dyDescent="0.55000000000000004">
      <c r="B1" s="94" t="s">
        <v>239</v>
      </c>
      <c r="C1" s="94"/>
      <c r="D1" s="94"/>
      <c r="E1" s="94"/>
      <c r="F1" s="94"/>
      <c r="G1" s="94"/>
      <c r="H1" s="94"/>
      <c r="I1" s="94"/>
    </row>
    <row r="2" spans="2:9" ht="17.25" customHeight="1" x14ac:dyDescent="0.35"/>
    <row r="3" spans="2:9" ht="15.5" x14ac:dyDescent="0.35">
      <c r="B3" s="79" t="s">
        <v>228</v>
      </c>
      <c r="C3" s="79" t="s">
        <v>5</v>
      </c>
      <c r="D3" s="79" t="s">
        <v>9</v>
      </c>
      <c r="E3" s="79" t="s">
        <v>13</v>
      </c>
      <c r="F3" s="79" t="s">
        <v>10</v>
      </c>
      <c r="G3" s="79" t="s">
        <v>14</v>
      </c>
      <c r="H3" s="80" t="s">
        <v>229</v>
      </c>
      <c r="I3" s="81" t="s">
        <v>230</v>
      </c>
    </row>
    <row r="4" spans="2:9" ht="20.149999999999999" customHeight="1" x14ac:dyDescent="0.35">
      <c r="B4" s="82" t="s">
        <v>231</v>
      </c>
      <c r="C4" s="83">
        <v>70</v>
      </c>
      <c r="D4" s="83">
        <v>80</v>
      </c>
      <c r="E4" s="83">
        <v>75</v>
      </c>
      <c r="F4" s="83">
        <v>60</v>
      </c>
      <c r="G4" s="83">
        <v>72</v>
      </c>
      <c r="H4" s="84">
        <v>55</v>
      </c>
      <c r="I4" s="85">
        <f>SUM(C4:H4)</f>
        <v>412</v>
      </c>
    </row>
    <row r="5" spans="2:9" ht="20.149999999999999" customHeight="1" x14ac:dyDescent="0.35">
      <c r="B5" s="82" t="s">
        <v>232</v>
      </c>
      <c r="C5" s="83">
        <v>30</v>
      </c>
      <c r="D5" s="83">
        <v>48</v>
      </c>
      <c r="E5" s="83">
        <v>35</v>
      </c>
      <c r="F5" s="83">
        <v>45</v>
      </c>
      <c r="G5" s="83">
        <v>25</v>
      </c>
      <c r="H5" s="84">
        <v>37</v>
      </c>
      <c r="I5" s="85">
        <f t="shared" ref="I5:I13" si="0">SUM(C5:H5)</f>
        <v>220</v>
      </c>
    </row>
    <row r="6" spans="2:9" ht="20.149999999999999" customHeight="1" x14ac:dyDescent="0.35">
      <c r="B6" s="82" t="s">
        <v>233</v>
      </c>
      <c r="C6" s="83">
        <v>65</v>
      </c>
      <c r="D6" s="83">
        <v>54</v>
      </c>
      <c r="E6" s="83">
        <v>49</v>
      </c>
      <c r="F6" s="83">
        <v>54</v>
      </c>
      <c r="G6" s="83">
        <v>35</v>
      </c>
      <c r="H6" s="84">
        <v>65</v>
      </c>
      <c r="I6" s="85">
        <f t="shared" si="0"/>
        <v>322</v>
      </c>
    </row>
    <row r="7" spans="2:9" ht="20.149999999999999" customHeight="1" x14ac:dyDescent="0.35">
      <c r="B7" s="82" t="s">
        <v>234</v>
      </c>
      <c r="C7" s="83">
        <v>85</v>
      </c>
      <c r="D7" s="83">
        <v>71</v>
      </c>
      <c r="E7" s="83">
        <v>68</v>
      </c>
      <c r="F7" s="83">
        <v>77</v>
      </c>
      <c r="G7" s="83">
        <v>88</v>
      </c>
      <c r="H7" s="84">
        <v>73</v>
      </c>
      <c r="I7" s="85">
        <f t="shared" si="0"/>
        <v>462</v>
      </c>
    </row>
    <row r="8" spans="2:9" ht="20.149999999999999" customHeight="1" x14ac:dyDescent="0.35">
      <c r="B8" s="82" t="s">
        <v>180</v>
      </c>
      <c r="C8" s="83">
        <v>55</v>
      </c>
      <c r="D8" s="83">
        <v>25</v>
      </c>
      <c r="E8" s="83">
        <v>45</v>
      </c>
      <c r="F8" s="83">
        <v>50</v>
      </c>
      <c r="G8" s="83">
        <v>53</v>
      </c>
      <c r="H8" s="84">
        <v>30</v>
      </c>
      <c r="I8" s="85">
        <f t="shared" si="0"/>
        <v>258</v>
      </c>
    </row>
    <row r="9" spans="2:9" ht="20.149999999999999" customHeight="1" x14ac:dyDescent="0.35">
      <c r="B9" s="82" t="s">
        <v>235</v>
      </c>
      <c r="C9" s="83">
        <v>35</v>
      </c>
      <c r="D9" s="83">
        <v>45</v>
      </c>
      <c r="E9" s="83">
        <v>15</v>
      </c>
      <c r="F9" s="83">
        <v>45</v>
      </c>
      <c r="G9" s="83">
        <v>45</v>
      </c>
      <c r="H9" s="84">
        <v>25</v>
      </c>
      <c r="I9" s="85">
        <f t="shared" si="0"/>
        <v>210</v>
      </c>
    </row>
    <row r="10" spans="2:9" ht="20.149999999999999" customHeight="1" x14ac:dyDescent="0.35">
      <c r="B10" s="82" t="s">
        <v>236</v>
      </c>
      <c r="C10" s="83">
        <v>75</v>
      </c>
      <c r="D10" s="83">
        <v>66</v>
      </c>
      <c r="E10" s="83">
        <v>59</v>
      </c>
      <c r="F10" s="83">
        <v>65</v>
      </c>
      <c r="G10" s="83">
        <v>56</v>
      </c>
      <c r="H10" s="84">
        <v>30</v>
      </c>
      <c r="I10" s="85">
        <f t="shared" si="0"/>
        <v>351</v>
      </c>
    </row>
    <row r="11" spans="2:9" ht="20.149999999999999" customHeight="1" x14ac:dyDescent="0.35">
      <c r="B11" s="82" t="s">
        <v>237</v>
      </c>
      <c r="C11" s="83">
        <v>29</v>
      </c>
      <c r="D11" s="83">
        <v>35</v>
      </c>
      <c r="E11" s="83">
        <v>45</v>
      </c>
      <c r="F11" s="83">
        <v>48</v>
      </c>
      <c r="G11" s="83">
        <v>35</v>
      </c>
      <c r="H11" s="84">
        <v>55</v>
      </c>
      <c r="I11" s="85">
        <f t="shared" si="0"/>
        <v>247</v>
      </c>
    </row>
    <row r="12" spans="2:9" ht="20.149999999999999" customHeight="1" x14ac:dyDescent="0.35">
      <c r="B12" s="86" t="s">
        <v>181</v>
      </c>
      <c r="C12" s="83">
        <v>35</v>
      </c>
      <c r="D12" s="83">
        <v>35</v>
      </c>
      <c r="E12" s="87">
        <v>50</v>
      </c>
      <c r="F12" s="83">
        <v>59</v>
      </c>
      <c r="G12" s="83">
        <v>67</v>
      </c>
      <c r="H12" s="84">
        <v>73</v>
      </c>
      <c r="I12" s="85">
        <f t="shared" si="0"/>
        <v>319</v>
      </c>
    </row>
    <row r="13" spans="2:9" ht="20.149999999999999" customHeight="1" x14ac:dyDescent="0.35">
      <c r="B13" s="86" t="s">
        <v>238</v>
      </c>
      <c r="C13" s="83">
        <v>77</v>
      </c>
      <c r="D13" s="83">
        <v>85</v>
      </c>
      <c r="E13" s="83">
        <v>77</v>
      </c>
      <c r="F13" s="83">
        <v>68</v>
      </c>
      <c r="G13" s="83">
        <v>56</v>
      </c>
      <c r="H13" s="84">
        <v>25</v>
      </c>
      <c r="I13" s="85">
        <f t="shared" si="0"/>
        <v>388</v>
      </c>
    </row>
    <row r="15" spans="2:9" ht="34.5" customHeight="1" x14ac:dyDescent="0.35"/>
    <row r="17" spans="2:5" x14ac:dyDescent="0.35">
      <c r="B17" s="88" t="s">
        <v>1</v>
      </c>
      <c r="C17" s="88" t="s">
        <v>2</v>
      </c>
      <c r="D17" s="88" t="s">
        <v>3</v>
      </c>
      <c r="E17" s="88" t="s">
        <v>4</v>
      </c>
    </row>
    <row r="18" spans="2:5" x14ac:dyDescent="0.35">
      <c r="B18" s="3" t="s">
        <v>5</v>
      </c>
      <c r="C18" s="3" t="s">
        <v>8</v>
      </c>
      <c r="D18" s="3" t="s">
        <v>7</v>
      </c>
      <c r="E18" s="3">
        <v>519</v>
      </c>
    </row>
    <row r="19" spans="2:5" x14ac:dyDescent="0.35">
      <c r="B19" s="3" t="s">
        <v>9</v>
      </c>
      <c r="C19" s="3" t="s">
        <v>8</v>
      </c>
      <c r="D19" s="3" t="s">
        <v>7</v>
      </c>
      <c r="E19" s="3">
        <v>559</v>
      </c>
    </row>
    <row r="20" spans="2:5" x14ac:dyDescent="0.35">
      <c r="B20" s="3" t="s">
        <v>9</v>
      </c>
      <c r="C20" s="3" t="s">
        <v>8</v>
      </c>
      <c r="D20" s="3" t="s">
        <v>7</v>
      </c>
      <c r="E20" s="3">
        <v>550</v>
      </c>
    </row>
    <row r="21" spans="2:5" x14ac:dyDescent="0.35">
      <c r="B21" s="3" t="s">
        <v>9</v>
      </c>
      <c r="C21" s="3" t="s">
        <v>8</v>
      </c>
      <c r="D21" s="3" t="s">
        <v>12</v>
      </c>
      <c r="E21" s="3">
        <v>449</v>
      </c>
    </row>
    <row r="22" spans="2:5" x14ac:dyDescent="0.35">
      <c r="B22" s="3" t="s">
        <v>10</v>
      </c>
      <c r="C22" s="3" t="s">
        <v>8</v>
      </c>
      <c r="D22" s="3" t="s">
        <v>7</v>
      </c>
      <c r="E22" s="3">
        <v>568</v>
      </c>
    </row>
    <row r="23" spans="2:5" x14ac:dyDescent="0.35">
      <c r="B23" s="3" t="s">
        <v>10</v>
      </c>
      <c r="C23" s="3" t="s">
        <v>8</v>
      </c>
      <c r="D23" s="3" t="s">
        <v>12</v>
      </c>
      <c r="E23" s="3">
        <v>479</v>
      </c>
    </row>
    <row r="24" spans="2:5" x14ac:dyDescent="0.35">
      <c r="B24" s="3" t="s">
        <v>5</v>
      </c>
      <c r="C24" s="3" t="s">
        <v>6</v>
      </c>
      <c r="D24" s="3" t="s">
        <v>7</v>
      </c>
      <c r="E24" s="3">
        <v>546</v>
      </c>
    </row>
    <row r="25" spans="2:5" x14ac:dyDescent="0.35">
      <c r="B25" s="3" t="s">
        <v>9</v>
      </c>
      <c r="C25" s="3" t="s">
        <v>6</v>
      </c>
      <c r="D25" s="3" t="s">
        <v>7</v>
      </c>
      <c r="E25" s="3">
        <v>492</v>
      </c>
    </row>
    <row r="26" spans="2:5" x14ac:dyDescent="0.35">
      <c r="B26" s="3" t="s">
        <v>9</v>
      </c>
      <c r="C26" s="3" t="s">
        <v>6</v>
      </c>
      <c r="D26" s="3" t="s">
        <v>7</v>
      </c>
      <c r="E26" s="3">
        <v>591</v>
      </c>
    </row>
    <row r="27" spans="2:5" x14ac:dyDescent="0.35">
      <c r="B27" s="3" t="s">
        <v>9</v>
      </c>
      <c r="C27" s="3" t="s">
        <v>6</v>
      </c>
      <c r="D27" s="3" t="s">
        <v>7</v>
      </c>
      <c r="E27" s="3">
        <v>535</v>
      </c>
    </row>
    <row r="28" spans="2:5" x14ac:dyDescent="0.35">
      <c r="B28" s="3" t="s">
        <v>9</v>
      </c>
      <c r="C28" s="3" t="s">
        <v>11</v>
      </c>
      <c r="D28" s="3" t="s">
        <v>7</v>
      </c>
      <c r="E28" s="3">
        <v>517</v>
      </c>
    </row>
    <row r="29" spans="2:5" x14ac:dyDescent="0.35">
      <c r="B29" s="3" t="s">
        <v>9</v>
      </c>
      <c r="C29" s="3" t="s">
        <v>6</v>
      </c>
      <c r="D29" s="3" t="s">
        <v>12</v>
      </c>
      <c r="E29" s="3">
        <v>410</v>
      </c>
    </row>
    <row r="30" spans="2:5" x14ac:dyDescent="0.35">
      <c r="B30" s="3" t="s">
        <v>13</v>
      </c>
      <c r="C30" s="3" t="s">
        <v>6</v>
      </c>
      <c r="D30" s="3" t="s">
        <v>12</v>
      </c>
      <c r="E30" s="3">
        <v>435</v>
      </c>
    </row>
    <row r="31" spans="2:5" x14ac:dyDescent="0.35">
      <c r="B31" s="3" t="s">
        <v>13</v>
      </c>
      <c r="C31" s="3" t="s">
        <v>11</v>
      </c>
      <c r="D31" s="3" t="s">
        <v>7</v>
      </c>
      <c r="E31" s="3">
        <v>468</v>
      </c>
    </row>
    <row r="32" spans="2:5" x14ac:dyDescent="0.35">
      <c r="B32" s="3" t="s">
        <v>10</v>
      </c>
      <c r="C32" s="3" t="s">
        <v>6</v>
      </c>
      <c r="D32" s="3" t="s">
        <v>7</v>
      </c>
      <c r="E32" s="3">
        <v>432</v>
      </c>
    </row>
    <row r="33" spans="2:5" x14ac:dyDescent="0.35">
      <c r="B33" s="3" t="s">
        <v>10</v>
      </c>
      <c r="C33" s="3" t="s">
        <v>6</v>
      </c>
      <c r="D33" s="3" t="s">
        <v>7</v>
      </c>
      <c r="E33" s="3">
        <v>434</v>
      </c>
    </row>
    <row r="34" spans="2:5" x14ac:dyDescent="0.35">
      <c r="B34" s="3" t="s">
        <v>10</v>
      </c>
      <c r="C34" s="3" t="s">
        <v>11</v>
      </c>
      <c r="D34" s="3" t="s">
        <v>12</v>
      </c>
      <c r="E34" s="3">
        <v>471</v>
      </c>
    </row>
    <row r="35" spans="2:5" x14ac:dyDescent="0.35">
      <c r="B35" s="3" t="s">
        <v>14</v>
      </c>
      <c r="C35" s="3" t="s">
        <v>11</v>
      </c>
      <c r="D35" s="3" t="s">
        <v>7</v>
      </c>
      <c r="E35" s="3">
        <v>534</v>
      </c>
    </row>
    <row r="36" spans="2:5" x14ac:dyDescent="0.35">
      <c r="B36" s="3" t="s">
        <v>14</v>
      </c>
      <c r="C36" s="3" t="s">
        <v>6</v>
      </c>
      <c r="D36" s="3" t="s">
        <v>12</v>
      </c>
      <c r="E36" s="3">
        <v>409</v>
      </c>
    </row>
  </sheetData>
  <mergeCells count="1">
    <mergeCell ref="B1:I1"/>
  </mergeCells>
  <conditionalFormatting sqref="I4:I13">
    <cfRule type="iconSet" priority="6">
      <iconSet iconSet="3Arrows">
        <cfvo type="percent" val="0"/>
        <cfvo type="percent" val="33"/>
        <cfvo type="percent" val="67"/>
      </iconSet>
    </cfRule>
  </conditionalFormatting>
  <conditionalFormatting sqref="C21">
    <cfRule type="cellIs" dxfId="7" priority="5" operator="equal">
      <formula>$B$2</formula>
    </cfRule>
  </conditionalFormatting>
  <conditionalFormatting sqref="C17:C36">
    <cfRule type="cellIs" dxfId="6" priority="1" operator="equal">
      <formula>$B$15</formula>
    </cfRule>
    <cfRule type="cellIs" dxfId="5" priority="3" operator="equal">
      <formula>$B$8</formula>
    </cfRule>
    <cfRule type="cellIs" dxfId="4" priority="4" operator="equal">
      <formula>$B$3</formula>
    </cfRule>
  </conditionalFormatting>
  <conditionalFormatting sqref="C28">
    <cfRule type="cellIs" dxfId="3" priority="2" operator="equal">
      <formula>$B$12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7AA43-C77D-4C7A-8E9E-1ED1062B152E}">
  <sheetPr codeName="Sheet4">
    <tabColor rgb="FFFFA161"/>
  </sheetPr>
  <dimension ref="A1:G15"/>
  <sheetViews>
    <sheetView zoomScale="145" zoomScaleNormal="145" workbookViewId="0">
      <selection activeCell="D4" sqref="D4"/>
    </sheetView>
  </sheetViews>
  <sheetFormatPr defaultColWidth="8.90625" defaultRowHeight="15.5" x14ac:dyDescent="0.35"/>
  <cols>
    <col min="1" max="1" width="23.81640625" style="6" customWidth="1"/>
    <col min="2" max="5" width="23" style="6" customWidth="1"/>
    <col min="6" max="6" width="18.453125" style="6" customWidth="1"/>
    <col min="7" max="7" width="18.6328125" style="6" customWidth="1"/>
    <col min="8" max="16384" width="8.90625" style="6"/>
  </cols>
  <sheetData>
    <row r="1" spans="1:7" customFormat="1" ht="16.5" customHeight="1" x14ac:dyDescent="0.4">
      <c r="A1" s="1" t="s">
        <v>40</v>
      </c>
      <c r="B1" s="2"/>
      <c r="C1" s="2"/>
      <c r="D1" s="2"/>
      <c r="E1" s="2"/>
      <c r="F1" s="2"/>
      <c r="G1" s="2"/>
    </row>
    <row r="2" spans="1:7" customFormat="1" ht="16.5" customHeight="1" x14ac:dyDescent="0.4">
      <c r="A2" s="8"/>
    </row>
    <row r="3" spans="1:7" x14ac:dyDescent="0.35">
      <c r="A3" s="7" t="s">
        <v>1</v>
      </c>
      <c r="B3" s="7" t="s">
        <v>41</v>
      </c>
      <c r="C3" s="7" t="s">
        <v>0</v>
      </c>
      <c r="D3" s="7" t="s">
        <v>42</v>
      </c>
    </row>
    <row r="4" spans="1:7" x14ac:dyDescent="0.35">
      <c r="A4" s="9">
        <v>44197</v>
      </c>
      <c r="B4" s="6">
        <v>726</v>
      </c>
      <c r="C4" s="6">
        <v>22</v>
      </c>
    </row>
    <row r="5" spans="1:7" x14ac:dyDescent="0.35">
      <c r="A5" s="9">
        <v>44228</v>
      </c>
      <c r="B5" s="6">
        <v>703</v>
      </c>
      <c r="C5" s="6">
        <v>19</v>
      </c>
    </row>
    <row r="6" spans="1:7" x14ac:dyDescent="0.35">
      <c r="A6" s="9">
        <v>44256</v>
      </c>
      <c r="B6" s="6">
        <v>696</v>
      </c>
      <c r="C6" s="6">
        <v>24</v>
      </c>
    </row>
    <row r="7" spans="1:7" x14ac:dyDescent="0.35">
      <c r="A7" s="9">
        <v>44287</v>
      </c>
      <c r="B7" s="6">
        <v>504</v>
      </c>
      <c r="C7" s="6">
        <v>24</v>
      </c>
    </row>
    <row r="8" spans="1:7" x14ac:dyDescent="0.35">
      <c r="A8" s="9">
        <v>44317</v>
      </c>
      <c r="B8" s="6">
        <v>182</v>
      </c>
      <c r="C8" s="6">
        <v>13</v>
      </c>
    </row>
    <row r="9" spans="1:7" x14ac:dyDescent="0.35">
      <c r="A9" s="9">
        <v>44348</v>
      </c>
      <c r="B9" s="6">
        <v>836</v>
      </c>
      <c r="C9" s="6">
        <v>22</v>
      </c>
    </row>
    <row r="10" spans="1:7" x14ac:dyDescent="0.35">
      <c r="A10" s="9">
        <v>44378</v>
      </c>
      <c r="B10" s="6">
        <v>405</v>
      </c>
      <c r="C10" s="6">
        <v>15</v>
      </c>
    </row>
    <row r="11" spans="1:7" x14ac:dyDescent="0.35">
      <c r="A11" s="9">
        <v>44409</v>
      </c>
      <c r="B11" s="6">
        <v>340</v>
      </c>
      <c r="C11" s="6">
        <v>10</v>
      </c>
    </row>
    <row r="12" spans="1:7" x14ac:dyDescent="0.35">
      <c r="A12" s="9">
        <v>44440</v>
      </c>
      <c r="B12" s="6">
        <v>625</v>
      </c>
      <c r="C12" s="6">
        <v>25</v>
      </c>
    </row>
    <row r="13" spans="1:7" x14ac:dyDescent="0.35">
      <c r="A13" s="9">
        <v>44470</v>
      </c>
      <c r="B13" s="6">
        <v>561</v>
      </c>
      <c r="C13" s="6">
        <v>17</v>
      </c>
    </row>
    <row r="14" spans="1:7" x14ac:dyDescent="0.35">
      <c r="A14" s="9">
        <v>44501</v>
      </c>
    </row>
    <row r="15" spans="1:7" x14ac:dyDescent="0.35">
      <c r="A15" s="9">
        <v>44531</v>
      </c>
    </row>
  </sheetData>
  <phoneticPr fontId="6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B07270-CC36-4AF2-A756-53170DF57571}">
  <sheetPr>
    <tabColor theme="3" tint="0.59999389629810485"/>
  </sheetPr>
  <dimension ref="A1:P59"/>
  <sheetViews>
    <sheetView topLeftCell="A90" zoomScale="130" zoomScaleNormal="130" workbookViewId="0">
      <selection activeCell="F8" sqref="F8"/>
    </sheetView>
  </sheetViews>
  <sheetFormatPr defaultRowHeight="14.5" x14ac:dyDescent="0.35"/>
  <cols>
    <col min="1" max="1" width="13.36328125" customWidth="1"/>
    <col min="2" max="2" width="14" bestFit="1" customWidth="1"/>
    <col min="3" max="3" width="11" customWidth="1"/>
    <col min="6" max="6" width="14" customWidth="1"/>
    <col min="7" max="7" width="16.54296875" customWidth="1"/>
    <col min="10" max="10" width="14.36328125" customWidth="1"/>
    <col min="11" max="11" width="14" bestFit="1" customWidth="1"/>
    <col min="14" max="14" width="14.08984375" hidden="1" customWidth="1"/>
    <col min="15" max="15" width="14" hidden="1" customWidth="1"/>
    <col min="16" max="17" width="0" hidden="1" customWidth="1"/>
  </cols>
  <sheetData>
    <row r="1" spans="1:16" ht="18.5" x14ac:dyDescent="0.45">
      <c r="A1" s="97" t="s">
        <v>240</v>
      </c>
      <c r="B1" s="97"/>
      <c r="C1" s="97"/>
      <c r="D1" s="97"/>
      <c r="E1" s="97"/>
      <c r="F1" s="97"/>
      <c r="G1" s="98"/>
    </row>
    <row r="2" spans="1:16" ht="10.5" customHeight="1" x14ac:dyDescent="0.35"/>
    <row r="3" spans="1:16" x14ac:dyDescent="0.35">
      <c r="A3" s="4" t="s">
        <v>241</v>
      </c>
      <c r="F3" s="4" t="s">
        <v>242</v>
      </c>
      <c r="J3" s="4" t="s">
        <v>243</v>
      </c>
      <c r="N3" s="4"/>
    </row>
    <row r="5" spans="1:16" ht="15" thickBot="1" x14ac:dyDescent="0.4">
      <c r="A5" s="99" t="s">
        <v>244</v>
      </c>
      <c r="B5" s="99" t="s">
        <v>245</v>
      </c>
      <c r="C5" s="99" t="s">
        <v>92</v>
      </c>
      <c r="F5" s="100" t="s">
        <v>244</v>
      </c>
      <c r="G5" s="100" t="s">
        <v>245</v>
      </c>
      <c r="H5" s="100" t="s">
        <v>92</v>
      </c>
      <c r="J5" s="100" t="s">
        <v>244</v>
      </c>
      <c r="K5" s="100" t="s">
        <v>245</v>
      </c>
      <c r="L5" s="100" t="s">
        <v>92</v>
      </c>
      <c r="N5" s="100"/>
      <c r="O5" s="100"/>
      <c r="P5" s="100"/>
    </row>
    <row r="6" spans="1:16" x14ac:dyDescent="0.35">
      <c r="A6" t="s">
        <v>246</v>
      </c>
      <c r="B6" t="s">
        <v>247</v>
      </c>
      <c r="C6" s="63">
        <v>44196</v>
      </c>
      <c r="F6" s="101"/>
      <c r="J6" s="101"/>
      <c r="N6" s="101"/>
    </row>
    <row r="7" spans="1:16" x14ac:dyDescent="0.35">
      <c r="A7" t="s">
        <v>246</v>
      </c>
      <c r="B7" t="s">
        <v>248</v>
      </c>
      <c r="C7" s="63">
        <v>20898</v>
      </c>
    </row>
    <row r="8" spans="1:16" x14ac:dyDescent="0.35">
      <c r="A8" t="s">
        <v>246</v>
      </c>
      <c r="B8" t="s">
        <v>249</v>
      </c>
      <c r="C8" s="63">
        <v>46994</v>
      </c>
    </row>
    <row r="9" spans="1:16" x14ac:dyDescent="0.35">
      <c r="A9" t="s">
        <v>246</v>
      </c>
      <c r="B9" t="s">
        <v>250</v>
      </c>
      <c r="C9" s="63">
        <v>43695</v>
      </c>
    </row>
    <row r="10" spans="1:16" x14ac:dyDescent="0.35">
      <c r="A10" t="s">
        <v>246</v>
      </c>
      <c r="B10" t="s">
        <v>251</v>
      </c>
      <c r="C10" s="63">
        <v>34196</v>
      </c>
    </row>
    <row r="11" spans="1:16" x14ac:dyDescent="0.35">
      <c r="A11" t="s">
        <v>252</v>
      </c>
      <c r="B11" t="s">
        <v>247</v>
      </c>
      <c r="C11" s="63">
        <v>34155</v>
      </c>
    </row>
    <row r="12" spans="1:16" x14ac:dyDescent="0.35">
      <c r="A12" t="s">
        <v>252</v>
      </c>
      <c r="B12" t="s">
        <v>248</v>
      </c>
      <c r="C12" s="63">
        <v>24396</v>
      </c>
    </row>
    <row r="13" spans="1:16" x14ac:dyDescent="0.35">
      <c r="A13" t="s">
        <v>252</v>
      </c>
      <c r="B13" t="s">
        <v>249</v>
      </c>
      <c r="C13" s="63">
        <v>29276</v>
      </c>
    </row>
    <row r="14" spans="1:16" x14ac:dyDescent="0.35">
      <c r="A14" t="s">
        <v>252</v>
      </c>
      <c r="B14" t="s">
        <v>250</v>
      </c>
      <c r="C14" s="63">
        <v>45540</v>
      </c>
    </row>
    <row r="15" spans="1:16" x14ac:dyDescent="0.35">
      <c r="A15" t="s">
        <v>252</v>
      </c>
      <c r="B15" t="s">
        <v>251</v>
      </c>
      <c r="C15" s="63">
        <v>29277</v>
      </c>
    </row>
    <row r="16" spans="1:16" x14ac:dyDescent="0.35">
      <c r="A16" t="s">
        <v>253</v>
      </c>
      <c r="B16" t="s">
        <v>247</v>
      </c>
      <c r="C16" s="63">
        <v>44675</v>
      </c>
    </row>
    <row r="17" spans="1:7" x14ac:dyDescent="0.35">
      <c r="A17" t="s">
        <v>253</v>
      </c>
      <c r="B17" t="s">
        <v>248</v>
      </c>
      <c r="C17" s="63">
        <v>42569</v>
      </c>
    </row>
    <row r="18" spans="1:7" x14ac:dyDescent="0.35">
      <c r="A18" t="s">
        <v>253</v>
      </c>
      <c r="B18" t="s">
        <v>249</v>
      </c>
      <c r="C18" s="63">
        <v>43784</v>
      </c>
    </row>
    <row r="19" spans="1:7" x14ac:dyDescent="0.35">
      <c r="A19" t="s">
        <v>253</v>
      </c>
      <c r="B19" t="s">
        <v>250</v>
      </c>
      <c r="C19" s="63">
        <v>46336</v>
      </c>
    </row>
    <row r="20" spans="1:7" x14ac:dyDescent="0.35">
      <c r="A20" t="s">
        <v>253</v>
      </c>
      <c r="B20" t="s">
        <v>251</v>
      </c>
      <c r="C20" s="63">
        <v>49656</v>
      </c>
    </row>
    <row r="24" spans="1:7" ht="18.5" x14ac:dyDescent="0.45">
      <c r="A24" s="97" t="s">
        <v>254</v>
      </c>
      <c r="B24" s="97"/>
      <c r="C24" s="97"/>
    </row>
    <row r="25" spans="1:7" ht="8.25" customHeight="1" x14ac:dyDescent="0.35"/>
    <row r="26" spans="1:7" x14ac:dyDescent="0.35">
      <c r="A26" s="4" t="s">
        <v>255</v>
      </c>
    </row>
    <row r="27" spans="1:7" x14ac:dyDescent="0.35">
      <c r="F27" s="4" t="s">
        <v>256</v>
      </c>
    </row>
    <row r="29" spans="1:7" x14ac:dyDescent="0.35">
      <c r="A29" s="102" t="s">
        <v>244</v>
      </c>
      <c r="B29" s="102" t="s">
        <v>245</v>
      </c>
      <c r="C29" s="102" t="s">
        <v>92</v>
      </c>
      <c r="F29" s="103" t="s">
        <v>244</v>
      </c>
      <c r="G29" s="103" t="s">
        <v>245</v>
      </c>
    </row>
    <row r="30" spans="1:7" x14ac:dyDescent="0.35">
      <c r="A30" t="s">
        <v>246</v>
      </c>
      <c r="B30" t="s">
        <v>247</v>
      </c>
      <c r="C30" s="63">
        <v>44196</v>
      </c>
      <c r="F30" s="101"/>
    </row>
    <row r="31" spans="1:7" x14ac:dyDescent="0.35">
      <c r="A31" t="s">
        <v>246</v>
      </c>
      <c r="B31" t="s">
        <v>248</v>
      </c>
      <c r="C31" s="63">
        <v>20898</v>
      </c>
    </row>
    <row r="32" spans="1:7" x14ac:dyDescent="0.35">
      <c r="A32" t="s">
        <v>246</v>
      </c>
      <c r="B32" t="s">
        <v>249</v>
      </c>
      <c r="C32" s="63">
        <v>46994</v>
      </c>
    </row>
    <row r="33" spans="1:3" x14ac:dyDescent="0.35">
      <c r="A33" t="s">
        <v>246</v>
      </c>
      <c r="B33" t="s">
        <v>250</v>
      </c>
      <c r="C33" s="63">
        <v>43695</v>
      </c>
    </row>
    <row r="34" spans="1:3" x14ac:dyDescent="0.35">
      <c r="A34" t="s">
        <v>246</v>
      </c>
      <c r="B34" t="s">
        <v>251</v>
      </c>
      <c r="C34" s="63">
        <v>34196</v>
      </c>
    </row>
    <row r="35" spans="1:3" x14ac:dyDescent="0.35">
      <c r="A35" t="s">
        <v>252</v>
      </c>
      <c r="B35" t="s">
        <v>247</v>
      </c>
      <c r="C35" s="63">
        <v>34155</v>
      </c>
    </row>
    <row r="36" spans="1:3" x14ac:dyDescent="0.35">
      <c r="A36" t="s">
        <v>252</v>
      </c>
      <c r="B36" t="s">
        <v>248</v>
      </c>
      <c r="C36" s="63">
        <v>24396</v>
      </c>
    </row>
    <row r="37" spans="1:3" x14ac:dyDescent="0.35">
      <c r="A37" t="s">
        <v>252</v>
      </c>
      <c r="B37" t="s">
        <v>249</v>
      </c>
      <c r="C37" s="63">
        <v>29276</v>
      </c>
    </row>
    <row r="38" spans="1:3" x14ac:dyDescent="0.35">
      <c r="A38" t="s">
        <v>252</v>
      </c>
      <c r="B38" t="s">
        <v>250</v>
      </c>
      <c r="C38" s="63">
        <v>45540</v>
      </c>
    </row>
    <row r="39" spans="1:3" x14ac:dyDescent="0.35">
      <c r="A39" t="s">
        <v>252</v>
      </c>
      <c r="B39" t="s">
        <v>251</v>
      </c>
      <c r="C39" s="63">
        <v>29277</v>
      </c>
    </row>
    <row r="40" spans="1:3" x14ac:dyDescent="0.35">
      <c r="A40" t="s">
        <v>253</v>
      </c>
      <c r="B40" t="s">
        <v>247</v>
      </c>
      <c r="C40" s="63">
        <v>44675</v>
      </c>
    </row>
    <row r="41" spans="1:3" x14ac:dyDescent="0.35">
      <c r="A41" t="s">
        <v>253</v>
      </c>
      <c r="B41" t="s">
        <v>248</v>
      </c>
      <c r="C41" s="63">
        <v>42569</v>
      </c>
    </row>
    <row r="42" spans="1:3" x14ac:dyDescent="0.35">
      <c r="A42" t="s">
        <v>253</v>
      </c>
      <c r="B42" t="s">
        <v>249</v>
      </c>
      <c r="C42" s="63">
        <v>43784</v>
      </c>
    </row>
    <row r="43" spans="1:3" x14ac:dyDescent="0.35">
      <c r="A43" t="s">
        <v>253</v>
      </c>
      <c r="B43" t="s">
        <v>250</v>
      </c>
      <c r="C43" s="63">
        <v>46336</v>
      </c>
    </row>
    <row r="44" spans="1:3" x14ac:dyDescent="0.35">
      <c r="A44" t="s">
        <v>253</v>
      </c>
      <c r="B44" t="s">
        <v>251</v>
      </c>
      <c r="C44" s="63">
        <v>49656</v>
      </c>
    </row>
    <row r="51" spans="1:16" ht="18.5" x14ac:dyDescent="0.45">
      <c r="A51" s="97" t="s">
        <v>257</v>
      </c>
      <c r="B51" s="97"/>
      <c r="C51" s="97"/>
    </row>
    <row r="54" spans="1:16" x14ac:dyDescent="0.35">
      <c r="A54" s="102" t="s">
        <v>244</v>
      </c>
      <c r="B54" t="s">
        <v>246</v>
      </c>
      <c r="C54" t="s">
        <v>246</v>
      </c>
      <c r="D54" t="s">
        <v>246</v>
      </c>
      <c r="E54" t="s">
        <v>246</v>
      </c>
      <c r="F54" t="s">
        <v>246</v>
      </c>
      <c r="G54" t="s">
        <v>252</v>
      </c>
      <c r="H54" t="s">
        <v>252</v>
      </c>
      <c r="I54" t="s">
        <v>252</v>
      </c>
      <c r="J54" t="s">
        <v>252</v>
      </c>
      <c r="K54" t="s">
        <v>252</v>
      </c>
      <c r="L54" t="s">
        <v>253</v>
      </c>
      <c r="M54" t="s">
        <v>253</v>
      </c>
      <c r="N54" t="s">
        <v>253</v>
      </c>
      <c r="O54" t="s">
        <v>253</v>
      </c>
      <c r="P54" t="s">
        <v>253</v>
      </c>
    </row>
    <row r="55" spans="1:16" x14ac:dyDescent="0.35">
      <c r="A55" s="102" t="s">
        <v>245</v>
      </c>
      <c r="B55" t="s">
        <v>247</v>
      </c>
      <c r="C55" t="s">
        <v>248</v>
      </c>
      <c r="D55" t="s">
        <v>249</v>
      </c>
      <c r="E55" t="s">
        <v>250</v>
      </c>
      <c r="F55" t="s">
        <v>251</v>
      </c>
      <c r="G55" t="s">
        <v>247</v>
      </c>
      <c r="H55" t="s">
        <v>248</v>
      </c>
      <c r="I55" t="s">
        <v>249</v>
      </c>
      <c r="J55" t="s">
        <v>250</v>
      </c>
      <c r="K55" t="s">
        <v>251</v>
      </c>
      <c r="L55" t="s">
        <v>247</v>
      </c>
      <c r="M55" t="s">
        <v>248</v>
      </c>
      <c r="N55" t="s">
        <v>249</v>
      </c>
      <c r="O55" t="s">
        <v>250</v>
      </c>
      <c r="P55" t="s">
        <v>251</v>
      </c>
    </row>
    <row r="56" spans="1:16" x14ac:dyDescent="0.35">
      <c r="A56" s="102" t="s">
        <v>92</v>
      </c>
      <c r="B56" s="63">
        <v>44196</v>
      </c>
      <c r="C56" s="63">
        <v>20898</v>
      </c>
      <c r="D56" s="63">
        <v>46994</v>
      </c>
      <c r="E56" s="63">
        <v>43695</v>
      </c>
      <c r="F56" s="63">
        <v>34196</v>
      </c>
      <c r="G56" s="63">
        <v>34155</v>
      </c>
      <c r="H56" s="63">
        <v>24396</v>
      </c>
      <c r="I56" s="63">
        <v>29276</v>
      </c>
      <c r="J56" s="63">
        <v>45540</v>
      </c>
      <c r="K56" s="63">
        <v>29277</v>
      </c>
      <c r="L56" s="63">
        <v>44675</v>
      </c>
      <c r="M56" s="63">
        <v>42569</v>
      </c>
      <c r="N56" s="63">
        <v>43784</v>
      </c>
      <c r="O56" s="63">
        <v>46336</v>
      </c>
      <c r="P56" s="63">
        <v>49656</v>
      </c>
    </row>
    <row r="58" spans="1:16" x14ac:dyDescent="0.35">
      <c r="B58" s="4" t="s">
        <v>242</v>
      </c>
    </row>
    <row r="59" spans="1:16" x14ac:dyDescent="0.35">
      <c r="B59" s="101"/>
    </row>
  </sheetData>
  <sortState xmlns:xlrd2="http://schemas.microsoft.com/office/spreadsheetml/2017/richdata2" ref="A2:D20">
    <sortCondition ref="A4:A20"/>
  </sortState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6E455-E663-4045-BF28-21FBED92293D}">
  <sheetPr>
    <tabColor theme="7" tint="0.39997558519241921"/>
  </sheetPr>
  <dimension ref="A1:J47"/>
  <sheetViews>
    <sheetView workbookViewId="0">
      <selection activeCell="H15" sqref="H15"/>
    </sheetView>
  </sheetViews>
  <sheetFormatPr defaultRowHeight="14.5" x14ac:dyDescent="0.35"/>
  <cols>
    <col min="1" max="1" width="21.08984375" bestFit="1" customWidth="1"/>
    <col min="2" max="2" width="15.08984375" customWidth="1"/>
    <col min="5" max="5" width="7.81640625" customWidth="1"/>
    <col min="6" max="6" width="17.1796875" customWidth="1"/>
    <col min="7" max="7" width="12.453125" customWidth="1"/>
    <col min="8" max="8" width="21.36328125" bestFit="1" customWidth="1"/>
    <col min="9" max="9" width="11.81640625" customWidth="1"/>
  </cols>
  <sheetData>
    <row r="1" spans="1:10" ht="18.5" x14ac:dyDescent="0.45">
      <c r="A1" s="97" t="s">
        <v>258</v>
      </c>
      <c r="B1" s="97"/>
      <c r="C1" s="97"/>
      <c r="D1" s="97"/>
      <c r="E1" s="97"/>
      <c r="F1" s="97"/>
      <c r="G1" s="98"/>
    </row>
    <row r="2" spans="1:10" ht="10.5" customHeight="1" x14ac:dyDescent="0.35"/>
    <row r="3" spans="1:10" x14ac:dyDescent="0.35">
      <c r="A3" s="4" t="s">
        <v>259</v>
      </c>
      <c r="F3" s="4" t="s">
        <v>260</v>
      </c>
      <c r="H3" s="4"/>
      <c r="J3" s="4"/>
    </row>
    <row r="5" spans="1:10" ht="15" thickBot="1" x14ac:dyDescent="0.4">
      <c r="A5" s="99" t="s">
        <v>244</v>
      </c>
      <c r="B5" s="99" t="s">
        <v>245</v>
      </c>
      <c r="C5" s="99" t="s">
        <v>92</v>
      </c>
      <c r="F5" s="100" t="s">
        <v>244</v>
      </c>
      <c r="H5" s="104"/>
    </row>
    <row r="6" spans="1:10" x14ac:dyDescent="0.35">
      <c r="A6" t="s">
        <v>246</v>
      </c>
      <c r="B6" t="s">
        <v>247</v>
      </c>
      <c r="C6" s="63">
        <v>44196</v>
      </c>
      <c r="F6" s="101"/>
    </row>
    <row r="7" spans="1:10" x14ac:dyDescent="0.35">
      <c r="A7" t="s">
        <v>246</v>
      </c>
      <c r="B7" t="s">
        <v>248</v>
      </c>
      <c r="C7" s="63">
        <v>20898</v>
      </c>
    </row>
    <row r="8" spans="1:10" x14ac:dyDescent="0.35">
      <c r="A8" t="s">
        <v>246</v>
      </c>
      <c r="B8" t="s">
        <v>249</v>
      </c>
      <c r="C8" s="63">
        <v>46994</v>
      </c>
    </row>
    <row r="9" spans="1:10" x14ac:dyDescent="0.35">
      <c r="A9" t="s">
        <v>246</v>
      </c>
      <c r="B9" t="s">
        <v>250</v>
      </c>
      <c r="C9" s="63">
        <v>43695</v>
      </c>
    </row>
    <row r="10" spans="1:10" x14ac:dyDescent="0.35">
      <c r="A10" t="s">
        <v>246</v>
      </c>
      <c r="B10" t="s">
        <v>251</v>
      </c>
      <c r="C10" s="63">
        <v>34196</v>
      </c>
    </row>
    <row r="11" spans="1:10" x14ac:dyDescent="0.35">
      <c r="A11" t="s">
        <v>252</v>
      </c>
      <c r="B11" t="s">
        <v>247</v>
      </c>
      <c r="C11" s="63">
        <v>34155</v>
      </c>
    </row>
    <row r="12" spans="1:10" x14ac:dyDescent="0.35">
      <c r="A12" t="s">
        <v>252</v>
      </c>
      <c r="B12" t="s">
        <v>248</v>
      </c>
      <c r="C12" s="63">
        <v>24396</v>
      </c>
    </row>
    <row r="13" spans="1:10" x14ac:dyDescent="0.35">
      <c r="A13" t="s">
        <v>252</v>
      </c>
      <c r="B13" t="s">
        <v>249</v>
      </c>
      <c r="C13" s="63">
        <v>29276</v>
      </c>
      <c r="F13" s="4" t="s">
        <v>261</v>
      </c>
      <c r="H13" s="4"/>
    </row>
    <row r="14" spans="1:10" x14ac:dyDescent="0.35">
      <c r="A14" t="s">
        <v>252</v>
      </c>
      <c r="B14" t="s">
        <v>250</v>
      </c>
      <c r="C14" s="63">
        <v>45540</v>
      </c>
      <c r="F14" s="101"/>
    </row>
    <row r="15" spans="1:10" x14ac:dyDescent="0.35">
      <c r="A15" t="s">
        <v>252</v>
      </c>
      <c r="B15" t="s">
        <v>251</v>
      </c>
      <c r="C15" s="63">
        <v>29277</v>
      </c>
    </row>
    <row r="16" spans="1:10" x14ac:dyDescent="0.35">
      <c r="A16" t="s">
        <v>253</v>
      </c>
      <c r="B16" t="s">
        <v>247</v>
      </c>
      <c r="C16" s="63">
        <v>44675</v>
      </c>
    </row>
    <row r="17" spans="1:6" x14ac:dyDescent="0.35">
      <c r="A17" t="s">
        <v>253</v>
      </c>
      <c r="B17" t="s">
        <v>248</v>
      </c>
      <c r="C17" s="63">
        <v>42569</v>
      </c>
    </row>
    <row r="18" spans="1:6" x14ac:dyDescent="0.35">
      <c r="A18" t="s">
        <v>253</v>
      </c>
      <c r="B18" t="s">
        <v>249</v>
      </c>
      <c r="C18" s="63">
        <v>43784</v>
      </c>
    </row>
    <row r="19" spans="1:6" x14ac:dyDescent="0.35">
      <c r="A19" t="s">
        <v>253</v>
      </c>
      <c r="B19" t="s">
        <v>250</v>
      </c>
      <c r="C19" s="63">
        <v>46336</v>
      </c>
    </row>
    <row r="20" spans="1:6" x14ac:dyDescent="0.35">
      <c r="A20" t="s">
        <v>253</v>
      </c>
      <c r="B20" t="s">
        <v>251</v>
      </c>
      <c r="C20" s="63">
        <v>49656</v>
      </c>
    </row>
    <row r="21" spans="1:6" x14ac:dyDescent="0.35">
      <c r="A21" t="s">
        <v>262</v>
      </c>
      <c r="B21" t="s">
        <v>250</v>
      </c>
      <c r="C21" s="63">
        <v>25000</v>
      </c>
    </row>
    <row r="23" spans="1:6" x14ac:dyDescent="0.35">
      <c r="A23" s="2"/>
    </row>
    <row r="27" spans="1:6" x14ac:dyDescent="0.35">
      <c r="A27" s="102" t="s">
        <v>244</v>
      </c>
      <c r="B27" s="102" t="s">
        <v>245</v>
      </c>
      <c r="F27" s="4" t="s">
        <v>263</v>
      </c>
    </row>
    <row r="28" spans="1:6" x14ac:dyDescent="0.35">
      <c r="A28" t="s">
        <v>246</v>
      </c>
      <c r="B28" t="s">
        <v>247</v>
      </c>
    </row>
    <row r="29" spans="1:6" x14ac:dyDescent="0.35">
      <c r="A29" t="s">
        <v>246</v>
      </c>
      <c r="B29" t="s">
        <v>248</v>
      </c>
    </row>
    <row r="30" spans="1:6" x14ac:dyDescent="0.35">
      <c r="A30" t="s">
        <v>246</v>
      </c>
      <c r="B30" t="s">
        <v>249</v>
      </c>
    </row>
    <row r="31" spans="1:6" x14ac:dyDescent="0.35">
      <c r="A31" t="s">
        <v>246</v>
      </c>
      <c r="B31" t="s">
        <v>250</v>
      </c>
    </row>
    <row r="32" spans="1:6" x14ac:dyDescent="0.35">
      <c r="A32" t="s">
        <v>246</v>
      </c>
      <c r="B32" t="s">
        <v>251</v>
      </c>
      <c r="F32" s="4" t="s">
        <v>264</v>
      </c>
    </row>
    <row r="33" spans="1:7" x14ac:dyDescent="0.35">
      <c r="A33" t="s">
        <v>252</v>
      </c>
      <c r="B33" t="s">
        <v>247</v>
      </c>
      <c r="F33" s="105" t="s">
        <v>244</v>
      </c>
      <c r="G33" s="105" t="s">
        <v>245</v>
      </c>
    </row>
    <row r="34" spans="1:7" x14ac:dyDescent="0.35">
      <c r="A34" t="s">
        <v>252</v>
      </c>
      <c r="B34" t="s">
        <v>248</v>
      </c>
    </row>
    <row r="35" spans="1:7" x14ac:dyDescent="0.35">
      <c r="A35" t="s">
        <v>252</v>
      </c>
      <c r="B35" t="s">
        <v>249</v>
      </c>
    </row>
    <row r="36" spans="1:7" x14ac:dyDescent="0.35">
      <c r="A36" t="s">
        <v>252</v>
      </c>
      <c r="B36" t="s">
        <v>250</v>
      </c>
    </row>
    <row r="37" spans="1:7" x14ac:dyDescent="0.35">
      <c r="A37" t="s">
        <v>252</v>
      </c>
      <c r="B37" t="s">
        <v>251</v>
      </c>
    </row>
    <row r="38" spans="1:7" x14ac:dyDescent="0.35">
      <c r="A38" t="s">
        <v>253</v>
      </c>
      <c r="B38" t="s">
        <v>247</v>
      </c>
    </row>
    <row r="39" spans="1:7" x14ac:dyDescent="0.35">
      <c r="A39" t="s">
        <v>253</v>
      </c>
      <c r="B39" t="s">
        <v>248</v>
      </c>
    </row>
    <row r="40" spans="1:7" x14ac:dyDescent="0.35">
      <c r="A40" t="s">
        <v>253</v>
      </c>
      <c r="B40" t="s">
        <v>249</v>
      </c>
    </row>
    <row r="41" spans="1:7" x14ac:dyDescent="0.35">
      <c r="A41" t="s">
        <v>253</v>
      </c>
      <c r="B41" t="s">
        <v>250</v>
      </c>
    </row>
    <row r="42" spans="1:7" x14ac:dyDescent="0.35">
      <c r="A42" t="s">
        <v>253</v>
      </c>
      <c r="B42" t="s">
        <v>251</v>
      </c>
    </row>
    <row r="43" spans="1:7" x14ac:dyDescent="0.35">
      <c r="A43" t="s">
        <v>262</v>
      </c>
      <c r="B43" t="s">
        <v>250</v>
      </c>
    </row>
    <row r="44" spans="1:7" x14ac:dyDescent="0.35">
      <c r="A44" t="s">
        <v>252</v>
      </c>
      <c r="B44" t="s">
        <v>247</v>
      </c>
    </row>
    <row r="45" spans="1:7" x14ac:dyDescent="0.35">
      <c r="A45" t="s">
        <v>252</v>
      </c>
      <c r="B45" t="s">
        <v>250</v>
      </c>
    </row>
    <row r="46" spans="1:7" x14ac:dyDescent="0.35">
      <c r="A46" t="s">
        <v>246</v>
      </c>
      <c r="B46" t="s">
        <v>249</v>
      </c>
    </row>
    <row r="47" spans="1:7" x14ac:dyDescent="0.35">
      <c r="A47" t="s">
        <v>246</v>
      </c>
      <c r="B47" t="s">
        <v>248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6E62E-F2A4-4EF5-9596-335E378C4ACA}">
  <sheetPr>
    <tabColor theme="5" tint="0.39997558519241921"/>
  </sheetPr>
  <dimension ref="A1:P44"/>
  <sheetViews>
    <sheetView workbookViewId="0">
      <selection activeCell="J15" sqref="J15"/>
    </sheetView>
  </sheetViews>
  <sheetFormatPr defaultRowHeight="14.5" x14ac:dyDescent="0.35"/>
  <cols>
    <col min="1" max="1" width="14.6328125" customWidth="1"/>
    <col min="2" max="2" width="14" bestFit="1" customWidth="1"/>
    <col min="3" max="3" width="11" customWidth="1"/>
    <col min="6" max="6" width="13" customWidth="1"/>
    <col min="7" max="7" width="16.54296875" customWidth="1"/>
    <col min="11" max="11" width="11.08984375" bestFit="1" customWidth="1"/>
    <col min="12" max="12" width="12.90625" bestFit="1" customWidth="1"/>
    <col min="14" max="14" width="13" bestFit="1" customWidth="1"/>
  </cols>
  <sheetData>
    <row r="1" spans="1:11" ht="18.5" x14ac:dyDescent="0.45">
      <c r="A1" s="97" t="s">
        <v>265</v>
      </c>
      <c r="B1" s="97"/>
      <c r="C1" s="97"/>
      <c r="D1" s="97"/>
      <c r="E1" s="97"/>
      <c r="F1" s="97"/>
      <c r="G1" s="98"/>
    </row>
    <row r="2" spans="1:11" x14ac:dyDescent="0.35">
      <c r="K2" s="63"/>
    </row>
    <row r="3" spans="1:11" x14ac:dyDescent="0.35">
      <c r="A3" s="4" t="s">
        <v>266</v>
      </c>
      <c r="K3" s="63"/>
    </row>
    <row r="4" spans="1:11" x14ac:dyDescent="0.35">
      <c r="K4" s="63"/>
    </row>
    <row r="5" spans="1:11" ht="15" thickBot="1" x14ac:dyDescent="0.4">
      <c r="A5" s="99" t="s">
        <v>244</v>
      </c>
      <c r="B5" s="99" t="s">
        <v>245</v>
      </c>
      <c r="C5" s="99" t="s">
        <v>92</v>
      </c>
      <c r="F5" s="106" t="s">
        <v>267</v>
      </c>
      <c r="G5" s="107" t="s">
        <v>249</v>
      </c>
    </row>
    <row r="6" spans="1:11" x14ac:dyDescent="0.35">
      <c r="A6" t="s">
        <v>246</v>
      </c>
      <c r="B6" t="s">
        <v>247</v>
      </c>
      <c r="C6" s="63">
        <v>44196</v>
      </c>
    </row>
    <row r="7" spans="1:11" x14ac:dyDescent="0.35">
      <c r="A7" t="s">
        <v>246</v>
      </c>
      <c r="B7" t="s">
        <v>248</v>
      </c>
      <c r="C7" s="63">
        <v>20898</v>
      </c>
      <c r="F7" s="101"/>
    </row>
    <row r="8" spans="1:11" x14ac:dyDescent="0.35">
      <c r="A8" t="s">
        <v>246</v>
      </c>
      <c r="B8" t="s">
        <v>249</v>
      </c>
      <c r="C8" s="63">
        <v>46994</v>
      </c>
    </row>
    <row r="9" spans="1:11" x14ac:dyDescent="0.35">
      <c r="A9" t="s">
        <v>246</v>
      </c>
      <c r="B9" t="s">
        <v>250</v>
      </c>
      <c r="C9" s="63">
        <v>43695</v>
      </c>
    </row>
    <row r="10" spans="1:11" x14ac:dyDescent="0.35">
      <c r="A10" t="s">
        <v>246</v>
      </c>
      <c r="B10" t="s">
        <v>251</v>
      </c>
      <c r="C10" s="63">
        <v>34196</v>
      </c>
    </row>
    <row r="11" spans="1:11" ht="15" thickBot="1" x14ac:dyDescent="0.4">
      <c r="A11" t="s">
        <v>252</v>
      </c>
      <c r="B11" t="s">
        <v>247</v>
      </c>
      <c r="C11" s="63">
        <v>34155</v>
      </c>
      <c r="E11" s="106" t="s">
        <v>268</v>
      </c>
      <c r="F11" s="100"/>
      <c r="G11" s="108"/>
    </row>
    <row r="12" spans="1:11" x14ac:dyDescent="0.35">
      <c r="A12" t="s">
        <v>252</v>
      </c>
      <c r="B12" t="s">
        <v>248</v>
      </c>
      <c r="C12" s="63">
        <v>24396</v>
      </c>
    </row>
    <row r="13" spans="1:11" x14ac:dyDescent="0.35">
      <c r="A13" t="s">
        <v>252</v>
      </c>
      <c r="B13" t="s">
        <v>249</v>
      </c>
      <c r="C13" s="63">
        <v>29276</v>
      </c>
      <c r="F13" s="101"/>
    </row>
    <row r="14" spans="1:11" x14ac:dyDescent="0.35">
      <c r="A14" t="s">
        <v>252</v>
      </c>
      <c r="B14" t="s">
        <v>250</v>
      </c>
      <c r="C14" s="63">
        <v>45540</v>
      </c>
    </row>
    <row r="15" spans="1:11" x14ac:dyDescent="0.35">
      <c r="A15" t="s">
        <v>252</v>
      </c>
      <c r="B15" t="s">
        <v>251</v>
      </c>
      <c r="C15" s="63">
        <v>29277</v>
      </c>
    </row>
    <row r="16" spans="1:11" x14ac:dyDescent="0.35">
      <c r="A16" t="s">
        <v>253</v>
      </c>
      <c r="B16" t="s">
        <v>247</v>
      </c>
      <c r="C16" s="63">
        <v>44675</v>
      </c>
    </row>
    <row r="17" spans="1:8" x14ac:dyDescent="0.35">
      <c r="A17" t="s">
        <v>253</v>
      </c>
      <c r="B17" t="s">
        <v>248</v>
      </c>
      <c r="C17" s="63">
        <v>42569</v>
      </c>
    </row>
    <row r="18" spans="1:8" x14ac:dyDescent="0.35">
      <c r="A18" t="s">
        <v>253</v>
      </c>
      <c r="B18" t="s">
        <v>249</v>
      </c>
      <c r="C18" s="63">
        <v>43784</v>
      </c>
    </row>
    <row r="19" spans="1:8" x14ac:dyDescent="0.35">
      <c r="A19" t="s">
        <v>253</v>
      </c>
      <c r="B19" t="s">
        <v>250</v>
      </c>
      <c r="C19" s="63">
        <v>46336</v>
      </c>
    </row>
    <row r="20" spans="1:8" x14ac:dyDescent="0.35">
      <c r="A20" t="s">
        <v>253</v>
      </c>
      <c r="B20" t="s">
        <v>251</v>
      </c>
      <c r="C20" s="63">
        <v>49656</v>
      </c>
    </row>
    <row r="27" spans="1:8" x14ac:dyDescent="0.35">
      <c r="A27" s="4" t="s">
        <v>269</v>
      </c>
      <c r="F27" s="2"/>
      <c r="G27" s="2"/>
      <c r="H27" s="2"/>
    </row>
    <row r="29" spans="1:8" x14ac:dyDescent="0.35">
      <c r="A29" s="102" t="s">
        <v>244</v>
      </c>
      <c r="B29" s="102" t="s">
        <v>245</v>
      </c>
      <c r="C29" s="102" t="s">
        <v>92</v>
      </c>
      <c r="F29" s="103" t="s">
        <v>244</v>
      </c>
      <c r="G29" s="107"/>
    </row>
    <row r="30" spans="1:8" x14ac:dyDescent="0.35">
      <c r="A30" t="s">
        <v>246</v>
      </c>
      <c r="B30" t="s">
        <v>247</v>
      </c>
      <c r="C30" s="63">
        <v>44196</v>
      </c>
    </row>
    <row r="31" spans="1:8" x14ac:dyDescent="0.35">
      <c r="A31" t="s">
        <v>246</v>
      </c>
      <c r="B31" t="s">
        <v>248</v>
      </c>
      <c r="C31" s="63">
        <v>20898</v>
      </c>
      <c r="F31" s="101"/>
    </row>
    <row r="32" spans="1:8" x14ac:dyDescent="0.35">
      <c r="A32" t="s">
        <v>246</v>
      </c>
      <c r="B32" t="s">
        <v>249</v>
      </c>
      <c r="C32" s="63">
        <v>46994</v>
      </c>
    </row>
    <row r="33" spans="1:16" x14ac:dyDescent="0.35">
      <c r="A33" t="s">
        <v>246</v>
      </c>
      <c r="B33" t="s">
        <v>250</v>
      </c>
      <c r="C33" s="63">
        <v>43695</v>
      </c>
    </row>
    <row r="34" spans="1:16" x14ac:dyDescent="0.35">
      <c r="A34" t="s">
        <v>246</v>
      </c>
      <c r="B34" t="s">
        <v>251</v>
      </c>
      <c r="C34" s="63">
        <v>34196</v>
      </c>
    </row>
    <row r="35" spans="1:16" x14ac:dyDescent="0.35">
      <c r="A35" t="s">
        <v>252</v>
      </c>
      <c r="B35" t="s">
        <v>247</v>
      </c>
      <c r="C35" s="63">
        <v>34155</v>
      </c>
    </row>
    <row r="36" spans="1:16" x14ac:dyDescent="0.35">
      <c r="A36" t="s">
        <v>252</v>
      </c>
      <c r="B36" t="s">
        <v>248</v>
      </c>
      <c r="C36" s="63">
        <v>24396</v>
      </c>
    </row>
    <row r="37" spans="1:16" x14ac:dyDescent="0.35">
      <c r="A37" t="s">
        <v>252</v>
      </c>
      <c r="B37" t="s">
        <v>249</v>
      </c>
      <c r="C37" s="63">
        <v>29276</v>
      </c>
      <c r="F37" s="103" t="s">
        <v>244</v>
      </c>
      <c r="G37" s="109" t="s">
        <v>253</v>
      </c>
      <c r="K37" s="103" t="s">
        <v>245</v>
      </c>
      <c r="L37" s="109" t="s">
        <v>247</v>
      </c>
      <c r="M37" s="110" t="s">
        <v>270</v>
      </c>
      <c r="N37" s="109" t="s">
        <v>249</v>
      </c>
      <c r="P37" t="s">
        <v>271</v>
      </c>
    </row>
    <row r="38" spans="1:16" x14ac:dyDescent="0.35">
      <c r="A38" t="s">
        <v>252</v>
      </c>
      <c r="B38" t="s">
        <v>250</v>
      </c>
      <c r="C38" s="63">
        <v>45540</v>
      </c>
      <c r="F38" t="s">
        <v>272</v>
      </c>
      <c r="I38" t="s">
        <v>273</v>
      </c>
    </row>
    <row r="39" spans="1:16" x14ac:dyDescent="0.35">
      <c r="A39" t="s">
        <v>252</v>
      </c>
      <c r="B39" t="s">
        <v>251</v>
      </c>
      <c r="C39" s="63">
        <v>29277</v>
      </c>
      <c r="F39" s="103" t="s">
        <v>245</v>
      </c>
      <c r="G39" s="107" t="s">
        <v>247</v>
      </c>
      <c r="K39" s="101"/>
    </row>
    <row r="40" spans="1:16" x14ac:dyDescent="0.35">
      <c r="A40" t="s">
        <v>253</v>
      </c>
      <c r="B40" t="s">
        <v>247</v>
      </c>
      <c r="C40" s="63">
        <v>44675</v>
      </c>
    </row>
    <row r="41" spans="1:16" x14ac:dyDescent="0.35">
      <c r="A41" t="s">
        <v>253</v>
      </c>
      <c r="B41" t="s">
        <v>248</v>
      </c>
      <c r="C41" s="63">
        <v>42569</v>
      </c>
      <c r="F41" s="101"/>
    </row>
    <row r="42" spans="1:16" x14ac:dyDescent="0.35">
      <c r="A42" t="s">
        <v>253</v>
      </c>
      <c r="B42" t="s">
        <v>249</v>
      </c>
      <c r="C42" s="63">
        <v>43784</v>
      </c>
    </row>
    <row r="43" spans="1:16" x14ac:dyDescent="0.35">
      <c r="A43" t="s">
        <v>253</v>
      </c>
      <c r="B43" t="s">
        <v>250</v>
      </c>
      <c r="C43" s="63">
        <v>46336</v>
      </c>
    </row>
    <row r="44" spans="1:16" x14ac:dyDescent="0.35">
      <c r="A44" t="s">
        <v>253</v>
      </c>
      <c r="B44" t="s">
        <v>251</v>
      </c>
      <c r="C44" s="63">
        <v>49656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9C12E6FCCF9194BAA742C45B2A006A4" ma:contentTypeVersion="9" ma:contentTypeDescription="Create a new document." ma:contentTypeScope="" ma:versionID="f171b016f771fc28ce521efa671e74f4">
  <xsd:schema xmlns:xsd="http://www.w3.org/2001/XMLSchema" xmlns:xs="http://www.w3.org/2001/XMLSchema" xmlns:p="http://schemas.microsoft.com/office/2006/metadata/properties" xmlns:ns2="f3dc2834-b318-4886-9e11-a8ee91e4302c" xmlns:ns3="59ee1b6f-b2c4-4887-82b4-01a655079886" targetNamespace="http://schemas.microsoft.com/office/2006/metadata/properties" ma:root="true" ma:fieldsID="147efbaf93d17319738d2e8a36b4f034" ns2:_="" ns3:_="">
    <xsd:import namespace="f3dc2834-b318-4886-9e11-a8ee91e4302c"/>
    <xsd:import namespace="59ee1b6f-b2c4-4887-82b4-01a65507988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dc2834-b318-4886-9e11-a8ee91e4302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0ab18061-6c08-4ae2-9f37-9ebec083420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9ee1b6f-b2c4-4887-82b4-01a655079886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edac806e-4c08-43c1-8a9d-a5cb616de8e7}" ma:internalName="TaxCatchAll" ma:showField="CatchAllData" ma:web="59ee1b6f-b2c4-4887-82b4-01a65507988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f3dc2834-b318-4886-9e11-a8ee91e4302c">
      <Terms xmlns="http://schemas.microsoft.com/office/infopath/2007/PartnerControls"/>
    </lcf76f155ced4ddcb4097134ff3c332f>
    <TaxCatchAll xmlns="59ee1b6f-b2c4-4887-82b4-01a655079886" xsi:nil="true"/>
  </documentManagement>
</p:properties>
</file>

<file path=customXml/itemProps1.xml><?xml version="1.0" encoding="utf-8"?>
<ds:datastoreItem xmlns:ds="http://schemas.openxmlformats.org/officeDocument/2006/customXml" ds:itemID="{F3234FD2-008D-49E5-8A7E-337476D0BAD8}"/>
</file>

<file path=customXml/itemProps2.xml><?xml version="1.0" encoding="utf-8"?>
<ds:datastoreItem xmlns:ds="http://schemas.openxmlformats.org/officeDocument/2006/customXml" ds:itemID="{DEE393D5-5912-4BEE-B54C-A7233DC855B3}"/>
</file>

<file path=customXml/itemProps3.xml><?xml version="1.0" encoding="utf-8"?>
<ds:datastoreItem xmlns:ds="http://schemas.openxmlformats.org/officeDocument/2006/customXml" ds:itemID="{E4BE567B-2618-445C-A31C-0BB8597D454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</vt:i4>
      </vt:variant>
    </vt:vector>
  </HeadingPairs>
  <TitlesOfParts>
    <vt:vector size="14" baseType="lpstr">
      <vt:lpstr>DATE</vt:lpstr>
      <vt:lpstr>TEXT</vt:lpstr>
      <vt:lpstr>NUMERIC-COUNT</vt:lpstr>
      <vt:lpstr>NUMERIC-DECISION</vt:lpstr>
      <vt:lpstr>CONDITIONAL</vt:lpstr>
      <vt:lpstr>IF ERROR</vt:lpstr>
      <vt:lpstr>ADVANCED SORT</vt:lpstr>
      <vt:lpstr>UNIQUE</vt:lpstr>
      <vt:lpstr>FILTER</vt:lpstr>
      <vt:lpstr>ADVANCED FILTER</vt:lpstr>
      <vt:lpstr>INDEX &amp; MATCH</vt:lpstr>
      <vt:lpstr>DYNAMIC-CHOOSE</vt:lpstr>
      <vt:lpstr>'ADVANCED FILTER'!Criteria</vt:lpstr>
      <vt:lpstr>'ADVANCED FILTER'!Extract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Jatan Shah</dc:creator>
  <cp:lastModifiedBy>Sailaja Kumar [UNext]</cp:lastModifiedBy>
  <dcterms:created xsi:type="dcterms:W3CDTF">2021-11-06T23:34:35Z</dcterms:created>
  <dcterms:modified xsi:type="dcterms:W3CDTF">2023-01-30T10:59:38Z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0x010100D9C12E6FCCF9194BAA742C45B2A006A4</vt:lpwstr>
  </property>
</Properties>
</file>