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6" yWindow="78" windowWidth="21030" windowHeight="7932" activeTab="1"/>
  </bookViews>
  <sheets>
    <sheet name="Sentiment" sheetId="1" r:id="rId1"/>
    <sheet name="S&amp;P50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</calcChain>
</file>

<file path=xl/sharedStrings.xml><?xml version="1.0" encoding="utf-8"?>
<sst xmlns="http://schemas.openxmlformats.org/spreadsheetml/2006/main" count="6" uniqueCount="4">
  <si>
    <t>Date</t>
  </si>
  <si>
    <t>Sentiment</t>
  </si>
  <si>
    <t>S&amp;P500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</si>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</sst>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Gill Sans MT" pitchFamily="34" charset="0"/>
              </a:rPr>
              <a:t>News Sentiment</a:t>
            </a:r>
            <a:r>
              <a:rPr lang="en-US" b="0" baseline="0">
                <a:latin typeface="Gill Sans MT" pitchFamily="34" charset="0"/>
              </a:rPr>
              <a:t> vs. S&amp;P500 Return</a:t>
            </a:r>
            <a:endParaRPr lang="en-US" b="0">
              <a:latin typeface="Gill Sans MT" pitchFamily="34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'S&amp;P500'!$F$4</c:f>
              <c:strCache>
                <c:ptCount val="1"/>
                <c:pt idx="0">
                  <c:v>Return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'S&amp;P500'!$E$5:$E$131</c:f>
              <c:numCache>
                <c:formatCode>_(* #,##0.00_);_(* \(#,##0.00\);_(* "-"??_);_(@_)</c:formatCode>
                <c:ptCount val="127"/>
                <c:pt idx="0">
                  <c:v>6.5796687474318993E-2</c:v>
                </c:pt>
                <c:pt idx="1">
                  <c:v>6.9513273767218206E-2</c:v>
                </c:pt>
                <c:pt idx="2">
                  <c:v>6.5796687474318993E-2</c:v>
                </c:pt>
                <c:pt idx="3">
                  <c:v>6.7755180863762296E-2</c:v>
                </c:pt>
                <c:pt idx="4">
                  <c:v>6.5188476171405593E-2</c:v>
                </c:pt>
                <c:pt idx="5">
                  <c:v>6.9816140947511804E-2</c:v>
                </c:pt>
                <c:pt idx="6">
                  <c:v>4.5096175679932002E-2</c:v>
                </c:pt>
                <c:pt idx="7">
                  <c:v>5.5074894621456101E-2</c:v>
                </c:pt>
                <c:pt idx="8">
                  <c:v>8.3099368518443406E-2</c:v>
                </c:pt>
                <c:pt idx="9">
                  <c:v>6.2450868922202599E-2</c:v>
                </c:pt>
                <c:pt idx="10">
                  <c:v>4.9618162594249497E-2</c:v>
                </c:pt>
                <c:pt idx="11">
                  <c:v>6.2450868922202599E-2</c:v>
                </c:pt>
                <c:pt idx="12">
                  <c:v>5.4657211913874702E-2</c:v>
                </c:pt>
                <c:pt idx="13">
                  <c:v>5.4401388102801401E-2</c:v>
                </c:pt>
                <c:pt idx="14">
                  <c:v>6.0791574403434197E-2</c:v>
                </c:pt>
                <c:pt idx="15">
                  <c:v>5.9170463698139802E-2</c:v>
                </c:pt>
                <c:pt idx="16">
                  <c:v>6.07135614456586E-2</c:v>
                </c:pt>
                <c:pt idx="17">
                  <c:v>6.07135614456586E-2</c:v>
                </c:pt>
                <c:pt idx="18">
                  <c:v>7.3751827363808004E-2</c:v>
                </c:pt>
                <c:pt idx="19">
                  <c:v>7.3751827363808004E-2</c:v>
                </c:pt>
                <c:pt idx="20">
                  <c:v>4.3063735206592298E-2</c:v>
                </c:pt>
                <c:pt idx="21">
                  <c:v>5.4842624812720397E-2</c:v>
                </c:pt>
                <c:pt idx="22">
                  <c:v>6.6170822323419698E-2</c:v>
                </c:pt>
                <c:pt idx="23">
                  <c:v>6.4808264246958402E-2</c:v>
                </c:pt>
                <c:pt idx="24">
                  <c:v>6.4808264246958402E-2</c:v>
                </c:pt>
                <c:pt idx="25">
                  <c:v>5.24866513502876E-2</c:v>
                </c:pt>
                <c:pt idx="26">
                  <c:v>5.24866513502876E-2</c:v>
                </c:pt>
                <c:pt idx="27">
                  <c:v>7.4280098497822605E-2</c:v>
                </c:pt>
                <c:pt idx="28">
                  <c:v>6.6420742599545599E-2</c:v>
                </c:pt>
                <c:pt idx="29">
                  <c:v>8.7605211589350598E-2</c:v>
                </c:pt>
                <c:pt idx="30">
                  <c:v>8.2269619066135904E-2</c:v>
                </c:pt>
                <c:pt idx="31">
                  <c:v>5.5344613557858399E-2</c:v>
                </c:pt>
                <c:pt idx="32">
                  <c:v>5.6150194541159298E-2</c:v>
                </c:pt>
                <c:pt idx="33">
                  <c:v>6.5388877839485604E-2</c:v>
                </c:pt>
                <c:pt idx="34">
                  <c:v>6.5388877839485604E-2</c:v>
                </c:pt>
                <c:pt idx="35">
                  <c:v>8.0832529760373598E-2</c:v>
                </c:pt>
                <c:pt idx="36">
                  <c:v>4.8349535191366498E-2</c:v>
                </c:pt>
                <c:pt idx="37">
                  <c:v>8.1281699598531196E-2</c:v>
                </c:pt>
                <c:pt idx="38">
                  <c:v>5.6150194541159298E-2</c:v>
                </c:pt>
                <c:pt idx="39">
                  <c:v>6.6234762069362796E-2</c:v>
                </c:pt>
                <c:pt idx="40">
                  <c:v>6.6167186087310495E-2</c:v>
                </c:pt>
                <c:pt idx="41">
                  <c:v>7.2781061470996597E-2</c:v>
                </c:pt>
                <c:pt idx="42">
                  <c:v>5.4510553158752403E-2</c:v>
                </c:pt>
                <c:pt idx="43">
                  <c:v>7.1618049593521596E-2</c:v>
                </c:pt>
                <c:pt idx="44">
                  <c:v>6.1228155755091301E-2</c:v>
                </c:pt>
                <c:pt idx="45">
                  <c:v>6.3673137508216002E-2</c:v>
                </c:pt>
                <c:pt idx="46">
                  <c:v>6.1228155755091301E-2</c:v>
                </c:pt>
                <c:pt idx="47">
                  <c:v>7.5166760997149695E-2</c:v>
                </c:pt>
                <c:pt idx="48">
                  <c:v>7.5166760997149695E-2</c:v>
                </c:pt>
                <c:pt idx="49">
                  <c:v>5.2759504384504399E-2</c:v>
                </c:pt>
                <c:pt idx="50">
                  <c:v>7.3601915653981803E-2</c:v>
                </c:pt>
                <c:pt idx="51">
                  <c:v>7.3612213080649594E-2</c:v>
                </c:pt>
                <c:pt idx="52">
                  <c:v>5.5776924089424099E-2</c:v>
                </c:pt>
                <c:pt idx="53">
                  <c:v>7.9972600784372003E-2</c:v>
                </c:pt>
                <c:pt idx="54">
                  <c:v>7.9972600784372003E-2</c:v>
                </c:pt>
                <c:pt idx="55">
                  <c:v>7.79071935458715E-2</c:v>
                </c:pt>
                <c:pt idx="56">
                  <c:v>7.1904642853716796E-2</c:v>
                </c:pt>
                <c:pt idx="57">
                  <c:v>5.7918877393111301E-2</c:v>
                </c:pt>
                <c:pt idx="58">
                  <c:v>6.4866601792231804E-2</c:v>
                </c:pt>
                <c:pt idx="59">
                  <c:v>6.88806766301579E-2</c:v>
                </c:pt>
                <c:pt idx="60">
                  <c:v>6.8005163953693201E-2</c:v>
                </c:pt>
                <c:pt idx="61">
                  <c:v>5.0589704619546497E-2</c:v>
                </c:pt>
                <c:pt idx="62">
                  <c:v>7.0647847623872995E-2</c:v>
                </c:pt>
                <c:pt idx="63">
                  <c:v>4.7787893906770899E-2</c:v>
                </c:pt>
                <c:pt idx="64">
                  <c:v>7.0647847623872995E-2</c:v>
                </c:pt>
                <c:pt idx="65">
                  <c:v>6.1951311519839299E-2</c:v>
                </c:pt>
                <c:pt idx="66">
                  <c:v>6.4189680507173205E-2</c:v>
                </c:pt>
                <c:pt idx="67">
                  <c:v>6.7520096152870704E-2</c:v>
                </c:pt>
                <c:pt idx="68">
                  <c:v>4.7787893906770899E-2</c:v>
                </c:pt>
                <c:pt idx="69">
                  <c:v>5.5118468212930503E-2</c:v>
                </c:pt>
                <c:pt idx="70">
                  <c:v>6.9070869685045805E-2</c:v>
                </c:pt>
                <c:pt idx="71">
                  <c:v>6.1296613617464898E-2</c:v>
                </c:pt>
                <c:pt idx="72">
                  <c:v>7.1585769805007193E-2</c:v>
                </c:pt>
                <c:pt idx="73">
                  <c:v>7.7095197912648294E-2</c:v>
                </c:pt>
                <c:pt idx="74">
                  <c:v>6.6666879703384099E-2</c:v>
                </c:pt>
                <c:pt idx="75">
                  <c:v>6.5898283340590905E-2</c:v>
                </c:pt>
                <c:pt idx="76">
                  <c:v>0.12648609106942399</c:v>
                </c:pt>
                <c:pt idx="77">
                  <c:v>5.5420302688089097E-2</c:v>
                </c:pt>
                <c:pt idx="78">
                  <c:v>6.8313732563732493E-2</c:v>
                </c:pt>
                <c:pt idx="79">
                  <c:v>6.2636495079978996E-2</c:v>
                </c:pt>
                <c:pt idx="80">
                  <c:v>4.9871885580118E-2</c:v>
                </c:pt>
                <c:pt idx="81">
                  <c:v>7.0438611466780404E-2</c:v>
                </c:pt>
                <c:pt idx="82">
                  <c:v>5.7075840401222898E-2</c:v>
                </c:pt>
                <c:pt idx="83">
                  <c:v>6.7777991653909797E-2</c:v>
                </c:pt>
                <c:pt idx="84">
                  <c:v>5.5572112394146098E-2</c:v>
                </c:pt>
                <c:pt idx="85">
                  <c:v>4.2788644037368401E-2</c:v>
                </c:pt>
                <c:pt idx="86">
                  <c:v>8.5159366332835496E-2</c:v>
                </c:pt>
                <c:pt idx="87">
                  <c:v>5.7265609708357701E-2</c:v>
                </c:pt>
                <c:pt idx="88">
                  <c:v>6.4026989192037698E-2</c:v>
                </c:pt>
                <c:pt idx="89">
                  <c:v>3.7734898768733198E-2</c:v>
                </c:pt>
                <c:pt idx="90">
                  <c:v>3.7734898768733198E-2</c:v>
                </c:pt>
                <c:pt idx="91">
                  <c:v>6.5663255499912906E-2</c:v>
                </c:pt>
                <c:pt idx="92">
                  <c:v>6.8090327808153495E-2</c:v>
                </c:pt>
                <c:pt idx="93">
                  <c:v>7.7155252264332397E-2</c:v>
                </c:pt>
                <c:pt idx="94">
                  <c:v>7.6363939376969295E-2</c:v>
                </c:pt>
                <c:pt idx="95">
                  <c:v>5.9961376764261297E-2</c:v>
                </c:pt>
                <c:pt idx="96">
                  <c:v>7.5952230639730597E-2</c:v>
                </c:pt>
                <c:pt idx="97">
                  <c:v>7.5952230639730597E-2</c:v>
                </c:pt>
                <c:pt idx="98">
                  <c:v>5.9961376764261297E-2</c:v>
                </c:pt>
                <c:pt idx="99">
                  <c:v>6.7008502856855695E-2</c:v>
                </c:pt>
                <c:pt idx="100">
                  <c:v>5.9961376764261297E-2</c:v>
                </c:pt>
                <c:pt idx="101">
                  <c:v>5.9961376764261297E-2</c:v>
                </c:pt>
                <c:pt idx="102">
                  <c:v>5.8238100562823698E-2</c:v>
                </c:pt>
                <c:pt idx="103">
                  <c:v>5.3920971620971599E-2</c:v>
                </c:pt>
                <c:pt idx="104">
                  <c:v>5.3920971620971599E-2</c:v>
                </c:pt>
                <c:pt idx="105">
                  <c:v>6.5128899561471804E-2</c:v>
                </c:pt>
                <c:pt idx="106">
                  <c:v>6.2731848541306701E-2</c:v>
                </c:pt>
                <c:pt idx="107">
                  <c:v>4.40453599474218E-2</c:v>
                </c:pt>
                <c:pt idx="108">
                  <c:v>5.8522871050044903E-2</c:v>
                </c:pt>
                <c:pt idx="109">
                  <c:v>4.5466808575756301E-2</c:v>
                </c:pt>
                <c:pt idx="110">
                  <c:v>7.2001839637965206E-2</c:v>
                </c:pt>
                <c:pt idx="111">
                  <c:v>6.2636756368963195E-2</c:v>
                </c:pt>
                <c:pt idx="112">
                  <c:v>6.5128899561471804E-2</c:v>
                </c:pt>
                <c:pt idx="113">
                  <c:v>4.53725740759938E-2</c:v>
                </c:pt>
                <c:pt idx="114">
                  <c:v>6.1948234227645997E-2</c:v>
                </c:pt>
                <c:pt idx="115">
                  <c:v>7.7762943323565495E-2</c:v>
                </c:pt>
                <c:pt idx="116">
                  <c:v>5.8522871050044903E-2</c:v>
                </c:pt>
                <c:pt idx="117">
                  <c:v>5.5641593649405997E-2</c:v>
                </c:pt>
                <c:pt idx="118">
                  <c:v>6.2368298980431301E-2</c:v>
                </c:pt>
                <c:pt idx="119">
                  <c:v>7.4729285598805303E-2</c:v>
                </c:pt>
                <c:pt idx="120">
                  <c:v>5.43864087614623E-2</c:v>
                </c:pt>
                <c:pt idx="121">
                  <c:v>5.43864087614623E-2</c:v>
                </c:pt>
                <c:pt idx="122">
                  <c:v>6.1005331450801101E-2</c:v>
                </c:pt>
                <c:pt idx="123">
                  <c:v>5.5641593649405997E-2</c:v>
                </c:pt>
                <c:pt idx="124">
                  <c:v>8.2624547583563898E-2</c:v>
                </c:pt>
                <c:pt idx="125">
                  <c:v>0.15076993145743101</c:v>
                </c:pt>
                <c:pt idx="126">
                  <c:v>7.9487370011403297E-2</c:v>
                </c:pt>
              </c:numCache>
            </c:numRef>
          </c:xVal>
          <c:yVal>
            <c:numRef>
              <c:f>'S&amp;P500'!$F$5:$F$131</c:f>
              <c:numCache>
                <c:formatCode>0.00</c:formatCode>
                <c:ptCount val="127"/>
                <c:pt idx="0">
                  <c:v>-0.90421608663121544</c:v>
                </c:pt>
                <c:pt idx="1">
                  <c:v>0.11409765936629679</c:v>
                </c:pt>
                <c:pt idx="2">
                  <c:v>2.8907608994432898E-2</c:v>
                </c:pt>
                <c:pt idx="3">
                  <c:v>-0.26519776099730441</c:v>
                </c:pt>
                <c:pt idx="4">
                  <c:v>0.38621620690157954</c:v>
                </c:pt>
                <c:pt idx="5">
                  <c:v>0.83665531691350381</c:v>
                </c:pt>
                <c:pt idx="6">
                  <c:v>0.18701969703727173</c:v>
                </c:pt>
                <c:pt idx="7">
                  <c:v>-0.15145329342819425</c:v>
                </c:pt>
                <c:pt idx="8">
                  <c:v>0.69762152039845038</c:v>
                </c:pt>
                <c:pt idx="9">
                  <c:v>-0.28551785323552847</c:v>
                </c:pt>
                <c:pt idx="10">
                  <c:v>0.66552624994673515</c:v>
                </c:pt>
                <c:pt idx="11">
                  <c:v>0.49024513105131451</c:v>
                </c:pt>
                <c:pt idx="12">
                  <c:v>-0.28032384509980579</c:v>
                </c:pt>
                <c:pt idx="13">
                  <c:v>0.35333726923132414</c:v>
                </c:pt>
                <c:pt idx="14">
                  <c:v>-0.70598705613004187</c:v>
                </c:pt>
                <c:pt idx="15">
                  <c:v>0.83788028763995825</c:v>
                </c:pt>
                <c:pt idx="16">
                  <c:v>0.29460215892096464</c:v>
                </c:pt>
                <c:pt idx="17">
                  <c:v>-0.57808226135590557</c:v>
                </c:pt>
                <c:pt idx="18">
                  <c:v>3.3984895565053463E-3</c:v>
                </c:pt>
                <c:pt idx="19">
                  <c:v>0.51281665829021605</c:v>
                </c:pt>
                <c:pt idx="20">
                  <c:v>-1.9544821450478977E-2</c:v>
                </c:pt>
                <c:pt idx="21">
                  <c:v>8.6614358072978348E-2</c:v>
                </c:pt>
                <c:pt idx="22">
                  <c:v>0.49447812331995245</c:v>
                </c:pt>
                <c:pt idx="23">
                  <c:v>0.44592918133157244</c:v>
                </c:pt>
                <c:pt idx="24">
                  <c:v>-4.3230018648399149E-2</c:v>
                </c:pt>
                <c:pt idx="25">
                  <c:v>3.3529242708785212E-2</c:v>
                </c:pt>
                <c:pt idx="26">
                  <c:v>0.71477851709664808</c:v>
                </c:pt>
                <c:pt idx="27">
                  <c:v>7.2581951815697821E-3</c:v>
                </c:pt>
                <c:pt idx="28">
                  <c:v>0.85752256005007244</c:v>
                </c:pt>
                <c:pt idx="29">
                  <c:v>0.29081579500966903</c:v>
                </c:pt>
                <c:pt idx="30">
                  <c:v>-0.10969339668811529</c:v>
                </c:pt>
                <c:pt idx="31">
                  <c:v>-0.31628213389220949</c:v>
                </c:pt>
                <c:pt idx="32">
                  <c:v>0.91357241770397835</c:v>
                </c:pt>
                <c:pt idx="33">
                  <c:v>0.15002512191744088</c:v>
                </c:pt>
                <c:pt idx="34">
                  <c:v>0.63235676030823917</c:v>
                </c:pt>
                <c:pt idx="35">
                  <c:v>-0.66380951110170949</c:v>
                </c:pt>
                <c:pt idx="36">
                  <c:v>-0.86310206281544621</c:v>
                </c:pt>
                <c:pt idx="37">
                  <c:v>-0.40112199177813057</c:v>
                </c:pt>
                <c:pt idx="38">
                  <c:v>0.41744242725763048</c:v>
                </c:pt>
                <c:pt idx="39">
                  <c:v>0.21955704021285882</c:v>
                </c:pt>
                <c:pt idx="40">
                  <c:v>0.75072915088996162</c:v>
                </c:pt>
                <c:pt idx="41">
                  <c:v>0.21749356912357243</c:v>
                </c:pt>
                <c:pt idx="42">
                  <c:v>-0.15827522508661263</c:v>
                </c:pt>
                <c:pt idx="43">
                  <c:v>-0.37561843404613215</c:v>
                </c:pt>
                <c:pt idx="44">
                  <c:v>-5.9259423606272676E-2</c:v>
                </c:pt>
                <c:pt idx="45">
                  <c:v>5.0315274658951914E-2</c:v>
                </c:pt>
                <c:pt idx="46">
                  <c:v>0.76954879660702247</c:v>
                </c:pt>
                <c:pt idx="47">
                  <c:v>8.3704282018182141E-2</c:v>
                </c:pt>
                <c:pt idx="48">
                  <c:v>7.1153453522332377E-2</c:v>
                </c:pt>
                <c:pt idx="49">
                  <c:v>0.15646460440210674</c:v>
                </c:pt>
                <c:pt idx="50">
                  <c:v>-0.19624671353238865</c:v>
                </c:pt>
                <c:pt idx="51">
                  <c:v>0.25606759327254647</c:v>
                </c:pt>
                <c:pt idx="52">
                  <c:v>0.27300953987048349</c:v>
                </c:pt>
                <c:pt idx="53">
                  <c:v>7.0249719243609121E-2</c:v>
                </c:pt>
                <c:pt idx="54">
                  <c:v>-0.11856994273685695</c:v>
                </c:pt>
                <c:pt idx="55">
                  <c:v>0.37040892383408686</c:v>
                </c:pt>
                <c:pt idx="56">
                  <c:v>0.96623119971042115</c:v>
                </c:pt>
                <c:pt idx="57">
                  <c:v>-0.30228605833531041</c:v>
                </c:pt>
                <c:pt idx="58">
                  <c:v>0.32533701741288557</c:v>
                </c:pt>
                <c:pt idx="59">
                  <c:v>-8.3240521708993764E-2</c:v>
                </c:pt>
                <c:pt idx="60">
                  <c:v>0.55813378526456958</c:v>
                </c:pt>
                <c:pt idx="61">
                  <c:v>0.4072700584051514</c:v>
                </c:pt>
                <c:pt idx="62">
                  <c:v>0.19204461816166862</c:v>
                </c:pt>
                <c:pt idx="63">
                  <c:v>0.2847149032029872</c:v>
                </c:pt>
                <c:pt idx="64">
                  <c:v>-0.35686665547477459</c:v>
                </c:pt>
                <c:pt idx="65">
                  <c:v>0.68716162134849768</c:v>
                </c:pt>
                <c:pt idx="66">
                  <c:v>-0.39193449497315624</c:v>
                </c:pt>
                <c:pt idx="67">
                  <c:v>0.27628316524479501</c:v>
                </c:pt>
                <c:pt idx="68">
                  <c:v>-0.19995430539873071</c:v>
                </c:pt>
                <c:pt idx="69">
                  <c:v>0.99556768793407358</c:v>
                </c:pt>
                <c:pt idx="70">
                  <c:v>-0.13871190067763495</c:v>
                </c:pt>
                <c:pt idx="71">
                  <c:v>1.0938977608158984</c:v>
                </c:pt>
                <c:pt idx="72">
                  <c:v>0.64156955637246771</c:v>
                </c:pt>
                <c:pt idx="73">
                  <c:v>0.91044922894218949</c:v>
                </c:pt>
                <c:pt idx="74">
                  <c:v>-1.5560819042234386</c:v>
                </c:pt>
                <c:pt idx="75">
                  <c:v>-0.44782947738040146</c:v>
                </c:pt>
                <c:pt idx="76">
                  <c:v>1.4216897600648926</c:v>
                </c:pt>
                <c:pt idx="77">
                  <c:v>0.79719128092108349</c:v>
                </c:pt>
                <c:pt idx="78">
                  <c:v>-1.7903203128985634</c:v>
                </c:pt>
                <c:pt idx="79">
                  <c:v>-1.2258373295142899</c:v>
                </c:pt>
                <c:pt idx="80">
                  <c:v>0.50476066173306133</c:v>
                </c:pt>
                <c:pt idx="81">
                  <c:v>-0.53163524485954072</c:v>
                </c:pt>
                <c:pt idx="82">
                  <c:v>-0.24289164070183666</c:v>
                </c:pt>
                <c:pt idx="83">
                  <c:v>0.61585715622125559</c:v>
                </c:pt>
                <c:pt idx="84">
                  <c:v>-0.84163711088132143</c:v>
                </c:pt>
                <c:pt idx="85">
                  <c:v>-9.6935898360794859E-3</c:v>
                </c:pt>
                <c:pt idx="86">
                  <c:v>-0.48955766146197011</c:v>
                </c:pt>
                <c:pt idx="87">
                  <c:v>1.9974856538373942E-3</c:v>
                </c:pt>
                <c:pt idx="88">
                  <c:v>3.4269189100433195E-2</c:v>
                </c:pt>
                <c:pt idx="89">
                  <c:v>0.25817522917879199</c:v>
                </c:pt>
                <c:pt idx="90">
                  <c:v>-0.31355867830603623</c:v>
                </c:pt>
                <c:pt idx="91">
                  <c:v>-7.2441410259271866E-2</c:v>
                </c:pt>
                <c:pt idx="92">
                  <c:v>0.28791528612071016</c:v>
                </c:pt>
                <c:pt idx="93">
                  <c:v>0.72296811674792405</c:v>
                </c:pt>
                <c:pt idx="94">
                  <c:v>3.2230437576741267E-2</c:v>
                </c:pt>
                <c:pt idx="95">
                  <c:v>-9.4010159990887132E-3</c:v>
                </c:pt>
                <c:pt idx="96">
                  <c:v>9.1060517473118274E-2</c:v>
                </c:pt>
                <c:pt idx="97">
                  <c:v>1.3009813744635501</c:v>
                </c:pt>
                <c:pt idx="98">
                  <c:v>1.0842078947640221</c:v>
                </c:pt>
                <c:pt idx="99">
                  <c:v>-0.68991003700938913</c:v>
                </c:pt>
                <c:pt idx="100">
                  <c:v>6.4278732326106258E-2</c:v>
                </c:pt>
                <c:pt idx="101">
                  <c:v>1.2687291892681252</c:v>
                </c:pt>
                <c:pt idx="102">
                  <c:v>0.65454800624580312</c:v>
                </c:pt>
                <c:pt idx="103">
                  <c:v>-0.32031807387391531</c:v>
                </c:pt>
                <c:pt idx="104">
                  <c:v>1.098298795087671</c:v>
                </c:pt>
                <c:pt idx="105">
                  <c:v>-2.59463368416738</c:v>
                </c:pt>
                <c:pt idx="106">
                  <c:v>-5.0607504177324625E-2</c:v>
                </c:pt>
                <c:pt idx="107">
                  <c:v>0.82467986380092562</c:v>
                </c:pt>
                <c:pt idx="108">
                  <c:v>-0.79147274043210869</c:v>
                </c:pt>
                <c:pt idx="109">
                  <c:v>1.2105865247517444</c:v>
                </c:pt>
                <c:pt idx="110">
                  <c:v>1.4426124661553574</c:v>
                </c:pt>
                <c:pt idx="111">
                  <c:v>0.24642680273538886</c:v>
                </c:pt>
                <c:pt idx="112">
                  <c:v>-2.9292752675063927</c:v>
                </c:pt>
                <c:pt idx="113">
                  <c:v>1.5131688258040343</c:v>
                </c:pt>
                <c:pt idx="114">
                  <c:v>-1.231732212053438</c:v>
                </c:pt>
                <c:pt idx="115">
                  <c:v>-0.66166065089015014</c:v>
                </c:pt>
                <c:pt idx="116">
                  <c:v>1.8762303613494513</c:v>
                </c:pt>
                <c:pt idx="117">
                  <c:v>7.6687590774504599E-2</c:v>
                </c:pt>
                <c:pt idx="118">
                  <c:v>1.301701741817185</c:v>
                </c:pt>
                <c:pt idx="119">
                  <c:v>-2.9777820139795241</c:v>
                </c:pt>
                <c:pt idx="120">
                  <c:v>-0.72827400053895319</c:v>
                </c:pt>
                <c:pt idx="121">
                  <c:v>-0.89987937957103359</c:v>
                </c:pt>
                <c:pt idx="122">
                  <c:v>-1.088552616843852</c:v>
                </c:pt>
                <c:pt idx="123">
                  <c:v>-0.25786548938854237</c:v>
                </c:pt>
                <c:pt idx="124">
                  <c:v>-0.16161143698240066</c:v>
                </c:pt>
                <c:pt idx="125">
                  <c:v>0.73876909168584248</c:v>
                </c:pt>
                <c:pt idx="126">
                  <c:v>-0.52624013728881369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2016"/>
        <c:axId val="165859328"/>
      </c:scatterChart>
      <c:valAx>
        <c:axId val="1658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Gill Sans MT" pitchFamily="34" charset="0"/>
                  </a:defRPr>
                </a:pPr>
                <a:r>
                  <a:rPr lang="en-US" b="0">
                    <a:latin typeface="Gill Sans MT" pitchFamily="34" charset="0"/>
                  </a:rPr>
                  <a:t>News Sentiment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5859328"/>
        <c:crosses val="autoZero"/>
        <c:crossBetween val="midCat"/>
      </c:valAx>
      <c:valAx>
        <c:axId val="1658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Gill Sans MT" pitchFamily="34" charset="0"/>
                  </a:defRPr>
                </a:pPr>
                <a:r>
                  <a:rPr lang="en-US" b="0">
                    <a:latin typeface="Gill Sans MT" pitchFamily="34" charset="0"/>
                  </a:rPr>
                  <a:t>S&amp;P500 Return</a:t>
                </a:r>
              </a:p>
            </c:rich>
          </c:tx>
          <c:layout>
            <c:manualLayout>
              <c:xMode val="edge"/>
              <c:yMode val="edge"/>
              <c:x val="2.3217300469931732E-2"/>
              <c:y val="0.3540072863964825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58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535305</xdr:colOff>
      <xdr:row>108</xdr:row>
      <xdr:rowOff>80011</xdr:rowOff>
    </xdr:from>
    <xdr:to>
      <xdr:col>15</xdr:col>
      <xdr:colOff>274320</xdr:colOff>
      <xdr:row>128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5"/>
  <sheetViews>
    <sheetView topLeftCell="A2" workbookViewId="0">
      <selection activeCell="C3" sqref="C3"/>
    </sheetView>
  </sheetViews>
  <sheetFormatPr defaultRowHeight="14.4" x14ac:dyDescent="0.55000000000000004"/>
  <cols>
    <col min="2" max="2" width="11.20703125" bestFit="1" customWidth="1"/>
  </cols>
  <sheetData>
    <row r="2" spans="2:3" x14ac:dyDescent="0.55000000000000004">
      <c r="B2" t="s">
        <v>0</v>
      </c>
      <c r="C2" t="s">
        <v>1</v>
      </c>
    </row>
    <row r="3" spans="2:3" x14ac:dyDescent="0.55000000000000004">
      <c r="B3" s="1">
        <v>43854</v>
      </c>
      <c r="C3" s="2">
        <v>6.5796687474318993E-2</v>
      </c>
    </row>
    <row r="4" spans="2:3" x14ac:dyDescent="0.55000000000000004">
      <c r="B4" s="1">
        <v>43853</v>
      </c>
      <c r="C4" s="2">
        <v>6.9513273767218206E-2</v>
      </c>
    </row>
    <row r="5" spans="2:3" x14ac:dyDescent="0.55000000000000004">
      <c r="B5" s="1">
        <v>43852</v>
      </c>
      <c r="C5" s="2">
        <v>6.5796687474318993E-2</v>
      </c>
    </row>
    <row r="6" spans="2:3" x14ac:dyDescent="0.55000000000000004">
      <c r="B6" s="1">
        <v>43851</v>
      </c>
      <c r="C6" s="2">
        <v>6.7755180863762296E-2</v>
      </c>
    </row>
    <row r="7" spans="2:3" x14ac:dyDescent="0.55000000000000004">
      <c r="B7" s="1">
        <v>43850</v>
      </c>
      <c r="C7" s="2">
        <v>6.7755180863762296E-2</v>
      </c>
    </row>
    <row r="8" spans="2:3" x14ac:dyDescent="0.55000000000000004">
      <c r="B8" s="1">
        <v>43849</v>
      </c>
      <c r="C8" s="2">
        <v>5.7914312969615397E-2</v>
      </c>
    </row>
    <row r="9" spans="2:3" x14ac:dyDescent="0.55000000000000004">
      <c r="B9" s="1">
        <v>43848</v>
      </c>
      <c r="C9" s="2">
        <v>7.7649916371507297E-2</v>
      </c>
    </row>
    <row r="10" spans="2:3" x14ac:dyDescent="0.55000000000000004">
      <c r="B10" s="1">
        <v>43847</v>
      </c>
      <c r="C10" s="2">
        <v>6.5188476171405593E-2</v>
      </c>
    </row>
    <row r="11" spans="2:3" x14ac:dyDescent="0.55000000000000004">
      <c r="B11" s="1">
        <v>43846</v>
      </c>
      <c r="C11" s="2">
        <v>6.9816140947511804E-2</v>
      </c>
    </row>
    <row r="12" spans="2:3" x14ac:dyDescent="0.55000000000000004">
      <c r="B12" s="1">
        <v>43845</v>
      </c>
      <c r="C12" s="2">
        <v>4.5096175679932002E-2</v>
      </c>
    </row>
    <row r="13" spans="2:3" x14ac:dyDescent="0.55000000000000004">
      <c r="B13" s="1">
        <v>43844</v>
      </c>
      <c r="C13" s="2">
        <v>5.5074894621456101E-2</v>
      </c>
    </row>
    <row r="14" spans="2:3" x14ac:dyDescent="0.55000000000000004">
      <c r="B14" s="1">
        <v>43843</v>
      </c>
      <c r="C14" s="2">
        <v>8.3099368518443406E-2</v>
      </c>
    </row>
    <row r="15" spans="2:3" x14ac:dyDescent="0.55000000000000004">
      <c r="B15" s="1">
        <v>43842</v>
      </c>
      <c r="C15" s="2">
        <v>6.7755180863762296E-2</v>
      </c>
    </row>
    <row r="16" spans="2:3" x14ac:dyDescent="0.55000000000000004">
      <c r="B16" s="1">
        <v>43841</v>
      </c>
      <c r="C16" s="2">
        <v>6.7755180863762296E-2</v>
      </c>
    </row>
    <row r="17" spans="2:3" x14ac:dyDescent="0.55000000000000004">
      <c r="B17" s="1">
        <v>43840</v>
      </c>
      <c r="C17" s="2">
        <v>6.2450868922202599E-2</v>
      </c>
    </row>
    <row r="18" spans="2:3" x14ac:dyDescent="0.55000000000000004">
      <c r="B18" s="1">
        <v>43839</v>
      </c>
      <c r="C18" s="2">
        <v>4.9618162594249497E-2</v>
      </c>
    </row>
    <row r="19" spans="2:3" x14ac:dyDescent="0.55000000000000004">
      <c r="B19" s="1">
        <v>43838</v>
      </c>
      <c r="C19" s="2">
        <v>6.2450868922202599E-2</v>
      </c>
    </row>
    <row r="20" spans="2:3" x14ac:dyDescent="0.55000000000000004">
      <c r="B20" s="1">
        <v>43837</v>
      </c>
      <c r="C20" s="2">
        <v>5.4657211913874702E-2</v>
      </c>
    </row>
    <row r="21" spans="2:3" x14ac:dyDescent="0.55000000000000004">
      <c r="B21" s="1">
        <v>43836</v>
      </c>
      <c r="C21" s="2">
        <v>5.4401388102801401E-2</v>
      </c>
    </row>
    <row r="22" spans="2:3" x14ac:dyDescent="0.55000000000000004">
      <c r="B22" s="1">
        <v>43835</v>
      </c>
      <c r="C22" s="2">
        <v>7.5428923740327197E-2</v>
      </c>
    </row>
    <row r="23" spans="2:3" x14ac:dyDescent="0.55000000000000004">
      <c r="B23" s="1">
        <v>43834</v>
      </c>
      <c r="C23" s="2">
        <v>7.2100978964818194E-2</v>
      </c>
    </row>
    <row r="24" spans="2:3" x14ac:dyDescent="0.55000000000000004">
      <c r="B24" s="1">
        <v>43833</v>
      </c>
      <c r="C24" s="2">
        <v>6.0791574403434197E-2</v>
      </c>
    </row>
    <row r="25" spans="2:3" x14ac:dyDescent="0.55000000000000004">
      <c r="B25" s="1">
        <v>43832</v>
      </c>
      <c r="C25" s="2">
        <v>5.9170463698139802E-2</v>
      </c>
    </row>
    <row r="26" spans="2:3" x14ac:dyDescent="0.55000000000000004">
      <c r="B26" s="1">
        <v>43831</v>
      </c>
      <c r="C26" s="2">
        <v>4.6401363575733198E-2</v>
      </c>
    </row>
    <row r="27" spans="2:3" x14ac:dyDescent="0.55000000000000004">
      <c r="B27" s="1">
        <v>43830</v>
      </c>
      <c r="C27" s="2">
        <v>6.07135614456586E-2</v>
      </c>
    </row>
    <row r="28" spans="2:3" x14ac:dyDescent="0.55000000000000004">
      <c r="B28" s="1">
        <v>43829</v>
      </c>
      <c r="C28" s="2">
        <v>6.07135614456586E-2</v>
      </c>
    </row>
    <row r="29" spans="2:3" x14ac:dyDescent="0.55000000000000004">
      <c r="B29" s="1">
        <v>43828</v>
      </c>
      <c r="C29" s="2">
        <v>7.3751827363808004E-2</v>
      </c>
    </row>
    <row r="30" spans="2:3" x14ac:dyDescent="0.55000000000000004">
      <c r="B30" s="1">
        <v>43827</v>
      </c>
      <c r="C30" s="2">
        <v>7.3751827363808004E-2</v>
      </c>
    </row>
    <row r="31" spans="2:3" x14ac:dyDescent="0.55000000000000004">
      <c r="B31" s="1">
        <v>43826</v>
      </c>
      <c r="C31" s="2">
        <v>7.3751827363808004E-2</v>
      </c>
    </row>
    <row r="32" spans="2:3" x14ac:dyDescent="0.55000000000000004">
      <c r="B32" s="1">
        <v>43825</v>
      </c>
      <c r="C32" s="2">
        <v>7.3751827363808004E-2</v>
      </c>
    </row>
    <row r="33" spans="2:3" x14ac:dyDescent="0.55000000000000004">
      <c r="B33" s="1">
        <v>43824</v>
      </c>
      <c r="C33" s="2">
        <v>7.3751827363808004E-2</v>
      </c>
    </row>
    <row r="34" spans="2:3" x14ac:dyDescent="0.55000000000000004">
      <c r="B34" s="1">
        <v>43823</v>
      </c>
      <c r="C34" s="2">
        <v>4.3063735206592298E-2</v>
      </c>
    </row>
    <row r="35" spans="2:3" x14ac:dyDescent="0.55000000000000004">
      <c r="B35" s="1">
        <v>43822</v>
      </c>
      <c r="C35" s="2">
        <v>5.4842624812720397E-2</v>
      </c>
    </row>
    <row r="36" spans="2:3" x14ac:dyDescent="0.55000000000000004">
      <c r="B36" s="1">
        <v>43821</v>
      </c>
      <c r="C36" s="2">
        <v>5.4842624812720397E-2</v>
      </c>
    </row>
    <row r="37" spans="2:3" x14ac:dyDescent="0.55000000000000004">
      <c r="B37" s="1">
        <v>43820</v>
      </c>
      <c r="C37" s="2">
        <v>7.1576479076479002E-2</v>
      </c>
    </row>
    <row r="38" spans="2:3" x14ac:dyDescent="0.55000000000000004">
      <c r="B38" s="1">
        <v>43819</v>
      </c>
      <c r="C38" s="2">
        <v>6.6170822323419698E-2</v>
      </c>
    </row>
    <row r="39" spans="2:3" x14ac:dyDescent="0.55000000000000004">
      <c r="B39" s="1">
        <v>43818</v>
      </c>
      <c r="C39" s="2">
        <v>6.4808264246958402E-2</v>
      </c>
    </row>
    <row r="40" spans="2:3" x14ac:dyDescent="0.55000000000000004">
      <c r="B40" s="1">
        <v>43817</v>
      </c>
      <c r="C40" s="2">
        <v>6.4808264246958402E-2</v>
      </c>
    </row>
    <row r="41" spans="2:3" x14ac:dyDescent="0.55000000000000004">
      <c r="B41" s="1">
        <v>43816</v>
      </c>
      <c r="C41" s="2">
        <v>5.24866513502876E-2</v>
      </c>
    </row>
    <row r="42" spans="2:3" x14ac:dyDescent="0.55000000000000004">
      <c r="B42" s="1">
        <v>43815</v>
      </c>
      <c r="C42" s="2">
        <v>5.24866513502876E-2</v>
      </c>
    </row>
    <row r="43" spans="2:3" x14ac:dyDescent="0.55000000000000004">
      <c r="B43" s="1">
        <v>43814</v>
      </c>
      <c r="C43" s="2">
        <v>7.8847660528995694E-2</v>
      </c>
    </row>
    <row r="44" spans="2:3" x14ac:dyDescent="0.55000000000000004">
      <c r="B44" s="1">
        <v>43813</v>
      </c>
      <c r="C44" s="2">
        <v>7.8847660528995694E-2</v>
      </c>
    </row>
    <row r="45" spans="2:3" x14ac:dyDescent="0.55000000000000004">
      <c r="B45" s="1">
        <v>43812</v>
      </c>
      <c r="C45" s="2">
        <v>7.4280098497822605E-2</v>
      </c>
    </row>
    <row r="46" spans="2:3" x14ac:dyDescent="0.55000000000000004">
      <c r="B46" s="1">
        <v>43811</v>
      </c>
      <c r="C46" s="2">
        <v>6.6420742599545599E-2</v>
      </c>
    </row>
    <row r="47" spans="2:3" x14ac:dyDescent="0.55000000000000004">
      <c r="B47" s="1">
        <v>43810</v>
      </c>
      <c r="C47" s="2">
        <v>8.7605211589350598E-2</v>
      </c>
    </row>
    <row r="48" spans="2:3" x14ac:dyDescent="0.55000000000000004">
      <c r="B48" s="1">
        <v>43809</v>
      </c>
      <c r="C48" s="2">
        <v>8.2269619066135904E-2</v>
      </c>
    </row>
    <row r="49" spans="2:3" x14ac:dyDescent="0.55000000000000004">
      <c r="B49" s="1">
        <v>43808</v>
      </c>
      <c r="C49" s="2">
        <v>5.5344613557858399E-2</v>
      </c>
    </row>
    <row r="50" spans="2:3" x14ac:dyDescent="0.55000000000000004">
      <c r="B50" s="1">
        <v>43807</v>
      </c>
      <c r="C50" s="2">
        <v>7.8847660528995694E-2</v>
      </c>
    </row>
    <row r="51" spans="2:3" x14ac:dyDescent="0.55000000000000004">
      <c r="B51" s="1">
        <v>43806</v>
      </c>
      <c r="C51" s="2">
        <v>6.5388877839485604E-2</v>
      </c>
    </row>
    <row r="52" spans="2:3" x14ac:dyDescent="0.55000000000000004">
      <c r="B52" s="1">
        <v>43805</v>
      </c>
      <c r="C52" s="2">
        <v>5.6150194541159298E-2</v>
      </c>
    </row>
    <row r="53" spans="2:3" x14ac:dyDescent="0.55000000000000004">
      <c r="B53" s="1">
        <v>43804</v>
      </c>
      <c r="C53" s="2">
        <v>6.5388877839485604E-2</v>
      </c>
    </row>
    <row r="54" spans="2:3" x14ac:dyDescent="0.55000000000000004">
      <c r="B54" s="1">
        <v>43803</v>
      </c>
      <c r="C54" s="2">
        <v>6.5388877839485604E-2</v>
      </c>
    </row>
    <row r="55" spans="2:3" x14ac:dyDescent="0.55000000000000004">
      <c r="B55" s="1">
        <v>43802</v>
      </c>
      <c r="C55" s="2">
        <v>8.0832529760373598E-2</v>
      </c>
    </row>
    <row r="56" spans="2:3" x14ac:dyDescent="0.55000000000000004">
      <c r="B56" s="1">
        <v>43801</v>
      </c>
      <c r="C56" s="2">
        <v>4.8349535191366498E-2</v>
      </c>
    </row>
    <row r="57" spans="2:3" x14ac:dyDescent="0.55000000000000004">
      <c r="B57" s="1">
        <v>43800</v>
      </c>
      <c r="C57" s="2">
        <v>5.4800720541461102E-2</v>
      </c>
    </row>
    <row r="58" spans="2:3" x14ac:dyDescent="0.55000000000000004">
      <c r="B58" s="1">
        <v>43799</v>
      </c>
      <c r="C58" s="2">
        <v>8.1281699598531196E-2</v>
      </c>
    </row>
    <row r="59" spans="2:3" x14ac:dyDescent="0.55000000000000004">
      <c r="B59" s="1">
        <v>43798</v>
      </c>
      <c r="C59" s="2">
        <v>8.1281699598531196E-2</v>
      </c>
    </row>
    <row r="60" spans="2:3" x14ac:dyDescent="0.55000000000000004">
      <c r="B60" s="1">
        <v>43797</v>
      </c>
      <c r="C60" s="2">
        <v>6.06625234244857E-2</v>
      </c>
    </row>
    <row r="61" spans="2:3" x14ac:dyDescent="0.55000000000000004">
      <c r="B61" s="1">
        <v>43796</v>
      </c>
      <c r="C61" s="2">
        <v>5.6150194541159298E-2</v>
      </c>
    </row>
    <row r="62" spans="2:3" x14ac:dyDescent="0.55000000000000004">
      <c r="B62" s="1">
        <v>43795</v>
      </c>
      <c r="C62" s="2">
        <v>6.6234762069362796E-2</v>
      </c>
    </row>
    <row r="63" spans="2:3" x14ac:dyDescent="0.55000000000000004">
      <c r="B63" s="1">
        <v>43794</v>
      </c>
      <c r="C63" s="2">
        <v>6.6167186087310495E-2</v>
      </c>
    </row>
    <row r="64" spans="2:3" x14ac:dyDescent="0.55000000000000004">
      <c r="B64" s="1">
        <v>43793</v>
      </c>
      <c r="C64" s="2">
        <v>8.6182108213000597E-2</v>
      </c>
    </row>
    <row r="65" spans="2:3" x14ac:dyDescent="0.55000000000000004">
      <c r="B65" s="1">
        <v>43792</v>
      </c>
      <c r="C65" s="2">
        <v>7.2781061470996597E-2</v>
      </c>
    </row>
    <row r="66" spans="2:3" x14ac:dyDescent="0.55000000000000004">
      <c r="B66" s="1">
        <v>43791</v>
      </c>
      <c r="C66" s="2">
        <v>7.2781061470996597E-2</v>
      </c>
    </row>
    <row r="67" spans="2:3" x14ac:dyDescent="0.55000000000000004">
      <c r="B67" s="1">
        <v>43790</v>
      </c>
      <c r="C67" s="2">
        <v>5.4510553158752403E-2</v>
      </c>
    </row>
    <row r="68" spans="2:3" x14ac:dyDescent="0.55000000000000004">
      <c r="B68" s="1">
        <v>43789</v>
      </c>
      <c r="C68" s="2">
        <v>7.1618049593521596E-2</v>
      </c>
    </row>
    <row r="69" spans="2:3" x14ac:dyDescent="0.55000000000000004">
      <c r="B69" s="1">
        <v>43788</v>
      </c>
      <c r="C69" s="2">
        <v>6.1228155755091301E-2</v>
      </c>
    </row>
    <row r="70" spans="2:3" x14ac:dyDescent="0.55000000000000004">
      <c r="B70" s="1">
        <v>43787</v>
      </c>
      <c r="C70" s="2">
        <v>6.3673137508216002E-2</v>
      </c>
    </row>
    <row r="71" spans="2:3" x14ac:dyDescent="0.55000000000000004">
      <c r="B71" s="1">
        <v>43786</v>
      </c>
      <c r="C71" s="2">
        <v>6.1228155755091301E-2</v>
      </c>
    </row>
    <row r="72" spans="2:3" x14ac:dyDescent="0.55000000000000004">
      <c r="B72" s="1">
        <v>43785</v>
      </c>
      <c r="C72" s="2">
        <v>6.1228155755091301E-2</v>
      </c>
    </row>
    <row r="73" spans="2:3" x14ac:dyDescent="0.55000000000000004">
      <c r="B73" s="1">
        <v>43784</v>
      </c>
      <c r="C73" s="2">
        <v>6.1228155755091301E-2</v>
      </c>
    </row>
    <row r="74" spans="2:3" x14ac:dyDescent="0.55000000000000004">
      <c r="B74" s="1">
        <v>43783</v>
      </c>
      <c r="C74" s="2">
        <v>7.5166760997149695E-2</v>
      </c>
    </row>
    <row r="75" spans="2:3" x14ac:dyDescent="0.55000000000000004">
      <c r="B75" s="1">
        <v>43782</v>
      </c>
      <c r="C75" s="2">
        <v>7.5166760997149695E-2</v>
      </c>
    </row>
    <row r="76" spans="2:3" x14ac:dyDescent="0.55000000000000004">
      <c r="B76" s="1">
        <v>43781</v>
      </c>
      <c r="C76" s="2">
        <v>5.2759504384504399E-2</v>
      </c>
    </row>
    <row r="77" spans="2:3" x14ac:dyDescent="0.55000000000000004">
      <c r="B77" s="1">
        <v>43780</v>
      </c>
      <c r="C77" s="2">
        <v>7.3601915653981803E-2</v>
      </c>
    </row>
    <row r="78" spans="2:3" x14ac:dyDescent="0.55000000000000004">
      <c r="B78" s="1">
        <v>43779</v>
      </c>
      <c r="C78" s="2">
        <v>7.3612213080649594E-2</v>
      </c>
    </row>
    <row r="79" spans="2:3" x14ac:dyDescent="0.55000000000000004">
      <c r="B79" s="1">
        <v>43778</v>
      </c>
      <c r="C79" s="2">
        <v>7.3612213080649594E-2</v>
      </c>
    </row>
    <row r="80" spans="2:3" x14ac:dyDescent="0.55000000000000004">
      <c r="B80" s="1">
        <v>43777</v>
      </c>
      <c r="C80" s="2">
        <v>7.3612213080649594E-2</v>
      </c>
    </row>
    <row r="81" spans="2:3" x14ac:dyDescent="0.55000000000000004">
      <c r="B81" s="1">
        <v>43776</v>
      </c>
      <c r="C81" s="2">
        <v>5.5776924089424099E-2</v>
      </c>
    </row>
    <row r="82" spans="2:3" x14ac:dyDescent="0.55000000000000004">
      <c r="B82" s="1">
        <v>43775</v>
      </c>
      <c r="C82" s="2">
        <v>7.9972600784372003E-2</v>
      </c>
    </row>
    <row r="83" spans="2:3" x14ac:dyDescent="0.55000000000000004">
      <c r="B83" s="1">
        <v>43774</v>
      </c>
      <c r="C83" s="2">
        <v>7.9972600784372003E-2</v>
      </c>
    </row>
    <row r="84" spans="2:3" x14ac:dyDescent="0.55000000000000004">
      <c r="B84" s="1">
        <v>43773</v>
      </c>
      <c r="C84" s="2">
        <v>7.79071935458715E-2</v>
      </c>
    </row>
    <row r="85" spans="2:3" x14ac:dyDescent="0.55000000000000004">
      <c r="B85" s="1">
        <v>43772</v>
      </c>
      <c r="C85" s="2">
        <v>6.88806766301579E-2</v>
      </c>
    </row>
    <row r="86" spans="2:3" x14ac:dyDescent="0.55000000000000004">
      <c r="B86" s="1">
        <v>43771</v>
      </c>
      <c r="C86" s="2">
        <v>6.88806766301579E-2</v>
      </c>
    </row>
    <row r="87" spans="2:3" x14ac:dyDescent="0.55000000000000004">
      <c r="B87" s="1">
        <v>43770</v>
      </c>
      <c r="C87" s="2">
        <v>7.1904642853716796E-2</v>
      </c>
    </row>
    <row r="88" spans="2:3" x14ac:dyDescent="0.55000000000000004">
      <c r="B88" s="1">
        <v>43769</v>
      </c>
      <c r="C88" s="2">
        <v>5.7918877393111301E-2</v>
      </c>
    </row>
    <row r="89" spans="2:3" x14ac:dyDescent="0.55000000000000004">
      <c r="B89" s="1">
        <v>43768</v>
      </c>
      <c r="C89" s="2">
        <v>6.4866601792231804E-2</v>
      </c>
    </row>
    <row r="90" spans="2:3" x14ac:dyDescent="0.55000000000000004">
      <c r="B90" s="1">
        <v>43767</v>
      </c>
      <c r="C90" s="2">
        <v>6.88806766301579E-2</v>
      </c>
    </row>
    <row r="91" spans="2:3" x14ac:dyDescent="0.55000000000000004">
      <c r="B91" s="1">
        <v>43766</v>
      </c>
      <c r="C91" s="2">
        <v>6.8005163953693201E-2</v>
      </c>
    </row>
    <row r="92" spans="2:3" x14ac:dyDescent="0.55000000000000004">
      <c r="B92" s="1">
        <v>43765</v>
      </c>
      <c r="C92" s="2">
        <v>5.0589704619546497E-2</v>
      </c>
    </row>
    <row r="93" spans="2:3" x14ac:dyDescent="0.55000000000000004">
      <c r="B93" s="1">
        <v>43764</v>
      </c>
      <c r="C93" s="2">
        <v>5.0589704619546497E-2</v>
      </c>
    </row>
    <row r="94" spans="2:3" x14ac:dyDescent="0.55000000000000004">
      <c r="B94" s="1">
        <v>43763</v>
      </c>
      <c r="C94" s="2">
        <v>5.0589704619546497E-2</v>
      </c>
    </row>
    <row r="95" spans="2:3" x14ac:dyDescent="0.55000000000000004">
      <c r="B95" s="1">
        <v>43762</v>
      </c>
      <c r="C95" s="2">
        <v>7.0647847623872995E-2</v>
      </c>
    </row>
    <row r="96" spans="2:3" x14ac:dyDescent="0.55000000000000004">
      <c r="B96" s="1">
        <v>43761</v>
      </c>
      <c r="C96" s="2">
        <v>4.7787893906770899E-2</v>
      </c>
    </row>
    <row r="97" spans="2:3" x14ac:dyDescent="0.55000000000000004">
      <c r="B97" s="1">
        <v>43760</v>
      </c>
      <c r="C97" s="2">
        <v>7.0647847623872995E-2</v>
      </c>
    </row>
    <row r="98" spans="2:3" x14ac:dyDescent="0.55000000000000004">
      <c r="B98" s="1">
        <v>43759</v>
      </c>
      <c r="C98" s="2">
        <v>6.1951311519839299E-2</v>
      </c>
    </row>
    <row r="99" spans="2:3" x14ac:dyDescent="0.55000000000000004">
      <c r="B99" s="1">
        <v>43758</v>
      </c>
      <c r="C99" s="2">
        <v>6.4189680507173205E-2</v>
      </c>
    </row>
    <row r="100" spans="2:3" x14ac:dyDescent="0.55000000000000004">
      <c r="B100" s="1">
        <v>43757</v>
      </c>
      <c r="C100" s="2">
        <v>6.4189680507173205E-2</v>
      </c>
    </row>
    <row r="101" spans="2:3" x14ac:dyDescent="0.55000000000000004">
      <c r="B101" s="1">
        <v>43756</v>
      </c>
      <c r="C101" s="2">
        <v>6.4189680507173205E-2</v>
      </c>
    </row>
    <row r="102" spans="2:3" x14ac:dyDescent="0.55000000000000004">
      <c r="B102" s="1">
        <v>43755</v>
      </c>
      <c r="C102" s="2">
        <v>6.7520096152870704E-2</v>
      </c>
    </row>
    <row r="103" spans="2:3" x14ac:dyDescent="0.55000000000000004">
      <c r="B103" s="1">
        <v>43754</v>
      </c>
      <c r="C103" s="2">
        <v>4.7787893906770899E-2</v>
      </c>
    </row>
    <row r="104" spans="2:3" x14ac:dyDescent="0.55000000000000004">
      <c r="B104" s="1">
        <v>43753</v>
      </c>
      <c r="C104" s="2">
        <v>5.5118468212930503E-2</v>
      </c>
    </row>
    <row r="105" spans="2:3" x14ac:dyDescent="0.55000000000000004">
      <c r="B105" s="1">
        <v>43752</v>
      </c>
      <c r="C105" s="2">
        <v>6.9070869685045805E-2</v>
      </c>
    </row>
    <row r="106" spans="2:3" x14ac:dyDescent="0.55000000000000004">
      <c r="B106" s="1">
        <v>43751</v>
      </c>
      <c r="C106" s="2">
        <v>6.1296613617464898E-2</v>
      </c>
    </row>
    <row r="107" spans="2:3" x14ac:dyDescent="0.55000000000000004">
      <c r="B107" s="1">
        <v>43750</v>
      </c>
      <c r="C107" s="2">
        <v>6.1296613617464898E-2</v>
      </c>
    </row>
    <row r="108" spans="2:3" x14ac:dyDescent="0.55000000000000004">
      <c r="B108" s="1">
        <v>43749</v>
      </c>
      <c r="C108" s="2">
        <v>6.1296613617464898E-2</v>
      </c>
    </row>
    <row r="109" spans="2:3" x14ac:dyDescent="0.55000000000000004">
      <c r="B109" s="1">
        <v>43748</v>
      </c>
      <c r="C109" s="2">
        <v>7.1585769805007193E-2</v>
      </c>
    </row>
    <row r="110" spans="2:3" x14ac:dyDescent="0.55000000000000004">
      <c r="B110" s="1">
        <v>43747</v>
      </c>
      <c r="C110" s="2">
        <v>7.7095197912648294E-2</v>
      </c>
    </row>
    <row r="111" spans="2:3" x14ac:dyDescent="0.55000000000000004">
      <c r="B111" s="1">
        <v>43746</v>
      </c>
      <c r="C111" s="2">
        <v>6.6666879703384099E-2</v>
      </c>
    </row>
    <row r="112" spans="2:3" x14ac:dyDescent="0.55000000000000004">
      <c r="B112" s="1">
        <v>43745</v>
      </c>
      <c r="C112" s="2">
        <v>6.5898283340590905E-2</v>
      </c>
    </row>
    <row r="113" spans="2:3" x14ac:dyDescent="0.55000000000000004">
      <c r="B113" s="1">
        <v>43744</v>
      </c>
      <c r="C113" s="2">
        <v>6.5898283340590905E-2</v>
      </c>
    </row>
    <row r="114" spans="2:3" x14ac:dyDescent="0.55000000000000004">
      <c r="B114" s="1">
        <v>43743</v>
      </c>
      <c r="C114" s="2">
        <v>6.5898283340590905E-2</v>
      </c>
    </row>
    <row r="115" spans="2:3" x14ac:dyDescent="0.55000000000000004">
      <c r="B115" s="1">
        <v>43742</v>
      </c>
      <c r="C115" s="2">
        <v>0.12648609106942399</v>
      </c>
    </row>
    <row r="116" spans="2:3" x14ac:dyDescent="0.55000000000000004">
      <c r="B116" s="1">
        <v>43741</v>
      </c>
      <c r="C116" s="2">
        <v>5.5420302688089097E-2</v>
      </c>
    </row>
    <row r="117" spans="2:3" x14ac:dyDescent="0.55000000000000004">
      <c r="B117" s="1">
        <v>43740</v>
      </c>
      <c r="C117" s="2">
        <v>6.8313732563732493E-2</v>
      </c>
    </row>
    <row r="118" spans="2:3" x14ac:dyDescent="0.55000000000000004">
      <c r="B118" s="1">
        <v>43739</v>
      </c>
      <c r="C118" s="2">
        <v>6.2636495079978996E-2</v>
      </c>
    </row>
    <row r="119" spans="2:3" x14ac:dyDescent="0.55000000000000004">
      <c r="B119" s="1">
        <v>43738</v>
      </c>
      <c r="C119" s="2">
        <v>4.9871885580118E-2</v>
      </c>
    </row>
    <row r="120" spans="2:3" x14ac:dyDescent="0.55000000000000004">
      <c r="B120" s="1">
        <v>43737</v>
      </c>
      <c r="C120" s="2">
        <v>7.0438611466780404E-2</v>
      </c>
    </row>
    <row r="121" spans="2:3" x14ac:dyDescent="0.55000000000000004">
      <c r="B121" s="1">
        <v>43736</v>
      </c>
      <c r="C121" s="2">
        <v>7.0438611466780404E-2</v>
      </c>
    </row>
    <row r="122" spans="2:3" x14ac:dyDescent="0.55000000000000004">
      <c r="B122" s="1">
        <v>43735</v>
      </c>
      <c r="C122" s="2">
        <v>7.0438611466780404E-2</v>
      </c>
    </row>
    <row r="123" spans="2:3" x14ac:dyDescent="0.55000000000000004">
      <c r="B123" s="1">
        <v>43734</v>
      </c>
      <c r="C123" s="2">
        <v>5.7075840401222898E-2</v>
      </c>
    </row>
    <row r="124" spans="2:3" x14ac:dyDescent="0.55000000000000004">
      <c r="B124" s="1">
        <v>43733</v>
      </c>
      <c r="C124" s="2">
        <v>6.7777991653909797E-2</v>
      </c>
    </row>
    <row r="125" spans="2:3" x14ac:dyDescent="0.55000000000000004">
      <c r="B125" s="1">
        <v>43732</v>
      </c>
      <c r="C125" s="2">
        <v>5.5572112394146098E-2</v>
      </c>
    </row>
    <row r="126" spans="2:3" x14ac:dyDescent="0.55000000000000004">
      <c r="B126" s="1">
        <v>43731</v>
      </c>
      <c r="C126" s="2">
        <v>4.2788644037368401E-2</v>
      </c>
    </row>
    <row r="127" spans="2:3" x14ac:dyDescent="0.55000000000000004">
      <c r="B127" s="1">
        <v>43730</v>
      </c>
      <c r="C127" s="2">
        <v>5.8703403771523603E-2</v>
      </c>
    </row>
    <row r="128" spans="2:3" x14ac:dyDescent="0.55000000000000004">
      <c r="B128" s="1">
        <v>43729</v>
      </c>
      <c r="C128" s="2">
        <v>8.5159366332835496E-2</v>
      </c>
    </row>
    <row r="129" spans="2:3" x14ac:dyDescent="0.55000000000000004">
      <c r="B129" s="1">
        <v>43728</v>
      </c>
      <c r="C129" s="2">
        <v>8.5159366332835496E-2</v>
      </c>
    </row>
    <row r="130" spans="2:3" x14ac:dyDescent="0.55000000000000004">
      <c r="B130" s="1">
        <v>43727</v>
      </c>
      <c r="C130" s="2">
        <v>5.7265609708357701E-2</v>
      </c>
    </row>
    <row r="131" spans="2:3" x14ac:dyDescent="0.55000000000000004">
      <c r="B131" s="1">
        <v>43726</v>
      </c>
      <c r="C131" s="2">
        <v>6.4026989192037698E-2</v>
      </c>
    </row>
    <row r="132" spans="2:3" x14ac:dyDescent="0.55000000000000004">
      <c r="B132" s="1">
        <v>43725</v>
      </c>
      <c r="C132" s="2">
        <v>3.7734898768733198E-2</v>
      </c>
    </row>
    <row r="133" spans="2:3" x14ac:dyDescent="0.55000000000000004">
      <c r="B133" s="1">
        <v>43724</v>
      </c>
      <c r="C133" s="2">
        <v>3.7734898768733198E-2</v>
      </c>
    </row>
    <row r="134" spans="2:3" x14ac:dyDescent="0.55000000000000004">
      <c r="B134" s="1">
        <v>43723</v>
      </c>
      <c r="C134" s="2">
        <v>5.2535410495936699E-2</v>
      </c>
    </row>
    <row r="135" spans="2:3" x14ac:dyDescent="0.55000000000000004">
      <c r="B135" s="1">
        <v>43722</v>
      </c>
      <c r="C135" s="2">
        <v>6.5663255499912906E-2</v>
      </c>
    </row>
    <row r="136" spans="2:3" x14ac:dyDescent="0.55000000000000004">
      <c r="B136" s="1">
        <v>43721</v>
      </c>
      <c r="C136" s="2">
        <v>6.5663255499912906E-2</v>
      </c>
    </row>
    <row r="137" spans="2:3" x14ac:dyDescent="0.55000000000000004">
      <c r="B137" s="1">
        <v>43720</v>
      </c>
      <c r="C137" s="2">
        <v>6.8090327808153495E-2</v>
      </c>
    </row>
    <row r="138" spans="2:3" x14ac:dyDescent="0.55000000000000004">
      <c r="B138" s="1">
        <v>43719</v>
      </c>
      <c r="C138" s="2">
        <v>7.7155252264332397E-2</v>
      </c>
    </row>
    <row r="139" spans="2:3" x14ac:dyDescent="0.55000000000000004">
      <c r="B139" s="1">
        <v>43718</v>
      </c>
      <c r="C139" s="2">
        <v>7.6363939376969295E-2</v>
      </c>
    </row>
    <row r="140" spans="2:3" x14ac:dyDescent="0.55000000000000004">
      <c r="B140" s="1">
        <v>43717</v>
      </c>
      <c r="C140" s="2">
        <v>5.9961376764261297E-2</v>
      </c>
    </row>
    <row r="141" spans="2:3" x14ac:dyDescent="0.55000000000000004">
      <c r="B141" s="1">
        <v>43716</v>
      </c>
      <c r="C141" s="2">
        <v>7.8953441110529904E-2</v>
      </c>
    </row>
    <row r="142" spans="2:3" x14ac:dyDescent="0.55000000000000004">
      <c r="B142" s="1">
        <v>43715</v>
      </c>
      <c r="C142" s="2">
        <v>7.8953441110529904E-2</v>
      </c>
    </row>
    <row r="143" spans="2:3" x14ac:dyDescent="0.55000000000000004">
      <c r="B143" s="1">
        <v>43714</v>
      </c>
      <c r="C143" s="2">
        <v>7.5952230639730597E-2</v>
      </c>
    </row>
    <row r="144" spans="2:3" x14ac:dyDescent="0.55000000000000004">
      <c r="B144" s="1">
        <v>43713</v>
      </c>
      <c r="C144" s="2">
        <v>7.5952230639730597E-2</v>
      </c>
    </row>
    <row r="145" spans="2:3" x14ac:dyDescent="0.55000000000000004">
      <c r="B145" s="1">
        <v>43712</v>
      </c>
      <c r="C145" s="2">
        <v>5.9961376764261297E-2</v>
      </c>
    </row>
    <row r="146" spans="2:3" x14ac:dyDescent="0.55000000000000004">
      <c r="B146" s="1">
        <v>43711</v>
      </c>
      <c r="C146" s="2">
        <v>6.7008502856855695E-2</v>
      </c>
    </row>
    <row r="147" spans="2:3" x14ac:dyDescent="0.55000000000000004">
      <c r="B147" s="1">
        <v>43710</v>
      </c>
      <c r="C147" s="2">
        <v>5.6349876893215398E-2</v>
      </c>
    </row>
    <row r="148" spans="2:3" x14ac:dyDescent="0.55000000000000004">
      <c r="B148" s="1">
        <v>43709</v>
      </c>
      <c r="C148" s="2">
        <v>5.6349876893215398E-2</v>
      </c>
    </row>
    <row r="149" spans="2:3" x14ac:dyDescent="0.55000000000000004">
      <c r="B149" s="1">
        <v>43708</v>
      </c>
      <c r="C149" s="2">
        <v>5.6349876893215398E-2</v>
      </c>
    </row>
    <row r="150" spans="2:3" x14ac:dyDescent="0.55000000000000004">
      <c r="B150" s="1">
        <v>43707</v>
      </c>
      <c r="C150" s="2">
        <v>5.9961376764261297E-2</v>
      </c>
    </row>
    <row r="151" spans="2:3" x14ac:dyDescent="0.55000000000000004">
      <c r="B151" s="1">
        <v>43706</v>
      </c>
      <c r="C151" s="2">
        <v>5.9961376764261297E-2</v>
      </c>
    </row>
    <row r="152" spans="2:3" x14ac:dyDescent="0.55000000000000004">
      <c r="B152" s="1">
        <v>43705</v>
      </c>
      <c r="C152" s="2">
        <v>5.8238100562823698E-2</v>
      </c>
    </row>
    <row r="153" spans="2:3" x14ac:dyDescent="0.55000000000000004">
      <c r="B153" s="1">
        <v>43704</v>
      </c>
      <c r="C153" s="2">
        <v>5.3920971620971599E-2</v>
      </c>
    </row>
    <row r="154" spans="2:3" x14ac:dyDescent="0.55000000000000004">
      <c r="B154" s="1">
        <v>43703</v>
      </c>
      <c r="C154" s="2">
        <v>5.3920971620971599E-2</v>
      </c>
    </row>
    <row r="155" spans="2:3" x14ac:dyDescent="0.55000000000000004">
      <c r="B155" s="1">
        <v>43702</v>
      </c>
      <c r="C155" s="2">
        <v>6.2731848541306701E-2</v>
      </c>
    </row>
    <row r="156" spans="2:3" x14ac:dyDescent="0.55000000000000004">
      <c r="B156" s="1">
        <v>43701</v>
      </c>
      <c r="C156" s="2">
        <v>6.5128899561471804E-2</v>
      </c>
    </row>
    <row r="157" spans="2:3" x14ac:dyDescent="0.55000000000000004">
      <c r="B157" s="1">
        <v>43700</v>
      </c>
      <c r="C157" s="2">
        <v>6.5128899561471804E-2</v>
      </c>
    </row>
    <row r="158" spans="2:3" x14ac:dyDescent="0.55000000000000004">
      <c r="B158" s="1">
        <v>43699</v>
      </c>
      <c r="C158" s="2">
        <v>6.2731848541306701E-2</v>
      </c>
    </row>
    <row r="159" spans="2:3" x14ac:dyDescent="0.55000000000000004">
      <c r="B159" s="1">
        <v>43698</v>
      </c>
      <c r="C159" s="2">
        <v>4.40453599474218E-2</v>
      </c>
    </row>
    <row r="160" spans="2:3" x14ac:dyDescent="0.55000000000000004">
      <c r="B160" s="1">
        <v>43697</v>
      </c>
      <c r="C160" s="2">
        <v>5.8522871050044903E-2</v>
      </c>
    </row>
    <row r="161" spans="2:3" x14ac:dyDescent="0.55000000000000004">
      <c r="B161" s="1">
        <v>43696</v>
      </c>
      <c r="C161" s="2">
        <v>4.5466808575756301E-2</v>
      </c>
    </row>
    <row r="162" spans="2:3" x14ac:dyDescent="0.55000000000000004">
      <c r="B162" s="1">
        <v>43695</v>
      </c>
      <c r="C162" s="2">
        <v>7.2001839637965206E-2</v>
      </c>
    </row>
    <row r="163" spans="2:3" x14ac:dyDescent="0.55000000000000004">
      <c r="B163" s="1">
        <v>43694</v>
      </c>
      <c r="C163" s="2">
        <v>7.2001839637965206E-2</v>
      </c>
    </row>
    <row r="164" spans="2:3" x14ac:dyDescent="0.55000000000000004">
      <c r="B164" s="1">
        <v>43693</v>
      </c>
      <c r="C164" s="2">
        <v>7.2001839637965206E-2</v>
      </c>
    </row>
    <row r="165" spans="2:3" x14ac:dyDescent="0.55000000000000004">
      <c r="B165" s="1">
        <v>43692</v>
      </c>
      <c r="C165" s="2">
        <v>6.2636756368963195E-2</v>
      </c>
    </row>
    <row r="166" spans="2:3" x14ac:dyDescent="0.55000000000000004">
      <c r="B166" s="1">
        <v>43691</v>
      </c>
      <c r="C166" s="2">
        <v>6.5128899561471804E-2</v>
      </c>
    </row>
    <row r="167" spans="2:3" x14ac:dyDescent="0.55000000000000004">
      <c r="B167" s="1">
        <v>43690</v>
      </c>
      <c r="C167" s="2">
        <v>4.53725740759938E-2</v>
      </c>
    </row>
    <row r="168" spans="2:3" x14ac:dyDescent="0.55000000000000004">
      <c r="B168" s="1">
        <v>43689</v>
      </c>
      <c r="C168" s="2">
        <v>6.1948234227645997E-2</v>
      </c>
    </row>
    <row r="169" spans="2:3" x14ac:dyDescent="0.55000000000000004">
      <c r="B169" s="1">
        <v>43688</v>
      </c>
      <c r="C169" s="2">
        <v>7.7762943323565495E-2</v>
      </c>
    </row>
    <row r="170" spans="2:3" x14ac:dyDescent="0.55000000000000004">
      <c r="B170" s="1">
        <v>43687</v>
      </c>
      <c r="C170" s="2">
        <v>7.7762943323565495E-2</v>
      </c>
    </row>
    <row r="171" spans="2:3" x14ac:dyDescent="0.55000000000000004">
      <c r="B171" s="1">
        <v>43686</v>
      </c>
      <c r="C171" s="2">
        <v>7.7762943323565495E-2</v>
      </c>
    </row>
    <row r="172" spans="2:3" x14ac:dyDescent="0.55000000000000004">
      <c r="B172" s="1">
        <v>43685</v>
      </c>
      <c r="C172" s="2">
        <v>5.8522871050044903E-2</v>
      </c>
    </row>
    <row r="173" spans="2:3" x14ac:dyDescent="0.55000000000000004">
      <c r="B173" s="1">
        <v>43684</v>
      </c>
      <c r="C173" s="2">
        <v>5.5641593649405997E-2</v>
      </c>
    </row>
    <row r="174" spans="2:3" x14ac:dyDescent="0.55000000000000004">
      <c r="B174" s="1">
        <v>43683</v>
      </c>
      <c r="C174" s="2">
        <v>6.2368298980431301E-2</v>
      </c>
    </row>
    <row r="175" spans="2:3" x14ac:dyDescent="0.55000000000000004">
      <c r="B175" s="1">
        <v>43682</v>
      </c>
      <c r="C175" s="2">
        <v>7.4729285598805303E-2</v>
      </c>
    </row>
    <row r="176" spans="2:3" x14ac:dyDescent="0.55000000000000004">
      <c r="B176" s="1">
        <v>43681</v>
      </c>
      <c r="C176" s="2">
        <v>6.6287055248636498E-2</v>
      </c>
    </row>
    <row r="177" spans="2:3" x14ac:dyDescent="0.55000000000000004">
      <c r="B177" s="1">
        <v>43680</v>
      </c>
      <c r="C177" s="2">
        <v>6.1005331450801101E-2</v>
      </c>
    </row>
    <row r="178" spans="2:3" x14ac:dyDescent="0.55000000000000004">
      <c r="B178" s="1">
        <v>43679</v>
      </c>
      <c r="C178" s="2">
        <v>5.43864087614623E-2</v>
      </c>
    </row>
    <row r="179" spans="2:3" x14ac:dyDescent="0.55000000000000004">
      <c r="B179" s="1">
        <v>43678</v>
      </c>
      <c r="C179" s="2">
        <v>5.43864087614623E-2</v>
      </c>
    </row>
    <row r="180" spans="2:3" x14ac:dyDescent="0.55000000000000004">
      <c r="B180" s="1">
        <v>43677</v>
      </c>
      <c r="C180" s="2">
        <v>6.1005331450801101E-2</v>
      </c>
    </row>
    <row r="181" spans="2:3" x14ac:dyDescent="0.55000000000000004">
      <c r="B181" s="1">
        <v>43676</v>
      </c>
      <c r="C181" s="2">
        <v>5.5641593649405997E-2</v>
      </c>
    </row>
    <row r="182" spans="2:3" x14ac:dyDescent="0.55000000000000004">
      <c r="B182" s="1">
        <v>43675</v>
      </c>
      <c r="C182" s="2">
        <v>8.2624547583563898E-2</v>
      </c>
    </row>
    <row r="183" spans="2:3" x14ac:dyDescent="0.55000000000000004">
      <c r="B183" s="1">
        <v>43674</v>
      </c>
      <c r="C183" s="2">
        <v>0.15076993145743101</v>
      </c>
    </row>
    <row r="184" spans="2:3" x14ac:dyDescent="0.55000000000000004">
      <c r="B184" s="1">
        <v>43672</v>
      </c>
      <c r="C184" s="2">
        <v>0.15076993145743101</v>
      </c>
    </row>
    <row r="185" spans="2:3" x14ac:dyDescent="0.55000000000000004">
      <c r="B185" s="1">
        <v>43671</v>
      </c>
      <c r="C185" s="2">
        <v>7.9487370011403297E-2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5"/>
  <sheetViews>
    <sheetView tabSelected="1" topLeftCell="A106" workbookViewId="0">
      <selection activeCell="Q115" sqref="Q115"/>
    </sheetView>
  </sheetViews>
  <sheetFormatPr defaultRowHeight="14.4" x14ac:dyDescent="0.55000000000000004"/>
  <cols>
    <col min="1" max="1" width="8.83984375" style="3"/>
    <col min="2" max="2" width="10.68359375" style="3" customWidth="1"/>
    <col min="3" max="16384" width="8.83984375" style="3"/>
  </cols>
  <sheetData>
    <row r="2" spans="2:6" x14ac:dyDescent="0.55000000000000004">
      <c r="D2" s="3">
        <f>CORREL(F5:F131,E5:E131)</f>
        <v>2.3078920472966145E-2</v>
      </c>
    </row>
    <row r="4" spans="2:6" x14ac:dyDescent="0.55000000000000004">
      <c r="B4" s="3" t="s">
        <v>0</v>
      </c>
      <c r="C4" s="3" t="s">
        <v>2</v>
      </c>
      <c r="E4" s="3" t="s">
        <v>1</v>
      </c>
      <c r="F4" s="3" t="s">
        <v>3</v>
      </c>
    </row>
    <row r="5" spans="2:6" x14ac:dyDescent="0.55000000000000004">
      <c r="B5" s="4">
        <v>43854</v>
      </c>
      <c r="C5" s="3">
        <v>3295.469971</v>
      </c>
      <c r="E5" s="6">
        <f>VLOOKUP(B5,Sentiment!$B$3:$C$185,2,FALSE)</f>
        <v>6.5796687474318993E-2</v>
      </c>
      <c r="F5" s="5">
        <f>100*(C5/C6-1)</f>
        <v>-0.90421608663121544</v>
      </c>
    </row>
    <row r="6" spans="2:6" x14ac:dyDescent="0.55000000000000004">
      <c r="B6" s="4">
        <v>43853</v>
      </c>
      <c r="C6" s="3">
        <v>3325.540039</v>
      </c>
      <c r="E6" s="6">
        <f>VLOOKUP(B6,Sentiment!$B$3:$C$185,2,FALSE)</f>
        <v>6.9513273767218206E-2</v>
      </c>
      <c r="F6" s="5">
        <f>100*(C6/C7-1)</f>
        <v>0.11409765936629679</v>
      </c>
    </row>
    <row r="7" spans="2:6" x14ac:dyDescent="0.55000000000000004">
      <c r="B7" s="4">
        <v>43852</v>
      </c>
      <c r="C7" s="3">
        <v>3321.75</v>
      </c>
      <c r="E7" s="6">
        <f>VLOOKUP(B7,Sentiment!$B$3:$C$185,2,FALSE)</f>
        <v>6.5796687474318993E-2</v>
      </c>
      <c r="F7" s="5">
        <f>100*(C7/C8-1)</f>
        <v>2.8907608994432898E-2</v>
      </c>
    </row>
    <row r="8" spans="2:6" x14ac:dyDescent="0.55000000000000004">
      <c r="B8" s="4">
        <v>43851</v>
      </c>
      <c r="C8" s="3">
        <v>3320.790039</v>
      </c>
      <c r="E8" s="6">
        <f>VLOOKUP(B8,Sentiment!$B$3:$C$185,2,FALSE)</f>
        <v>6.7755180863762296E-2</v>
      </c>
      <c r="F8" s="5">
        <f>100*(C8/C9-1)</f>
        <v>-0.26519776099730441</v>
      </c>
    </row>
    <row r="9" spans="2:6" x14ac:dyDescent="0.55000000000000004">
      <c r="B9" s="4">
        <v>43847</v>
      </c>
      <c r="C9" s="3">
        <v>3329.6201169999999</v>
      </c>
      <c r="E9" s="6">
        <f>VLOOKUP(B9,Sentiment!$B$3:$C$185,2,FALSE)</f>
        <v>6.5188476171405593E-2</v>
      </c>
      <c r="F9" s="5">
        <f>100*(C9/C10-1)</f>
        <v>0.38621620690157954</v>
      </c>
    </row>
    <row r="10" spans="2:6" x14ac:dyDescent="0.55000000000000004">
      <c r="B10" s="4">
        <v>43846</v>
      </c>
      <c r="C10" s="3">
        <v>3316.8100589999999</v>
      </c>
      <c r="E10" s="6">
        <f>VLOOKUP(B10,Sentiment!$B$3:$C$185,2,FALSE)</f>
        <v>6.9816140947511804E-2</v>
      </c>
      <c r="F10" s="5">
        <f>100*(C10/C11-1)</f>
        <v>0.83665531691350381</v>
      </c>
    </row>
    <row r="11" spans="2:6" x14ac:dyDescent="0.55000000000000004">
      <c r="B11" s="4">
        <v>43845</v>
      </c>
      <c r="C11" s="3">
        <v>3289.290039</v>
      </c>
      <c r="E11" s="6">
        <f>VLOOKUP(B11,Sentiment!$B$3:$C$185,2,FALSE)</f>
        <v>4.5096175679932002E-2</v>
      </c>
      <c r="F11" s="5">
        <f>100*(C11/C12-1)</f>
        <v>0.18701969703727173</v>
      </c>
    </row>
    <row r="12" spans="2:6" x14ac:dyDescent="0.55000000000000004">
      <c r="B12" s="4">
        <v>43844</v>
      </c>
      <c r="C12" s="3">
        <v>3283.1499020000001</v>
      </c>
      <c r="E12" s="6">
        <f>VLOOKUP(B12,Sentiment!$B$3:$C$185,2,FALSE)</f>
        <v>5.5074894621456101E-2</v>
      </c>
      <c r="F12" s="5">
        <f>100*(C12/C13-1)</f>
        <v>-0.15145329342819425</v>
      </c>
    </row>
    <row r="13" spans="2:6" x14ac:dyDescent="0.55000000000000004">
      <c r="B13" s="4">
        <v>43843</v>
      </c>
      <c r="C13" s="3">
        <v>3288.1298830000001</v>
      </c>
      <c r="E13" s="6">
        <f>VLOOKUP(B13,Sentiment!$B$3:$C$185,2,FALSE)</f>
        <v>8.3099368518443406E-2</v>
      </c>
      <c r="F13" s="5">
        <f>100*(C13/C14-1)</f>
        <v>0.69762152039845038</v>
      </c>
    </row>
    <row r="14" spans="2:6" x14ac:dyDescent="0.55000000000000004">
      <c r="B14" s="4">
        <v>43840</v>
      </c>
      <c r="C14" s="3">
        <v>3265.3500979999999</v>
      </c>
      <c r="E14" s="6">
        <f>VLOOKUP(B14,Sentiment!$B$3:$C$185,2,FALSE)</f>
        <v>6.2450868922202599E-2</v>
      </c>
      <c r="F14" s="5">
        <f>100*(C14/C15-1)</f>
        <v>-0.28551785323552847</v>
      </c>
    </row>
    <row r="15" spans="2:6" x14ac:dyDescent="0.55000000000000004">
      <c r="B15" s="4">
        <v>43839</v>
      </c>
      <c r="C15" s="3">
        <v>3274.6999510000001</v>
      </c>
      <c r="E15" s="6">
        <f>VLOOKUP(B15,Sentiment!$B$3:$C$185,2,FALSE)</f>
        <v>4.9618162594249497E-2</v>
      </c>
      <c r="F15" s="5">
        <f>100*(C15/C16-1)</f>
        <v>0.66552624994673515</v>
      </c>
    </row>
    <row r="16" spans="2:6" x14ac:dyDescent="0.55000000000000004">
      <c r="B16" s="4">
        <v>43838</v>
      </c>
      <c r="C16" s="3">
        <v>3253.0500489999999</v>
      </c>
      <c r="E16" s="6">
        <f>VLOOKUP(B16,Sentiment!$B$3:$C$185,2,FALSE)</f>
        <v>6.2450868922202599E-2</v>
      </c>
      <c r="F16" s="5">
        <f>100*(C16/C17-1)</f>
        <v>0.49024513105131451</v>
      </c>
    </row>
    <row r="17" spans="2:6" x14ac:dyDescent="0.55000000000000004">
      <c r="B17" s="4">
        <v>43837</v>
      </c>
      <c r="C17" s="3">
        <v>3237.179932</v>
      </c>
      <c r="E17" s="6">
        <f>VLOOKUP(B17,Sentiment!$B$3:$C$185,2,FALSE)</f>
        <v>5.4657211913874702E-2</v>
      </c>
      <c r="F17" s="5">
        <f>100*(C17/C18-1)</f>
        <v>-0.28032384509980579</v>
      </c>
    </row>
    <row r="18" spans="2:6" x14ac:dyDescent="0.55000000000000004">
      <c r="B18" s="4">
        <v>43836</v>
      </c>
      <c r="C18" s="3">
        <v>3246.280029</v>
      </c>
      <c r="E18" s="6">
        <f>VLOOKUP(B18,Sentiment!$B$3:$C$185,2,FALSE)</f>
        <v>5.4401388102801401E-2</v>
      </c>
      <c r="F18" s="5">
        <f>100*(C18/C19-1)</f>
        <v>0.35333726923132414</v>
      </c>
    </row>
    <row r="19" spans="2:6" x14ac:dyDescent="0.55000000000000004">
      <c r="B19" s="4">
        <v>43833</v>
      </c>
      <c r="C19" s="3">
        <v>3234.8500979999999</v>
      </c>
      <c r="E19" s="6">
        <f>VLOOKUP(B19,Sentiment!$B$3:$C$185,2,FALSE)</f>
        <v>6.0791574403434197E-2</v>
      </c>
      <c r="F19" s="5">
        <f>100*(C19/C20-1)</f>
        <v>-0.70598705613004187</v>
      </c>
    </row>
    <row r="20" spans="2:6" x14ac:dyDescent="0.55000000000000004">
      <c r="B20" s="4">
        <v>43832</v>
      </c>
      <c r="C20" s="3">
        <v>3257.8500979999999</v>
      </c>
      <c r="E20" s="6">
        <f>VLOOKUP(B20,Sentiment!$B$3:$C$185,2,FALSE)</f>
        <v>5.9170463698139802E-2</v>
      </c>
      <c r="F20" s="5">
        <f>100*(C20/C21-1)</f>
        <v>0.83788028763995825</v>
      </c>
    </row>
    <row r="21" spans="2:6" x14ac:dyDescent="0.55000000000000004">
      <c r="B21" s="4">
        <v>43830</v>
      </c>
      <c r="C21" s="3">
        <v>3230.780029</v>
      </c>
      <c r="E21" s="6">
        <f>VLOOKUP(B21,Sentiment!$B$3:$C$185,2,FALSE)</f>
        <v>6.07135614456586E-2</v>
      </c>
      <c r="F21" s="5">
        <f>100*(C21/C22-1)</f>
        <v>0.29460215892096464</v>
      </c>
    </row>
    <row r="22" spans="2:6" x14ac:dyDescent="0.55000000000000004">
      <c r="B22" s="4">
        <v>43829</v>
      </c>
      <c r="C22" s="3">
        <v>3221.290039</v>
      </c>
      <c r="E22" s="6">
        <f>VLOOKUP(B22,Sentiment!$B$3:$C$185,2,FALSE)</f>
        <v>6.07135614456586E-2</v>
      </c>
      <c r="F22" s="5">
        <f>100*(C22/C23-1)</f>
        <v>-0.57808226135590557</v>
      </c>
    </row>
    <row r="23" spans="2:6" x14ac:dyDescent="0.55000000000000004">
      <c r="B23" s="4">
        <v>43826</v>
      </c>
      <c r="C23" s="3">
        <v>3240.0200199999999</v>
      </c>
      <c r="E23" s="6">
        <f>VLOOKUP(B23,Sentiment!$B$3:$C$185,2,FALSE)</f>
        <v>7.3751827363808004E-2</v>
      </c>
      <c r="F23" s="5">
        <f>100*(C23/C24-1)</f>
        <v>3.3984895565053463E-3</v>
      </c>
    </row>
    <row r="24" spans="2:6" x14ac:dyDescent="0.55000000000000004">
      <c r="B24" s="4">
        <v>43825</v>
      </c>
      <c r="C24" s="3">
        <v>3239.9099120000001</v>
      </c>
      <c r="E24" s="6">
        <f>VLOOKUP(B24,Sentiment!$B$3:$C$185,2,FALSE)</f>
        <v>7.3751827363808004E-2</v>
      </c>
      <c r="F24" s="5">
        <f>100*(C24/C25-1)</f>
        <v>0.51281665829021605</v>
      </c>
    </row>
    <row r="25" spans="2:6" x14ac:dyDescent="0.55000000000000004">
      <c r="B25" s="4">
        <v>43823</v>
      </c>
      <c r="C25" s="3">
        <v>3223.3798830000001</v>
      </c>
      <c r="E25" s="6">
        <f>VLOOKUP(B25,Sentiment!$B$3:$C$185,2,FALSE)</f>
        <v>4.3063735206592298E-2</v>
      </c>
      <c r="F25" s="5">
        <f>100*(C25/C26-1)</f>
        <v>-1.9544821450478977E-2</v>
      </c>
    </row>
    <row r="26" spans="2:6" x14ac:dyDescent="0.55000000000000004">
      <c r="B26" s="4">
        <v>43822</v>
      </c>
      <c r="C26" s="3">
        <v>3224.01001</v>
      </c>
      <c r="E26" s="6">
        <f>VLOOKUP(B26,Sentiment!$B$3:$C$185,2,FALSE)</f>
        <v>5.4842624812720397E-2</v>
      </c>
      <c r="F26" s="5">
        <f>100*(C26/C27-1)</f>
        <v>8.6614358072978348E-2</v>
      </c>
    </row>
    <row r="27" spans="2:6" x14ac:dyDescent="0.55000000000000004">
      <c r="B27" s="4">
        <v>43819</v>
      </c>
      <c r="C27" s="3">
        <v>3221.219971</v>
      </c>
      <c r="E27" s="6">
        <f>VLOOKUP(B27,Sentiment!$B$3:$C$185,2,FALSE)</f>
        <v>6.6170822323419698E-2</v>
      </c>
      <c r="F27" s="5">
        <f>100*(C27/C28-1)</f>
        <v>0.49447812331995245</v>
      </c>
    </row>
    <row r="28" spans="2:6" x14ac:dyDescent="0.55000000000000004">
      <c r="B28" s="4">
        <v>43818</v>
      </c>
      <c r="C28" s="3">
        <v>3205.3701169999999</v>
      </c>
      <c r="E28" s="6">
        <f>VLOOKUP(B28,Sentiment!$B$3:$C$185,2,FALSE)</f>
        <v>6.4808264246958402E-2</v>
      </c>
      <c r="F28" s="5">
        <f>100*(C28/C29-1)</f>
        <v>0.44592918133157244</v>
      </c>
    </row>
    <row r="29" spans="2:6" x14ac:dyDescent="0.55000000000000004">
      <c r="B29" s="4">
        <v>43817</v>
      </c>
      <c r="C29" s="3">
        <v>3191.139893</v>
      </c>
      <c r="E29" s="6">
        <f>VLOOKUP(B29,Sentiment!$B$3:$C$185,2,FALSE)</f>
        <v>6.4808264246958402E-2</v>
      </c>
      <c r="F29" s="5">
        <f>100*(C29/C30-1)</f>
        <v>-4.3230018648399149E-2</v>
      </c>
    </row>
    <row r="30" spans="2:6" x14ac:dyDescent="0.55000000000000004">
      <c r="B30" s="4">
        <v>43816</v>
      </c>
      <c r="C30" s="3">
        <v>3192.5200199999999</v>
      </c>
      <c r="E30" s="6">
        <f>VLOOKUP(B30,Sentiment!$B$3:$C$185,2,FALSE)</f>
        <v>5.24866513502876E-2</v>
      </c>
      <c r="F30" s="5">
        <f>100*(C30/C31-1)</f>
        <v>3.3529242708785212E-2</v>
      </c>
    </row>
    <row r="31" spans="2:6" x14ac:dyDescent="0.55000000000000004">
      <c r="B31" s="4">
        <v>43815</v>
      </c>
      <c r="C31" s="3">
        <v>3191.4499510000001</v>
      </c>
      <c r="E31" s="6">
        <f>VLOOKUP(B31,Sentiment!$B$3:$C$185,2,FALSE)</f>
        <v>5.24866513502876E-2</v>
      </c>
      <c r="F31" s="5">
        <f>100*(C31/C32-1)</f>
        <v>0.71477851709664808</v>
      </c>
    </row>
    <row r="32" spans="2:6" x14ac:dyDescent="0.55000000000000004">
      <c r="B32" s="4">
        <v>43812</v>
      </c>
      <c r="C32" s="3">
        <v>3168.8000489999999</v>
      </c>
      <c r="E32" s="6">
        <f>VLOOKUP(B32,Sentiment!$B$3:$C$185,2,FALSE)</f>
        <v>7.4280098497822605E-2</v>
      </c>
      <c r="F32" s="5">
        <f>100*(C32/C33-1)</f>
        <v>7.2581951815697821E-3</v>
      </c>
    </row>
    <row r="33" spans="2:6" x14ac:dyDescent="0.55000000000000004">
      <c r="B33" s="4">
        <v>43811</v>
      </c>
      <c r="C33" s="3">
        <v>3168.570068</v>
      </c>
      <c r="E33" s="6">
        <f>VLOOKUP(B33,Sentiment!$B$3:$C$185,2,FALSE)</f>
        <v>6.6420742599545599E-2</v>
      </c>
      <c r="F33" s="5">
        <f>100*(C33/C34-1)</f>
        <v>0.85752256005007244</v>
      </c>
    </row>
    <row r="34" spans="2:6" x14ac:dyDescent="0.55000000000000004">
      <c r="B34" s="4">
        <v>43810</v>
      </c>
      <c r="C34" s="3">
        <v>3141.6298830000001</v>
      </c>
      <c r="E34" s="6">
        <f>VLOOKUP(B34,Sentiment!$B$3:$C$185,2,FALSE)</f>
        <v>8.7605211589350598E-2</v>
      </c>
      <c r="F34" s="5">
        <f>100*(C34/C35-1)</f>
        <v>0.29081579500966903</v>
      </c>
    </row>
    <row r="35" spans="2:6" x14ac:dyDescent="0.55000000000000004">
      <c r="B35" s="4">
        <v>43809</v>
      </c>
      <c r="C35" s="3">
        <v>3132.5200199999999</v>
      </c>
      <c r="E35" s="6">
        <f>VLOOKUP(B35,Sentiment!$B$3:$C$185,2,FALSE)</f>
        <v>8.2269619066135904E-2</v>
      </c>
      <c r="F35" s="5">
        <f>100*(C35/C36-1)</f>
        <v>-0.10969339668811529</v>
      </c>
    </row>
    <row r="36" spans="2:6" x14ac:dyDescent="0.55000000000000004">
      <c r="B36" s="4">
        <v>43808</v>
      </c>
      <c r="C36" s="3">
        <v>3135.959961</v>
      </c>
      <c r="E36" s="6">
        <f>VLOOKUP(B36,Sentiment!$B$3:$C$185,2,FALSE)</f>
        <v>5.5344613557858399E-2</v>
      </c>
      <c r="F36" s="5">
        <f>100*(C36/C37-1)</f>
        <v>-0.31628213389220949</v>
      </c>
    </row>
    <row r="37" spans="2:6" x14ac:dyDescent="0.55000000000000004">
      <c r="B37" s="4">
        <v>43805</v>
      </c>
      <c r="C37" s="3">
        <v>3145.9099120000001</v>
      </c>
      <c r="E37" s="6">
        <f>VLOOKUP(B37,Sentiment!$B$3:$C$185,2,FALSE)</f>
        <v>5.6150194541159298E-2</v>
      </c>
      <c r="F37" s="5">
        <f>100*(C37/C38-1)</f>
        <v>0.91357241770397835</v>
      </c>
    </row>
    <row r="38" spans="2:6" x14ac:dyDescent="0.55000000000000004">
      <c r="B38" s="4">
        <v>43804</v>
      </c>
      <c r="C38" s="3">
        <v>3117.429932</v>
      </c>
      <c r="E38" s="6">
        <f>VLOOKUP(B38,Sentiment!$B$3:$C$185,2,FALSE)</f>
        <v>6.5388877839485604E-2</v>
      </c>
      <c r="F38" s="5">
        <f>100*(C38/C39-1)</f>
        <v>0.15002512191744088</v>
      </c>
    </row>
    <row r="39" spans="2:6" x14ac:dyDescent="0.55000000000000004">
      <c r="B39" s="4">
        <v>43803</v>
      </c>
      <c r="C39" s="3">
        <v>3112.76001</v>
      </c>
      <c r="E39" s="6">
        <f>VLOOKUP(B39,Sentiment!$B$3:$C$185,2,FALSE)</f>
        <v>6.5388877839485604E-2</v>
      </c>
      <c r="F39" s="5">
        <f>100*(C39/C40-1)</f>
        <v>0.63235676030823917</v>
      </c>
    </row>
    <row r="40" spans="2:6" x14ac:dyDescent="0.55000000000000004">
      <c r="B40" s="4">
        <v>43802</v>
      </c>
      <c r="C40" s="3">
        <v>3093.1999510000001</v>
      </c>
      <c r="E40" s="6">
        <f>VLOOKUP(B40,Sentiment!$B$3:$C$185,2,FALSE)</f>
        <v>8.0832529760373598E-2</v>
      </c>
      <c r="F40" s="5">
        <f>100*(C40/C41-1)</f>
        <v>-0.66380951110170949</v>
      </c>
    </row>
    <row r="41" spans="2:6" x14ac:dyDescent="0.55000000000000004">
      <c r="B41" s="4">
        <v>43801</v>
      </c>
      <c r="C41" s="3">
        <v>3113.8701169999999</v>
      </c>
      <c r="E41" s="6">
        <f>VLOOKUP(B41,Sentiment!$B$3:$C$185,2,FALSE)</f>
        <v>4.8349535191366498E-2</v>
      </c>
      <c r="F41" s="5">
        <f>100*(C41/C42-1)</f>
        <v>-0.86310206281544621</v>
      </c>
    </row>
    <row r="42" spans="2:6" x14ac:dyDescent="0.55000000000000004">
      <c r="B42" s="4">
        <v>43798</v>
      </c>
      <c r="C42" s="3">
        <v>3140.9799800000001</v>
      </c>
      <c r="E42" s="6">
        <f>VLOOKUP(B42,Sentiment!$B$3:$C$185,2,FALSE)</f>
        <v>8.1281699598531196E-2</v>
      </c>
      <c r="F42" s="5">
        <f>100*(C42/C43-1)</f>
        <v>-0.40112199177813057</v>
      </c>
    </row>
    <row r="43" spans="2:6" x14ac:dyDescent="0.55000000000000004">
      <c r="B43" s="4">
        <v>43796</v>
      </c>
      <c r="C43" s="3">
        <v>3153.6298830000001</v>
      </c>
      <c r="E43" s="6">
        <f>VLOOKUP(B43,Sentiment!$B$3:$C$185,2,FALSE)</f>
        <v>5.6150194541159298E-2</v>
      </c>
      <c r="F43" s="5">
        <f>100*(C43/C44-1)</f>
        <v>0.41744242725763048</v>
      </c>
    </row>
    <row r="44" spans="2:6" x14ac:dyDescent="0.55000000000000004">
      <c r="B44" s="4">
        <v>43795</v>
      </c>
      <c r="C44" s="3">
        <v>3140.5200199999999</v>
      </c>
      <c r="E44" s="6">
        <f>VLOOKUP(B44,Sentiment!$B$3:$C$185,2,FALSE)</f>
        <v>6.6234762069362796E-2</v>
      </c>
      <c r="F44" s="5">
        <f>100*(C44/C45-1)</f>
        <v>0.21955704021285882</v>
      </c>
    </row>
    <row r="45" spans="2:6" x14ac:dyDescent="0.55000000000000004">
      <c r="B45" s="4">
        <v>43794</v>
      </c>
      <c r="C45" s="3">
        <v>3133.639893</v>
      </c>
      <c r="E45" s="6">
        <f>VLOOKUP(B45,Sentiment!$B$3:$C$185,2,FALSE)</f>
        <v>6.6167186087310495E-2</v>
      </c>
      <c r="F45" s="5">
        <f>100*(C45/C46-1)</f>
        <v>0.75072915088996162</v>
      </c>
    </row>
    <row r="46" spans="2:6" x14ac:dyDescent="0.55000000000000004">
      <c r="B46" s="4">
        <v>43791</v>
      </c>
      <c r="C46" s="3">
        <v>3110.290039</v>
      </c>
      <c r="E46" s="6">
        <f>VLOOKUP(B46,Sentiment!$B$3:$C$185,2,FALSE)</f>
        <v>7.2781061470996597E-2</v>
      </c>
      <c r="F46" s="5">
        <f>100*(C46/C47-1)</f>
        <v>0.21749356912357243</v>
      </c>
    </row>
    <row r="47" spans="2:6" x14ac:dyDescent="0.55000000000000004">
      <c r="B47" s="4">
        <v>43790</v>
      </c>
      <c r="C47" s="3">
        <v>3103.540039</v>
      </c>
      <c r="E47" s="6">
        <f>VLOOKUP(B47,Sentiment!$B$3:$C$185,2,FALSE)</f>
        <v>5.4510553158752403E-2</v>
      </c>
      <c r="F47" s="5">
        <f>100*(C47/C48-1)</f>
        <v>-0.15827522508661263</v>
      </c>
    </row>
    <row r="48" spans="2:6" x14ac:dyDescent="0.55000000000000004">
      <c r="B48" s="4">
        <v>43789</v>
      </c>
      <c r="C48" s="3">
        <v>3108.459961</v>
      </c>
      <c r="E48" s="6">
        <f>VLOOKUP(B48,Sentiment!$B$3:$C$185,2,FALSE)</f>
        <v>7.1618049593521596E-2</v>
      </c>
      <c r="F48" s="5">
        <f>100*(C48/C49-1)</f>
        <v>-0.37561843404613215</v>
      </c>
    </row>
    <row r="49" spans="2:6" x14ac:dyDescent="0.55000000000000004">
      <c r="B49" s="4">
        <v>43788</v>
      </c>
      <c r="C49" s="3">
        <v>3120.179932</v>
      </c>
      <c r="E49" s="6">
        <f>VLOOKUP(B49,Sentiment!$B$3:$C$185,2,FALSE)</f>
        <v>6.1228155755091301E-2</v>
      </c>
      <c r="F49" s="5">
        <f>100*(C49/C50-1)</f>
        <v>-5.9259423606272676E-2</v>
      </c>
    </row>
    <row r="50" spans="2:6" x14ac:dyDescent="0.55000000000000004">
      <c r="B50" s="4">
        <v>43787</v>
      </c>
      <c r="C50" s="3">
        <v>3122.030029</v>
      </c>
      <c r="E50" s="6">
        <f>VLOOKUP(B50,Sentiment!$B$3:$C$185,2,FALSE)</f>
        <v>6.3673137508216002E-2</v>
      </c>
      <c r="F50" s="5">
        <f>100*(C50/C51-1)</f>
        <v>5.0315274658951914E-2</v>
      </c>
    </row>
    <row r="51" spans="2:6" x14ac:dyDescent="0.55000000000000004">
      <c r="B51" s="4">
        <v>43784</v>
      </c>
      <c r="C51" s="3">
        <v>3120.459961</v>
      </c>
      <c r="E51" s="6">
        <f>VLOOKUP(B51,Sentiment!$B$3:$C$185,2,FALSE)</f>
        <v>6.1228155755091301E-2</v>
      </c>
      <c r="F51" s="5">
        <f>100*(C51/C52-1)</f>
        <v>0.76954879660702247</v>
      </c>
    </row>
    <row r="52" spans="2:6" x14ac:dyDescent="0.55000000000000004">
      <c r="B52" s="4">
        <v>43783</v>
      </c>
      <c r="C52" s="3">
        <v>3096.6298830000001</v>
      </c>
      <c r="E52" s="6">
        <f>VLOOKUP(B52,Sentiment!$B$3:$C$185,2,FALSE)</f>
        <v>7.5166760997149695E-2</v>
      </c>
      <c r="F52" s="5">
        <f>100*(C52/C53-1)</f>
        <v>8.3704282018182141E-2</v>
      </c>
    </row>
    <row r="53" spans="2:6" x14ac:dyDescent="0.55000000000000004">
      <c r="B53" s="4">
        <v>43782</v>
      </c>
      <c r="C53" s="3">
        <v>3094.040039</v>
      </c>
      <c r="E53" s="6">
        <f>VLOOKUP(B53,Sentiment!$B$3:$C$185,2,FALSE)</f>
        <v>7.5166760997149695E-2</v>
      </c>
      <c r="F53" s="5">
        <f>100*(C53/C54-1)</f>
        <v>7.1153453522332377E-2</v>
      </c>
    </row>
    <row r="54" spans="2:6" x14ac:dyDescent="0.55000000000000004">
      <c r="B54" s="4">
        <v>43781</v>
      </c>
      <c r="C54" s="3">
        <v>3091.8400879999999</v>
      </c>
      <c r="E54" s="6">
        <f>VLOOKUP(B54,Sentiment!$B$3:$C$185,2,FALSE)</f>
        <v>5.2759504384504399E-2</v>
      </c>
      <c r="F54" s="5">
        <f>100*(C54/C55-1)</f>
        <v>0.15646460440210674</v>
      </c>
    </row>
    <row r="55" spans="2:6" x14ac:dyDescent="0.55000000000000004">
      <c r="B55" s="4">
        <v>43780</v>
      </c>
      <c r="C55" s="3">
        <v>3087.01001</v>
      </c>
      <c r="E55" s="6">
        <f>VLOOKUP(B55,Sentiment!$B$3:$C$185,2,FALSE)</f>
        <v>7.3601915653981803E-2</v>
      </c>
      <c r="F55" s="5">
        <f>100*(C55/C56-1)</f>
        <v>-0.19624671353238865</v>
      </c>
    </row>
    <row r="56" spans="2:6" x14ac:dyDescent="0.55000000000000004">
      <c r="B56" s="4">
        <v>43777</v>
      </c>
      <c r="C56" s="3">
        <v>3093.080078</v>
      </c>
      <c r="E56" s="6">
        <f>VLOOKUP(B56,Sentiment!$B$3:$C$185,2,FALSE)</f>
        <v>7.3612213080649594E-2</v>
      </c>
      <c r="F56" s="5">
        <f>100*(C56/C57-1)</f>
        <v>0.25606759327254647</v>
      </c>
    </row>
    <row r="57" spans="2:6" x14ac:dyDescent="0.55000000000000004">
      <c r="B57" s="4">
        <v>43776</v>
      </c>
      <c r="C57" s="3">
        <v>3085.179932</v>
      </c>
      <c r="E57" s="6">
        <f>VLOOKUP(B57,Sentiment!$B$3:$C$185,2,FALSE)</f>
        <v>5.5776924089424099E-2</v>
      </c>
      <c r="F57" s="5">
        <f>100*(C57/C58-1)</f>
        <v>0.27300953987048349</v>
      </c>
    </row>
    <row r="58" spans="2:6" x14ac:dyDescent="0.55000000000000004">
      <c r="B58" s="4">
        <v>43775</v>
      </c>
      <c r="C58" s="3">
        <v>3076.780029</v>
      </c>
      <c r="E58" s="6">
        <f>VLOOKUP(B58,Sentiment!$B$3:$C$185,2,FALSE)</f>
        <v>7.9972600784372003E-2</v>
      </c>
      <c r="F58" s="5">
        <f>100*(C58/C59-1)</f>
        <v>7.0249719243609121E-2</v>
      </c>
    </row>
    <row r="59" spans="2:6" x14ac:dyDescent="0.55000000000000004">
      <c r="B59" s="4">
        <v>43774</v>
      </c>
      <c r="C59" s="3">
        <v>3074.6201169999999</v>
      </c>
      <c r="E59" s="6">
        <f>VLOOKUP(B59,Sentiment!$B$3:$C$185,2,FALSE)</f>
        <v>7.9972600784372003E-2</v>
      </c>
      <c r="F59" s="5">
        <f>100*(C59/C60-1)</f>
        <v>-0.11856994273685695</v>
      </c>
    </row>
    <row r="60" spans="2:6" x14ac:dyDescent="0.55000000000000004">
      <c r="B60" s="4">
        <v>43773</v>
      </c>
      <c r="C60" s="3">
        <v>3078.2700199999999</v>
      </c>
      <c r="E60" s="6">
        <f>VLOOKUP(B60,Sentiment!$B$3:$C$185,2,FALSE)</f>
        <v>7.79071935458715E-2</v>
      </c>
      <c r="F60" s="5">
        <f>100*(C60/C61-1)</f>
        <v>0.37040892383408686</v>
      </c>
    </row>
    <row r="61" spans="2:6" x14ac:dyDescent="0.55000000000000004">
      <c r="B61" s="4">
        <v>43770</v>
      </c>
      <c r="C61" s="3">
        <v>3066.9099120000001</v>
      </c>
      <c r="E61" s="6">
        <f>VLOOKUP(B61,Sentiment!$B$3:$C$185,2,FALSE)</f>
        <v>7.1904642853716796E-2</v>
      </c>
      <c r="F61" s="5">
        <f>100*(C61/C62-1)</f>
        <v>0.96623119971042115</v>
      </c>
    </row>
    <row r="62" spans="2:6" x14ac:dyDescent="0.55000000000000004">
      <c r="B62" s="4">
        <v>43769</v>
      </c>
      <c r="C62" s="3">
        <v>3037.5600589999999</v>
      </c>
      <c r="E62" s="6">
        <f>VLOOKUP(B62,Sentiment!$B$3:$C$185,2,FALSE)</f>
        <v>5.7918877393111301E-2</v>
      </c>
      <c r="F62" s="5">
        <f>100*(C62/C63-1)</f>
        <v>-0.30228605833531041</v>
      </c>
    </row>
    <row r="63" spans="2:6" x14ac:dyDescent="0.55000000000000004">
      <c r="B63" s="4">
        <v>43768</v>
      </c>
      <c r="C63" s="3">
        <v>3046.7700199999999</v>
      </c>
      <c r="E63" s="6">
        <f>VLOOKUP(B63,Sentiment!$B$3:$C$185,2,FALSE)</f>
        <v>6.4866601792231804E-2</v>
      </c>
      <c r="F63" s="5">
        <f>100*(C63/C64-1)</f>
        <v>0.32533701741288557</v>
      </c>
    </row>
    <row r="64" spans="2:6" x14ac:dyDescent="0.55000000000000004">
      <c r="B64" s="4">
        <v>43767</v>
      </c>
      <c r="C64" s="3">
        <v>3036.889893</v>
      </c>
      <c r="E64" s="6">
        <f>VLOOKUP(B64,Sentiment!$B$3:$C$185,2,FALSE)</f>
        <v>6.88806766301579E-2</v>
      </c>
      <c r="F64" s="5">
        <f>100*(C64/C65-1)</f>
        <v>-8.3240521708993764E-2</v>
      </c>
    </row>
    <row r="65" spans="2:6" x14ac:dyDescent="0.55000000000000004">
      <c r="B65" s="4">
        <v>43766</v>
      </c>
      <c r="C65" s="3">
        <v>3039.419922</v>
      </c>
      <c r="E65" s="6">
        <f>VLOOKUP(B65,Sentiment!$B$3:$C$185,2,FALSE)</f>
        <v>6.8005163953693201E-2</v>
      </c>
      <c r="F65" s="5">
        <f>100*(C65/C66-1)</f>
        <v>0.55813378526456958</v>
      </c>
    </row>
    <row r="66" spans="2:6" x14ac:dyDescent="0.55000000000000004">
      <c r="B66" s="4">
        <v>43763</v>
      </c>
      <c r="C66" s="3">
        <v>3022.5500489999999</v>
      </c>
      <c r="E66" s="6">
        <f>VLOOKUP(B66,Sentiment!$B$3:$C$185,2,FALSE)</f>
        <v>5.0589704619546497E-2</v>
      </c>
      <c r="F66" s="5">
        <f>100*(C66/C67-1)</f>
        <v>0.4072700584051514</v>
      </c>
    </row>
    <row r="67" spans="2:6" x14ac:dyDescent="0.55000000000000004">
      <c r="B67" s="4">
        <v>43762</v>
      </c>
      <c r="C67" s="3">
        <v>3010.290039</v>
      </c>
      <c r="E67" s="6">
        <f>VLOOKUP(B67,Sentiment!$B$3:$C$185,2,FALSE)</f>
        <v>7.0647847623872995E-2</v>
      </c>
      <c r="F67" s="5">
        <f>100*(C67/C68-1)</f>
        <v>0.19204461816166862</v>
      </c>
    </row>
    <row r="68" spans="2:6" x14ac:dyDescent="0.55000000000000004">
      <c r="B68" s="4">
        <v>43761</v>
      </c>
      <c r="C68" s="3">
        <v>3004.5200199999999</v>
      </c>
      <c r="E68" s="6">
        <f>VLOOKUP(B68,Sentiment!$B$3:$C$185,2,FALSE)</f>
        <v>4.7787893906770899E-2</v>
      </c>
      <c r="F68" s="5">
        <f>100*(C68/C69-1)</f>
        <v>0.2847149032029872</v>
      </c>
    </row>
    <row r="69" spans="2:6" x14ac:dyDescent="0.55000000000000004">
      <c r="B69" s="4">
        <v>43760</v>
      </c>
      <c r="C69" s="3">
        <v>2995.98999</v>
      </c>
      <c r="E69" s="6">
        <f>VLOOKUP(B69,Sentiment!$B$3:$C$185,2,FALSE)</f>
        <v>7.0647847623872995E-2</v>
      </c>
      <c r="F69" s="5">
        <f>100*(C69/C70-1)</f>
        <v>-0.35686665547477459</v>
      </c>
    </row>
    <row r="70" spans="2:6" x14ac:dyDescent="0.55000000000000004">
      <c r="B70" s="4">
        <v>43759</v>
      </c>
      <c r="C70" s="3">
        <v>3006.719971</v>
      </c>
      <c r="E70" s="6">
        <f>VLOOKUP(B70,Sentiment!$B$3:$C$185,2,FALSE)</f>
        <v>6.1951311519839299E-2</v>
      </c>
      <c r="F70" s="5">
        <f>100*(C70/C71-1)</f>
        <v>0.68716162134849768</v>
      </c>
    </row>
    <row r="71" spans="2:6" x14ac:dyDescent="0.55000000000000004">
      <c r="B71" s="4">
        <v>43756</v>
      </c>
      <c r="C71" s="3">
        <v>2986.1999510000001</v>
      </c>
      <c r="E71" s="6">
        <f>VLOOKUP(B71,Sentiment!$B$3:$C$185,2,FALSE)</f>
        <v>6.4189680507173205E-2</v>
      </c>
      <c r="F71" s="5">
        <f>100*(C71/C72-1)</f>
        <v>-0.39193449497315624</v>
      </c>
    </row>
    <row r="72" spans="2:6" x14ac:dyDescent="0.55000000000000004">
      <c r="B72" s="4">
        <v>43755</v>
      </c>
      <c r="C72" s="3">
        <v>2997.9499510000001</v>
      </c>
      <c r="E72" s="6">
        <f>VLOOKUP(B72,Sentiment!$B$3:$C$185,2,FALSE)</f>
        <v>6.7520096152870704E-2</v>
      </c>
      <c r="F72" s="5">
        <f>100*(C72/C73-1)</f>
        <v>0.27628316524479501</v>
      </c>
    </row>
    <row r="73" spans="2:6" x14ac:dyDescent="0.55000000000000004">
      <c r="B73" s="4">
        <v>43754</v>
      </c>
      <c r="C73" s="3">
        <v>2989.6899410000001</v>
      </c>
      <c r="E73" s="6">
        <f>VLOOKUP(B73,Sentiment!$B$3:$C$185,2,FALSE)</f>
        <v>4.7787893906770899E-2</v>
      </c>
      <c r="F73" s="5">
        <f>100*(C73/C74-1)</f>
        <v>-0.19995430539873071</v>
      </c>
    </row>
    <row r="74" spans="2:6" x14ac:dyDescent="0.55000000000000004">
      <c r="B74" s="4">
        <v>43753</v>
      </c>
      <c r="C74" s="3">
        <v>2995.679932</v>
      </c>
      <c r="E74" s="6">
        <f>VLOOKUP(B74,Sentiment!$B$3:$C$185,2,FALSE)</f>
        <v>5.5118468212930503E-2</v>
      </c>
      <c r="F74" s="5">
        <f>100*(C74/C75-1)</f>
        <v>0.99556768793407358</v>
      </c>
    </row>
    <row r="75" spans="2:6" x14ac:dyDescent="0.55000000000000004">
      <c r="B75" s="4">
        <v>43752</v>
      </c>
      <c r="C75" s="3">
        <v>2966.1499020000001</v>
      </c>
      <c r="E75" s="6">
        <f>VLOOKUP(B75,Sentiment!$B$3:$C$185,2,FALSE)</f>
        <v>6.9070869685045805E-2</v>
      </c>
      <c r="F75" s="5">
        <f>100*(C75/C76-1)</f>
        <v>-0.13871190067763495</v>
      </c>
    </row>
    <row r="76" spans="2:6" x14ac:dyDescent="0.55000000000000004">
      <c r="B76" s="4">
        <v>43749</v>
      </c>
      <c r="C76" s="3">
        <v>2970.2700199999999</v>
      </c>
      <c r="E76" s="6">
        <f>VLOOKUP(B76,Sentiment!$B$3:$C$185,2,FALSE)</f>
        <v>6.1296613617464898E-2</v>
      </c>
      <c r="F76" s="5">
        <f>100*(C76/C77-1)</f>
        <v>1.0938977608158984</v>
      </c>
    </row>
    <row r="77" spans="2:6" x14ac:dyDescent="0.55000000000000004">
      <c r="B77" s="4">
        <v>43748</v>
      </c>
      <c r="C77" s="3">
        <v>2938.1298830000001</v>
      </c>
      <c r="E77" s="6">
        <f>VLOOKUP(B77,Sentiment!$B$3:$C$185,2,FALSE)</f>
        <v>7.1585769805007193E-2</v>
      </c>
      <c r="F77" s="5">
        <f>100*(C77/C78-1)</f>
        <v>0.64156955637246771</v>
      </c>
    </row>
    <row r="78" spans="2:6" x14ac:dyDescent="0.55000000000000004">
      <c r="B78" s="4">
        <v>43747</v>
      </c>
      <c r="C78" s="3">
        <v>2919.3999020000001</v>
      </c>
      <c r="E78" s="6">
        <f>VLOOKUP(B78,Sentiment!$B$3:$C$185,2,FALSE)</f>
        <v>7.7095197912648294E-2</v>
      </c>
      <c r="F78" s="5">
        <f>100*(C78/C79-1)</f>
        <v>0.91044922894218949</v>
      </c>
    </row>
    <row r="79" spans="2:6" x14ac:dyDescent="0.55000000000000004">
      <c r="B79" s="4">
        <v>43746</v>
      </c>
      <c r="C79" s="3">
        <v>2893.0600589999999</v>
      </c>
      <c r="E79" s="6">
        <f>VLOOKUP(B79,Sentiment!$B$3:$C$185,2,FALSE)</f>
        <v>6.6666879703384099E-2</v>
      </c>
      <c r="F79" s="5">
        <f>100*(C79/C80-1)</f>
        <v>-1.5560819042234386</v>
      </c>
    </row>
    <row r="80" spans="2:6" x14ac:dyDescent="0.55000000000000004">
      <c r="B80" s="4">
        <v>43745</v>
      </c>
      <c r="C80" s="3">
        <v>2938.790039</v>
      </c>
      <c r="E80" s="6">
        <f>VLOOKUP(B80,Sentiment!$B$3:$C$185,2,FALSE)</f>
        <v>6.5898283340590905E-2</v>
      </c>
      <c r="F80" s="5">
        <f>100*(C80/C81-1)</f>
        <v>-0.44782947738040146</v>
      </c>
    </row>
    <row r="81" spans="2:6" x14ac:dyDescent="0.55000000000000004">
      <c r="B81" s="4">
        <v>43742</v>
      </c>
      <c r="C81" s="3">
        <v>2952.01001</v>
      </c>
      <c r="E81" s="6">
        <f>VLOOKUP(B81,Sentiment!$B$3:$C$185,2,FALSE)</f>
        <v>0.12648609106942399</v>
      </c>
      <c r="F81" s="5">
        <f>100*(C81/C82-1)</f>
        <v>1.4216897600648926</v>
      </c>
    </row>
    <row r="82" spans="2:6" x14ac:dyDescent="0.55000000000000004">
      <c r="B82" s="4">
        <v>43741</v>
      </c>
      <c r="C82" s="3">
        <v>2910.6298830000001</v>
      </c>
      <c r="E82" s="6">
        <f>VLOOKUP(B82,Sentiment!$B$3:$C$185,2,FALSE)</f>
        <v>5.5420302688089097E-2</v>
      </c>
      <c r="F82" s="5">
        <f>100*(C82/C83-1)</f>
        <v>0.79719128092108349</v>
      </c>
    </row>
    <row r="83" spans="2:6" x14ac:dyDescent="0.55000000000000004">
      <c r="B83" s="4">
        <v>43740</v>
      </c>
      <c r="C83" s="3">
        <v>2887.610107</v>
      </c>
      <c r="E83" s="6">
        <f>VLOOKUP(B83,Sentiment!$B$3:$C$185,2,FALSE)</f>
        <v>6.8313732563732493E-2</v>
      </c>
      <c r="F83" s="5">
        <f>100*(C83/C84-1)</f>
        <v>-1.7903203128985634</v>
      </c>
    </row>
    <row r="84" spans="2:6" x14ac:dyDescent="0.55000000000000004">
      <c r="B84" s="4">
        <v>43739</v>
      </c>
      <c r="C84" s="3">
        <v>2940.25</v>
      </c>
      <c r="E84" s="6">
        <f>VLOOKUP(B84,Sentiment!$B$3:$C$185,2,FALSE)</f>
        <v>6.2636495079978996E-2</v>
      </c>
      <c r="F84" s="5">
        <f>100*(C84/C85-1)</f>
        <v>-1.2258373295142899</v>
      </c>
    </row>
    <row r="85" spans="2:6" x14ac:dyDescent="0.55000000000000004">
      <c r="B85" s="4">
        <v>43738</v>
      </c>
      <c r="C85" s="3">
        <v>2976.73999</v>
      </c>
      <c r="E85" s="6">
        <f>VLOOKUP(B85,Sentiment!$B$3:$C$185,2,FALSE)</f>
        <v>4.9871885580118E-2</v>
      </c>
      <c r="F85" s="5">
        <f>100*(C85/C86-1)</f>
        <v>0.50476066173306133</v>
      </c>
    </row>
    <row r="86" spans="2:6" x14ac:dyDescent="0.55000000000000004">
      <c r="B86" s="4">
        <v>43735</v>
      </c>
      <c r="C86" s="3">
        <v>2961.790039</v>
      </c>
      <c r="E86" s="6">
        <f>VLOOKUP(B86,Sentiment!$B$3:$C$185,2,FALSE)</f>
        <v>7.0438611466780404E-2</v>
      </c>
      <c r="F86" s="5">
        <f>100*(C86/C87-1)</f>
        <v>-0.53163524485954072</v>
      </c>
    </row>
    <row r="87" spans="2:6" x14ac:dyDescent="0.55000000000000004">
      <c r="B87" s="4">
        <v>43734</v>
      </c>
      <c r="C87" s="3">
        <v>2977.6201169999999</v>
      </c>
      <c r="E87" s="6">
        <f>VLOOKUP(B87,Sentiment!$B$3:$C$185,2,FALSE)</f>
        <v>5.7075840401222898E-2</v>
      </c>
      <c r="F87" s="5">
        <f>100*(C87/C88-1)</f>
        <v>-0.24289164070183666</v>
      </c>
    </row>
    <row r="88" spans="2:6" x14ac:dyDescent="0.55000000000000004">
      <c r="B88" s="4">
        <v>43733</v>
      </c>
      <c r="C88" s="3">
        <v>2984.8701169999999</v>
      </c>
      <c r="E88" s="6">
        <f>VLOOKUP(B88,Sentiment!$B$3:$C$185,2,FALSE)</f>
        <v>6.7777991653909797E-2</v>
      </c>
      <c r="F88" s="5">
        <f>100*(C88/C89-1)</f>
        <v>0.61585715622125559</v>
      </c>
    </row>
    <row r="89" spans="2:6" x14ac:dyDescent="0.55000000000000004">
      <c r="B89" s="4">
        <v>43732</v>
      </c>
      <c r="C89" s="3">
        <v>2966.6000979999999</v>
      </c>
      <c r="E89" s="6">
        <f>VLOOKUP(B89,Sentiment!$B$3:$C$185,2,FALSE)</f>
        <v>5.5572112394146098E-2</v>
      </c>
      <c r="F89" s="5">
        <f>100*(C89/C90-1)</f>
        <v>-0.84163711088132143</v>
      </c>
    </row>
    <row r="90" spans="2:6" x14ac:dyDescent="0.55000000000000004">
      <c r="B90" s="4">
        <v>43731</v>
      </c>
      <c r="C90" s="3">
        <v>2991.780029</v>
      </c>
      <c r="E90" s="6">
        <f>VLOOKUP(B90,Sentiment!$B$3:$C$185,2,FALSE)</f>
        <v>4.2788644037368401E-2</v>
      </c>
      <c r="F90" s="5">
        <f>100*(C90/C91-1)</f>
        <v>-9.6935898360794859E-3</v>
      </c>
    </row>
    <row r="91" spans="2:6" x14ac:dyDescent="0.55000000000000004">
      <c r="B91" s="4">
        <v>43728</v>
      </c>
      <c r="C91" s="3">
        <v>2992.070068</v>
      </c>
      <c r="E91" s="6">
        <f>VLOOKUP(B91,Sentiment!$B$3:$C$185,2,FALSE)</f>
        <v>8.5159366332835496E-2</v>
      </c>
      <c r="F91" s="5">
        <f>100*(C91/C92-1)</f>
        <v>-0.48955766146197011</v>
      </c>
    </row>
    <row r="92" spans="2:6" x14ac:dyDescent="0.55000000000000004">
      <c r="B92" s="4">
        <v>43727</v>
      </c>
      <c r="C92" s="3">
        <v>3006.790039</v>
      </c>
      <c r="E92" s="6">
        <f>VLOOKUP(B92,Sentiment!$B$3:$C$185,2,FALSE)</f>
        <v>5.7265609708357701E-2</v>
      </c>
      <c r="F92" s="5">
        <f>100*(C92/C93-1)</f>
        <v>1.9974856538373942E-3</v>
      </c>
    </row>
    <row r="93" spans="2:6" x14ac:dyDescent="0.55000000000000004">
      <c r="B93" s="4">
        <v>43726</v>
      </c>
      <c r="C93" s="3">
        <v>3006.7299800000001</v>
      </c>
      <c r="E93" s="6">
        <f>VLOOKUP(B93,Sentiment!$B$3:$C$185,2,FALSE)</f>
        <v>6.4026989192037698E-2</v>
      </c>
      <c r="F93" s="5">
        <f>100*(C93/C94-1)</f>
        <v>3.4269189100433195E-2</v>
      </c>
    </row>
    <row r="94" spans="2:6" x14ac:dyDescent="0.55000000000000004">
      <c r="B94" s="4">
        <v>43725</v>
      </c>
      <c r="C94" s="3">
        <v>3005.6999510000001</v>
      </c>
      <c r="E94" s="6">
        <f>VLOOKUP(B94,Sentiment!$B$3:$C$185,2,FALSE)</f>
        <v>3.7734898768733198E-2</v>
      </c>
      <c r="F94" s="5">
        <f>100*(C94/C95-1)</f>
        <v>0.25817522917879199</v>
      </c>
    </row>
    <row r="95" spans="2:6" x14ac:dyDescent="0.55000000000000004">
      <c r="B95" s="4">
        <v>43724</v>
      </c>
      <c r="C95" s="3">
        <v>2997.959961</v>
      </c>
      <c r="E95" s="6">
        <f>VLOOKUP(B95,Sentiment!$B$3:$C$185,2,FALSE)</f>
        <v>3.7734898768733198E-2</v>
      </c>
      <c r="F95" s="5">
        <f>100*(C95/C96-1)</f>
        <v>-0.31355867830603623</v>
      </c>
    </row>
    <row r="96" spans="2:6" x14ac:dyDescent="0.55000000000000004">
      <c r="B96" s="4">
        <v>43721</v>
      </c>
      <c r="C96" s="3">
        <v>3007.389893</v>
      </c>
      <c r="E96" s="6">
        <f>VLOOKUP(B96,Sentiment!$B$3:$C$185,2,FALSE)</f>
        <v>6.5663255499912906E-2</v>
      </c>
      <c r="F96" s="5">
        <f>100*(C96/C97-1)</f>
        <v>-7.2441410259271866E-2</v>
      </c>
    </row>
    <row r="97" spans="2:6" x14ac:dyDescent="0.55000000000000004">
      <c r="B97" s="4">
        <v>43720</v>
      </c>
      <c r="C97" s="3">
        <v>3009.570068</v>
      </c>
      <c r="E97" s="6">
        <f>VLOOKUP(B97,Sentiment!$B$3:$C$185,2,FALSE)</f>
        <v>6.8090327808153495E-2</v>
      </c>
      <c r="F97" s="5">
        <f>100*(C97/C98-1)</f>
        <v>0.28791528612071016</v>
      </c>
    </row>
    <row r="98" spans="2:6" x14ac:dyDescent="0.55000000000000004">
      <c r="B98" s="4">
        <v>43719</v>
      </c>
      <c r="C98" s="3">
        <v>3000.929932</v>
      </c>
      <c r="E98" s="6">
        <f>VLOOKUP(B98,Sentiment!$B$3:$C$185,2,FALSE)</f>
        <v>7.7155252264332397E-2</v>
      </c>
      <c r="F98" s="5">
        <f>100*(C98/C99-1)</f>
        <v>0.72296811674792405</v>
      </c>
    </row>
    <row r="99" spans="2:6" x14ac:dyDescent="0.55000000000000004">
      <c r="B99" s="4">
        <v>43718</v>
      </c>
      <c r="C99" s="3">
        <v>2979.389893</v>
      </c>
      <c r="E99" s="6">
        <f>VLOOKUP(B99,Sentiment!$B$3:$C$185,2,FALSE)</f>
        <v>7.6363939376969295E-2</v>
      </c>
      <c r="F99" s="5">
        <f>100*(C99/C100-1)</f>
        <v>3.2230437576741267E-2</v>
      </c>
    </row>
    <row r="100" spans="2:6" x14ac:dyDescent="0.55000000000000004">
      <c r="B100" s="4">
        <v>43717</v>
      </c>
      <c r="C100" s="3">
        <v>2978.429932</v>
      </c>
      <c r="E100" s="6">
        <f>VLOOKUP(B100,Sentiment!$B$3:$C$185,2,FALSE)</f>
        <v>5.9961376764261297E-2</v>
      </c>
      <c r="F100" s="5">
        <f>100*(C100/C101-1)</f>
        <v>-9.4010159990887132E-3</v>
      </c>
    </row>
    <row r="101" spans="2:6" x14ac:dyDescent="0.55000000000000004">
      <c r="B101" s="4">
        <v>43714</v>
      </c>
      <c r="C101" s="3">
        <v>2978.709961</v>
      </c>
      <c r="E101" s="6">
        <f>VLOOKUP(B101,Sentiment!$B$3:$C$185,2,FALSE)</f>
        <v>7.5952230639730597E-2</v>
      </c>
      <c r="F101" s="5">
        <f>100*(C101/C102-1)</f>
        <v>9.1060517473118274E-2</v>
      </c>
    </row>
    <row r="102" spans="2:6" x14ac:dyDescent="0.55000000000000004">
      <c r="B102" s="4">
        <v>43713</v>
      </c>
      <c r="C102" s="3">
        <v>2976</v>
      </c>
      <c r="E102" s="6">
        <f>VLOOKUP(B102,Sentiment!$B$3:$C$185,2,FALSE)</f>
        <v>7.5952230639730597E-2</v>
      </c>
      <c r="F102" s="5">
        <f>100*(C102/C103-1)</f>
        <v>1.3009813744635501</v>
      </c>
    </row>
    <row r="103" spans="2:6" x14ac:dyDescent="0.55000000000000004">
      <c r="B103" s="4">
        <v>43712</v>
      </c>
      <c r="C103" s="3">
        <v>2937.780029</v>
      </c>
      <c r="E103" s="6">
        <f>VLOOKUP(B103,Sentiment!$B$3:$C$185,2,FALSE)</f>
        <v>5.9961376764261297E-2</v>
      </c>
      <c r="F103" s="5">
        <f>100*(C103/C104-1)</f>
        <v>1.0842078947640221</v>
      </c>
    </row>
    <row r="104" spans="2:6" x14ac:dyDescent="0.55000000000000004">
      <c r="B104" s="4">
        <v>43711</v>
      </c>
      <c r="C104" s="3">
        <v>2906.2700199999999</v>
      </c>
      <c r="E104" s="6">
        <f>VLOOKUP(B104,Sentiment!$B$3:$C$185,2,FALSE)</f>
        <v>6.7008502856855695E-2</v>
      </c>
      <c r="F104" s="5">
        <f>100*(C104/C105-1)</f>
        <v>-0.68991003700938913</v>
      </c>
    </row>
    <row r="105" spans="2:6" x14ac:dyDescent="0.55000000000000004">
      <c r="B105" s="4">
        <v>43707</v>
      </c>
      <c r="C105" s="3">
        <v>2926.459961</v>
      </c>
      <c r="E105" s="6">
        <f>VLOOKUP(B105,Sentiment!$B$3:$C$185,2,FALSE)</f>
        <v>5.9961376764261297E-2</v>
      </c>
      <c r="F105" s="5">
        <f>100*(C105/C106-1)</f>
        <v>6.4278732326106258E-2</v>
      </c>
    </row>
    <row r="106" spans="2:6" x14ac:dyDescent="0.55000000000000004">
      <c r="B106" s="4">
        <v>43706</v>
      </c>
      <c r="C106" s="3">
        <v>2924.580078</v>
      </c>
      <c r="E106" s="6">
        <f>VLOOKUP(B106,Sentiment!$B$3:$C$185,2,FALSE)</f>
        <v>5.9961376764261297E-2</v>
      </c>
      <c r="F106" s="5">
        <f>100*(C106/C107-1)</f>
        <v>1.2687291892681252</v>
      </c>
    </row>
    <row r="107" spans="2:6" x14ac:dyDescent="0.55000000000000004">
      <c r="B107" s="4">
        <v>43705</v>
      </c>
      <c r="C107" s="3">
        <v>2887.9399410000001</v>
      </c>
      <c r="E107" s="6">
        <f>VLOOKUP(B107,Sentiment!$B$3:$C$185,2,FALSE)</f>
        <v>5.8238100562823698E-2</v>
      </c>
      <c r="F107" s="5">
        <f>100*(C107/C108-1)</f>
        <v>0.65454800624580312</v>
      </c>
    </row>
    <row r="108" spans="2:6" x14ac:dyDescent="0.55000000000000004">
      <c r="B108" s="4">
        <v>43704</v>
      </c>
      <c r="C108" s="3">
        <v>2869.1599120000001</v>
      </c>
      <c r="E108" s="6">
        <f>VLOOKUP(B108,Sentiment!$B$3:$C$185,2,FALSE)</f>
        <v>5.3920971620971599E-2</v>
      </c>
      <c r="F108" s="5">
        <f>100*(C108/C109-1)</f>
        <v>-0.32031807387391531</v>
      </c>
    </row>
    <row r="109" spans="2:6" x14ac:dyDescent="0.55000000000000004">
      <c r="B109" s="4">
        <v>43703</v>
      </c>
      <c r="C109" s="3">
        <v>2878.3798830000001</v>
      </c>
      <c r="E109" s="6">
        <f>VLOOKUP(B109,Sentiment!$B$3:$C$185,2,FALSE)</f>
        <v>5.3920971620971599E-2</v>
      </c>
      <c r="F109" s="5">
        <f>100*(C109/C110-1)</f>
        <v>1.098298795087671</v>
      </c>
    </row>
    <row r="110" spans="2:6" x14ac:dyDescent="0.55000000000000004">
      <c r="B110" s="4">
        <v>43700</v>
      </c>
      <c r="C110" s="3">
        <v>2847.110107</v>
      </c>
      <c r="E110" s="6">
        <f>VLOOKUP(B110,Sentiment!$B$3:$C$185,2,FALSE)</f>
        <v>6.5128899561471804E-2</v>
      </c>
      <c r="F110" s="5">
        <f>100*(C110/C111-1)</f>
        <v>-2.59463368416738</v>
      </c>
    </row>
    <row r="111" spans="2:6" x14ac:dyDescent="0.55000000000000004">
      <c r="B111" s="4">
        <v>43699</v>
      </c>
      <c r="C111" s="3">
        <v>2922.9499510000001</v>
      </c>
      <c r="E111" s="6">
        <f>VLOOKUP(B111,Sentiment!$B$3:$C$185,2,FALSE)</f>
        <v>6.2731848541306701E-2</v>
      </c>
      <c r="F111" s="5">
        <f>100*(C111/C112-1)</f>
        <v>-5.0607504177324625E-2</v>
      </c>
    </row>
    <row r="112" spans="2:6" x14ac:dyDescent="0.55000000000000004">
      <c r="B112" s="4">
        <v>43698</v>
      </c>
      <c r="C112" s="3">
        <v>2924.429932</v>
      </c>
      <c r="E112" s="6">
        <f>VLOOKUP(B112,Sentiment!$B$3:$C$185,2,FALSE)</f>
        <v>4.40453599474218E-2</v>
      </c>
      <c r="F112" s="5">
        <f>100*(C112/C113-1)</f>
        <v>0.82467986380092562</v>
      </c>
    </row>
    <row r="113" spans="2:6" x14ac:dyDescent="0.55000000000000004">
      <c r="B113" s="4">
        <v>43697</v>
      </c>
      <c r="C113" s="3">
        <v>2900.51001</v>
      </c>
      <c r="E113" s="6">
        <f>VLOOKUP(B113,Sentiment!$B$3:$C$185,2,FALSE)</f>
        <v>5.8522871050044903E-2</v>
      </c>
      <c r="F113" s="5">
        <f>100*(C113/C114-1)</f>
        <v>-0.79147274043210869</v>
      </c>
    </row>
    <row r="114" spans="2:6" x14ac:dyDescent="0.55000000000000004">
      <c r="B114" s="4">
        <v>43696</v>
      </c>
      <c r="C114" s="3">
        <v>2923.6499020000001</v>
      </c>
      <c r="E114" s="6">
        <f>VLOOKUP(B114,Sentiment!$B$3:$C$185,2,FALSE)</f>
        <v>4.5466808575756301E-2</v>
      </c>
      <c r="F114" s="5">
        <f>100*(C114/C115-1)</f>
        <v>1.2105865247517444</v>
      </c>
    </row>
    <row r="115" spans="2:6" x14ac:dyDescent="0.55000000000000004">
      <c r="B115" s="4">
        <v>43693</v>
      </c>
      <c r="C115" s="3">
        <v>2888.679932</v>
      </c>
      <c r="E115" s="6">
        <f>VLOOKUP(B115,Sentiment!$B$3:$C$185,2,FALSE)</f>
        <v>7.2001839637965206E-2</v>
      </c>
      <c r="F115" s="5">
        <f>100*(C115/C116-1)</f>
        <v>1.4426124661553574</v>
      </c>
    </row>
    <row r="116" spans="2:6" x14ac:dyDescent="0.55000000000000004">
      <c r="B116" s="4">
        <v>43692</v>
      </c>
      <c r="C116" s="3">
        <v>2847.6000979999999</v>
      </c>
      <c r="E116" s="6">
        <f>VLOOKUP(B116,Sentiment!$B$3:$C$185,2,FALSE)</f>
        <v>6.2636756368963195E-2</v>
      </c>
      <c r="F116" s="5">
        <f>100*(C116/C117-1)</f>
        <v>0.24642680273538886</v>
      </c>
    </row>
    <row r="117" spans="2:6" x14ac:dyDescent="0.55000000000000004">
      <c r="B117" s="4">
        <v>43691</v>
      </c>
      <c r="C117" s="3">
        <v>2840.6000979999999</v>
      </c>
      <c r="E117" s="6">
        <f>VLOOKUP(B117,Sentiment!$B$3:$C$185,2,FALSE)</f>
        <v>6.5128899561471804E-2</v>
      </c>
      <c r="F117" s="5">
        <f>100*(C117/C118-1)</f>
        <v>-2.9292752675063927</v>
      </c>
    </row>
    <row r="118" spans="2:6" x14ac:dyDescent="0.55000000000000004">
      <c r="B118" s="4">
        <v>43690</v>
      </c>
      <c r="C118" s="3">
        <v>2926.320068</v>
      </c>
      <c r="E118" s="6">
        <f>VLOOKUP(B118,Sentiment!$B$3:$C$185,2,FALSE)</f>
        <v>4.53725740759938E-2</v>
      </c>
      <c r="F118" s="5">
        <f>100*(C118/C119-1)</f>
        <v>1.5131688258040343</v>
      </c>
    </row>
    <row r="119" spans="2:6" x14ac:dyDescent="0.55000000000000004">
      <c r="B119" s="4">
        <v>43689</v>
      </c>
      <c r="C119" s="3">
        <v>2882.6999510000001</v>
      </c>
      <c r="E119" s="6">
        <f>VLOOKUP(B119,Sentiment!$B$3:$C$185,2,FALSE)</f>
        <v>6.1948234227645997E-2</v>
      </c>
      <c r="F119" s="5">
        <f>100*(C119/C120-1)</f>
        <v>-1.231732212053438</v>
      </c>
    </row>
    <row r="120" spans="2:6" x14ac:dyDescent="0.55000000000000004">
      <c r="B120" s="4">
        <v>43686</v>
      </c>
      <c r="C120" s="3">
        <v>2918.6499020000001</v>
      </c>
      <c r="E120" s="6">
        <f>VLOOKUP(B120,Sentiment!$B$3:$C$185,2,FALSE)</f>
        <v>7.7762943323565495E-2</v>
      </c>
      <c r="F120" s="5">
        <f>100*(C120/C121-1)</f>
        <v>-0.66166065089015014</v>
      </c>
    </row>
    <row r="121" spans="2:6" x14ac:dyDescent="0.55000000000000004">
      <c r="B121" s="4">
        <v>43685</v>
      </c>
      <c r="C121" s="3">
        <v>2938.0900879999999</v>
      </c>
      <c r="E121" s="6">
        <f>VLOOKUP(B121,Sentiment!$B$3:$C$185,2,FALSE)</f>
        <v>5.8522871050044903E-2</v>
      </c>
      <c r="F121" s="5">
        <f>100*(C121/C122-1)</f>
        <v>1.8762303613494513</v>
      </c>
    </row>
    <row r="122" spans="2:6" x14ac:dyDescent="0.55000000000000004">
      <c r="B122" s="4">
        <v>43684</v>
      </c>
      <c r="C122" s="3">
        <v>2883.9799800000001</v>
      </c>
      <c r="E122" s="6">
        <f>VLOOKUP(B122,Sentiment!$B$3:$C$185,2,FALSE)</f>
        <v>5.5641593649405997E-2</v>
      </c>
      <c r="F122" s="5">
        <f>100*(C122/C123-1)</f>
        <v>7.6687590774504599E-2</v>
      </c>
    </row>
    <row r="123" spans="2:6" x14ac:dyDescent="0.55000000000000004">
      <c r="B123" s="4">
        <v>43683</v>
      </c>
      <c r="C123" s="3">
        <v>2881.7700199999999</v>
      </c>
      <c r="E123" s="6">
        <f>VLOOKUP(B123,Sentiment!$B$3:$C$185,2,FALSE)</f>
        <v>6.2368298980431301E-2</v>
      </c>
      <c r="F123" s="5">
        <f>100*(C123/C124-1)</f>
        <v>1.301701741817185</v>
      </c>
    </row>
    <row r="124" spans="2:6" x14ac:dyDescent="0.55000000000000004">
      <c r="B124" s="4">
        <v>43682</v>
      </c>
      <c r="C124" s="3">
        <v>2844.73999</v>
      </c>
      <c r="E124" s="6">
        <f>VLOOKUP(B124,Sentiment!$B$3:$C$185,2,FALSE)</f>
        <v>7.4729285598805303E-2</v>
      </c>
      <c r="F124" s="5">
        <f>100*(C124/C125-1)</f>
        <v>-2.9777820139795241</v>
      </c>
    </row>
    <row r="125" spans="2:6" x14ac:dyDescent="0.55000000000000004">
      <c r="B125" s="4">
        <v>43679</v>
      </c>
      <c r="C125" s="3">
        <v>2932.0500489999999</v>
      </c>
      <c r="E125" s="6">
        <f>VLOOKUP(B125,Sentiment!$B$3:$C$185,2,FALSE)</f>
        <v>5.43864087614623E-2</v>
      </c>
      <c r="F125" s="5">
        <f>100*(C125/C126-1)</f>
        <v>-0.72827400053895319</v>
      </c>
    </row>
    <row r="126" spans="2:6" x14ac:dyDescent="0.55000000000000004">
      <c r="B126" s="4">
        <v>43678</v>
      </c>
      <c r="C126" s="3">
        <v>2953.5600589999999</v>
      </c>
      <c r="E126" s="6">
        <f>VLOOKUP(B126,Sentiment!$B$3:$C$185,2,FALSE)</f>
        <v>5.43864087614623E-2</v>
      </c>
      <c r="F126" s="5">
        <f>100*(C126/C127-1)</f>
        <v>-0.89987937957103359</v>
      </c>
    </row>
    <row r="127" spans="2:6" x14ac:dyDescent="0.55000000000000004">
      <c r="B127" s="4">
        <v>43677</v>
      </c>
      <c r="C127" s="3">
        <v>2980.3798830000001</v>
      </c>
      <c r="E127" s="6">
        <f>VLOOKUP(B127,Sentiment!$B$3:$C$185,2,FALSE)</f>
        <v>6.1005331450801101E-2</v>
      </c>
      <c r="F127" s="5">
        <f>100*(C127/C128-1)</f>
        <v>-1.088552616843852</v>
      </c>
    </row>
    <row r="128" spans="2:6" x14ac:dyDescent="0.55000000000000004">
      <c r="B128" s="4">
        <v>43676</v>
      </c>
      <c r="C128" s="3">
        <v>3013.179932</v>
      </c>
      <c r="E128" s="6">
        <f>VLOOKUP(B128,Sentiment!$B$3:$C$185,2,FALSE)</f>
        <v>5.5641593649405997E-2</v>
      </c>
      <c r="F128" s="5">
        <f>100*(C128/C129-1)</f>
        <v>-0.25786548938854237</v>
      </c>
    </row>
    <row r="129" spans="2:6" x14ac:dyDescent="0.55000000000000004">
      <c r="B129" s="4">
        <v>43675</v>
      </c>
      <c r="C129" s="3">
        <v>3020.969971</v>
      </c>
      <c r="E129" s="6">
        <f>VLOOKUP(B129,Sentiment!$B$3:$C$185,2,FALSE)</f>
        <v>8.2624547583563898E-2</v>
      </c>
      <c r="F129" s="5">
        <f>100*(C129/C130-1)</f>
        <v>-0.16161143698240066</v>
      </c>
    </row>
    <row r="130" spans="2:6" x14ac:dyDescent="0.55000000000000004">
      <c r="B130" s="4">
        <v>43672</v>
      </c>
      <c r="C130" s="3">
        <v>3025.860107</v>
      </c>
      <c r="E130" s="6">
        <f>VLOOKUP(B130,Sentiment!$B$3:$C$185,2,FALSE)</f>
        <v>0.15076993145743101</v>
      </c>
      <c r="F130" s="5">
        <f>100*(C130/C131-1)</f>
        <v>0.73876909168584248</v>
      </c>
    </row>
    <row r="131" spans="2:6" x14ac:dyDescent="0.55000000000000004">
      <c r="B131" s="4">
        <v>43671</v>
      </c>
      <c r="C131" s="3">
        <v>3003.669922</v>
      </c>
      <c r="E131" s="6">
        <f>VLOOKUP(B131,Sentiment!$B$3:$C$185,2,FALSE)</f>
        <v>7.9487370011403297E-2</v>
      </c>
      <c r="F131" s="5">
        <f>100*(C131/C132-1)</f>
        <v>-0.52624013728881369</v>
      </c>
    </row>
    <row r="132" spans="2:6" x14ac:dyDescent="0.55000000000000004">
      <c r="B132" s="4">
        <v>43670</v>
      </c>
      <c r="C132" s="3">
        <v>3019.5600589999999</v>
      </c>
      <c r="D132" s="5"/>
      <c r="E132" s="6"/>
    </row>
    <row r="133" spans="2:6" x14ac:dyDescent="0.55000000000000004">
      <c r="B133" s="4"/>
      <c r="D133" s="5"/>
      <c r="E133" s="6"/>
    </row>
    <row r="134" spans="2:6" x14ac:dyDescent="0.55000000000000004">
      <c r="B134" s="4"/>
      <c r="D134" s="5"/>
      <c r="E134" s="6"/>
    </row>
    <row r="135" spans="2:6" x14ac:dyDescent="0.55000000000000004">
      <c r="B135" s="4"/>
      <c r="D135" s="5"/>
      <c r="E135" s="6"/>
    </row>
    <row r="136" spans="2:6" x14ac:dyDescent="0.55000000000000004">
      <c r="B136" s="4"/>
      <c r="D136" s="5"/>
      <c r="E136" s="6"/>
    </row>
    <row r="137" spans="2:6" x14ac:dyDescent="0.55000000000000004">
      <c r="B137" s="4"/>
      <c r="D137" s="5"/>
      <c r="E137" s="6"/>
    </row>
    <row r="138" spans="2:6" x14ac:dyDescent="0.55000000000000004">
      <c r="B138" s="4"/>
      <c r="D138" s="5"/>
      <c r="E138" s="6"/>
    </row>
    <row r="139" spans="2:6" x14ac:dyDescent="0.55000000000000004">
      <c r="B139" s="4"/>
      <c r="D139" s="5"/>
      <c r="E139" s="6"/>
    </row>
    <row r="140" spans="2:6" x14ac:dyDescent="0.55000000000000004">
      <c r="B140" s="4"/>
      <c r="D140" s="5"/>
      <c r="E140" s="6"/>
    </row>
    <row r="141" spans="2:6" x14ac:dyDescent="0.55000000000000004">
      <c r="B141" s="4"/>
      <c r="D141" s="5"/>
      <c r="E141" s="6"/>
    </row>
    <row r="142" spans="2:6" x14ac:dyDescent="0.55000000000000004">
      <c r="B142" s="4"/>
      <c r="D142" s="5"/>
      <c r="E142" s="6"/>
    </row>
    <row r="143" spans="2:6" x14ac:dyDescent="0.55000000000000004">
      <c r="B143" s="4"/>
      <c r="D143" s="5"/>
      <c r="E143" s="6"/>
    </row>
    <row r="144" spans="2:6" x14ac:dyDescent="0.55000000000000004">
      <c r="B144" s="4"/>
      <c r="D144" s="5"/>
      <c r="E144" s="6"/>
    </row>
    <row r="145" spans="2:5" x14ac:dyDescent="0.55000000000000004">
      <c r="B145" s="4"/>
      <c r="D145" s="5"/>
      <c r="E145" s="6"/>
    </row>
    <row r="146" spans="2:5" x14ac:dyDescent="0.55000000000000004">
      <c r="B146" s="4"/>
      <c r="D146" s="5"/>
      <c r="E146" s="6"/>
    </row>
    <row r="147" spans="2:5" x14ac:dyDescent="0.55000000000000004">
      <c r="B147" s="4"/>
      <c r="D147" s="5"/>
      <c r="E147" s="6"/>
    </row>
    <row r="148" spans="2:5" x14ac:dyDescent="0.55000000000000004">
      <c r="B148" s="4"/>
      <c r="D148" s="5"/>
      <c r="E148" s="6"/>
    </row>
    <row r="149" spans="2:5" x14ac:dyDescent="0.55000000000000004">
      <c r="B149" s="4"/>
      <c r="D149" s="5"/>
      <c r="E149" s="6"/>
    </row>
    <row r="150" spans="2:5" x14ac:dyDescent="0.55000000000000004">
      <c r="B150" s="4"/>
      <c r="D150" s="5"/>
      <c r="E150" s="6"/>
    </row>
    <row r="151" spans="2:5" x14ac:dyDescent="0.55000000000000004">
      <c r="B151" s="4"/>
      <c r="D151" s="5"/>
      <c r="E151" s="6"/>
    </row>
    <row r="152" spans="2:5" x14ac:dyDescent="0.55000000000000004">
      <c r="B152" s="4"/>
      <c r="D152" s="5"/>
      <c r="E152" s="6"/>
    </row>
    <row r="153" spans="2:5" x14ac:dyDescent="0.55000000000000004">
      <c r="B153" s="4"/>
      <c r="D153" s="5"/>
      <c r="E153" s="6"/>
    </row>
    <row r="154" spans="2:5" x14ac:dyDescent="0.55000000000000004">
      <c r="B154" s="4"/>
      <c r="D154" s="5"/>
      <c r="E154" s="6"/>
    </row>
    <row r="155" spans="2:5" x14ac:dyDescent="0.55000000000000004">
      <c r="B155" s="4"/>
      <c r="D155" s="5"/>
      <c r="E155" s="6"/>
    </row>
    <row r="156" spans="2:5" x14ac:dyDescent="0.55000000000000004">
      <c r="B156" s="4"/>
      <c r="D156" s="5"/>
      <c r="E156" s="6"/>
    </row>
    <row r="157" spans="2:5" x14ac:dyDescent="0.55000000000000004">
      <c r="B157" s="4"/>
      <c r="D157" s="5"/>
      <c r="E157" s="6"/>
    </row>
    <row r="158" spans="2:5" x14ac:dyDescent="0.55000000000000004">
      <c r="B158" s="4"/>
      <c r="D158" s="5"/>
      <c r="E158" s="6"/>
    </row>
    <row r="159" spans="2:5" x14ac:dyDescent="0.55000000000000004">
      <c r="B159" s="4"/>
      <c r="D159" s="5"/>
      <c r="E159" s="6"/>
    </row>
    <row r="160" spans="2:5" x14ac:dyDescent="0.55000000000000004">
      <c r="B160" s="4"/>
      <c r="D160" s="5"/>
      <c r="E160" s="6"/>
    </row>
    <row r="161" spans="2:5" x14ac:dyDescent="0.55000000000000004">
      <c r="B161" s="4"/>
      <c r="D161" s="5"/>
      <c r="E161" s="6"/>
    </row>
    <row r="162" spans="2:5" x14ac:dyDescent="0.55000000000000004">
      <c r="B162" s="4"/>
      <c r="D162" s="5"/>
      <c r="E162" s="6"/>
    </row>
    <row r="163" spans="2:5" x14ac:dyDescent="0.55000000000000004">
      <c r="B163" s="4"/>
      <c r="D163" s="5"/>
      <c r="E163" s="6"/>
    </row>
    <row r="164" spans="2:5" x14ac:dyDescent="0.55000000000000004">
      <c r="B164" s="4"/>
      <c r="D164" s="5"/>
      <c r="E164" s="6"/>
    </row>
    <row r="165" spans="2:5" x14ac:dyDescent="0.55000000000000004">
      <c r="B165" s="4"/>
      <c r="D165" s="5"/>
      <c r="E165" s="6"/>
    </row>
    <row r="166" spans="2:5" x14ac:dyDescent="0.55000000000000004">
      <c r="B166" s="4"/>
      <c r="D166" s="5"/>
      <c r="E166" s="6"/>
    </row>
    <row r="167" spans="2:5" x14ac:dyDescent="0.55000000000000004">
      <c r="B167" s="4"/>
      <c r="D167" s="5"/>
      <c r="E167" s="6"/>
    </row>
    <row r="168" spans="2:5" x14ac:dyDescent="0.55000000000000004">
      <c r="B168" s="4"/>
      <c r="D168" s="5"/>
      <c r="E168" s="6"/>
    </row>
    <row r="169" spans="2:5" x14ac:dyDescent="0.55000000000000004">
      <c r="B169" s="4"/>
      <c r="D169" s="5"/>
      <c r="E169" s="6"/>
    </row>
    <row r="170" spans="2:5" x14ac:dyDescent="0.55000000000000004">
      <c r="B170" s="4"/>
      <c r="D170" s="5"/>
      <c r="E170" s="6"/>
    </row>
    <row r="171" spans="2:5" x14ac:dyDescent="0.55000000000000004">
      <c r="B171" s="4"/>
      <c r="D171" s="5"/>
      <c r="E171" s="6"/>
    </row>
    <row r="172" spans="2:5" x14ac:dyDescent="0.55000000000000004">
      <c r="B172" s="4"/>
      <c r="D172" s="5"/>
      <c r="E172" s="6"/>
    </row>
    <row r="173" spans="2:5" x14ac:dyDescent="0.55000000000000004">
      <c r="B173" s="4"/>
      <c r="D173" s="5"/>
      <c r="E173" s="6"/>
    </row>
    <row r="174" spans="2:5" x14ac:dyDescent="0.55000000000000004">
      <c r="B174" s="4"/>
      <c r="D174" s="5"/>
      <c r="E174" s="6"/>
    </row>
    <row r="175" spans="2:5" x14ac:dyDescent="0.55000000000000004">
      <c r="B175" s="4"/>
      <c r="D175" s="5"/>
      <c r="E175" s="6"/>
    </row>
    <row r="176" spans="2:5" x14ac:dyDescent="0.55000000000000004">
      <c r="B176" s="4"/>
      <c r="D176" s="5"/>
      <c r="E176" s="6"/>
    </row>
    <row r="177" spans="2:5" x14ac:dyDescent="0.55000000000000004">
      <c r="B177" s="4"/>
      <c r="D177" s="5"/>
      <c r="E177" s="6"/>
    </row>
    <row r="178" spans="2:5" x14ac:dyDescent="0.55000000000000004">
      <c r="B178" s="4"/>
      <c r="D178" s="5"/>
      <c r="E178" s="6"/>
    </row>
    <row r="179" spans="2:5" x14ac:dyDescent="0.55000000000000004">
      <c r="B179" s="4"/>
      <c r="D179" s="5"/>
      <c r="E179" s="6"/>
    </row>
    <row r="180" spans="2:5" x14ac:dyDescent="0.55000000000000004">
      <c r="B180" s="4"/>
      <c r="D180" s="5"/>
      <c r="E180" s="6"/>
    </row>
    <row r="181" spans="2:5" x14ac:dyDescent="0.55000000000000004">
      <c r="B181" s="4"/>
      <c r="D181" s="5"/>
      <c r="E181" s="6"/>
    </row>
    <row r="182" spans="2:5" x14ac:dyDescent="0.55000000000000004">
      <c r="B182" s="4"/>
      <c r="D182" s="5"/>
      <c r="E182" s="6"/>
    </row>
    <row r="183" spans="2:5" x14ac:dyDescent="0.55000000000000004">
      <c r="B183" s="4"/>
      <c r="D183" s="5"/>
      <c r="E183" s="6"/>
    </row>
    <row r="184" spans="2:5" x14ac:dyDescent="0.55000000000000004">
      <c r="B184" s="4"/>
      <c r="D184" s="5"/>
      <c r="E184" s="6"/>
    </row>
    <row r="185" spans="2:5" x14ac:dyDescent="0.55000000000000004">
      <c r="B185" s="4"/>
      <c r="D185" s="5"/>
      <c r="E185" s="6"/>
    </row>
    <row r="186" spans="2:5" x14ac:dyDescent="0.55000000000000004">
      <c r="B186" s="4"/>
      <c r="D186" s="5"/>
      <c r="E186" s="6"/>
    </row>
    <row r="187" spans="2:5" x14ac:dyDescent="0.55000000000000004">
      <c r="B187" s="4"/>
      <c r="D187" s="5"/>
      <c r="E187" s="6"/>
    </row>
    <row r="188" spans="2:5" x14ac:dyDescent="0.55000000000000004">
      <c r="B188" s="4"/>
      <c r="D188" s="5"/>
      <c r="E188" s="6"/>
    </row>
    <row r="189" spans="2:5" x14ac:dyDescent="0.55000000000000004">
      <c r="B189" s="4"/>
      <c r="D189" s="5"/>
      <c r="E189" s="6"/>
    </row>
    <row r="190" spans="2:5" x14ac:dyDescent="0.55000000000000004">
      <c r="B190" s="4"/>
      <c r="D190" s="5"/>
      <c r="E190" s="6"/>
    </row>
    <row r="191" spans="2:5" x14ac:dyDescent="0.55000000000000004">
      <c r="B191" s="4"/>
      <c r="D191" s="5"/>
      <c r="E191" s="6"/>
    </row>
    <row r="192" spans="2:5" x14ac:dyDescent="0.55000000000000004">
      <c r="B192" s="4"/>
      <c r="D192" s="5"/>
      <c r="E192" s="6"/>
    </row>
    <row r="193" spans="2:5" x14ac:dyDescent="0.55000000000000004">
      <c r="B193" s="4"/>
      <c r="D193" s="5"/>
      <c r="E193" s="6"/>
    </row>
    <row r="194" spans="2:5" x14ac:dyDescent="0.55000000000000004">
      <c r="B194" s="4"/>
      <c r="D194" s="5"/>
      <c r="E194" s="6"/>
    </row>
    <row r="195" spans="2:5" x14ac:dyDescent="0.55000000000000004">
      <c r="B195" s="4"/>
      <c r="D195" s="5"/>
      <c r="E195" s="6"/>
    </row>
    <row r="196" spans="2:5" x14ac:dyDescent="0.55000000000000004">
      <c r="B196" s="4"/>
      <c r="D196" s="5"/>
      <c r="E196" s="6"/>
    </row>
    <row r="197" spans="2:5" x14ac:dyDescent="0.55000000000000004">
      <c r="B197" s="4"/>
      <c r="D197" s="5"/>
      <c r="E197" s="6"/>
    </row>
    <row r="198" spans="2:5" x14ac:dyDescent="0.55000000000000004">
      <c r="B198" s="4"/>
      <c r="D198" s="5"/>
      <c r="E198" s="6"/>
    </row>
    <row r="199" spans="2:5" x14ac:dyDescent="0.55000000000000004">
      <c r="B199" s="4"/>
      <c r="D199" s="5"/>
      <c r="E199" s="6"/>
    </row>
    <row r="200" spans="2:5" x14ac:dyDescent="0.55000000000000004">
      <c r="B200" s="4"/>
      <c r="D200" s="5"/>
      <c r="E200" s="6"/>
    </row>
    <row r="201" spans="2:5" x14ac:dyDescent="0.55000000000000004">
      <c r="B201" s="4"/>
      <c r="D201" s="5"/>
      <c r="E201" s="6"/>
    </row>
    <row r="202" spans="2:5" x14ac:dyDescent="0.55000000000000004">
      <c r="B202" s="4"/>
      <c r="D202" s="5"/>
      <c r="E202" s="6"/>
    </row>
    <row r="203" spans="2:5" x14ac:dyDescent="0.55000000000000004">
      <c r="B203" s="4"/>
      <c r="D203" s="5"/>
      <c r="E203" s="6"/>
    </row>
    <row r="204" spans="2:5" x14ac:dyDescent="0.55000000000000004">
      <c r="B204" s="4"/>
      <c r="D204" s="5"/>
      <c r="E204" s="6"/>
    </row>
    <row r="205" spans="2:5" x14ac:dyDescent="0.55000000000000004">
      <c r="B205" s="4"/>
      <c r="D205" s="5"/>
      <c r="E205" s="6"/>
    </row>
    <row r="206" spans="2:5" x14ac:dyDescent="0.55000000000000004">
      <c r="B206" s="4"/>
      <c r="D206" s="5"/>
      <c r="E206" s="6"/>
    </row>
    <row r="207" spans="2:5" x14ac:dyDescent="0.55000000000000004">
      <c r="B207" s="4"/>
      <c r="D207" s="5"/>
      <c r="E207" s="6"/>
    </row>
    <row r="208" spans="2:5" x14ac:dyDescent="0.55000000000000004">
      <c r="B208" s="4"/>
      <c r="D208" s="5"/>
      <c r="E208" s="6"/>
    </row>
    <row r="209" spans="2:5" x14ac:dyDescent="0.55000000000000004">
      <c r="B209" s="4"/>
      <c r="D209" s="5"/>
      <c r="E209" s="6"/>
    </row>
    <row r="210" spans="2:5" x14ac:dyDescent="0.55000000000000004">
      <c r="B210" s="4"/>
      <c r="D210" s="5"/>
      <c r="E210" s="6"/>
    </row>
    <row r="211" spans="2:5" x14ac:dyDescent="0.55000000000000004">
      <c r="B211" s="4"/>
      <c r="D211" s="5"/>
      <c r="E211" s="6"/>
    </row>
    <row r="212" spans="2:5" x14ac:dyDescent="0.55000000000000004">
      <c r="B212" s="4"/>
      <c r="D212" s="5"/>
      <c r="E212" s="6"/>
    </row>
    <row r="213" spans="2:5" x14ac:dyDescent="0.55000000000000004">
      <c r="B213" s="4"/>
      <c r="D213" s="5"/>
      <c r="E213" s="6"/>
    </row>
    <row r="214" spans="2:5" x14ac:dyDescent="0.55000000000000004">
      <c r="B214" s="4"/>
      <c r="D214" s="5"/>
      <c r="E214" s="6"/>
    </row>
    <row r="215" spans="2:5" x14ac:dyDescent="0.55000000000000004">
      <c r="B215" s="4"/>
      <c r="D215" s="5"/>
      <c r="E215" s="6"/>
    </row>
    <row r="216" spans="2:5" x14ac:dyDescent="0.55000000000000004">
      <c r="B216" s="4"/>
      <c r="D216" s="5"/>
      <c r="E216" s="6"/>
    </row>
    <row r="217" spans="2:5" x14ac:dyDescent="0.55000000000000004">
      <c r="B217" s="4"/>
      <c r="D217" s="5"/>
      <c r="E217" s="6"/>
    </row>
    <row r="218" spans="2:5" x14ac:dyDescent="0.55000000000000004">
      <c r="B218" s="4"/>
      <c r="D218" s="5"/>
      <c r="E218" s="6"/>
    </row>
    <row r="219" spans="2:5" x14ac:dyDescent="0.55000000000000004">
      <c r="B219" s="4"/>
      <c r="D219" s="5"/>
      <c r="E219" s="6"/>
    </row>
    <row r="220" spans="2:5" x14ac:dyDescent="0.55000000000000004">
      <c r="B220" s="4"/>
      <c r="D220" s="5"/>
      <c r="E220" s="6"/>
    </row>
    <row r="221" spans="2:5" x14ac:dyDescent="0.55000000000000004">
      <c r="B221" s="4"/>
      <c r="D221" s="5"/>
      <c r="E221" s="6"/>
    </row>
    <row r="222" spans="2:5" x14ac:dyDescent="0.55000000000000004">
      <c r="B222" s="4"/>
      <c r="D222" s="5"/>
      <c r="E222" s="6"/>
    </row>
    <row r="223" spans="2:5" x14ac:dyDescent="0.55000000000000004">
      <c r="B223" s="4"/>
      <c r="D223" s="5"/>
      <c r="E223" s="6"/>
    </row>
    <row r="224" spans="2:5" x14ac:dyDescent="0.55000000000000004">
      <c r="B224" s="4"/>
      <c r="D224" s="5"/>
      <c r="E224" s="6"/>
    </row>
    <row r="225" spans="2:5" x14ac:dyDescent="0.55000000000000004">
      <c r="B225" s="4"/>
      <c r="D225" s="5"/>
      <c r="E225" s="6"/>
    </row>
    <row r="226" spans="2:5" x14ac:dyDescent="0.55000000000000004">
      <c r="B226" s="4"/>
      <c r="D226" s="5"/>
      <c r="E226" s="6"/>
    </row>
    <row r="227" spans="2:5" x14ac:dyDescent="0.55000000000000004">
      <c r="B227" s="4"/>
      <c r="D227" s="5"/>
      <c r="E227" s="6"/>
    </row>
    <row r="228" spans="2:5" x14ac:dyDescent="0.55000000000000004">
      <c r="B228" s="4"/>
      <c r="D228" s="5"/>
      <c r="E228" s="6"/>
    </row>
    <row r="229" spans="2:5" x14ac:dyDescent="0.55000000000000004">
      <c r="B229" s="4"/>
      <c r="D229" s="5"/>
      <c r="E229" s="6"/>
    </row>
    <row r="230" spans="2:5" x14ac:dyDescent="0.55000000000000004">
      <c r="B230" s="4"/>
      <c r="D230" s="5"/>
      <c r="E230" s="6"/>
    </row>
    <row r="231" spans="2:5" x14ac:dyDescent="0.55000000000000004">
      <c r="B231" s="4"/>
      <c r="D231" s="5"/>
      <c r="E231" s="6"/>
    </row>
    <row r="232" spans="2:5" x14ac:dyDescent="0.55000000000000004">
      <c r="B232" s="4"/>
      <c r="D232" s="5"/>
      <c r="E232" s="6"/>
    </row>
    <row r="233" spans="2:5" x14ac:dyDescent="0.55000000000000004">
      <c r="B233" s="4"/>
      <c r="D233" s="5"/>
      <c r="E233" s="6"/>
    </row>
    <row r="234" spans="2:5" x14ac:dyDescent="0.55000000000000004">
      <c r="B234" s="4"/>
      <c r="D234" s="5"/>
      <c r="E234" s="6"/>
    </row>
    <row r="235" spans="2:5" x14ac:dyDescent="0.55000000000000004">
      <c r="B235" s="4"/>
      <c r="D235" s="5"/>
      <c r="E235" s="6"/>
    </row>
    <row r="236" spans="2:5" x14ac:dyDescent="0.55000000000000004">
      <c r="B236" s="4"/>
      <c r="D236" s="5"/>
      <c r="E236" s="6"/>
    </row>
    <row r="237" spans="2:5" x14ac:dyDescent="0.55000000000000004">
      <c r="B237" s="4"/>
      <c r="D237" s="5"/>
      <c r="E237" s="6"/>
    </row>
    <row r="238" spans="2:5" x14ac:dyDescent="0.55000000000000004">
      <c r="B238" s="4"/>
      <c r="D238" s="5"/>
      <c r="E238" s="6"/>
    </row>
    <row r="239" spans="2:5" x14ac:dyDescent="0.55000000000000004">
      <c r="B239" s="4"/>
      <c r="D239" s="5"/>
      <c r="E239" s="6"/>
    </row>
    <row r="240" spans="2:5" x14ac:dyDescent="0.55000000000000004">
      <c r="B240" s="4"/>
      <c r="D240" s="5"/>
      <c r="E240" s="6"/>
    </row>
    <row r="241" spans="2:5" x14ac:dyDescent="0.55000000000000004">
      <c r="B241" s="4"/>
      <c r="D241" s="5"/>
      <c r="E241" s="6"/>
    </row>
    <row r="242" spans="2:5" x14ac:dyDescent="0.55000000000000004">
      <c r="B242" s="4"/>
      <c r="D242" s="5"/>
      <c r="E242" s="6"/>
    </row>
    <row r="243" spans="2:5" x14ac:dyDescent="0.55000000000000004">
      <c r="B243" s="4"/>
      <c r="D243" s="5"/>
      <c r="E243" s="6"/>
    </row>
    <row r="244" spans="2:5" x14ac:dyDescent="0.55000000000000004">
      <c r="B244" s="4"/>
      <c r="D244" s="5"/>
      <c r="E244" s="6"/>
    </row>
    <row r="245" spans="2:5" x14ac:dyDescent="0.55000000000000004">
      <c r="B245" s="4"/>
      <c r="D245" s="5"/>
      <c r="E245" s="6"/>
    </row>
    <row r="246" spans="2:5" x14ac:dyDescent="0.55000000000000004">
      <c r="B246" s="4"/>
      <c r="D246" s="5"/>
      <c r="E246" s="6"/>
    </row>
    <row r="247" spans="2:5" x14ac:dyDescent="0.55000000000000004">
      <c r="B247" s="4"/>
      <c r="D247" s="5"/>
      <c r="E247" s="6"/>
    </row>
    <row r="248" spans="2:5" x14ac:dyDescent="0.55000000000000004">
      <c r="B248" s="4"/>
      <c r="D248" s="5"/>
      <c r="E248" s="6"/>
    </row>
    <row r="249" spans="2:5" x14ac:dyDescent="0.55000000000000004">
      <c r="B249" s="4"/>
      <c r="D249" s="5"/>
      <c r="E249" s="6"/>
    </row>
    <row r="250" spans="2:5" x14ac:dyDescent="0.55000000000000004">
      <c r="B250" s="4"/>
      <c r="D250" s="5"/>
      <c r="E250" s="6"/>
    </row>
    <row r="251" spans="2:5" x14ac:dyDescent="0.55000000000000004">
      <c r="B251" s="4"/>
      <c r="D251" s="5"/>
      <c r="E251" s="6"/>
    </row>
    <row r="252" spans="2:5" x14ac:dyDescent="0.55000000000000004">
      <c r="B252" s="4"/>
      <c r="D252" s="5"/>
      <c r="E252" s="6"/>
    </row>
    <row r="253" spans="2:5" x14ac:dyDescent="0.55000000000000004">
      <c r="B253" s="4"/>
      <c r="D253" s="5"/>
      <c r="E253" s="6"/>
    </row>
    <row r="254" spans="2:5" x14ac:dyDescent="0.55000000000000004">
      <c r="B254" s="4"/>
      <c r="D254" s="5"/>
      <c r="E254" s="6"/>
    </row>
    <row r="255" spans="2:5" x14ac:dyDescent="0.55000000000000004">
      <c r="B255" s="4"/>
      <c r="D255" s="5"/>
      <c r="E255" s="6"/>
    </row>
  </sheetData>
  <sortState ref="B3:C254">
    <sortCondition descending="1" ref="B3:B2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</vt:lpstr>
      <vt:lpstr>S&amp;P500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Lu</dc:creator>
  <cp:lastModifiedBy>Joe Lu</cp:lastModifiedBy>
  <dcterms:created xsi:type="dcterms:W3CDTF">2020-01-28T01:58:14Z</dcterms:created>
  <dcterms:modified xsi:type="dcterms:W3CDTF">2020-01-28T03:15:31Z</dcterms:modified>
</cp:coreProperties>
</file>