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.DESKTOP-EI0TBA6.000.001.002.003.004.005.006.007.008.009.010\Desktop\New folder\"/>
    </mc:Choice>
  </mc:AlternateContent>
  <xr:revisionPtr revIDLastSave="0" documentId="8_{03FE4F69-9530-451B-A176-2621F3F5D5EF}" xr6:coauthVersionLast="41" xr6:coauthVersionMax="41" xr10:uidLastSave="{00000000-0000-0000-0000-000000000000}"/>
  <bookViews>
    <workbookView xWindow="-108" yWindow="-108" windowWidth="23256" windowHeight="12576" xr2:uid="{D6624188-EA2E-4E69-B609-679B0696390F}"/>
  </bookViews>
  <sheets>
    <sheet name="עמודות רלונטיות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3" i="2" l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2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3" i="2"/>
  <c r="N4" i="2"/>
  <c r="N5" i="2"/>
  <c r="N6" i="2"/>
  <c r="N7" i="2"/>
  <c r="N8" i="2"/>
  <c r="N9" i="2"/>
  <c r="N10" i="2"/>
  <c r="N2" i="2"/>
  <c r="O96" i="2"/>
  <c r="O95" i="2"/>
  <c r="O92" i="2"/>
  <c r="O91" i="2"/>
  <c r="O88" i="2"/>
  <c r="O84" i="2"/>
  <c r="O80" i="2"/>
  <c r="O76" i="2"/>
  <c r="O72" i="2"/>
  <c r="O68" i="2"/>
  <c r="O64" i="2"/>
  <c r="O60" i="2"/>
  <c r="O56" i="2"/>
  <c r="O55" i="2"/>
  <c r="O52" i="2"/>
  <c r="O51" i="2"/>
  <c r="O48" i="2"/>
  <c r="O47" i="2"/>
  <c r="O44" i="2"/>
  <c r="O43" i="2"/>
  <c r="O40" i="2"/>
  <c r="O39" i="2"/>
  <c r="O36" i="2"/>
  <c r="O32" i="2"/>
  <c r="O28" i="2"/>
  <c r="O24" i="2"/>
  <c r="O20" i="2"/>
  <c r="O19" i="2"/>
  <c r="O16" i="2"/>
  <c r="O15" i="2"/>
  <c r="O12" i="2"/>
  <c r="O11" i="2"/>
  <c r="O8" i="2"/>
  <c r="O7" i="2"/>
  <c r="O3" i="2"/>
  <c r="O89" i="2"/>
  <c r="O90" i="2"/>
  <c r="O93" i="2"/>
  <c r="O94" i="2"/>
  <c r="O97" i="2"/>
  <c r="O98" i="2"/>
  <c r="O73" i="2"/>
  <c r="O74" i="2"/>
  <c r="O75" i="2"/>
  <c r="O77" i="2"/>
  <c r="O78" i="2"/>
  <c r="O79" i="2"/>
  <c r="O81" i="2"/>
  <c r="O82" i="2"/>
  <c r="O83" i="2"/>
  <c r="O85" i="2"/>
  <c r="O86" i="2"/>
  <c r="O87" i="2"/>
  <c r="O57" i="2"/>
  <c r="O58" i="2"/>
  <c r="O59" i="2"/>
  <c r="O61" i="2"/>
  <c r="O62" i="2"/>
  <c r="O63" i="2"/>
  <c r="O65" i="2"/>
  <c r="O66" i="2"/>
  <c r="O67" i="2"/>
  <c r="O69" i="2"/>
  <c r="O70" i="2"/>
  <c r="O71" i="2"/>
  <c r="O41" i="2"/>
  <c r="O42" i="2"/>
  <c r="O45" i="2"/>
  <c r="O46" i="2"/>
  <c r="O49" i="2"/>
  <c r="O50" i="2"/>
  <c r="O53" i="2"/>
  <c r="O54" i="2"/>
  <c r="O21" i="2"/>
  <c r="O22" i="2"/>
  <c r="O23" i="2"/>
  <c r="O25" i="2"/>
  <c r="O26" i="2"/>
  <c r="O27" i="2"/>
  <c r="O29" i="2"/>
  <c r="O30" i="2"/>
  <c r="O31" i="2"/>
  <c r="O33" i="2"/>
  <c r="O34" i="2"/>
  <c r="O35" i="2"/>
  <c r="O37" i="2"/>
  <c r="O38" i="2"/>
  <c r="O6" i="2"/>
  <c r="O9" i="2"/>
  <c r="O10" i="2"/>
  <c r="O13" i="2"/>
  <c r="O14" i="2"/>
  <c r="O17" i="2"/>
  <c r="O18" i="2"/>
  <c r="O4" i="2"/>
  <c r="O5" i="2"/>
</calcChain>
</file>

<file path=xl/sharedStrings.xml><?xml version="1.0" encoding="utf-8"?>
<sst xmlns="http://schemas.openxmlformats.org/spreadsheetml/2006/main" count="115" uniqueCount="115">
  <si>
    <t>PLAYER_NAME</t>
  </si>
  <si>
    <t>AGE</t>
  </si>
  <si>
    <t>SALARY_MILLIONS</t>
  </si>
  <si>
    <t>PTS</t>
  </si>
  <si>
    <t>Russell Westbrook</t>
  </si>
  <si>
    <t>DeMar DeRozan</t>
  </si>
  <si>
    <t>Mike Conley</t>
  </si>
  <si>
    <t>Al Horford</t>
  </si>
  <si>
    <t>Kevin Durant</t>
  </si>
  <si>
    <t>James Harden</t>
  </si>
  <si>
    <t>Dirk Nowitzki</t>
  </si>
  <si>
    <t>Carmelo Anthony</t>
  </si>
  <si>
    <t>Damian Lillard</t>
  </si>
  <si>
    <t>Dwyane Wade</t>
  </si>
  <si>
    <t>Dwight Howard</t>
  </si>
  <si>
    <t>Chris Paul</t>
  </si>
  <si>
    <t>Hassan Whiteside</t>
  </si>
  <si>
    <t>Bradley Beal</t>
  </si>
  <si>
    <t>Anthony Davis</t>
  </si>
  <si>
    <t>Andre Drummond</t>
  </si>
  <si>
    <t>DeAndre Jordan</t>
  </si>
  <si>
    <t>Kevin Love</t>
  </si>
  <si>
    <t>Brook Lopez</t>
  </si>
  <si>
    <t>Nicolas Batum</t>
  </si>
  <si>
    <t>LaMarcus Aldridge</t>
  </si>
  <si>
    <t>Blake Griffin</t>
  </si>
  <si>
    <t>Marc Gasol</t>
  </si>
  <si>
    <t>Paul Millsap</t>
  </si>
  <si>
    <t>Paul George</t>
  </si>
  <si>
    <t>Kyrie Irving</t>
  </si>
  <si>
    <t>Kawhi Leonard</t>
  </si>
  <si>
    <t>Greg Monroe</t>
  </si>
  <si>
    <t>Enes Kanter</t>
  </si>
  <si>
    <t>John Wall</t>
  </si>
  <si>
    <t>DeMarcus Cousins</t>
  </si>
  <si>
    <t>Jimmy Butler</t>
  </si>
  <si>
    <t>Tobias Harris</t>
  </si>
  <si>
    <t>Goran Dragic</t>
  </si>
  <si>
    <t>Gordon Hayward</t>
  </si>
  <si>
    <t>Draymond Green</t>
  </si>
  <si>
    <t>Danilo Gallinari</t>
  </si>
  <si>
    <t>Eric Bledsoe</t>
  </si>
  <si>
    <t>Ricky Rubio</t>
  </si>
  <si>
    <t>Rudy Gay</t>
  </si>
  <si>
    <t>Tyson Chandler</t>
  </si>
  <si>
    <t>Elfrid Payton</t>
  </si>
  <si>
    <t>Stephen Curry</t>
  </si>
  <si>
    <t>Kenneth Faried</t>
  </si>
  <si>
    <t>Kemba Walker</t>
  </si>
  <si>
    <t>Nikola Vucevic</t>
  </si>
  <si>
    <t>Kyle Lowry</t>
  </si>
  <si>
    <t>Jeremy Lin</t>
  </si>
  <si>
    <t>Jrue Holiday</t>
  </si>
  <si>
    <t>Zach Randolph</t>
  </si>
  <si>
    <t>Tyreke Evans</t>
  </si>
  <si>
    <t>Al Jefferson</t>
  </si>
  <si>
    <t>Trevor Booker</t>
  </si>
  <si>
    <t>Jeff Teague</t>
  </si>
  <si>
    <t>George Hill</t>
  </si>
  <si>
    <t>Pau Gasol</t>
  </si>
  <si>
    <t>Lou Williams</t>
  </si>
  <si>
    <t>Boban Marjanovic</t>
  </si>
  <si>
    <t>Isaiah Thomas</t>
  </si>
  <si>
    <t>Karl-Anthony Towns</t>
  </si>
  <si>
    <t>Brandan Wright</t>
  </si>
  <si>
    <t>Jabari Parker</t>
  </si>
  <si>
    <t>Joel Embiid</t>
  </si>
  <si>
    <t>Jonas Valanciunas</t>
  </si>
  <si>
    <t>Nerlens Noel</t>
  </si>
  <si>
    <t>J.J. Barea</t>
  </si>
  <si>
    <t>James Johnson</t>
  </si>
  <si>
    <t>Kyle O'Quinn</t>
  </si>
  <si>
    <t>Harrison Barnes</t>
  </si>
  <si>
    <t>Julius Randle</t>
  </si>
  <si>
    <t>CJ McCollum</t>
  </si>
  <si>
    <t>Jeremy Lamb</t>
  </si>
  <si>
    <t>Giannis Antetokounmpo</t>
  </si>
  <si>
    <t>Dewayne Dedmon</t>
  </si>
  <si>
    <t>Dennis Schroder</t>
  </si>
  <si>
    <t>Nick Collison</t>
  </si>
  <si>
    <t>David Lee</t>
  </si>
  <si>
    <t>Rudy Gobert</t>
  </si>
  <si>
    <t>Jusuf Nurkic</t>
  </si>
  <si>
    <t>David West</t>
  </si>
  <si>
    <t>Brandon Bass</t>
  </si>
  <si>
    <t>Beno Udrih</t>
  </si>
  <si>
    <t>Demetrius Jackson</t>
  </si>
  <si>
    <t>JaVale McGee</t>
  </si>
  <si>
    <t>Willy Hernangomez</t>
  </si>
  <si>
    <t>Cheick Diallo</t>
  </si>
  <si>
    <t>Nikola Jokic</t>
  </si>
  <si>
    <t>Clint Capela</t>
  </si>
  <si>
    <t>Richaun Holmes</t>
  </si>
  <si>
    <t>Thomas Robinson</t>
  </si>
  <si>
    <t>Marreese Speights</t>
  </si>
  <si>
    <t>Edy Tavares</t>
  </si>
  <si>
    <t>Alan Williams</t>
  </si>
  <si>
    <t>Archie Goodwin</t>
  </si>
  <si>
    <t>Joel Bolomboy</t>
  </si>
  <si>
    <t>Shawn Long</t>
  </si>
  <si>
    <t>Michael Beasley</t>
  </si>
  <si>
    <t xml:space="preserve"> AVG_MINUTES_PLAYED</t>
  </si>
  <si>
    <t>PERCENT_WIN_GAME_PLAY</t>
  </si>
  <si>
    <t>TWITTER_FOLLOWERS</t>
  </si>
  <si>
    <t>HEIGHT</t>
  </si>
  <si>
    <t>POSITION</t>
  </si>
  <si>
    <t>DRAFT</t>
  </si>
  <si>
    <t>AFRO_AMERICAN</t>
  </si>
  <si>
    <t>NBA_YEARS</t>
  </si>
  <si>
    <t>Twi</t>
  </si>
  <si>
    <t>Pos</t>
  </si>
  <si>
    <t>Dra</t>
  </si>
  <si>
    <t>ln.Sal</t>
  </si>
  <si>
    <t>POW.AVG_MIN</t>
  </si>
  <si>
    <t>POW.NBA_Years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</si>
</sst>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657EC-B6C2-493D-B14B-39ABB5BF4CA7}">
  <dimension ref="A1:S98"/>
  <sheetViews>
    <sheetView tabSelected="1" topLeftCell="C1" zoomScaleNormal="100" workbookViewId="0">
      <selection activeCell="R8" sqref="R8"/>
    </sheetView>
  </sheetViews>
  <sheetFormatPr defaultRowHeight="14.4" x14ac:dyDescent="0.3"/>
  <cols>
    <col min="1" max="3" width="19.6640625" customWidth="1"/>
    <col min="4" max="4" width="20.6640625" customWidth="1"/>
    <col min="5" max="5" width="28.88671875" customWidth="1"/>
    <col min="6" max="6" width="19.6640625" customWidth="1"/>
    <col min="7" max="7" width="36.6640625" customWidth="1"/>
    <col min="8" max="8" width="8.88671875" style="1"/>
    <col min="9" max="9" width="9.109375" bestFit="1" customWidth="1"/>
    <col min="10" max="10" width="6.6640625" bestFit="1" customWidth="1"/>
    <col min="11" max="11" width="11.6640625" bestFit="1" customWidth="1"/>
    <col min="12" max="12" width="16" bestFit="1" customWidth="1"/>
  </cols>
  <sheetData>
    <row r="1" spans="1:19" x14ac:dyDescent="0.3">
      <c r="A1" t="s">
        <v>0</v>
      </c>
      <c r="B1" t="s">
        <v>2</v>
      </c>
      <c r="C1" t="s">
        <v>1</v>
      </c>
      <c r="D1" t="s">
        <v>101</v>
      </c>
      <c r="E1" t="s">
        <v>102</v>
      </c>
      <c r="F1" t="s">
        <v>3</v>
      </c>
      <c r="G1" t="s">
        <v>103</v>
      </c>
      <c r="H1" s="1" t="s">
        <v>104</v>
      </c>
      <c r="I1" t="s">
        <v>105</v>
      </c>
      <c r="J1" t="s">
        <v>106</v>
      </c>
      <c r="K1" t="s">
        <v>108</v>
      </c>
      <c r="L1" t="s">
        <v>107</v>
      </c>
      <c r="M1" t="s">
        <v>111</v>
      </c>
      <c r="N1" t="s">
        <v>110</v>
      </c>
      <c r="O1" t="s">
        <v>109</v>
      </c>
      <c r="P1" t="s">
        <v>112</v>
      </c>
      <c r="Q1" s="2" t="s">
        <v>113</v>
      </c>
      <c r="R1" t="s">
        <v>114</v>
      </c>
    </row>
    <row r="2" spans="1:19" x14ac:dyDescent="0.3">
      <c r="A2" t="s">
        <v>4</v>
      </c>
      <c r="B2">
        <v>26.54</v>
      </c>
      <c r="C2">
        <v>28</v>
      </c>
      <c r="D2">
        <v>34.6</v>
      </c>
      <c r="E2">
        <v>0.56799999999999995</v>
      </c>
      <c r="F2">
        <v>31.6</v>
      </c>
      <c r="G2">
        <v>4.5</v>
      </c>
      <c r="H2" s="1">
        <v>1.91</v>
      </c>
      <c r="I2">
        <v>1</v>
      </c>
      <c r="J2">
        <v>4</v>
      </c>
      <c r="K2">
        <v>9</v>
      </c>
      <c r="L2">
        <v>1</v>
      </c>
      <c r="M2" s="2">
        <v>1</v>
      </c>
      <c r="N2">
        <f>IF(I2&lt;4,0,1)</f>
        <v>0</v>
      </c>
      <c r="O2">
        <v>0</v>
      </c>
      <c r="P2">
        <f>LN(B2)</f>
        <v>3.2786530289040616</v>
      </c>
      <c r="Q2">
        <f>POWER(D2,2)</f>
        <v>1197.1600000000001</v>
      </c>
      <c r="R2" s="2">
        <f>POWER(K2,2)</f>
        <v>81</v>
      </c>
      <c r="S2" s="2"/>
    </row>
    <row r="3" spans="1:19" x14ac:dyDescent="0.3">
      <c r="A3" t="s">
        <v>5</v>
      </c>
      <c r="B3">
        <v>26.54</v>
      </c>
      <c r="C3">
        <v>27</v>
      </c>
      <c r="D3">
        <v>35.4</v>
      </c>
      <c r="E3">
        <v>0.63500000000000001</v>
      </c>
      <c r="F3">
        <v>27.3</v>
      </c>
      <c r="G3">
        <v>0.57999999999999996</v>
      </c>
      <c r="H3" s="1">
        <v>1.98</v>
      </c>
      <c r="I3">
        <v>2</v>
      </c>
      <c r="J3">
        <v>9</v>
      </c>
      <c r="K3">
        <v>8</v>
      </c>
      <c r="L3">
        <v>1</v>
      </c>
      <c r="M3" s="2">
        <v>1</v>
      </c>
      <c r="N3">
        <f t="shared" ref="N3:N66" si="0">IF(I3&lt;4,0,1)</f>
        <v>0</v>
      </c>
      <c r="O3">
        <f>IF(G3&gt;1,0,1)</f>
        <v>1</v>
      </c>
      <c r="P3" s="2">
        <f t="shared" ref="P3:P66" si="1">LN(B3)</f>
        <v>3.2786530289040616</v>
      </c>
      <c r="Q3" s="2">
        <f t="shared" ref="Q3:Q66" si="2">POWER(D3,2)</f>
        <v>1253.1599999999999</v>
      </c>
      <c r="R3" s="2">
        <f t="shared" ref="R3:R66" si="3">POWER(K3,2)</f>
        <v>64</v>
      </c>
      <c r="S3" s="2"/>
    </row>
    <row r="4" spans="1:19" x14ac:dyDescent="0.3">
      <c r="A4" t="s">
        <v>6</v>
      </c>
      <c r="B4">
        <v>26.54</v>
      </c>
      <c r="C4">
        <v>29</v>
      </c>
      <c r="D4">
        <v>33.200000000000003</v>
      </c>
      <c r="E4">
        <v>0.50700000000000001</v>
      </c>
      <c r="F4">
        <v>20.5</v>
      </c>
      <c r="G4">
        <v>0.34200000000000003</v>
      </c>
      <c r="H4" s="1">
        <v>1.85</v>
      </c>
      <c r="I4">
        <v>1</v>
      </c>
      <c r="J4">
        <v>4</v>
      </c>
      <c r="K4">
        <v>10</v>
      </c>
      <c r="L4">
        <v>1</v>
      </c>
      <c r="M4" s="2">
        <v>1</v>
      </c>
      <c r="N4">
        <f t="shared" si="0"/>
        <v>0</v>
      </c>
      <c r="O4">
        <f>IF(G4&gt;1,0,1)</f>
        <v>1</v>
      </c>
      <c r="P4" s="2">
        <f t="shared" si="1"/>
        <v>3.2786530289040616</v>
      </c>
      <c r="Q4" s="2">
        <f t="shared" si="2"/>
        <v>1102.2400000000002</v>
      </c>
      <c r="R4" s="2">
        <f t="shared" si="3"/>
        <v>100</v>
      </c>
      <c r="S4" s="2"/>
    </row>
    <row r="5" spans="1:19" x14ac:dyDescent="0.3">
      <c r="A5" t="s">
        <v>7</v>
      </c>
      <c r="B5">
        <v>26.54</v>
      </c>
      <c r="C5">
        <v>31</v>
      </c>
      <c r="D5">
        <v>32.299999999999997</v>
      </c>
      <c r="E5">
        <v>0.67600000000000005</v>
      </c>
      <c r="F5">
        <v>14</v>
      </c>
      <c r="G5">
        <v>0.253</v>
      </c>
      <c r="H5" s="1">
        <v>2.06</v>
      </c>
      <c r="I5">
        <v>4</v>
      </c>
      <c r="J5">
        <v>3</v>
      </c>
      <c r="K5">
        <v>10</v>
      </c>
      <c r="L5">
        <v>1</v>
      </c>
      <c r="M5" s="2">
        <v>1</v>
      </c>
      <c r="N5">
        <f t="shared" si="0"/>
        <v>1</v>
      </c>
      <c r="O5">
        <f>IF(G5&gt;1,0,1)</f>
        <v>1</v>
      </c>
      <c r="P5" s="2">
        <f t="shared" si="1"/>
        <v>3.2786530289040616</v>
      </c>
      <c r="Q5" s="2">
        <f t="shared" si="2"/>
        <v>1043.2899999999997</v>
      </c>
      <c r="R5" s="2">
        <f t="shared" si="3"/>
        <v>100</v>
      </c>
      <c r="S5" s="2"/>
    </row>
    <row r="6" spans="1:19" x14ac:dyDescent="0.3">
      <c r="A6" t="s">
        <v>8</v>
      </c>
      <c r="B6">
        <v>26.54</v>
      </c>
      <c r="C6">
        <v>28</v>
      </c>
      <c r="D6">
        <v>33.4</v>
      </c>
      <c r="E6">
        <v>0.82299999999999995</v>
      </c>
      <c r="F6">
        <v>25.1</v>
      </c>
      <c r="G6">
        <v>16.2</v>
      </c>
      <c r="H6" s="1">
        <v>2.08</v>
      </c>
      <c r="I6">
        <v>3</v>
      </c>
      <c r="J6">
        <v>2</v>
      </c>
      <c r="K6">
        <v>10</v>
      </c>
      <c r="L6">
        <v>1</v>
      </c>
      <c r="M6" s="2">
        <v>1</v>
      </c>
      <c r="N6">
        <f t="shared" si="0"/>
        <v>0</v>
      </c>
      <c r="O6">
        <f>IF(G6&gt;1,0,1)</f>
        <v>0</v>
      </c>
      <c r="P6" s="2">
        <f t="shared" si="1"/>
        <v>3.2786530289040616</v>
      </c>
      <c r="Q6" s="2">
        <f t="shared" si="2"/>
        <v>1115.56</v>
      </c>
      <c r="R6" s="2">
        <f t="shared" si="3"/>
        <v>100</v>
      </c>
      <c r="S6" s="2"/>
    </row>
    <row r="7" spans="1:19" x14ac:dyDescent="0.3">
      <c r="A7" t="s">
        <v>9</v>
      </c>
      <c r="B7">
        <v>26.5</v>
      </c>
      <c r="C7">
        <v>27</v>
      </c>
      <c r="D7">
        <v>36.4</v>
      </c>
      <c r="E7">
        <v>0.66700000000000004</v>
      </c>
      <c r="F7">
        <v>29.1</v>
      </c>
      <c r="G7">
        <v>4.47</v>
      </c>
      <c r="H7" s="1">
        <v>1.96</v>
      </c>
      <c r="I7">
        <v>2</v>
      </c>
      <c r="J7">
        <v>3</v>
      </c>
      <c r="K7">
        <v>8</v>
      </c>
      <c r="L7">
        <v>1</v>
      </c>
      <c r="M7" s="2">
        <v>1</v>
      </c>
      <c r="N7">
        <f t="shared" si="0"/>
        <v>0</v>
      </c>
      <c r="O7">
        <f>IF(G7&gt;1,0,1)</f>
        <v>0</v>
      </c>
      <c r="P7" s="2">
        <f t="shared" si="1"/>
        <v>3.2771447329921766</v>
      </c>
      <c r="Q7" s="2">
        <f t="shared" si="2"/>
        <v>1324.9599999999998</v>
      </c>
      <c r="R7" s="2">
        <f t="shared" si="3"/>
        <v>64</v>
      </c>
      <c r="S7" s="2"/>
    </row>
    <row r="8" spans="1:19" x14ac:dyDescent="0.3">
      <c r="A8" t="s">
        <v>10</v>
      </c>
      <c r="B8">
        <v>25</v>
      </c>
      <c r="C8">
        <v>39</v>
      </c>
      <c r="D8">
        <v>26.4</v>
      </c>
      <c r="E8">
        <v>0.42599999999999999</v>
      </c>
      <c r="F8">
        <v>14.2</v>
      </c>
      <c r="G8">
        <v>2.89</v>
      </c>
      <c r="H8" s="1">
        <v>2.13</v>
      </c>
      <c r="I8">
        <v>4</v>
      </c>
      <c r="J8">
        <v>9</v>
      </c>
      <c r="K8">
        <v>23</v>
      </c>
      <c r="L8">
        <v>0</v>
      </c>
      <c r="M8" s="2">
        <v>1</v>
      </c>
      <c r="N8">
        <f t="shared" si="0"/>
        <v>1</v>
      </c>
      <c r="O8">
        <f>IF(G8&gt;1,0,1)</f>
        <v>0</v>
      </c>
      <c r="P8" s="2">
        <f t="shared" si="1"/>
        <v>3.2188758248682006</v>
      </c>
      <c r="Q8" s="2">
        <f t="shared" si="2"/>
        <v>696.95999999999992</v>
      </c>
      <c r="R8" s="2">
        <f t="shared" si="3"/>
        <v>529</v>
      </c>
      <c r="S8" s="2"/>
    </row>
    <row r="9" spans="1:19" x14ac:dyDescent="0.3">
      <c r="A9" t="s">
        <v>11</v>
      </c>
      <c r="B9">
        <v>24.56</v>
      </c>
      <c r="C9">
        <v>33</v>
      </c>
      <c r="D9">
        <v>34.299999999999997</v>
      </c>
      <c r="E9">
        <v>0.39200000000000002</v>
      </c>
      <c r="F9">
        <v>22.4</v>
      </c>
      <c r="G9">
        <v>8.94</v>
      </c>
      <c r="H9" s="1">
        <v>2.0299999999999998</v>
      </c>
      <c r="I9">
        <v>3</v>
      </c>
      <c r="J9">
        <v>3</v>
      </c>
      <c r="K9">
        <v>14</v>
      </c>
      <c r="L9">
        <v>1</v>
      </c>
      <c r="M9" s="2">
        <v>1</v>
      </c>
      <c r="N9">
        <f t="shared" si="0"/>
        <v>0</v>
      </c>
      <c r="O9">
        <f>IF(G9&gt;1,0,1)</f>
        <v>0</v>
      </c>
      <c r="P9" s="2">
        <f t="shared" si="1"/>
        <v>3.2011191032789417</v>
      </c>
      <c r="Q9" s="2">
        <f t="shared" si="2"/>
        <v>1176.4899999999998</v>
      </c>
      <c r="R9" s="2">
        <f t="shared" si="3"/>
        <v>196</v>
      </c>
      <c r="S9" s="2"/>
    </row>
    <row r="10" spans="1:19" x14ac:dyDescent="0.3">
      <c r="A10" t="s">
        <v>12</v>
      </c>
      <c r="B10">
        <v>24.33</v>
      </c>
      <c r="C10">
        <v>26</v>
      </c>
      <c r="D10">
        <v>35.9</v>
      </c>
      <c r="E10">
        <v>0.50700000000000001</v>
      </c>
      <c r="F10">
        <v>27</v>
      </c>
      <c r="G10">
        <v>1.34</v>
      </c>
      <c r="H10" s="1">
        <v>1.88</v>
      </c>
      <c r="I10">
        <v>1</v>
      </c>
      <c r="J10">
        <v>6</v>
      </c>
      <c r="K10">
        <v>5</v>
      </c>
      <c r="L10">
        <v>1</v>
      </c>
      <c r="M10" s="2">
        <v>1</v>
      </c>
      <c r="N10">
        <f t="shared" si="0"/>
        <v>0</v>
      </c>
      <c r="O10">
        <f>IF(G10&gt;1,0,1)</f>
        <v>0</v>
      </c>
      <c r="P10" s="2">
        <f t="shared" si="1"/>
        <v>3.1917101567954314</v>
      </c>
      <c r="Q10" s="2">
        <f t="shared" si="2"/>
        <v>1288.81</v>
      </c>
      <c r="R10" s="2">
        <f t="shared" si="3"/>
        <v>25</v>
      </c>
      <c r="S10" s="2"/>
    </row>
    <row r="11" spans="1:19" x14ac:dyDescent="0.3">
      <c r="A11" t="s">
        <v>13</v>
      </c>
      <c r="B11">
        <v>23.23</v>
      </c>
      <c r="C11">
        <v>35</v>
      </c>
      <c r="D11">
        <v>29.9</v>
      </c>
      <c r="E11">
        <v>0.48299999999999998</v>
      </c>
      <c r="F11">
        <v>18.3</v>
      </c>
      <c r="G11">
        <v>7.01</v>
      </c>
      <c r="H11" s="1">
        <v>1.93</v>
      </c>
      <c r="I11">
        <v>2</v>
      </c>
      <c r="J11">
        <v>5</v>
      </c>
      <c r="K11">
        <v>14</v>
      </c>
      <c r="L11">
        <v>1</v>
      </c>
      <c r="M11" s="2">
        <v>1</v>
      </c>
      <c r="N11">
        <f t="shared" si="0"/>
        <v>0</v>
      </c>
      <c r="O11">
        <f>IF(G11&gt;1,0,1)</f>
        <v>0</v>
      </c>
      <c r="P11" s="2">
        <f t="shared" si="1"/>
        <v>3.145444546782318</v>
      </c>
      <c r="Q11" s="2">
        <f t="shared" si="2"/>
        <v>894.00999999999988</v>
      </c>
      <c r="R11" s="2">
        <f t="shared" si="3"/>
        <v>196</v>
      </c>
      <c r="S11" s="2"/>
    </row>
    <row r="12" spans="1:19" x14ac:dyDescent="0.3">
      <c r="A12" t="s">
        <v>14</v>
      </c>
      <c r="B12">
        <v>23.18</v>
      </c>
      <c r="C12">
        <v>31</v>
      </c>
      <c r="D12">
        <v>29.7</v>
      </c>
      <c r="E12">
        <v>0.5</v>
      </c>
      <c r="F12">
        <v>13.5</v>
      </c>
      <c r="G12">
        <v>6.97</v>
      </c>
      <c r="H12" s="1">
        <v>2.08</v>
      </c>
      <c r="I12">
        <v>5</v>
      </c>
      <c r="J12">
        <v>1</v>
      </c>
      <c r="K12">
        <v>13</v>
      </c>
      <c r="L12">
        <v>1</v>
      </c>
      <c r="M12" s="2">
        <v>1</v>
      </c>
      <c r="N12">
        <f t="shared" si="0"/>
        <v>1</v>
      </c>
      <c r="O12">
        <f>IF(G12&gt;1,0,1)</f>
        <v>0</v>
      </c>
      <c r="P12" s="2">
        <f t="shared" si="1"/>
        <v>3.1432898379116057</v>
      </c>
      <c r="Q12" s="2">
        <f t="shared" si="2"/>
        <v>882.08999999999992</v>
      </c>
      <c r="R12" s="2">
        <f t="shared" si="3"/>
        <v>169</v>
      </c>
      <c r="S12" s="2"/>
    </row>
    <row r="13" spans="1:19" x14ac:dyDescent="0.3">
      <c r="A13" t="s">
        <v>15</v>
      </c>
      <c r="B13">
        <v>22.87</v>
      </c>
      <c r="C13">
        <v>32</v>
      </c>
      <c r="D13">
        <v>31.5</v>
      </c>
      <c r="E13">
        <v>0.70499999999999996</v>
      </c>
      <c r="F13">
        <v>18.100000000000001</v>
      </c>
      <c r="G13">
        <v>6.4</v>
      </c>
      <c r="H13" s="1">
        <v>1.85</v>
      </c>
      <c r="I13">
        <v>1</v>
      </c>
      <c r="J13">
        <v>4</v>
      </c>
      <c r="K13">
        <v>12</v>
      </c>
      <c r="L13">
        <v>1</v>
      </c>
      <c r="M13" s="2">
        <v>1</v>
      </c>
      <c r="N13">
        <f t="shared" si="0"/>
        <v>0</v>
      </c>
      <c r="O13">
        <f>IF(G13&gt;1,0,1)</f>
        <v>0</v>
      </c>
      <c r="P13" s="2">
        <f t="shared" si="1"/>
        <v>3.1298260080346898</v>
      </c>
      <c r="Q13" s="2">
        <f t="shared" si="2"/>
        <v>992.25</v>
      </c>
      <c r="R13" s="2">
        <f t="shared" si="3"/>
        <v>144</v>
      </c>
      <c r="S13" s="2"/>
    </row>
    <row r="14" spans="1:19" x14ac:dyDescent="0.3">
      <c r="A14" t="s">
        <v>16</v>
      </c>
      <c r="B14">
        <v>22.12</v>
      </c>
      <c r="C14">
        <v>28</v>
      </c>
      <c r="D14">
        <v>32.6</v>
      </c>
      <c r="E14">
        <v>0.50600000000000001</v>
      </c>
      <c r="F14">
        <v>17</v>
      </c>
      <c r="G14">
        <v>0.16400000000000001</v>
      </c>
      <c r="H14" s="1">
        <v>2.13</v>
      </c>
      <c r="I14">
        <v>3</v>
      </c>
      <c r="J14">
        <v>35</v>
      </c>
      <c r="K14">
        <v>7</v>
      </c>
      <c r="L14">
        <v>1</v>
      </c>
      <c r="M14" s="2">
        <v>3</v>
      </c>
      <c r="N14">
        <f t="shared" si="0"/>
        <v>0</v>
      </c>
      <c r="O14">
        <f>IF(G14&gt;1,0,1)</f>
        <v>1</v>
      </c>
      <c r="P14" s="2">
        <f t="shared" si="1"/>
        <v>3.0964821766541339</v>
      </c>
      <c r="Q14" s="2">
        <f t="shared" si="2"/>
        <v>1062.76</v>
      </c>
      <c r="R14" s="2">
        <f t="shared" si="3"/>
        <v>49</v>
      </c>
      <c r="S14" s="2"/>
    </row>
    <row r="15" spans="1:19" x14ac:dyDescent="0.3">
      <c r="A15" t="s">
        <v>17</v>
      </c>
      <c r="B15">
        <v>22.12</v>
      </c>
      <c r="C15">
        <v>24</v>
      </c>
      <c r="D15">
        <v>34.9</v>
      </c>
      <c r="E15">
        <v>0.623</v>
      </c>
      <c r="F15">
        <v>23.12</v>
      </c>
      <c r="G15">
        <v>0.27600000000000002</v>
      </c>
      <c r="H15" s="1">
        <v>1.91</v>
      </c>
      <c r="I15">
        <v>2</v>
      </c>
      <c r="J15">
        <v>3</v>
      </c>
      <c r="K15">
        <v>5</v>
      </c>
      <c r="L15">
        <v>1</v>
      </c>
      <c r="M15" s="2">
        <v>1</v>
      </c>
      <c r="N15">
        <f t="shared" si="0"/>
        <v>0</v>
      </c>
      <c r="O15">
        <f>IF(G15&gt;1,0,1)</f>
        <v>1</v>
      </c>
      <c r="P15" s="2">
        <f t="shared" si="1"/>
        <v>3.0964821766541339</v>
      </c>
      <c r="Q15" s="2">
        <f t="shared" si="2"/>
        <v>1218.01</v>
      </c>
      <c r="R15" s="2">
        <f t="shared" si="3"/>
        <v>25</v>
      </c>
      <c r="S15" s="2"/>
    </row>
    <row r="16" spans="1:19" x14ac:dyDescent="0.3">
      <c r="A16" t="s">
        <v>18</v>
      </c>
      <c r="B16">
        <v>22.12</v>
      </c>
      <c r="C16">
        <v>24</v>
      </c>
      <c r="D16">
        <v>36.1</v>
      </c>
      <c r="E16">
        <v>0.41299999999999998</v>
      </c>
      <c r="F16">
        <v>28</v>
      </c>
      <c r="G16">
        <v>1.22</v>
      </c>
      <c r="H16" s="1">
        <v>2.08</v>
      </c>
      <c r="I16">
        <v>4</v>
      </c>
      <c r="J16">
        <v>1</v>
      </c>
      <c r="K16">
        <v>5</v>
      </c>
      <c r="L16">
        <v>1</v>
      </c>
      <c r="M16" s="2">
        <v>1</v>
      </c>
      <c r="N16">
        <f t="shared" si="0"/>
        <v>1</v>
      </c>
      <c r="O16">
        <f>IF(G16&gt;1,0,1)</f>
        <v>0</v>
      </c>
      <c r="P16" s="2">
        <f t="shared" si="1"/>
        <v>3.0964821766541339</v>
      </c>
      <c r="Q16" s="2">
        <f t="shared" si="2"/>
        <v>1303.21</v>
      </c>
      <c r="R16" s="2">
        <f t="shared" si="3"/>
        <v>25</v>
      </c>
      <c r="S16" s="2"/>
    </row>
    <row r="17" spans="1:19" x14ac:dyDescent="0.3">
      <c r="A17" t="s">
        <v>19</v>
      </c>
      <c r="B17">
        <v>22.11</v>
      </c>
      <c r="C17">
        <v>23</v>
      </c>
      <c r="D17">
        <v>29.7</v>
      </c>
      <c r="E17">
        <v>0.44400000000000001</v>
      </c>
      <c r="F17">
        <v>13.6</v>
      </c>
      <c r="G17">
        <v>1.22</v>
      </c>
      <c r="H17" s="1">
        <v>2.08</v>
      </c>
      <c r="I17">
        <v>5</v>
      </c>
      <c r="J17">
        <v>9</v>
      </c>
      <c r="K17">
        <v>5</v>
      </c>
      <c r="L17">
        <v>1</v>
      </c>
      <c r="M17" s="2">
        <v>1</v>
      </c>
      <c r="N17">
        <f t="shared" si="0"/>
        <v>1</v>
      </c>
      <c r="O17">
        <f>IF(G17&gt;1,0,1)</f>
        <v>0</v>
      </c>
      <c r="P17" s="2">
        <f t="shared" si="1"/>
        <v>3.096029994869355</v>
      </c>
      <c r="Q17" s="2">
        <f t="shared" si="2"/>
        <v>882.08999999999992</v>
      </c>
      <c r="R17" s="2">
        <f t="shared" si="3"/>
        <v>25</v>
      </c>
      <c r="S17" s="2"/>
    </row>
    <row r="18" spans="1:19" x14ac:dyDescent="0.3">
      <c r="A18" t="s">
        <v>20</v>
      </c>
      <c r="B18">
        <v>21.17</v>
      </c>
      <c r="C18">
        <v>28</v>
      </c>
      <c r="D18">
        <v>31.7</v>
      </c>
      <c r="E18">
        <v>0.63</v>
      </c>
      <c r="F18">
        <v>12.7</v>
      </c>
      <c r="G18">
        <v>0.98399999999999999</v>
      </c>
      <c r="H18" s="1">
        <v>2.11</v>
      </c>
      <c r="I18">
        <v>5</v>
      </c>
      <c r="J18">
        <v>35</v>
      </c>
      <c r="K18">
        <v>9</v>
      </c>
      <c r="L18">
        <v>1</v>
      </c>
      <c r="M18" s="2">
        <v>3</v>
      </c>
      <c r="N18">
        <f t="shared" si="0"/>
        <v>1</v>
      </c>
      <c r="O18">
        <f>IF(G18&gt;1,0,1)</f>
        <v>1</v>
      </c>
      <c r="P18" s="2">
        <f t="shared" si="1"/>
        <v>3.0525850851467737</v>
      </c>
      <c r="Q18" s="2">
        <f t="shared" si="2"/>
        <v>1004.89</v>
      </c>
      <c r="R18" s="2">
        <f t="shared" si="3"/>
        <v>81</v>
      </c>
      <c r="S18" s="2"/>
    </row>
    <row r="19" spans="1:19" x14ac:dyDescent="0.3">
      <c r="A19" t="s">
        <v>21</v>
      </c>
      <c r="B19">
        <v>21.17</v>
      </c>
      <c r="C19">
        <v>28</v>
      </c>
      <c r="D19">
        <v>31.4</v>
      </c>
      <c r="E19">
        <v>0.66700000000000004</v>
      </c>
      <c r="F19">
        <v>19</v>
      </c>
      <c r="G19">
        <v>2.5499999999999998</v>
      </c>
      <c r="H19" s="1">
        <v>2.0299999999999998</v>
      </c>
      <c r="I19">
        <v>4</v>
      </c>
      <c r="J19">
        <v>5</v>
      </c>
      <c r="K19">
        <v>9</v>
      </c>
      <c r="L19">
        <v>0</v>
      </c>
      <c r="M19" s="2">
        <v>1</v>
      </c>
      <c r="N19">
        <f t="shared" si="0"/>
        <v>1</v>
      </c>
      <c r="O19">
        <f>IF(G19&gt;1,0,1)</f>
        <v>0</v>
      </c>
      <c r="P19" s="2">
        <f t="shared" si="1"/>
        <v>3.0525850851467737</v>
      </c>
      <c r="Q19" s="2">
        <f t="shared" si="2"/>
        <v>985.95999999999992</v>
      </c>
      <c r="R19" s="2">
        <f t="shared" si="3"/>
        <v>81</v>
      </c>
      <c r="S19" s="2"/>
    </row>
    <row r="20" spans="1:19" x14ac:dyDescent="0.3">
      <c r="A20" t="s">
        <v>22</v>
      </c>
      <c r="B20">
        <v>21.16</v>
      </c>
      <c r="C20">
        <v>29</v>
      </c>
      <c r="D20">
        <v>29.6</v>
      </c>
      <c r="E20">
        <v>0.26700000000000002</v>
      </c>
      <c r="F20">
        <v>20.5</v>
      </c>
      <c r="G20">
        <v>0</v>
      </c>
      <c r="H20" s="1">
        <v>2.13</v>
      </c>
      <c r="I20">
        <v>5</v>
      </c>
      <c r="J20">
        <v>10</v>
      </c>
      <c r="K20">
        <v>9</v>
      </c>
      <c r="L20">
        <v>0</v>
      </c>
      <c r="M20" s="2">
        <v>1</v>
      </c>
      <c r="N20">
        <f t="shared" si="0"/>
        <v>1</v>
      </c>
      <c r="O20">
        <f>IF(G20&gt;1,0,1)</f>
        <v>1</v>
      </c>
      <c r="P20" s="2">
        <f t="shared" si="1"/>
        <v>3.0521126069900988</v>
      </c>
      <c r="Q20" s="2">
        <f t="shared" si="2"/>
        <v>876.16000000000008</v>
      </c>
      <c r="R20" s="2">
        <f t="shared" si="3"/>
        <v>81</v>
      </c>
      <c r="S20" s="2"/>
    </row>
    <row r="21" spans="1:19" x14ac:dyDescent="0.3">
      <c r="A21" t="s">
        <v>23</v>
      </c>
      <c r="B21">
        <v>20.87</v>
      </c>
      <c r="C21">
        <v>28</v>
      </c>
      <c r="D21">
        <v>34</v>
      </c>
      <c r="E21">
        <v>0.45500000000000002</v>
      </c>
      <c r="F21">
        <v>15.1</v>
      </c>
      <c r="G21">
        <v>0.91200000000000003</v>
      </c>
      <c r="H21" s="1">
        <v>2.06</v>
      </c>
      <c r="I21">
        <v>3</v>
      </c>
      <c r="J21">
        <v>25</v>
      </c>
      <c r="K21">
        <v>11</v>
      </c>
      <c r="L21">
        <v>1</v>
      </c>
      <c r="M21" s="2">
        <v>2</v>
      </c>
      <c r="N21">
        <f t="shared" si="0"/>
        <v>0</v>
      </c>
      <c r="O21">
        <f>IF(G21&gt;1,0,1)</f>
        <v>1</v>
      </c>
      <c r="P21" s="2">
        <f t="shared" si="1"/>
        <v>3.0383127210891092</v>
      </c>
      <c r="Q21" s="2">
        <f t="shared" si="2"/>
        <v>1156</v>
      </c>
      <c r="R21" s="2">
        <f t="shared" si="3"/>
        <v>121</v>
      </c>
      <c r="S21" s="2"/>
    </row>
    <row r="22" spans="1:19" x14ac:dyDescent="0.3">
      <c r="A22" t="s">
        <v>24</v>
      </c>
      <c r="B22">
        <v>20.57</v>
      </c>
      <c r="C22">
        <v>31</v>
      </c>
      <c r="D22">
        <v>32.4</v>
      </c>
      <c r="E22">
        <v>0.72199999999999998</v>
      </c>
      <c r="F22">
        <v>17.3</v>
      </c>
      <c r="G22">
        <v>0.66900000000000004</v>
      </c>
      <c r="H22" s="1">
        <v>2.11</v>
      </c>
      <c r="I22">
        <v>4</v>
      </c>
      <c r="J22">
        <v>2</v>
      </c>
      <c r="K22">
        <v>11</v>
      </c>
      <c r="L22">
        <v>1</v>
      </c>
      <c r="M22" s="2">
        <v>1</v>
      </c>
      <c r="N22">
        <f t="shared" si="0"/>
        <v>1</v>
      </c>
      <c r="O22">
        <f>IF(G22&gt;1,0,1)</f>
        <v>1</v>
      </c>
      <c r="P22" s="2">
        <f t="shared" si="1"/>
        <v>3.0238337036648657</v>
      </c>
      <c r="Q22" s="2">
        <f t="shared" si="2"/>
        <v>1049.76</v>
      </c>
      <c r="R22" s="2">
        <f t="shared" si="3"/>
        <v>121</v>
      </c>
      <c r="S22" s="2"/>
    </row>
    <row r="23" spans="1:19" x14ac:dyDescent="0.3">
      <c r="A23" t="s">
        <v>25</v>
      </c>
      <c r="B23">
        <v>20</v>
      </c>
      <c r="C23">
        <v>28</v>
      </c>
      <c r="D23">
        <v>34</v>
      </c>
      <c r="E23">
        <v>0.65600000000000003</v>
      </c>
      <c r="F23">
        <v>21.6</v>
      </c>
      <c r="G23">
        <v>4.1900000000000004</v>
      </c>
      <c r="H23" s="1">
        <v>2.06</v>
      </c>
      <c r="I23">
        <v>4</v>
      </c>
      <c r="J23">
        <v>1</v>
      </c>
      <c r="K23">
        <v>8</v>
      </c>
      <c r="L23">
        <v>1</v>
      </c>
      <c r="M23" s="2">
        <v>1</v>
      </c>
      <c r="N23">
        <f t="shared" si="0"/>
        <v>1</v>
      </c>
      <c r="O23">
        <f>IF(G23&gt;1,0,1)</f>
        <v>0</v>
      </c>
      <c r="P23" s="2">
        <f t="shared" si="1"/>
        <v>2.9957322735539909</v>
      </c>
      <c r="Q23" s="2">
        <f t="shared" si="2"/>
        <v>1156</v>
      </c>
      <c r="R23" s="2">
        <f t="shared" si="3"/>
        <v>64</v>
      </c>
      <c r="S23" s="2"/>
    </row>
    <row r="24" spans="1:19" x14ac:dyDescent="0.3">
      <c r="A24" t="s">
        <v>26</v>
      </c>
      <c r="B24">
        <v>19.690000000000001</v>
      </c>
      <c r="C24">
        <v>32</v>
      </c>
      <c r="D24">
        <v>34.200000000000003</v>
      </c>
      <c r="E24">
        <v>0.54100000000000004</v>
      </c>
      <c r="F24">
        <v>19.5</v>
      </c>
      <c r="G24">
        <v>1.1000000000000001</v>
      </c>
      <c r="H24" s="1">
        <v>2.11</v>
      </c>
      <c r="I24">
        <v>5</v>
      </c>
      <c r="J24">
        <v>48</v>
      </c>
      <c r="K24">
        <v>10</v>
      </c>
      <c r="L24">
        <v>0</v>
      </c>
      <c r="M24" s="2">
        <v>3</v>
      </c>
      <c r="N24">
        <f t="shared" si="0"/>
        <v>1</v>
      </c>
      <c r="O24">
        <f>IF(G24&gt;1,0,1)</f>
        <v>0</v>
      </c>
      <c r="P24" s="2">
        <f t="shared" si="1"/>
        <v>2.9801108926510342</v>
      </c>
      <c r="Q24" s="2">
        <f t="shared" si="2"/>
        <v>1169.6400000000001</v>
      </c>
      <c r="R24" s="2">
        <f t="shared" si="3"/>
        <v>100</v>
      </c>
      <c r="S24" s="2"/>
    </row>
    <row r="25" spans="1:19" x14ac:dyDescent="0.3">
      <c r="A25" t="s">
        <v>27</v>
      </c>
      <c r="B25">
        <v>18.670000000000002</v>
      </c>
      <c r="C25">
        <v>32</v>
      </c>
      <c r="D25">
        <v>34</v>
      </c>
      <c r="E25">
        <v>0.57999999999999996</v>
      </c>
      <c r="F25">
        <v>18.100000000000001</v>
      </c>
      <c r="G25">
        <v>6.5000000000000002E-2</v>
      </c>
      <c r="H25" s="1">
        <v>2.0099999999999998</v>
      </c>
      <c r="I25">
        <v>4</v>
      </c>
      <c r="J25">
        <v>47</v>
      </c>
      <c r="K25">
        <v>11</v>
      </c>
      <c r="L25">
        <v>1</v>
      </c>
      <c r="M25" s="2">
        <v>3</v>
      </c>
      <c r="N25">
        <f t="shared" si="0"/>
        <v>1</v>
      </c>
      <c r="O25">
        <f>IF(G25&gt;1,0,1)</f>
        <v>1</v>
      </c>
      <c r="P25" s="2">
        <f t="shared" si="1"/>
        <v>2.9269179575536315</v>
      </c>
      <c r="Q25" s="2">
        <f t="shared" si="2"/>
        <v>1156</v>
      </c>
      <c r="R25" s="2">
        <f t="shared" si="3"/>
        <v>121</v>
      </c>
      <c r="S25" s="2"/>
    </row>
    <row r="26" spans="1:19" x14ac:dyDescent="0.3">
      <c r="A26" t="s">
        <v>28</v>
      </c>
      <c r="B26">
        <v>18.309999999999999</v>
      </c>
      <c r="C26">
        <v>27</v>
      </c>
      <c r="D26">
        <v>35.9</v>
      </c>
      <c r="E26">
        <v>0.52</v>
      </c>
      <c r="F26">
        <v>23.7</v>
      </c>
      <c r="G26">
        <v>1.7</v>
      </c>
      <c r="H26" s="1">
        <v>2.0299999999999998</v>
      </c>
      <c r="I26">
        <v>3</v>
      </c>
      <c r="J26">
        <v>10</v>
      </c>
      <c r="K26">
        <v>7</v>
      </c>
      <c r="L26">
        <v>1</v>
      </c>
      <c r="M26" s="2">
        <v>1</v>
      </c>
      <c r="N26">
        <f t="shared" si="0"/>
        <v>0</v>
      </c>
      <c r="O26">
        <f>IF(G26&gt;1,0,1)</f>
        <v>0</v>
      </c>
      <c r="P26" s="2">
        <f t="shared" si="1"/>
        <v>2.9074473586864191</v>
      </c>
      <c r="Q26" s="2">
        <f t="shared" si="2"/>
        <v>1288.81</v>
      </c>
      <c r="R26" s="2">
        <f t="shared" si="3"/>
        <v>49</v>
      </c>
      <c r="S26" s="2"/>
    </row>
    <row r="27" spans="1:19" x14ac:dyDescent="0.3">
      <c r="A27" t="s">
        <v>29</v>
      </c>
      <c r="B27">
        <v>17.64</v>
      </c>
      <c r="C27">
        <v>25</v>
      </c>
      <c r="D27">
        <v>35.1</v>
      </c>
      <c r="E27">
        <v>0.65300000000000002</v>
      </c>
      <c r="F27">
        <v>25.2</v>
      </c>
      <c r="G27">
        <v>3.48</v>
      </c>
      <c r="H27" s="1">
        <v>1.88</v>
      </c>
      <c r="I27">
        <v>1</v>
      </c>
      <c r="J27">
        <v>1</v>
      </c>
      <c r="K27">
        <v>6</v>
      </c>
      <c r="L27">
        <v>1</v>
      </c>
      <c r="M27" s="2">
        <v>1</v>
      </c>
      <c r="N27">
        <f t="shared" si="0"/>
        <v>0</v>
      </c>
      <c r="O27">
        <f>IF(G27&gt;1,0,1)</f>
        <v>0</v>
      </c>
      <c r="P27" s="2">
        <f t="shared" si="1"/>
        <v>2.8701690505786455</v>
      </c>
      <c r="Q27" s="2">
        <f t="shared" si="2"/>
        <v>1232.01</v>
      </c>
      <c r="R27" s="2">
        <f t="shared" si="3"/>
        <v>36</v>
      </c>
      <c r="S27" s="2"/>
    </row>
    <row r="28" spans="1:19" x14ac:dyDescent="0.3">
      <c r="A28" t="s">
        <v>30</v>
      </c>
      <c r="B28">
        <v>17.600000000000001</v>
      </c>
      <c r="C28">
        <v>26</v>
      </c>
      <c r="D28">
        <v>33.4</v>
      </c>
      <c r="E28">
        <v>0.73</v>
      </c>
      <c r="F28">
        <v>25.5</v>
      </c>
      <c r="G28">
        <v>0.16600000000000001</v>
      </c>
      <c r="H28" s="1">
        <v>2.0099999999999998</v>
      </c>
      <c r="I28">
        <v>3</v>
      </c>
      <c r="J28">
        <v>15</v>
      </c>
      <c r="K28">
        <v>6</v>
      </c>
      <c r="L28">
        <v>1</v>
      </c>
      <c r="M28" s="2">
        <v>2</v>
      </c>
      <c r="N28">
        <f t="shared" si="0"/>
        <v>0</v>
      </c>
      <c r="O28">
        <f>IF(G28&gt;1,0,1)</f>
        <v>1</v>
      </c>
      <c r="P28" s="2">
        <f t="shared" si="1"/>
        <v>2.8678989020441064</v>
      </c>
      <c r="Q28" s="2">
        <f t="shared" si="2"/>
        <v>1115.56</v>
      </c>
      <c r="R28" s="2">
        <f t="shared" si="3"/>
        <v>36</v>
      </c>
      <c r="S28" s="2"/>
    </row>
    <row r="29" spans="1:19" x14ac:dyDescent="0.3">
      <c r="A29" t="s">
        <v>31</v>
      </c>
      <c r="B29">
        <v>17.149999999999999</v>
      </c>
      <c r="C29">
        <v>27</v>
      </c>
      <c r="D29">
        <v>22.5</v>
      </c>
      <c r="E29">
        <v>0.51900000000000002</v>
      </c>
      <c r="F29">
        <v>11.7</v>
      </c>
      <c r="G29">
        <v>3.6900000000000002E-2</v>
      </c>
      <c r="H29" s="1">
        <v>2.11</v>
      </c>
      <c r="I29">
        <v>5</v>
      </c>
      <c r="J29">
        <v>7</v>
      </c>
      <c r="K29">
        <v>7</v>
      </c>
      <c r="L29">
        <v>1</v>
      </c>
      <c r="M29" s="2">
        <v>1</v>
      </c>
      <c r="N29">
        <f t="shared" si="0"/>
        <v>1</v>
      </c>
      <c r="O29">
        <f>IF(G29&gt;1,0,1)</f>
        <v>1</v>
      </c>
      <c r="P29" s="2">
        <f t="shared" si="1"/>
        <v>2.8419981736119486</v>
      </c>
      <c r="Q29" s="2">
        <f t="shared" si="2"/>
        <v>506.25</v>
      </c>
      <c r="R29" s="2">
        <f t="shared" si="3"/>
        <v>49</v>
      </c>
      <c r="S29" s="2"/>
    </row>
    <row r="30" spans="1:19" x14ac:dyDescent="0.3">
      <c r="A30" t="s">
        <v>32</v>
      </c>
      <c r="B30">
        <v>17.149999999999999</v>
      </c>
      <c r="C30">
        <v>25</v>
      </c>
      <c r="D30">
        <v>21.3</v>
      </c>
      <c r="E30">
        <v>0.59699999999999998</v>
      </c>
      <c r="F30">
        <v>14.3</v>
      </c>
      <c r="G30">
        <v>0.48899999999999999</v>
      </c>
      <c r="H30" s="1">
        <v>2.08</v>
      </c>
      <c r="I30">
        <v>5</v>
      </c>
      <c r="J30">
        <v>3</v>
      </c>
      <c r="K30">
        <v>9</v>
      </c>
      <c r="L30">
        <v>0</v>
      </c>
      <c r="M30" s="2">
        <v>1</v>
      </c>
      <c r="N30">
        <f t="shared" si="0"/>
        <v>1</v>
      </c>
      <c r="O30">
        <f>IF(G30&gt;1,0,1)</f>
        <v>1</v>
      </c>
      <c r="P30" s="2">
        <f t="shared" si="1"/>
        <v>2.8419981736119486</v>
      </c>
      <c r="Q30" s="2">
        <f t="shared" si="2"/>
        <v>453.69000000000005</v>
      </c>
      <c r="R30" s="2">
        <f t="shared" si="3"/>
        <v>81</v>
      </c>
      <c r="S30" s="2"/>
    </row>
    <row r="31" spans="1:19" x14ac:dyDescent="0.3">
      <c r="A31" t="s">
        <v>33</v>
      </c>
      <c r="B31">
        <v>16.96</v>
      </c>
      <c r="C31">
        <v>26</v>
      </c>
      <c r="D31">
        <v>36.4</v>
      </c>
      <c r="E31">
        <v>0.61499999999999999</v>
      </c>
      <c r="F31">
        <v>23.1</v>
      </c>
      <c r="G31">
        <v>1.81</v>
      </c>
      <c r="H31" s="1">
        <v>1.93</v>
      </c>
      <c r="I31">
        <v>1</v>
      </c>
      <c r="J31">
        <v>1</v>
      </c>
      <c r="K31">
        <v>7</v>
      </c>
      <c r="L31">
        <v>1</v>
      </c>
      <c r="M31" s="2">
        <v>1</v>
      </c>
      <c r="N31">
        <f t="shared" si="0"/>
        <v>0</v>
      </c>
      <c r="O31">
        <f>IF(G31&gt;1,0,1)</f>
        <v>0</v>
      </c>
      <c r="P31" s="2">
        <f t="shared" si="1"/>
        <v>2.8308576303637571</v>
      </c>
      <c r="Q31" s="2">
        <f t="shared" si="2"/>
        <v>1324.9599999999998</v>
      </c>
      <c r="R31" s="2">
        <f t="shared" si="3"/>
        <v>49</v>
      </c>
      <c r="S31" s="2"/>
    </row>
    <row r="32" spans="1:19" x14ac:dyDescent="0.3">
      <c r="A32" t="s">
        <v>34</v>
      </c>
      <c r="B32">
        <v>16.96</v>
      </c>
      <c r="C32">
        <v>26</v>
      </c>
      <c r="D32">
        <v>34.200000000000003</v>
      </c>
      <c r="E32">
        <v>0.41699999999999998</v>
      </c>
      <c r="F32">
        <v>24.4</v>
      </c>
      <c r="G32">
        <v>0.82599999999999996</v>
      </c>
      <c r="H32" s="1">
        <v>2.08</v>
      </c>
      <c r="I32">
        <v>5</v>
      </c>
      <c r="J32">
        <v>5</v>
      </c>
      <c r="K32">
        <v>7</v>
      </c>
      <c r="L32">
        <v>1</v>
      </c>
      <c r="M32" s="2">
        <v>1</v>
      </c>
      <c r="N32">
        <f t="shared" si="0"/>
        <v>1</v>
      </c>
      <c r="O32">
        <f>IF(G32&gt;1,0,1)</f>
        <v>1</v>
      </c>
      <c r="P32" s="2">
        <f t="shared" si="1"/>
        <v>2.8308576303637571</v>
      </c>
      <c r="Q32" s="2">
        <f t="shared" si="2"/>
        <v>1169.6400000000001</v>
      </c>
      <c r="R32" s="2">
        <f t="shared" si="3"/>
        <v>49</v>
      </c>
      <c r="S32" s="2"/>
    </row>
    <row r="33" spans="1:19" x14ac:dyDescent="0.3">
      <c r="A33" t="s">
        <v>35</v>
      </c>
      <c r="B33">
        <v>16.399999999999999</v>
      </c>
      <c r="C33">
        <v>27</v>
      </c>
      <c r="D33">
        <v>37</v>
      </c>
      <c r="E33">
        <v>0.52600000000000002</v>
      </c>
      <c r="F33">
        <v>23.9</v>
      </c>
      <c r="G33">
        <v>0.46899999999999997</v>
      </c>
      <c r="H33" s="1">
        <v>2.0099999999999998</v>
      </c>
      <c r="I33">
        <v>2</v>
      </c>
      <c r="J33">
        <v>30</v>
      </c>
      <c r="K33">
        <v>6</v>
      </c>
      <c r="L33">
        <v>1</v>
      </c>
      <c r="M33" s="2">
        <v>2</v>
      </c>
      <c r="N33">
        <f t="shared" si="0"/>
        <v>0</v>
      </c>
      <c r="O33">
        <f>IF(G33&gt;1,0,1)</f>
        <v>1</v>
      </c>
      <c r="P33" s="2">
        <f t="shared" si="1"/>
        <v>2.7972813348301528</v>
      </c>
      <c r="Q33" s="2">
        <f t="shared" si="2"/>
        <v>1369</v>
      </c>
      <c r="R33" s="2">
        <f t="shared" si="3"/>
        <v>36</v>
      </c>
      <c r="S33" s="2"/>
    </row>
    <row r="34" spans="1:19" x14ac:dyDescent="0.3">
      <c r="A34" t="s">
        <v>36</v>
      </c>
      <c r="B34">
        <v>16</v>
      </c>
      <c r="C34">
        <v>24</v>
      </c>
      <c r="D34">
        <v>31.3</v>
      </c>
      <c r="E34">
        <v>0.45100000000000001</v>
      </c>
      <c r="F34">
        <v>16</v>
      </c>
      <c r="G34">
        <v>2.1999999999999999E-2</v>
      </c>
      <c r="H34" s="1">
        <v>2.0299999999999998</v>
      </c>
      <c r="I34">
        <v>3</v>
      </c>
      <c r="J34">
        <v>19</v>
      </c>
      <c r="K34">
        <v>6</v>
      </c>
      <c r="L34">
        <v>1</v>
      </c>
      <c r="M34" s="2">
        <v>2</v>
      </c>
      <c r="N34">
        <f t="shared" si="0"/>
        <v>0</v>
      </c>
      <c r="O34">
        <f>IF(G34&gt;1,0,1)</f>
        <v>1</v>
      </c>
      <c r="P34" s="2">
        <f t="shared" si="1"/>
        <v>2.7725887222397811</v>
      </c>
      <c r="Q34" s="2">
        <f t="shared" si="2"/>
        <v>979.69</v>
      </c>
      <c r="R34" s="2">
        <f t="shared" si="3"/>
        <v>36</v>
      </c>
      <c r="S34" s="2"/>
    </row>
    <row r="35" spans="1:19" x14ac:dyDescent="0.3">
      <c r="A35" t="s">
        <v>37</v>
      </c>
      <c r="B35">
        <v>15.89</v>
      </c>
      <c r="C35">
        <v>31</v>
      </c>
      <c r="D35">
        <v>33.700000000000003</v>
      </c>
      <c r="E35">
        <v>0.54800000000000004</v>
      </c>
      <c r="F35">
        <v>20.3</v>
      </c>
      <c r="G35">
        <v>0.22600000000000001</v>
      </c>
      <c r="H35" s="1">
        <v>1.91</v>
      </c>
      <c r="I35">
        <v>1</v>
      </c>
      <c r="J35">
        <v>45</v>
      </c>
      <c r="K35">
        <v>9</v>
      </c>
      <c r="L35">
        <v>0</v>
      </c>
      <c r="M35" s="2">
        <v>3</v>
      </c>
      <c r="N35">
        <f t="shared" si="0"/>
        <v>0</v>
      </c>
      <c r="O35">
        <f>IF(G35&gt;1,0,1)</f>
        <v>1</v>
      </c>
      <c r="P35" s="2">
        <f t="shared" si="1"/>
        <v>2.7656899805486246</v>
      </c>
      <c r="Q35" s="2">
        <f t="shared" si="2"/>
        <v>1135.6900000000003</v>
      </c>
      <c r="R35" s="2">
        <f t="shared" si="3"/>
        <v>81</v>
      </c>
      <c r="S35" s="2"/>
    </row>
    <row r="36" spans="1:19" x14ac:dyDescent="0.3">
      <c r="A36" t="s">
        <v>38</v>
      </c>
      <c r="B36">
        <v>15.41</v>
      </c>
      <c r="C36">
        <v>27</v>
      </c>
      <c r="D36">
        <v>34.5</v>
      </c>
      <c r="E36">
        <v>0.63</v>
      </c>
      <c r="F36">
        <v>21.9</v>
      </c>
      <c r="G36">
        <v>0.252</v>
      </c>
      <c r="H36" s="1">
        <v>2.0099999999999998</v>
      </c>
      <c r="I36">
        <v>3</v>
      </c>
      <c r="J36">
        <v>9</v>
      </c>
      <c r="K36">
        <v>7</v>
      </c>
      <c r="L36">
        <v>0</v>
      </c>
      <c r="M36" s="2">
        <v>1</v>
      </c>
      <c r="N36">
        <f t="shared" si="0"/>
        <v>0</v>
      </c>
      <c r="O36">
        <f>IF(G36&gt;1,0,1)</f>
        <v>1</v>
      </c>
      <c r="P36" s="2">
        <f t="shared" si="1"/>
        <v>2.7350166493320245</v>
      </c>
      <c r="Q36" s="2">
        <f t="shared" si="2"/>
        <v>1190.25</v>
      </c>
      <c r="R36" s="2">
        <f t="shared" si="3"/>
        <v>49</v>
      </c>
      <c r="S36" s="2"/>
    </row>
    <row r="37" spans="1:19" x14ac:dyDescent="0.3">
      <c r="A37" t="s">
        <v>39</v>
      </c>
      <c r="B37">
        <v>15.33</v>
      </c>
      <c r="C37">
        <v>27</v>
      </c>
      <c r="D37">
        <v>32.5</v>
      </c>
      <c r="E37">
        <v>0.81599999999999995</v>
      </c>
      <c r="F37">
        <v>10.199999999999999</v>
      </c>
      <c r="G37">
        <v>0.91100000000000003</v>
      </c>
      <c r="H37" s="1">
        <v>1.98</v>
      </c>
      <c r="I37">
        <v>4</v>
      </c>
      <c r="J37">
        <v>35</v>
      </c>
      <c r="K37">
        <v>5</v>
      </c>
      <c r="L37">
        <v>1</v>
      </c>
      <c r="M37" s="2">
        <v>3</v>
      </c>
      <c r="N37">
        <f t="shared" si="0"/>
        <v>1</v>
      </c>
      <c r="O37">
        <f>IF(G37&gt;1,0,1)</f>
        <v>1</v>
      </c>
      <c r="P37" s="2">
        <f t="shared" si="1"/>
        <v>2.7298116928837226</v>
      </c>
      <c r="Q37" s="2">
        <f t="shared" si="2"/>
        <v>1056.25</v>
      </c>
      <c r="R37" s="2">
        <f t="shared" si="3"/>
        <v>25</v>
      </c>
      <c r="S37" s="2"/>
    </row>
    <row r="38" spans="1:19" x14ac:dyDescent="0.3">
      <c r="A38" t="s">
        <v>40</v>
      </c>
      <c r="B38">
        <v>15.05</v>
      </c>
      <c r="C38">
        <v>28</v>
      </c>
      <c r="D38">
        <v>33.9</v>
      </c>
      <c r="E38">
        <v>0.49199999999999999</v>
      </c>
      <c r="F38">
        <v>18.2</v>
      </c>
      <c r="G38">
        <v>0.71099999999999997</v>
      </c>
      <c r="H38" s="1">
        <v>2.08</v>
      </c>
      <c r="I38">
        <v>3</v>
      </c>
      <c r="J38">
        <v>6</v>
      </c>
      <c r="K38">
        <v>9</v>
      </c>
      <c r="L38">
        <v>0</v>
      </c>
      <c r="M38" s="2">
        <v>1</v>
      </c>
      <c r="N38">
        <f t="shared" si="0"/>
        <v>0</v>
      </c>
      <c r="O38">
        <f>IF(G38&gt;1,0,1)</f>
        <v>1</v>
      </c>
      <c r="P38" s="2">
        <f t="shared" si="1"/>
        <v>2.711377991194885</v>
      </c>
      <c r="Q38" s="2">
        <f t="shared" si="2"/>
        <v>1149.2099999999998</v>
      </c>
      <c r="R38" s="2">
        <f t="shared" si="3"/>
        <v>81</v>
      </c>
      <c r="S38" s="2"/>
    </row>
    <row r="39" spans="1:19" x14ac:dyDescent="0.3">
      <c r="A39" t="s">
        <v>41</v>
      </c>
      <c r="B39">
        <v>14</v>
      </c>
      <c r="C39">
        <v>27</v>
      </c>
      <c r="D39">
        <v>33</v>
      </c>
      <c r="E39">
        <v>0.33300000000000002</v>
      </c>
      <c r="F39">
        <v>21.1</v>
      </c>
      <c r="G39">
        <v>0.19900000000000001</v>
      </c>
      <c r="H39" s="1">
        <v>1.85</v>
      </c>
      <c r="I39">
        <v>1</v>
      </c>
      <c r="J39">
        <v>18</v>
      </c>
      <c r="K39">
        <v>7</v>
      </c>
      <c r="L39">
        <v>1</v>
      </c>
      <c r="M39" s="2">
        <v>2</v>
      </c>
      <c r="N39">
        <f t="shared" si="0"/>
        <v>0</v>
      </c>
      <c r="O39">
        <f>IF(G39&gt;1,0,1)</f>
        <v>1</v>
      </c>
      <c r="P39" s="2">
        <f t="shared" si="1"/>
        <v>2.6390573296152584</v>
      </c>
      <c r="Q39" s="2">
        <f t="shared" si="2"/>
        <v>1089</v>
      </c>
      <c r="R39" s="2">
        <f t="shared" si="3"/>
        <v>49</v>
      </c>
      <c r="S39" s="2"/>
    </row>
    <row r="40" spans="1:19" x14ac:dyDescent="0.3">
      <c r="A40" t="s">
        <v>42</v>
      </c>
      <c r="B40">
        <v>13.4</v>
      </c>
      <c r="C40">
        <v>26</v>
      </c>
      <c r="D40">
        <v>32.9</v>
      </c>
      <c r="E40">
        <v>0.373</v>
      </c>
      <c r="F40">
        <v>11.1</v>
      </c>
      <c r="G40">
        <v>2.23</v>
      </c>
      <c r="H40" s="1">
        <v>1.91</v>
      </c>
      <c r="I40">
        <v>1</v>
      </c>
      <c r="J40">
        <v>5</v>
      </c>
      <c r="K40">
        <v>7</v>
      </c>
      <c r="L40">
        <v>0</v>
      </c>
      <c r="M40" s="2">
        <v>1</v>
      </c>
      <c r="N40">
        <f t="shared" si="0"/>
        <v>0</v>
      </c>
      <c r="O40">
        <f>IF(G40&gt;1,0,1)</f>
        <v>0</v>
      </c>
      <c r="P40" s="2">
        <f t="shared" si="1"/>
        <v>2.5952547069568657</v>
      </c>
      <c r="Q40" s="2">
        <f t="shared" si="2"/>
        <v>1082.4099999999999</v>
      </c>
      <c r="R40" s="2">
        <f t="shared" si="3"/>
        <v>49</v>
      </c>
      <c r="S40" s="2"/>
    </row>
    <row r="41" spans="1:19" x14ac:dyDescent="0.3">
      <c r="A41" t="s">
        <v>43</v>
      </c>
      <c r="B41">
        <v>13.33</v>
      </c>
      <c r="C41">
        <v>30</v>
      </c>
      <c r="D41">
        <v>33.799999999999997</v>
      </c>
      <c r="E41">
        <v>0.36699999999999999</v>
      </c>
      <c r="F41">
        <v>18.7</v>
      </c>
      <c r="G41">
        <v>0</v>
      </c>
      <c r="H41" s="1">
        <v>2.0299999999999998</v>
      </c>
      <c r="I41">
        <v>3</v>
      </c>
      <c r="J41">
        <v>8</v>
      </c>
      <c r="K41">
        <v>11</v>
      </c>
      <c r="L41">
        <v>1</v>
      </c>
      <c r="M41" s="2">
        <v>1</v>
      </c>
      <c r="N41">
        <f t="shared" si="0"/>
        <v>0</v>
      </c>
      <c r="O41">
        <f>IF(G41&gt;1,0,1)</f>
        <v>1</v>
      </c>
      <c r="P41" s="2">
        <f t="shared" si="1"/>
        <v>2.5900171341906173</v>
      </c>
      <c r="Q41" s="2">
        <f t="shared" si="2"/>
        <v>1142.4399999999998</v>
      </c>
      <c r="R41" s="2">
        <f t="shared" si="3"/>
        <v>121</v>
      </c>
      <c r="S41" s="2"/>
    </row>
    <row r="42" spans="1:19" x14ac:dyDescent="0.3">
      <c r="A42" t="s">
        <v>44</v>
      </c>
      <c r="B42">
        <v>13</v>
      </c>
      <c r="C42">
        <v>34</v>
      </c>
      <c r="D42">
        <v>27.6</v>
      </c>
      <c r="E42">
        <v>0.31900000000000001</v>
      </c>
      <c r="F42">
        <v>8.4</v>
      </c>
      <c r="G42">
        <v>0.84</v>
      </c>
      <c r="H42" s="1">
        <v>2.13</v>
      </c>
      <c r="I42">
        <v>5</v>
      </c>
      <c r="J42">
        <v>2</v>
      </c>
      <c r="K42">
        <v>16</v>
      </c>
      <c r="L42">
        <v>1</v>
      </c>
      <c r="M42" s="2">
        <v>1</v>
      </c>
      <c r="N42">
        <f t="shared" si="0"/>
        <v>1</v>
      </c>
      <c r="O42">
        <f>IF(G42&gt;1,0,1)</f>
        <v>1</v>
      </c>
      <c r="P42" s="2">
        <f t="shared" si="1"/>
        <v>2.5649493574615367</v>
      </c>
      <c r="Q42" s="2">
        <f t="shared" si="2"/>
        <v>761.7600000000001</v>
      </c>
      <c r="R42" s="2">
        <f t="shared" si="3"/>
        <v>256</v>
      </c>
      <c r="S42" s="2"/>
    </row>
    <row r="43" spans="1:19" x14ac:dyDescent="0.3">
      <c r="A43" t="s">
        <v>45</v>
      </c>
      <c r="B43">
        <v>12.8</v>
      </c>
      <c r="C43">
        <v>23</v>
      </c>
      <c r="D43">
        <v>29.4</v>
      </c>
      <c r="E43">
        <v>0.35399999999999998</v>
      </c>
      <c r="F43">
        <v>12.8</v>
      </c>
      <c r="G43">
        <v>0.05</v>
      </c>
      <c r="H43" s="1">
        <v>1.91</v>
      </c>
      <c r="I43">
        <v>1</v>
      </c>
      <c r="J43">
        <v>10</v>
      </c>
      <c r="K43">
        <v>3</v>
      </c>
      <c r="L43">
        <v>1</v>
      </c>
      <c r="M43" s="2">
        <v>1</v>
      </c>
      <c r="N43">
        <f t="shared" si="0"/>
        <v>0</v>
      </c>
      <c r="O43">
        <f>IF(G43&gt;1,0,1)</f>
        <v>1</v>
      </c>
      <c r="P43" s="2">
        <f t="shared" si="1"/>
        <v>2.5494451709255714</v>
      </c>
      <c r="Q43" s="2">
        <f t="shared" si="2"/>
        <v>864.3599999999999</v>
      </c>
      <c r="R43" s="2">
        <f t="shared" si="3"/>
        <v>9</v>
      </c>
      <c r="S43" s="2"/>
    </row>
    <row r="44" spans="1:19" x14ac:dyDescent="0.3">
      <c r="A44" t="s">
        <v>46</v>
      </c>
      <c r="B44">
        <v>12.11</v>
      </c>
      <c r="C44">
        <v>29</v>
      </c>
      <c r="D44">
        <v>33.4</v>
      </c>
      <c r="E44">
        <v>0.82299999999999995</v>
      </c>
      <c r="F44">
        <v>25.3</v>
      </c>
      <c r="G44">
        <v>9.56</v>
      </c>
      <c r="H44" s="1">
        <v>1.91</v>
      </c>
      <c r="I44">
        <v>1</v>
      </c>
      <c r="J44">
        <v>7</v>
      </c>
      <c r="K44">
        <v>8</v>
      </c>
      <c r="L44">
        <v>1</v>
      </c>
      <c r="M44" s="2">
        <v>1</v>
      </c>
      <c r="N44">
        <f t="shared" si="0"/>
        <v>0</v>
      </c>
      <c r="O44">
        <f>IF(G44&gt;1,0,1)</f>
        <v>0</v>
      </c>
      <c r="P44" s="2">
        <f t="shared" si="1"/>
        <v>2.4940315575650009</v>
      </c>
      <c r="Q44" s="2">
        <f t="shared" si="2"/>
        <v>1115.56</v>
      </c>
      <c r="R44" s="2">
        <f t="shared" si="3"/>
        <v>64</v>
      </c>
      <c r="S44" s="2"/>
    </row>
    <row r="45" spans="1:19" x14ac:dyDescent="0.3">
      <c r="A45" t="s">
        <v>47</v>
      </c>
      <c r="B45">
        <v>12.08</v>
      </c>
      <c r="C45">
        <v>27</v>
      </c>
      <c r="D45">
        <v>21.2</v>
      </c>
      <c r="E45">
        <v>0.47499999999999998</v>
      </c>
      <c r="F45">
        <v>9.6</v>
      </c>
      <c r="G45">
        <v>0.4</v>
      </c>
      <c r="H45" s="1">
        <v>2.0299999999999998</v>
      </c>
      <c r="I45">
        <v>4</v>
      </c>
      <c r="J45">
        <v>22</v>
      </c>
      <c r="K45">
        <v>6</v>
      </c>
      <c r="L45">
        <v>1</v>
      </c>
      <c r="M45" s="2">
        <v>2</v>
      </c>
      <c r="N45">
        <f t="shared" si="0"/>
        <v>1</v>
      </c>
      <c r="O45">
        <f>IF(G45&gt;1,0,1)</f>
        <v>1</v>
      </c>
      <c r="P45" s="2">
        <f t="shared" si="1"/>
        <v>2.4915511925066687</v>
      </c>
      <c r="Q45" s="2">
        <f t="shared" si="2"/>
        <v>449.44</v>
      </c>
      <c r="R45" s="2">
        <f t="shared" si="3"/>
        <v>36</v>
      </c>
      <c r="S45" s="2"/>
    </row>
    <row r="46" spans="1:19" x14ac:dyDescent="0.3">
      <c r="A46" t="s">
        <v>48</v>
      </c>
      <c r="B46">
        <v>12</v>
      </c>
      <c r="C46">
        <v>27</v>
      </c>
      <c r="D46">
        <v>34.700000000000003</v>
      </c>
      <c r="E46">
        <v>0.45600000000000002</v>
      </c>
      <c r="F46">
        <v>23.2</v>
      </c>
      <c r="G46">
        <v>0.33600000000000002</v>
      </c>
      <c r="H46" s="1">
        <v>1.83</v>
      </c>
      <c r="I46">
        <v>1</v>
      </c>
      <c r="J46">
        <v>9</v>
      </c>
      <c r="K46">
        <v>6</v>
      </c>
      <c r="L46">
        <v>1</v>
      </c>
      <c r="M46" s="2">
        <v>1</v>
      </c>
      <c r="N46">
        <f t="shared" si="0"/>
        <v>0</v>
      </c>
      <c r="O46">
        <f>IF(G46&gt;1,0,1)</f>
        <v>1</v>
      </c>
      <c r="P46" s="2">
        <f t="shared" si="1"/>
        <v>2.4849066497880004</v>
      </c>
      <c r="Q46" s="2">
        <f t="shared" si="2"/>
        <v>1204.0900000000001</v>
      </c>
      <c r="R46" s="2">
        <f t="shared" si="3"/>
        <v>36</v>
      </c>
      <c r="S46" s="2"/>
    </row>
    <row r="47" spans="1:19" x14ac:dyDescent="0.3">
      <c r="A47" t="s">
        <v>49</v>
      </c>
      <c r="B47">
        <v>12</v>
      </c>
      <c r="C47">
        <v>26</v>
      </c>
      <c r="D47">
        <v>28.8</v>
      </c>
      <c r="E47">
        <v>0.36</v>
      </c>
      <c r="F47">
        <v>14.6</v>
      </c>
      <c r="G47">
        <v>3.7999999999999999E-2</v>
      </c>
      <c r="H47" s="1">
        <v>2.11</v>
      </c>
      <c r="I47">
        <v>5</v>
      </c>
      <c r="J47">
        <v>16</v>
      </c>
      <c r="K47">
        <v>6</v>
      </c>
      <c r="L47">
        <v>0</v>
      </c>
      <c r="M47" s="2">
        <v>2</v>
      </c>
      <c r="N47">
        <f t="shared" si="0"/>
        <v>1</v>
      </c>
      <c r="O47">
        <f>IF(G47&gt;1,0,1)</f>
        <v>1</v>
      </c>
      <c r="P47" s="2">
        <f t="shared" si="1"/>
        <v>2.4849066497880004</v>
      </c>
      <c r="Q47" s="2">
        <f t="shared" si="2"/>
        <v>829.44</v>
      </c>
      <c r="R47" s="2">
        <f t="shared" si="3"/>
        <v>36</v>
      </c>
      <c r="S47" s="2"/>
    </row>
    <row r="48" spans="1:19" x14ac:dyDescent="0.3">
      <c r="A48" t="s">
        <v>50</v>
      </c>
      <c r="B48">
        <v>12</v>
      </c>
      <c r="C48">
        <v>31</v>
      </c>
      <c r="D48">
        <v>37.4</v>
      </c>
      <c r="E48">
        <v>0.6</v>
      </c>
      <c r="F48">
        <v>22.4</v>
      </c>
      <c r="G48">
        <v>0.58899999999999997</v>
      </c>
      <c r="H48" s="1">
        <v>1.83</v>
      </c>
      <c r="I48">
        <v>1</v>
      </c>
      <c r="J48">
        <v>24</v>
      </c>
      <c r="K48">
        <v>11</v>
      </c>
      <c r="L48">
        <v>1</v>
      </c>
      <c r="M48" s="2">
        <v>2</v>
      </c>
      <c r="N48">
        <f t="shared" si="0"/>
        <v>0</v>
      </c>
      <c r="O48">
        <f>IF(G48&gt;1,0,1)</f>
        <v>1</v>
      </c>
      <c r="P48" s="2">
        <f t="shared" si="1"/>
        <v>2.4849066497880004</v>
      </c>
      <c r="Q48" s="2">
        <f t="shared" si="2"/>
        <v>1398.76</v>
      </c>
      <c r="R48" s="2">
        <f t="shared" si="3"/>
        <v>121</v>
      </c>
      <c r="S48" s="2"/>
    </row>
    <row r="49" spans="1:19" x14ac:dyDescent="0.3">
      <c r="A49" t="s">
        <v>51</v>
      </c>
      <c r="B49">
        <v>11.48</v>
      </c>
      <c r="C49">
        <v>28</v>
      </c>
      <c r="D49">
        <v>24.5</v>
      </c>
      <c r="E49">
        <v>0.36099999999999999</v>
      </c>
      <c r="F49">
        <v>14.5</v>
      </c>
      <c r="G49">
        <v>2.4</v>
      </c>
      <c r="H49">
        <v>1.91</v>
      </c>
      <c r="I49">
        <v>1</v>
      </c>
      <c r="J49">
        <v>60</v>
      </c>
      <c r="K49">
        <v>7</v>
      </c>
      <c r="L49">
        <v>0</v>
      </c>
      <c r="M49" s="2">
        <v>3</v>
      </c>
      <c r="N49">
        <f t="shared" si="0"/>
        <v>0</v>
      </c>
      <c r="O49">
        <f>IF(G49&gt;1,0,1)</f>
        <v>0</v>
      </c>
      <c r="P49" s="2">
        <f t="shared" si="1"/>
        <v>2.4406063908914204</v>
      </c>
      <c r="Q49" s="2">
        <f t="shared" si="2"/>
        <v>600.25</v>
      </c>
      <c r="R49" s="2">
        <f t="shared" si="3"/>
        <v>49</v>
      </c>
      <c r="S49" s="2"/>
    </row>
    <row r="50" spans="1:19" x14ac:dyDescent="0.3">
      <c r="A50" t="s">
        <v>52</v>
      </c>
      <c r="B50">
        <v>11.28</v>
      </c>
      <c r="C50">
        <v>27</v>
      </c>
      <c r="D50">
        <v>32.700000000000003</v>
      </c>
      <c r="E50">
        <v>0.47799999999999998</v>
      </c>
      <c r="F50">
        <v>15.4</v>
      </c>
      <c r="G50">
        <v>0.129</v>
      </c>
      <c r="H50" s="1">
        <v>1.91</v>
      </c>
      <c r="I50">
        <v>2</v>
      </c>
      <c r="J50">
        <v>17</v>
      </c>
      <c r="K50">
        <v>8</v>
      </c>
      <c r="L50">
        <v>1</v>
      </c>
      <c r="M50" s="2">
        <v>2</v>
      </c>
      <c r="N50">
        <f t="shared" si="0"/>
        <v>0</v>
      </c>
      <c r="O50">
        <f>IF(G50&gt;1,0,1)</f>
        <v>1</v>
      </c>
      <c r="P50" s="2">
        <f t="shared" si="1"/>
        <v>2.4230312460699128</v>
      </c>
      <c r="Q50" s="2">
        <f t="shared" si="2"/>
        <v>1069.2900000000002</v>
      </c>
      <c r="R50" s="2">
        <f t="shared" si="3"/>
        <v>64</v>
      </c>
      <c r="S50" s="2"/>
    </row>
    <row r="51" spans="1:19" x14ac:dyDescent="0.3">
      <c r="A51" t="s">
        <v>53</v>
      </c>
      <c r="B51">
        <v>10.36</v>
      </c>
      <c r="C51">
        <v>35</v>
      </c>
      <c r="D51">
        <v>24.5</v>
      </c>
      <c r="E51">
        <v>0.52100000000000002</v>
      </c>
      <c r="F51">
        <v>14.1</v>
      </c>
      <c r="G51">
        <v>0.192</v>
      </c>
      <c r="H51" s="1">
        <v>2.06</v>
      </c>
      <c r="I51">
        <v>4</v>
      </c>
      <c r="J51">
        <v>19</v>
      </c>
      <c r="K51">
        <v>16</v>
      </c>
      <c r="L51">
        <v>1</v>
      </c>
      <c r="M51" s="2">
        <v>2</v>
      </c>
      <c r="N51">
        <f t="shared" si="0"/>
        <v>1</v>
      </c>
      <c r="O51">
        <f>IF(G51&gt;1,0,1)</f>
        <v>1</v>
      </c>
      <c r="P51" s="2">
        <f t="shared" si="1"/>
        <v>2.3379522368313368</v>
      </c>
      <c r="Q51" s="2">
        <f t="shared" si="2"/>
        <v>600.25</v>
      </c>
      <c r="R51" s="2">
        <f t="shared" si="3"/>
        <v>256</v>
      </c>
      <c r="S51" s="2"/>
    </row>
    <row r="52" spans="1:19" x14ac:dyDescent="0.3">
      <c r="A52" t="s">
        <v>54</v>
      </c>
      <c r="B52">
        <v>10.199999999999999</v>
      </c>
      <c r="C52">
        <v>27</v>
      </c>
      <c r="D52">
        <v>19.7</v>
      </c>
      <c r="E52">
        <v>0.42499999999999999</v>
      </c>
      <c r="F52">
        <v>11.6</v>
      </c>
      <c r="G52">
        <v>0.182</v>
      </c>
      <c r="H52" s="1">
        <v>1.98</v>
      </c>
      <c r="I52">
        <v>2</v>
      </c>
      <c r="J52">
        <v>4</v>
      </c>
      <c r="K52">
        <v>8</v>
      </c>
      <c r="L52">
        <v>1</v>
      </c>
      <c r="M52" s="2">
        <v>1</v>
      </c>
      <c r="N52">
        <f t="shared" si="0"/>
        <v>0</v>
      </c>
      <c r="O52">
        <f>IF(G52&gt;1,0,1)</f>
        <v>1</v>
      </c>
      <c r="P52" s="2">
        <f t="shared" si="1"/>
        <v>2.3223877202902252</v>
      </c>
      <c r="Q52" s="2">
        <f t="shared" si="2"/>
        <v>388.09</v>
      </c>
      <c r="R52" s="2">
        <f t="shared" si="3"/>
        <v>64</v>
      </c>
      <c r="S52" s="2"/>
    </row>
    <row r="53" spans="1:19" x14ac:dyDescent="0.3">
      <c r="A53" t="s">
        <v>55</v>
      </c>
      <c r="B53">
        <v>9.56</v>
      </c>
      <c r="C53">
        <v>32</v>
      </c>
      <c r="D53">
        <v>14.1</v>
      </c>
      <c r="E53">
        <v>0.5</v>
      </c>
      <c r="F53">
        <v>8.1</v>
      </c>
      <c r="G53">
        <v>0</v>
      </c>
      <c r="H53" s="1">
        <v>2.08</v>
      </c>
      <c r="I53">
        <v>5</v>
      </c>
      <c r="J53">
        <v>15</v>
      </c>
      <c r="K53">
        <v>13</v>
      </c>
      <c r="L53">
        <v>1</v>
      </c>
      <c r="M53" s="2">
        <v>2</v>
      </c>
      <c r="N53">
        <f t="shared" si="0"/>
        <v>1</v>
      </c>
      <c r="O53">
        <f>IF(G53&gt;1,0,1)</f>
        <v>1</v>
      </c>
      <c r="P53" s="2">
        <f t="shared" si="1"/>
        <v>2.25758772706331</v>
      </c>
      <c r="Q53" s="2">
        <f t="shared" si="2"/>
        <v>198.81</v>
      </c>
      <c r="R53" s="2">
        <f t="shared" si="3"/>
        <v>169</v>
      </c>
      <c r="S53" s="2"/>
    </row>
    <row r="54" spans="1:19" x14ac:dyDescent="0.3">
      <c r="A54" t="s">
        <v>56</v>
      </c>
      <c r="B54">
        <v>9.0500000000000007</v>
      </c>
      <c r="C54">
        <v>29</v>
      </c>
      <c r="D54">
        <v>24.7</v>
      </c>
      <c r="E54">
        <v>0.254</v>
      </c>
      <c r="F54">
        <v>10</v>
      </c>
      <c r="G54">
        <v>3.1E-2</v>
      </c>
      <c r="H54" s="1">
        <v>2.0299999999999998</v>
      </c>
      <c r="I54">
        <v>4</v>
      </c>
      <c r="J54">
        <v>23</v>
      </c>
      <c r="K54">
        <v>7</v>
      </c>
      <c r="L54">
        <v>1</v>
      </c>
      <c r="M54" s="2">
        <v>2</v>
      </c>
      <c r="N54">
        <f t="shared" si="0"/>
        <v>1</v>
      </c>
      <c r="O54">
        <f>IF(G54&gt;1,0,1)</f>
        <v>1</v>
      </c>
      <c r="P54" s="2">
        <f t="shared" si="1"/>
        <v>2.2027647577118348</v>
      </c>
      <c r="Q54" s="2">
        <f t="shared" si="2"/>
        <v>610.08999999999992</v>
      </c>
      <c r="R54" s="2">
        <f t="shared" si="3"/>
        <v>49</v>
      </c>
      <c r="S54" s="2"/>
    </row>
    <row r="55" spans="1:19" x14ac:dyDescent="0.3">
      <c r="A55" t="s">
        <v>57</v>
      </c>
      <c r="B55">
        <v>8</v>
      </c>
      <c r="C55">
        <v>29</v>
      </c>
      <c r="D55">
        <v>32.4</v>
      </c>
      <c r="E55">
        <v>0.51200000000000001</v>
      </c>
      <c r="F55">
        <v>15.3</v>
      </c>
      <c r="G55">
        <v>8.3000000000000004E-2</v>
      </c>
      <c r="H55" s="1">
        <v>1.91</v>
      </c>
      <c r="I55">
        <v>1</v>
      </c>
      <c r="J55">
        <v>19</v>
      </c>
      <c r="K55">
        <v>8</v>
      </c>
      <c r="L55">
        <v>1</v>
      </c>
      <c r="M55" s="2">
        <v>2</v>
      </c>
      <c r="N55">
        <f t="shared" si="0"/>
        <v>0</v>
      </c>
      <c r="O55">
        <f>IF(G55&gt;1,0,1)</f>
        <v>1</v>
      </c>
      <c r="P55" s="2">
        <f t="shared" si="1"/>
        <v>2.0794415416798357</v>
      </c>
      <c r="Q55" s="2">
        <f t="shared" si="2"/>
        <v>1049.76</v>
      </c>
      <c r="R55" s="2">
        <f t="shared" si="3"/>
        <v>64</v>
      </c>
      <c r="S55" s="2"/>
    </row>
    <row r="56" spans="1:19" x14ac:dyDescent="0.3">
      <c r="A56" t="s">
        <v>58</v>
      </c>
      <c r="B56">
        <v>8</v>
      </c>
      <c r="C56">
        <v>31</v>
      </c>
      <c r="D56">
        <v>31.5</v>
      </c>
      <c r="E56">
        <v>0.67300000000000004</v>
      </c>
      <c r="F56">
        <v>16.899999999999999</v>
      </c>
      <c r="G56">
        <v>0.24399999999999999</v>
      </c>
      <c r="H56" s="1">
        <v>1.91</v>
      </c>
      <c r="I56">
        <v>1</v>
      </c>
      <c r="J56">
        <v>26</v>
      </c>
      <c r="K56">
        <v>9</v>
      </c>
      <c r="L56">
        <v>1</v>
      </c>
      <c r="M56" s="2">
        <v>2</v>
      </c>
      <c r="N56">
        <f t="shared" si="0"/>
        <v>0</v>
      </c>
      <c r="O56">
        <f>IF(G56&gt;1,0,1)</f>
        <v>1</v>
      </c>
      <c r="P56" s="2">
        <f t="shared" si="1"/>
        <v>2.0794415416798357</v>
      </c>
      <c r="Q56" s="2">
        <f t="shared" si="2"/>
        <v>992.25</v>
      </c>
      <c r="R56" s="2">
        <f t="shared" si="3"/>
        <v>81</v>
      </c>
      <c r="S56" s="2"/>
    </row>
    <row r="57" spans="1:19" x14ac:dyDescent="0.3">
      <c r="A57" t="s">
        <v>59</v>
      </c>
      <c r="B57">
        <v>7.45</v>
      </c>
      <c r="C57">
        <v>36</v>
      </c>
      <c r="D57">
        <v>25.4</v>
      </c>
      <c r="E57">
        <v>0.73399999999999999</v>
      </c>
      <c r="F57">
        <v>12.4</v>
      </c>
      <c r="G57">
        <v>6.38</v>
      </c>
      <c r="H57" s="1">
        <v>2.16</v>
      </c>
      <c r="I57">
        <v>4</v>
      </c>
      <c r="J57">
        <v>3</v>
      </c>
      <c r="K57">
        <v>19</v>
      </c>
      <c r="L57">
        <v>0</v>
      </c>
      <c r="M57" s="2">
        <v>1</v>
      </c>
      <c r="N57">
        <f t="shared" si="0"/>
        <v>1</v>
      </c>
      <c r="O57">
        <f>IF(G57&gt;1,0,1)</f>
        <v>0</v>
      </c>
      <c r="P57" s="2">
        <f t="shared" si="1"/>
        <v>2.0082140323914683</v>
      </c>
      <c r="Q57" s="2">
        <f t="shared" si="2"/>
        <v>645.16</v>
      </c>
      <c r="R57" s="2">
        <f t="shared" si="3"/>
        <v>361</v>
      </c>
      <c r="S57" s="2"/>
    </row>
    <row r="58" spans="1:19" x14ac:dyDescent="0.3">
      <c r="A58" t="s">
        <v>60</v>
      </c>
      <c r="B58">
        <v>7</v>
      </c>
      <c r="C58">
        <v>30</v>
      </c>
      <c r="D58">
        <v>24.6</v>
      </c>
      <c r="E58">
        <v>0.42</v>
      </c>
      <c r="F58">
        <v>14.9</v>
      </c>
      <c r="G58">
        <v>0.16300000000000001</v>
      </c>
      <c r="H58" s="1">
        <v>1.85</v>
      </c>
      <c r="I58">
        <v>2</v>
      </c>
      <c r="J58">
        <v>45</v>
      </c>
      <c r="K58">
        <v>12</v>
      </c>
      <c r="L58">
        <v>1</v>
      </c>
      <c r="M58" s="2">
        <v>3</v>
      </c>
      <c r="N58">
        <f t="shared" si="0"/>
        <v>0</v>
      </c>
      <c r="O58">
        <f>IF(G58&gt;1,0,1)</f>
        <v>1</v>
      </c>
      <c r="P58" s="2">
        <f t="shared" si="1"/>
        <v>1.9459101490553132</v>
      </c>
      <c r="Q58" s="2">
        <f t="shared" si="2"/>
        <v>605.16000000000008</v>
      </c>
      <c r="R58" s="2">
        <f t="shared" si="3"/>
        <v>144</v>
      </c>
      <c r="S58" s="2"/>
    </row>
    <row r="59" spans="1:19" x14ac:dyDescent="0.3">
      <c r="A59" t="s">
        <v>61</v>
      </c>
      <c r="B59">
        <v>7</v>
      </c>
      <c r="C59">
        <v>28</v>
      </c>
      <c r="D59">
        <v>8.4</v>
      </c>
      <c r="E59">
        <v>0.45700000000000002</v>
      </c>
      <c r="F59">
        <v>5.5</v>
      </c>
      <c r="G59">
        <v>0</v>
      </c>
      <c r="H59" s="1">
        <v>2.2400000000000002</v>
      </c>
      <c r="I59">
        <v>5</v>
      </c>
      <c r="J59">
        <v>60</v>
      </c>
      <c r="K59">
        <v>2</v>
      </c>
      <c r="L59">
        <v>0</v>
      </c>
      <c r="M59" s="2">
        <v>3</v>
      </c>
      <c r="N59">
        <f t="shared" si="0"/>
        <v>1</v>
      </c>
      <c r="O59">
        <f>IF(G59&gt;1,0,1)</f>
        <v>1</v>
      </c>
      <c r="P59" s="2">
        <f t="shared" si="1"/>
        <v>1.9459101490553132</v>
      </c>
      <c r="Q59" s="2">
        <f t="shared" si="2"/>
        <v>70.56</v>
      </c>
      <c r="R59" s="2">
        <f t="shared" si="3"/>
        <v>4</v>
      </c>
      <c r="S59" s="2"/>
    </row>
    <row r="60" spans="1:19" x14ac:dyDescent="0.3">
      <c r="A60" t="s">
        <v>62</v>
      </c>
      <c r="B60">
        <v>6.58</v>
      </c>
      <c r="C60">
        <v>28</v>
      </c>
      <c r="D60">
        <v>33.799999999999997</v>
      </c>
      <c r="E60">
        <v>0.67100000000000004</v>
      </c>
      <c r="F60">
        <v>28.9</v>
      </c>
      <c r="G60">
        <v>0.63900000000000001</v>
      </c>
      <c r="H60" s="1">
        <v>1.75</v>
      </c>
      <c r="I60">
        <v>1</v>
      </c>
      <c r="J60">
        <v>60</v>
      </c>
      <c r="K60">
        <v>6</v>
      </c>
      <c r="L60">
        <v>1</v>
      </c>
      <c r="M60" s="2">
        <v>3</v>
      </c>
      <c r="N60">
        <f t="shared" si="0"/>
        <v>0</v>
      </c>
      <c r="O60">
        <f>IF(G60&gt;1,0,1)</f>
        <v>1</v>
      </c>
      <c r="P60" s="2">
        <f t="shared" si="1"/>
        <v>1.8840347453372259</v>
      </c>
      <c r="Q60" s="2">
        <f t="shared" si="2"/>
        <v>1142.4399999999998</v>
      </c>
      <c r="R60" s="2">
        <f t="shared" si="3"/>
        <v>36</v>
      </c>
      <c r="S60" s="2"/>
    </row>
    <row r="61" spans="1:19" x14ac:dyDescent="0.3">
      <c r="A61" t="s">
        <v>63</v>
      </c>
      <c r="B61">
        <v>5.7</v>
      </c>
      <c r="C61">
        <v>21</v>
      </c>
      <c r="D61">
        <v>37</v>
      </c>
      <c r="E61">
        <v>0.378</v>
      </c>
      <c r="F61">
        <v>25.1</v>
      </c>
      <c r="G61">
        <v>0.28100000000000003</v>
      </c>
      <c r="H61" s="1">
        <v>2.11</v>
      </c>
      <c r="I61">
        <v>5</v>
      </c>
      <c r="J61">
        <v>1</v>
      </c>
      <c r="K61">
        <v>2</v>
      </c>
      <c r="L61">
        <v>1</v>
      </c>
      <c r="M61" s="2">
        <v>1</v>
      </c>
      <c r="N61">
        <f t="shared" si="0"/>
        <v>1</v>
      </c>
      <c r="O61">
        <f>IF(G61&gt;1,0,1)</f>
        <v>1</v>
      </c>
      <c r="P61" s="2">
        <f t="shared" si="1"/>
        <v>1.7404661748405046</v>
      </c>
      <c r="Q61" s="2">
        <f t="shared" si="2"/>
        <v>1369</v>
      </c>
      <c r="R61" s="2">
        <f t="shared" si="3"/>
        <v>4</v>
      </c>
      <c r="S61" s="2"/>
    </row>
    <row r="62" spans="1:19" x14ac:dyDescent="0.3">
      <c r="A62" t="s">
        <v>64</v>
      </c>
      <c r="B62">
        <v>5.7</v>
      </c>
      <c r="C62">
        <v>29</v>
      </c>
      <c r="D62">
        <v>16</v>
      </c>
      <c r="E62">
        <v>0.5</v>
      </c>
      <c r="F62">
        <v>6.8</v>
      </c>
      <c r="G62">
        <v>7.3999999999999996E-2</v>
      </c>
      <c r="H62" s="1">
        <v>2.08</v>
      </c>
      <c r="I62">
        <v>4</v>
      </c>
      <c r="J62">
        <v>8</v>
      </c>
      <c r="K62">
        <v>10</v>
      </c>
      <c r="L62">
        <v>1</v>
      </c>
      <c r="M62" s="2">
        <v>1</v>
      </c>
      <c r="N62">
        <f t="shared" si="0"/>
        <v>1</v>
      </c>
      <c r="O62">
        <f>IF(G62&gt;1,0,1)</f>
        <v>1</v>
      </c>
      <c r="P62" s="2">
        <f t="shared" si="1"/>
        <v>1.7404661748405046</v>
      </c>
      <c r="Q62" s="2">
        <f t="shared" si="2"/>
        <v>256</v>
      </c>
      <c r="R62" s="2">
        <f t="shared" si="3"/>
        <v>100</v>
      </c>
      <c r="S62" s="2"/>
    </row>
    <row r="63" spans="1:19" x14ac:dyDescent="0.3">
      <c r="A63" t="s">
        <v>65</v>
      </c>
      <c r="B63">
        <v>5.37</v>
      </c>
      <c r="C63">
        <v>22</v>
      </c>
      <c r="D63">
        <v>33.9</v>
      </c>
      <c r="E63">
        <v>0.43099999999999999</v>
      </c>
      <c r="F63">
        <v>20.100000000000001</v>
      </c>
      <c r="G63">
        <v>0.28100000000000003</v>
      </c>
      <c r="H63" s="1">
        <v>2.0299999999999998</v>
      </c>
      <c r="I63">
        <v>3</v>
      </c>
      <c r="J63">
        <v>2</v>
      </c>
      <c r="K63">
        <v>3</v>
      </c>
      <c r="L63">
        <v>1</v>
      </c>
      <c r="M63" s="2">
        <v>1</v>
      </c>
      <c r="N63">
        <f t="shared" si="0"/>
        <v>0</v>
      </c>
      <c r="O63">
        <f>IF(G63&gt;1,0,1)</f>
        <v>1</v>
      </c>
      <c r="P63" s="2">
        <f t="shared" si="1"/>
        <v>1.6808279085207734</v>
      </c>
      <c r="Q63" s="2">
        <f t="shared" si="2"/>
        <v>1149.2099999999998</v>
      </c>
      <c r="R63" s="2">
        <f t="shared" si="3"/>
        <v>9</v>
      </c>
      <c r="S63" s="2"/>
    </row>
    <row r="64" spans="1:19" x14ac:dyDescent="0.3">
      <c r="A64" t="s">
        <v>66</v>
      </c>
      <c r="B64">
        <v>4.82</v>
      </c>
      <c r="C64">
        <v>23</v>
      </c>
      <c r="D64">
        <v>25.4</v>
      </c>
      <c r="E64">
        <v>0.41899999999999998</v>
      </c>
      <c r="F64">
        <v>20.2</v>
      </c>
      <c r="G64">
        <v>0.79300000000000004</v>
      </c>
      <c r="H64" s="1">
        <v>2.13</v>
      </c>
      <c r="I64">
        <v>5</v>
      </c>
      <c r="J64">
        <v>3</v>
      </c>
      <c r="K64">
        <v>3</v>
      </c>
      <c r="L64">
        <v>1</v>
      </c>
      <c r="M64" s="2">
        <v>1</v>
      </c>
      <c r="N64">
        <f t="shared" si="0"/>
        <v>1</v>
      </c>
      <c r="O64">
        <f>IF(G64&gt;1,0,1)</f>
        <v>1</v>
      </c>
      <c r="P64" s="2">
        <f t="shared" si="1"/>
        <v>1.572773928062509</v>
      </c>
      <c r="Q64" s="2">
        <f t="shared" si="2"/>
        <v>645.16</v>
      </c>
      <c r="R64" s="2">
        <f t="shared" si="3"/>
        <v>9</v>
      </c>
      <c r="S64" s="2"/>
    </row>
    <row r="65" spans="1:19" x14ac:dyDescent="0.3">
      <c r="A65" t="s">
        <v>67</v>
      </c>
      <c r="B65">
        <v>4.66</v>
      </c>
      <c r="C65">
        <v>25</v>
      </c>
      <c r="D65">
        <v>25.8</v>
      </c>
      <c r="E65">
        <v>0.625</v>
      </c>
      <c r="F65">
        <v>12</v>
      </c>
      <c r="G65">
        <v>0.16200000000000001</v>
      </c>
      <c r="H65" s="1">
        <v>2.11</v>
      </c>
      <c r="I65">
        <v>5</v>
      </c>
      <c r="J65">
        <v>5</v>
      </c>
      <c r="K65">
        <v>9</v>
      </c>
      <c r="L65">
        <v>0</v>
      </c>
      <c r="M65" s="2">
        <v>1</v>
      </c>
      <c r="N65">
        <f t="shared" si="0"/>
        <v>1</v>
      </c>
      <c r="O65">
        <f>IF(G65&gt;1,0,1)</f>
        <v>1</v>
      </c>
      <c r="P65" s="2">
        <f t="shared" si="1"/>
        <v>1.5390154481375546</v>
      </c>
      <c r="Q65" s="2">
        <f t="shared" si="2"/>
        <v>665.64</v>
      </c>
      <c r="R65" s="2">
        <f t="shared" si="3"/>
        <v>81</v>
      </c>
      <c r="S65" s="2"/>
    </row>
    <row r="66" spans="1:19" x14ac:dyDescent="0.3">
      <c r="A66" t="s">
        <v>68</v>
      </c>
      <c r="B66">
        <v>4.38</v>
      </c>
      <c r="C66">
        <v>23</v>
      </c>
      <c r="D66">
        <v>20.5</v>
      </c>
      <c r="E66">
        <v>0.47099999999999997</v>
      </c>
      <c r="F66">
        <v>8.5</v>
      </c>
      <c r="G66">
        <v>0.245</v>
      </c>
      <c r="H66" s="1">
        <v>2.08</v>
      </c>
      <c r="I66">
        <v>4</v>
      </c>
      <c r="J66">
        <v>6</v>
      </c>
      <c r="K66">
        <v>4</v>
      </c>
      <c r="L66">
        <v>1</v>
      </c>
      <c r="M66" s="2">
        <v>1</v>
      </c>
      <c r="N66">
        <f t="shared" si="0"/>
        <v>1</v>
      </c>
      <c r="O66">
        <f>IF(G66&gt;1,0,1)</f>
        <v>1</v>
      </c>
      <c r="P66" s="2">
        <f t="shared" si="1"/>
        <v>1.4770487243883548</v>
      </c>
      <c r="Q66" s="2">
        <f t="shared" si="2"/>
        <v>420.25</v>
      </c>
      <c r="R66" s="2">
        <f t="shared" si="3"/>
        <v>16</v>
      </c>
      <c r="S66" s="2"/>
    </row>
    <row r="67" spans="1:19" x14ac:dyDescent="0.3">
      <c r="A67" t="s">
        <v>69</v>
      </c>
      <c r="B67">
        <v>4.0999999999999996</v>
      </c>
      <c r="C67">
        <v>33</v>
      </c>
      <c r="D67">
        <v>22</v>
      </c>
      <c r="E67">
        <v>0.314</v>
      </c>
      <c r="F67">
        <v>10.9</v>
      </c>
      <c r="G67">
        <v>0.29599999999999999</v>
      </c>
      <c r="H67" s="1">
        <v>1.78</v>
      </c>
      <c r="I67">
        <v>1</v>
      </c>
      <c r="J67">
        <v>60</v>
      </c>
      <c r="K67">
        <v>16</v>
      </c>
      <c r="L67">
        <v>0</v>
      </c>
      <c r="M67" s="2">
        <v>3</v>
      </c>
      <c r="N67">
        <f t="shared" ref="N67:N98" si="4">IF(I67&lt;4,0,1)</f>
        <v>0</v>
      </c>
      <c r="O67">
        <f>IF(G67&gt;1,0,1)</f>
        <v>1</v>
      </c>
      <c r="P67" s="2">
        <f t="shared" ref="P67:P98" si="5">LN(B67)</f>
        <v>1.410986973710262</v>
      </c>
      <c r="Q67" s="2">
        <f t="shared" ref="Q67:Q98" si="6">POWER(D67,2)</f>
        <v>484</v>
      </c>
      <c r="R67" s="2">
        <f t="shared" ref="R67:R98" si="7">POWER(K67,2)</f>
        <v>256</v>
      </c>
      <c r="S67" s="2"/>
    </row>
    <row r="68" spans="1:19" x14ac:dyDescent="0.3">
      <c r="A68" t="s">
        <v>70</v>
      </c>
      <c r="B68">
        <v>4</v>
      </c>
      <c r="C68">
        <v>30</v>
      </c>
      <c r="D68">
        <v>27.4</v>
      </c>
      <c r="E68">
        <v>0.52600000000000002</v>
      </c>
      <c r="F68">
        <v>12.8</v>
      </c>
      <c r="G68">
        <v>0</v>
      </c>
      <c r="H68" s="1">
        <v>2.0099999999999998</v>
      </c>
      <c r="I68">
        <v>3</v>
      </c>
      <c r="J68">
        <v>16</v>
      </c>
      <c r="K68">
        <v>8</v>
      </c>
      <c r="L68">
        <v>1</v>
      </c>
      <c r="M68" s="2">
        <v>2</v>
      </c>
      <c r="N68">
        <f t="shared" si="4"/>
        <v>0</v>
      </c>
      <c r="O68">
        <f>IF(G68&gt;1,0,1)</f>
        <v>1</v>
      </c>
      <c r="P68" s="2">
        <f t="shared" si="5"/>
        <v>1.3862943611198906</v>
      </c>
      <c r="Q68" s="2">
        <f t="shared" si="6"/>
        <v>750.75999999999988</v>
      </c>
      <c r="R68" s="2">
        <f t="shared" si="7"/>
        <v>64</v>
      </c>
      <c r="S68" s="2"/>
    </row>
    <row r="69" spans="1:19" x14ac:dyDescent="0.3">
      <c r="A69" t="s">
        <v>71</v>
      </c>
      <c r="B69">
        <v>3.92</v>
      </c>
      <c r="C69">
        <v>27</v>
      </c>
      <c r="D69">
        <v>15.6</v>
      </c>
      <c r="E69">
        <v>0.36699999999999999</v>
      </c>
      <c r="F69">
        <v>6.3</v>
      </c>
      <c r="G69">
        <v>2.4E-2</v>
      </c>
      <c r="H69" s="1">
        <v>2.06</v>
      </c>
      <c r="I69">
        <v>4</v>
      </c>
      <c r="J69">
        <v>49</v>
      </c>
      <c r="K69">
        <v>5</v>
      </c>
      <c r="L69">
        <v>1</v>
      </c>
      <c r="M69" s="2">
        <v>3</v>
      </c>
      <c r="N69">
        <f t="shared" si="4"/>
        <v>1</v>
      </c>
      <c r="O69">
        <f>IF(G69&gt;1,0,1)</f>
        <v>1</v>
      </c>
      <c r="P69" s="2">
        <f t="shared" si="5"/>
        <v>1.3660916538023711</v>
      </c>
      <c r="Q69" s="2">
        <f t="shared" si="6"/>
        <v>243.35999999999999</v>
      </c>
      <c r="R69" s="2">
        <f t="shared" si="7"/>
        <v>25</v>
      </c>
      <c r="S69" s="2"/>
    </row>
    <row r="70" spans="1:19" x14ac:dyDescent="0.3">
      <c r="A70" t="s">
        <v>72</v>
      </c>
      <c r="B70">
        <v>3.87</v>
      </c>
      <c r="C70">
        <v>25</v>
      </c>
      <c r="D70">
        <v>35.5</v>
      </c>
      <c r="E70">
        <v>0.40500000000000003</v>
      </c>
      <c r="F70">
        <v>19.2</v>
      </c>
      <c r="G70">
        <v>0.59699999999999998</v>
      </c>
      <c r="H70" s="1">
        <v>2.06</v>
      </c>
      <c r="I70">
        <v>3</v>
      </c>
      <c r="J70">
        <v>7</v>
      </c>
      <c r="K70">
        <v>5</v>
      </c>
      <c r="L70">
        <v>1</v>
      </c>
      <c r="M70" s="2">
        <v>1</v>
      </c>
      <c r="N70">
        <f t="shared" si="4"/>
        <v>0</v>
      </c>
      <c r="O70">
        <f>IF(G70&gt;1,0,1)</f>
        <v>1</v>
      </c>
      <c r="P70" s="2">
        <f t="shared" si="5"/>
        <v>1.3532545070416904</v>
      </c>
      <c r="Q70" s="2">
        <f t="shared" si="6"/>
        <v>1260.25</v>
      </c>
      <c r="R70" s="2">
        <f t="shared" si="7"/>
        <v>25</v>
      </c>
      <c r="S70" s="2"/>
    </row>
    <row r="71" spans="1:19" x14ac:dyDescent="0.3">
      <c r="A71" t="s">
        <v>73</v>
      </c>
      <c r="B71">
        <v>3.28</v>
      </c>
      <c r="C71">
        <v>22</v>
      </c>
      <c r="D71">
        <v>28.8</v>
      </c>
      <c r="E71">
        <v>0.32400000000000001</v>
      </c>
      <c r="F71">
        <v>13.2</v>
      </c>
      <c r="G71">
        <v>0.35799999999999998</v>
      </c>
      <c r="H71" s="1">
        <v>2.0299999999999998</v>
      </c>
      <c r="I71">
        <v>4</v>
      </c>
      <c r="J71">
        <v>7</v>
      </c>
      <c r="K71">
        <v>3</v>
      </c>
      <c r="L71">
        <v>1</v>
      </c>
      <c r="M71" s="2">
        <v>1</v>
      </c>
      <c r="N71">
        <f t="shared" si="4"/>
        <v>1</v>
      </c>
      <c r="O71">
        <f>IF(G71&gt;1,0,1)</f>
        <v>1</v>
      </c>
      <c r="P71" s="2">
        <f t="shared" si="5"/>
        <v>1.1878434223960523</v>
      </c>
      <c r="Q71" s="2">
        <f t="shared" si="6"/>
        <v>829.44</v>
      </c>
      <c r="R71" s="2">
        <f t="shared" si="7"/>
        <v>9</v>
      </c>
      <c r="S71" s="2"/>
    </row>
    <row r="72" spans="1:19" x14ac:dyDescent="0.3">
      <c r="A72" t="s">
        <v>74</v>
      </c>
      <c r="B72">
        <v>3.22</v>
      </c>
      <c r="C72">
        <v>25</v>
      </c>
      <c r="D72">
        <v>34.9</v>
      </c>
      <c r="E72">
        <v>0.5</v>
      </c>
      <c r="F72">
        <v>23</v>
      </c>
      <c r="G72">
        <v>0.161</v>
      </c>
      <c r="H72" s="1">
        <v>1.91</v>
      </c>
      <c r="I72">
        <v>2</v>
      </c>
      <c r="J72">
        <v>10</v>
      </c>
      <c r="K72">
        <v>4</v>
      </c>
      <c r="L72">
        <v>1</v>
      </c>
      <c r="M72" s="2">
        <v>1</v>
      </c>
      <c r="N72">
        <f t="shared" si="4"/>
        <v>0</v>
      </c>
      <c r="O72">
        <f>IF(G72&gt;1,0,1)</f>
        <v>1</v>
      </c>
      <c r="P72" s="2">
        <f t="shared" si="5"/>
        <v>1.1693813595563169</v>
      </c>
      <c r="Q72" s="2">
        <f t="shared" si="6"/>
        <v>1218.01</v>
      </c>
      <c r="R72" s="2">
        <f t="shared" si="7"/>
        <v>16</v>
      </c>
      <c r="S72" s="2"/>
    </row>
    <row r="73" spans="1:19" x14ac:dyDescent="0.3">
      <c r="A73" t="s">
        <v>75</v>
      </c>
      <c r="B73">
        <v>3.03</v>
      </c>
      <c r="C73">
        <v>25</v>
      </c>
      <c r="D73">
        <v>18.399999999999999</v>
      </c>
      <c r="E73">
        <v>0.435</v>
      </c>
      <c r="F73">
        <v>9.6999999999999993</v>
      </c>
      <c r="G73">
        <v>5.5E-2</v>
      </c>
      <c r="H73" s="1">
        <v>1.96</v>
      </c>
      <c r="I73">
        <v>3</v>
      </c>
      <c r="J73">
        <v>12</v>
      </c>
      <c r="K73">
        <v>5</v>
      </c>
      <c r="L73">
        <v>1</v>
      </c>
      <c r="M73" s="2">
        <v>2</v>
      </c>
      <c r="N73">
        <f t="shared" si="4"/>
        <v>0</v>
      </c>
      <c r="O73">
        <f>IF(G73&gt;1,0,1)</f>
        <v>1</v>
      </c>
      <c r="P73" s="2">
        <f t="shared" si="5"/>
        <v>1.1085626195212777</v>
      </c>
      <c r="Q73" s="2">
        <f t="shared" si="6"/>
        <v>338.55999999999995</v>
      </c>
      <c r="R73" s="2">
        <f t="shared" si="7"/>
        <v>25</v>
      </c>
      <c r="S73" s="2"/>
    </row>
    <row r="74" spans="1:19" x14ac:dyDescent="0.3">
      <c r="A74" t="s">
        <v>76</v>
      </c>
      <c r="B74">
        <v>2.99</v>
      </c>
      <c r="C74">
        <v>22</v>
      </c>
      <c r="D74">
        <v>35.6</v>
      </c>
      <c r="E74">
        <v>0.52500000000000002</v>
      </c>
      <c r="F74">
        <v>22.9</v>
      </c>
      <c r="G74">
        <v>0.246</v>
      </c>
      <c r="H74" s="1">
        <v>2.11</v>
      </c>
      <c r="I74">
        <v>4</v>
      </c>
      <c r="J74">
        <v>15</v>
      </c>
      <c r="K74">
        <v>5</v>
      </c>
      <c r="L74">
        <v>1</v>
      </c>
      <c r="M74" s="2">
        <v>2</v>
      </c>
      <c r="N74">
        <f t="shared" si="4"/>
        <v>1</v>
      </c>
      <c r="O74">
        <f>IF(G74&gt;1,0,1)</f>
        <v>1</v>
      </c>
      <c r="P74" s="2">
        <f t="shared" si="5"/>
        <v>1.0952733874025951</v>
      </c>
      <c r="Q74" s="2">
        <f t="shared" si="6"/>
        <v>1267.3600000000001</v>
      </c>
      <c r="R74" s="2">
        <f t="shared" si="7"/>
        <v>25</v>
      </c>
      <c r="S74" s="2"/>
    </row>
    <row r="75" spans="1:19" x14ac:dyDescent="0.3">
      <c r="A75" t="s">
        <v>77</v>
      </c>
      <c r="B75">
        <v>2.89</v>
      </c>
      <c r="C75">
        <v>27</v>
      </c>
      <c r="D75">
        <v>17.5</v>
      </c>
      <c r="E75">
        <v>0.72399999999999998</v>
      </c>
      <c r="F75">
        <v>5.0999999999999996</v>
      </c>
      <c r="G75">
        <v>1.4999999999999999E-2</v>
      </c>
      <c r="H75" s="1">
        <v>2.13</v>
      </c>
      <c r="I75">
        <v>5</v>
      </c>
      <c r="J75">
        <v>60</v>
      </c>
      <c r="K75">
        <v>4</v>
      </c>
      <c r="L75">
        <v>1</v>
      </c>
      <c r="M75" s="2">
        <v>3</v>
      </c>
      <c r="N75">
        <f t="shared" si="4"/>
        <v>1</v>
      </c>
      <c r="O75">
        <f>IF(G75&gt;1,0,1)</f>
        <v>1</v>
      </c>
      <c r="P75" s="2">
        <f t="shared" si="5"/>
        <v>1.0612565021243408</v>
      </c>
      <c r="Q75" s="2">
        <f t="shared" si="6"/>
        <v>306.25</v>
      </c>
      <c r="R75" s="2">
        <f t="shared" si="7"/>
        <v>16</v>
      </c>
      <c r="S75" s="2"/>
    </row>
    <row r="76" spans="1:19" x14ac:dyDescent="0.3">
      <c r="A76" t="s">
        <v>78</v>
      </c>
      <c r="B76">
        <v>2.7</v>
      </c>
      <c r="C76">
        <v>23</v>
      </c>
      <c r="D76">
        <v>31.5</v>
      </c>
      <c r="E76">
        <v>0.53200000000000003</v>
      </c>
      <c r="F76">
        <v>17.899999999999999</v>
      </c>
      <c r="G76">
        <v>4.3999999999999997E-2</v>
      </c>
      <c r="H76" s="1">
        <v>1.85</v>
      </c>
      <c r="I76">
        <v>2</v>
      </c>
      <c r="J76">
        <v>17</v>
      </c>
      <c r="K76">
        <v>4</v>
      </c>
      <c r="L76">
        <v>1</v>
      </c>
      <c r="M76" s="2">
        <v>2</v>
      </c>
      <c r="N76">
        <f t="shared" si="4"/>
        <v>0</v>
      </c>
      <c r="O76">
        <f>IF(G76&gt;1,0,1)</f>
        <v>1</v>
      </c>
      <c r="P76" s="2">
        <f t="shared" si="5"/>
        <v>0.99325177301028345</v>
      </c>
      <c r="Q76" s="2">
        <f t="shared" si="6"/>
        <v>992.25</v>
      </c>
      <c r="R76" s="2">
        <f t="shared" si="7"/>
        <v>16</v>
      </c>
      <c r="S76" s="2"/>
    </row>
    <row r="77" spans="1:19" x14ac:dyDescent="0.3">
      <c r="A77" t="s">
        <v>79</v>
      </c>
      <c r="B77">
        <v>2.2400000000000002</v>
      </c>
      <c r="C77">
        <v>36</v>
      </c>
      <c r="D77">
        <v>6.4</v>
      </c>
      <c r="E77">
        <v>0.5</v>
      </c>
      <c r="F77">
        <v>1.6</v>
      </c>
      <c r="G77">
        <v>0.156</v>
      </c>
      <c r="H77" s="1">
        <v>2.08</v>
      </c>
      <c r="I77">
        <v>5</v>
      </c>
      <c r="J77">
        <v>12</v>
      </c>
      <c r="K77">
        <v>14</v>
      </c>
      <c r="L77">
        <v>0</v>
      </c>
      <c r="M77" s="2">
        <v>2</v>
      </c>
      <c r="N77">
        <f t="shared" si="4"/>
        <v>1</v>
      </c>
      <c r="O77">
        <f>IF(G77&gt;1,0,1)</f>
        <v>1</v>
      </c>
      <c r="P77" s="2">
        <f t="shared" si="5"/>
        <v>0.80647586586694853</v>
      </c>
      <c r="Q77" s="2">
        <f t="shared" si="6"/>
        <v>40.960000000000008</v>
      </c>
      <c r="R77" s="2">
        <f t="shared" si="7"/>
        <v>196</v>
      </c>
      <c r="S77" s="2"/>
    </row>
    <row r="78" spans="1:19" x14ac:dyDescent="0.3">
      <c r="A78" t="s">
        <v>80</v>
      </c>
      <c r="B78">
        <v>2.1019999999999999</v>
      </c>
      <c r="C78">
        <v>34</v>
      </c>
      <c r="D78">
        <v>18.7</v>
      </c>
      <c r="E78">
        <v>0.73399999999999999</v>
      </c>
      <c r="F78">
        <v>7.3</v>
      </c>
      <c r="G78">
        <v>0.35599999999999998</v>
      </c>
      <c r="H78" s="1">
        <v>2.06</v>
      </c>
      <c r="I78">
        <v>4</v>
      </c>
      <c r="J78">
        <v>30</v>
      </c>
      <c r="K78">
        <v>12</v>
      </c>
      <c r="L78">
        <v>0</v>
      </c>
      <c r="M78" s="2">
        <v>2</v>
      </c>
      <c r="N78">
        <f t="shared" si="4"/>
        <v>1</v>
      </c>
      <c r="O78">
        <f>IF(G78&gt;1,0,1)</f>
        <v>1</v>
      </c>
      <c r="P78" s="2">
        <f t="shared" si="5"/>
        <v>0.74288927245475933</v>
      </c>
      <c r="Q78" s="2">
        <f t="shared" si="6"/>
        <v>349.69</v>
      </c>
      <c r="R78" s="2">
        <f t="shared" si="7"/>
        <v>144</v>
      </c>
      <c r="S78" s="2"/>
    </row>
    <row r="79" spans="1:19" x14ac:dyDescent="0.3">
      <c r="A79" t="s">
        <v>81</v>
      </c>
      <c r="B79">
        <v>2.1</v>
      </c>
      <c r="C79">
        <v>25</v>
      </c>
      <c r="D79">
        <v>33.9</v>
      </c>
      <c r="E79">
        <v>0.63</v>
      </c>
      <c r="F79">
        <v>14</v>
      </c>
      <c r="G79">
        <v>0.19500000000000001</v>
      </c>
      <c r="H79" s="1">
        <v>2.16</v>
      </c>
      <c r="I79">
        <v>5</v>
      </c>
      <c r="J79">
        <v>27</v>
      </c>
      <c r="K79">
        <v>4</v>
      </c>
      <c r="L79">
        <v>1</v>
      </c>
      <c r="M79" s="2">
        <v>2</v>
      </c>
      <c r="N79">
        <f t="shared" si="4"/>
        <v>1</v>
      </c>
      <c r="O79">
        <f>IF(G79&gt;1,0,1)</f>
        <v>1</v>
      </c>
      <c r="P79" s="2">
        <f t="shared" si="5"/>
        <v>0.74193734472937733</v>
      </c>
      <c r="Q79" s="2">
        <f t="shared" si="6"/>
        <v>1149.2099999999998</v>
      </c>
      <c r="R79" s="2">
        <f t="shared" si="7"/>
        <v>16</v>
      </c>
      <c r="S79" s="2"/>
    </row>
    <row r="80" spans="1:19" x14ac:dyDescent="0.3">
      <c r="A80" t="s">
        <v>82</v>
      </c>
      <c r="B80">
        <v>1.92</v>
      </c>
      <c r="C80">
        <v>22</v>
      </c>
      <c r="D80">
        <v>21.4</v>
      </c>
      <c r="E80">
        <v>0.52300000000000002</v>
      </c>
      <c r="F80">
        <v>15.2</v>
      </c>
      <c r="G80">
        <v>3.1E-2</v>
      </c>
      <c r="H80" s="1">
        <v>2.13</v>
      </c>
      <c r="I80">
        <v>5</v>
      </c>
      <c r="J80">
        <v>16</v>
      </c>
      <c r="K80">
        <v>3</v>
      </c>
      <c r="L80">
        <v>0</v>
      </c>
      <c r="M80" s="2">
        <v>2</v>
      </c>
      <c r="N80">
        <f t="shared" si="4"/>
        <v>1</v>
      </c>
      <c r="O80">
        <f>IF(G80&gt;1,0,1)</f>
        <v>1</v>
      </c>
      <c r="P80" s="2">
        <f t="shared" si="5"/>
        <v>0.65232518603969014</v>
      </c>
      <c r="Q80" s="2">
        <f t="shared" si="6"/>
        <v>457.95999999999992</v>
      </c>
      <c r="R80" s="2">
        <f t="shared" si="7"/>
        <v>9</v>
      </c>
      <c r="S80" s="2"/>
    </row>
    <row r="81" spans="1:19" x14ac:dyDescent="0.3">
      <c r="A81" t="s">
        <v>83</v>
      </c>
      <c r="B81">
        <v>1.55</v>
      </c>
      <c r="C81">
        <v>36</v>
      </c>
      <c r="D81">
        <v>12.6</v>
      </c>
      <c r="E81">
        <v>0.82399999999999995</v>
      </c>
      <c r="F81">
        <v>4.5999999999999996</v>
      </c>
      <c r="G81">
        <v>0.23499999999999999</v>
      </c>
      <c r="H81" s="1">
        <v>2.06</v>
      </c>
      <c r="I81">
        <v>4</v>
      </c>
      <c r="J81">
        <v>18</v>
      </c>
      <c r="K81">
        <v>13</v>
      </c>
      <c r="L81">
        <v>1</v>
      </c>
      <c r="M81" s="2">
        <v>2</v>
      </c>
      <c r="N81">
        <f t="shared" si="4"/>
        <v>1</v>
      </c>
      <c r="O81">
        <f>IF(G81&gt;1,0,1)</f>
        <v>1</v>
      </c>
      <c r="P81" s="2">
        <f t="shared" si="5"/>
        <v>0.43825493093115531</v>
      </c>
      <c r="Q81" s="2">
        <f t="shared" si="6"/>
        <v>158.76</v>
      </c>
      <c r="R81" s="2">
        <f t="shared" si="7"/>
        <v>169</v>
      </c>
      <c r="S81" s="2"/>
    </row>
    <row r="82" spans="1:19" x14ac:dyDescent="0.3">
      <c r="A82" t="s">
        <v>84</v>
      </c>
      <c r="B82">
        <v>1.55</v>
      </c>
      <c r="C82">
        <v>32</v>
      </c>
      <c r="D82">
        <v>11.1</v>
      </c>
      <c r="E82">
        <v>0.55800000000000005</v>
      </c>
      <c r="F82">
        <v>5.6</v>
      </c>
      <c r="G82">
        <v>2.5000000000000001E-2</v>
      </c>
      <c r="H82" s="1">
        <v>2.0299999999999998</v>
      </c>
      <c r="I82">
        <v>4</v>
      </c>
      <c r="J82">
        <v>33</v>
      </c>
      <c r="K82">
        <v>12</v>
      </c>
      <c r="L82">
        <v>1</v>
      </c>
      <c r="M82" s="2">
        <v>3</v>
      </c>
      <c r="N82">
        <f t="shared" si="4"/>
        <v>1</v>
      </c>
      <c r="O82">
        <f>IF(G82&gt;1,0,1)</f>
        <v>1</v>
      </c>
      <c r="P82" s="2">
        <f t="shared" si="5"/>
        <v>0.43825493093115531</v>
      </c>
      <c r="Q82" s="2">
        <f t="shared" si="6"/>
        <v>123.21</v>
      </c>
      <c r="R82" s="2">
        <f t="shared" si="7"/>
        <v>144</v>
      </c>
      <c r="S82" s="2"/>
    </row>
    <row r="83" spans="1:19" x14ac:dyDescent="0.3">
      <c r="A83" t="s">
        <v>85</v>
      </c>
      <c r="B83">
        <v>1.55</v>
      </c>
      <c r="C83">
        <v>34</v>
      </c>
      <c r="D83">
        <v>14.4</v>
      </c>
      <c r="E83">
        <v>0.46200000000000002</v>
      </c>
      <c r="F83">
        <v>5.8</v>
      </c>
      <c r="G83">
        <v>2.3E-2</v>
      </c>
      <c r="H83" s="1">
        <v>1.91</v>
      </c>
      <c r="I83">
        <v>1</v>
      </c>
      <c r="J83">
        <v>28</v>
      </c>
      <c r="K83">
        <v>13</v>
      </c>
      <c r="L83">
        <v>0</v>
      </c>
      <c r="M83" s="2">
        <v>2</v>
      </c>
      <c r="N83">
        <f t="shared" si="4"/>
        <v>0</v>
      </c>
      <c r="O83">
        <f>IF(G83&gt;1,0,1)</f>
        <v>1</v>
      </c>
      <c r="P83" s="2">
        <f t="shared" si="5"/>
        <v>0.43825493093115531</v>
      </c>
      <c r="Q83" s="2">
        <f t="shared" si="6"/>
        <v>207.36</v>
      </c>
      <c r="R83" s="2">
        <f t="shared" si="7"/>
        <v>169</v>
      </c>
      <c r="S83" s="2"/>
    </row>
    <row r="84" spans="1:19" x14ac:dyDescent="0.3">
      <c r="A84" t="s">
        <v>86</v>
      </c>
      <c r="B84">
        <v>1.45</v>
      </c>
      <c r="C84">
        <v>22</v>
      </c>
      <c r="D84">
        <v>3.4</v>
      </c>
      <c r="E84">
        <v>0.2</v>
      </c>
      <c r="F84">
        <v>2</v>
      </c>
      <c r="G84">
        <v>4.9000000000000002E-2</v>
      </c>
      <c r="H84" s="1">
        <v>1.85</v>
      </c>
      <c r="I84">
        <v>1</v>
      </c>
      <c r="J84">
        <v>45</v>
      </c>
      <c r="K84">
        <v>1</v>
      </c>
      <c r="L84">
        <v>1</v>
      </c>
      <c r="M84" s="2">
        <v>3</v>
      </c>
      <c r="N84">
        <f t="shared" si="4"/>
        <v>0</v>
      </c>
      <c r="O84">
        <f>IF(G84&gt;1,0,1)</f>
        <v>1</v>
      </c>
      <c r="P84" s="2">
        <f t="shared" si="5"/>
        <v>0.37156355643248301</v>
      </c>
      <c r="Q84" s="2">
        <f t="shared" si="6"/>
        <v>11.559999999999999</v>
      </c>
      <c r="R84" s="2">
        <f t="shared" si="7"/>
        <v>1</v>
      </c>
      <c r="S84" s="2"/>
    </row>
    <row r="85" spans="1:19" x14ac:dyDescent="0.3">
      <c r="A85" t="s">
        <v>87</v>
      </c>
      <c r="B85">
        <v>1.4</v>
      </c>
      <c r="C85">
        <v>29</v>
      </c>
      <c r="D85">
        <v>9.6</v>
      </c>
      <c r="E85">
        <v>0.80500000000000005</v>
      </c>
      <c r="F85">
        <v>6.1</v>
      </c>
      <c r="G85">
        <v>0.193</v>
      </c>
      <c r="H85" s="1">
        <v>2.13</v>
      </c>
      <c r="I85">
        <v>5</v>
      </c>
      <c r="J85">
        <v>18</v>
      </c>
      <c r="K85">
        <v>9</v>
      </c>
      <c r="L85">
        <v>1</v>
      </c>
      <c r="M85" s="2">
        <v>2</v>
      </c>
      <c r="N85">
        <f t="shared" si="4"/>
        <v>1</v>
      </c>
      <c r="O85">
        <f>IF(G85&gt;1,0,1)</f>
        <v>1</v>
      </c>
      <c r="P85" s="2">
        <f t="shared" si="5"/>
        <v>0.33647223662121289</v>
      </c>
      <c r="Q85" s="2">
        <f t="shared" si="6"/>
        <v>92.16</v>
      </c>
      <c r="R85" s="2">
        <f t="shared" si="7"/>
        <v>81</v>
      </c>
      <c r="S85" s="2"/>
    </row>
    <row r="86" spans="1:19" x14ac:dyDescent="0.3">
      <c r="A86" t="s">
        <v>88</v>
      </c>
      <c r="B86">
        <v>1.35</v>
      </c>
      <c r="C86">
        <v>23</v>
      </c>
      <c r="D86">
        <v>18.399999999999999</v>
      </c>
      <c r="E86">
        <v>0.375</v>
      </c>
      <c r="F86">
        <v>8.1999999999999993</v>
      </c>
      <c r="G86">
        <v>5.5E-2</v>
      </c>
      <c r="H86" s="1">
        <v>2.11</v>
      </c>
      <c r="I86">
        <v>5</v>
      </c>
      <c r="J86">
        <v>35</v>
      </c>
      <c r="K86">
        <v>6</v>
      </c>
      <c r="L86">
        <v>1</v>
      </c>
      <c r="M86" s="2">
        <v>3</v>
      </c>
      <c r="N86">
        <f t="shared" si="4"/>
        <v>1</v>
      </c>
      <c r="O86">
        <f>IF(G86&gt;1,0,1)</f>
        <v>1</v>
      </c>
      <c r="P86" s="2">
        <f t="shared" si="5"/>
        <v>0.30010459245033816</v>
      </c>
      <c r="Q86" s="2">
        <f t="shared" si="6"/>
        <v>338.55999999999995</v>
      </c>
      <c r="R86" s="2">
        <f t="shared" si="7"/>
        <v>36</v>
      </c>
      <c r="S86" s="2"/>
    </row>
    <row r="87" spans="1:19" x14ac:dyDescent="0.3">
      <c r="A87" t="s">
        <v>89</v>
      </c>
      <c r="B87">
        <v>1.31</v>
      </c>
      <c r="C87">
        <v>20</v>
      </c>
      <c r="D87">
        <v>11.7</v>
      </c>
      <c r="E87">
        <v>0.52900000000000003</v>
      </c>
      <c r="F87">
        <v>5.0999999999999996</v>
      </c>
      <c r="G87">
        <v>1.4999999999999999E-2</v>
      </c>
      <c r="H87" s="1">
        <v>2.0299999999999998</v>
      </c>
      <c r="I87">
        <v>4</v>
      </c>
      <c r="J87">
        <v>33</v>
      </c>
      <c r="K87">
        <v>1</v>
      </c>
      <c r="L87">
        <v>1</v>
      </c>
      <c r="M87" s="2">
        <v>3</v>
      </c>
      <c r="N87">
        <f t="shared" si="4"/>
        <v>1</v>
      </c>
      <c r="O87">
        <f>IF(G87&gt;1,0,1)</f>
        <v>1</v>
      </c>
      <c r="P87" s="2">
        <f t="shared" si="5"/>
        <v>0.27002713721306021</v>
      </c>
      <c r="Q87" s="2">
        <f t="shared" si="6"/>
        <v>136.88999999999999</v>
      </c>
      <c r="R87" s="2">
        <f t="shared" si="7"/>
        <v>1</v>
      </c>
      <c r="S87" s="2"/>
    </row>
    <row r="88" spans="1:19" x14ac:dyDescent="0.3">
      <c r="A88" t="s">
        <v>90</v>
      </c>
      <c r="B88">
        <v>1.3</v>
      </c>
      <c r="C88">
        <v>22</v>
      </c>
      <c r="D88">
        <v>27.9</v>
      </c>
      <c r="E88">
        <v>0.50700000000000001</v>
      </c>
      <c r="F88">
        <v>16.7</v>
      </c>
      <c r="G88">
        <v>8.9999999999999993E-3</v>
      </c>
      <c r="H88" s="1">
        <v>2.13</v>
      </c>
      <c r="I88">
        <v>5</v>
      </c>
      <c r="J88">
        <v>41</v>
      </c>
      <c r="K88">
        <v>5</v>
      </c>
      <c r="L88">
        <v>0</v>
      </c>
      <c r="M88" s="2">
        <v>3</v>
      </c>
      <c r="N88">
        <f t="shared" si="4"/>
        <v>1</v>
      </c>
      <c r="O88">
        <f>IF(G88&gt;1,0,1)</f>
        <v>1</v>
      </c>
      <c r="P88" s="2">
        <f t="shared" si="5"/>
        <v>0.26236426446749106</v>
      </c>
      <c r="Q88" s="2">
        <f t="shared" si="6"/>
        <v>778.41</v>
      </c>
      <c r="R88" s="2">
        <f t="shared" si="7"/>
        <v>25</v>
      </c>
      <c r="S88" s="2"/>
    </row>
    <row r="89" spans="1:19" x14ac:dyDescent="0.3">
      <c r="A89" t="s">
        <v>91</v>
      </c>
      <c r="B89">
        <v>1.3</v>
      </c>
      <c r="C89">
        <v>23</v>
      </c>
      <c r="D89">
        <v>23.9</v>
      </c>
      <c r="E89">
        <v>0.67700000000000005</v>
      </c>
      <c r="F89">
        <v>12.6</v>
      </c>
      <c r="G89">
        <v>2.5000000000000001E-2</v>
      </c>
      <c r="H89" s="1">
        <v>2.08</v>
      </c>
      <c r="I89">
        <v>5</v>
      </c>
      <c r="J89">
        <v>25</v>
      </c>
      <c r="K89">
        <v>5</v>
      </c>
      <c r="L89">
        <v>1</v>
      </c>
      <c r="M89" s="2">
        <v>2</v>
      </c>
      <c r="N89">
        <f t="shared" si="4"/>
        <v>1</v>
      </c>
      <c r="O89">
        <f>IF(G89&gt;1,0,1)</f>
        <v>1</v>
      </c>
      <c r="P89" s="2">
        <f t="shared" si="5"/>
        <v>0.26236426446749106</v>
      </c>
      <c r="Q89" s="2">
        <f t="shared" si="6"/>
        <v>571.20999999999992</v>
      </c>
      <c r="R89" s="2">
        <f t="shared" si="7"/>
        <v>25</v>
      </c>
      <c r="S89" s="2"/>
    </row>
    <row r="90" spans="1:19" x14ac:dyDescent="0.3">
      <c r="A90" t="s">
        <v>92</v>
      </c>
      <c r="B90">
        <v>1.07</v>
      </c>
      <c r="C90">
        <v>23</v>
      </c>
      <c r="D90">
        <v>20.9</v>
      </c>
      <c r="E90">
        <v>0.28100000000000003</v>
      </c>
      <c r="F90">
        <v>9.8000000000000007</v>
      </c>
      <c r="G90">
        <v>0.01</v>
      </c>
      <c r="H90" s="1">
        <v>2.08</v>
      </c>
      <c r="I90">
        <v>4</v>
      </c>
      <c r="J90">
        <v>37</v>
      </c>
      <c r="K90">
        <v>2</v>
      </c>
      <c r="L90">
        <v>1</v>
      </c>
      <c r="M90" s="2">
        <v>3</v>
      </c>
      <c r="N90">
        <f t="shared" si="4"/>
        <v>1</v>
      </c>
      <c r="O90">
        <f>IF(G90&gt;1,0,1)</f>
        <v>1</v>
      </c>
      <c r="P90" s="2">
        <f t="shared" si="5"/>
        <v>6.7658648473814864E-2</v>
      </c>
      <c r="Q90" s="2">
        <f t="shared" si="6"/>
        <v>436.80999999999995</v>
      </c>
      <c r="R90" s="2">
        <f t="shared" si="7"/>
        <v>4</v>
      </c>
      <c r="S90" s="2"/>
    </row>
    <row r="91" spans="1:19" x14ac:dyDescent="0.3">
      <c r="A91" t="s">
        <v>93</v>
      </c>
      <c r="B91">
        <v>1.05</v>
      </c>
      <c r="C91">
        <v>26</v>
      </c>
      <c r="D91">
        <v>11.7</v>
      </c>
      <c r="E91">
        <v>0.313</v>
      </c>
      <c r="F91">
        <v>5</v>
      </c>
      <c r="G91">
        <v>0.126</v>
      </c>
      <c r="H91" s="1">
        <v>2.06</v>
      </c>
      <c r="I91">
        <v>4</v>
      </c>
      <c r="J91">
        <v>5</v>
      </c>
      <c r="K91">
        <v>5</v>
      </c>
      <c r="L91">
        <v>1</v>
      </c>
      <c r="M91" s="2">
        <v>1</v>
      </c>
      <c r="N91">
        <f t="shared" si="4"/>
        <v>1</v>
      </c>
      <c r="O91">
        <f>IF(G91&gt;1,0,1)</f>
        <v>1</v>
      </c>
      <c r="P91" s="2">
        <f t="shared" si="5"/>
        <v>4.8790164169432049E-2</v>
      </c>
      <c r="Q91" s="2">
        <f t="shared" si="6"/>
        <v>136.88999999999999</v>
      </c>
      <c r="R91" s="2">
        <f t="shared" si="7"/>
        <v>25</v>
      </c>
      <c r="S91" s="2"/>
    </row>
    <row r="92" spans="1:19" x14ac:dyDescent="0.3">
      <c r="A92" t="s">
        <v>94</v>
      </c>
      <c r="B92">
        <v>1.04</v>
      </c>
      <c r="C92">
        <v>29</v>
      </c>
      <c r="D92">
        <v>15.7</v>
      </c>
      <c r="E92">
        <v>0.622</v>
      </c>
      <c r="F92">
        <v>8.6999999999999993</v>
      </c>
      <c r="G92">
        <v>0.24399999999999999</v>
      </c>
      <c r="H92" s="1">
        <v>2.08</v>
      </c>
      <c r="I92">
        <v>5</v>
      </c>
      <c r="J92">
        <v>16</v>
      </c>
      <c r="K92">
        <v>9</v>
      </c>
      <c r="L92">
        <v>1</v>
      </c>
      <c r="M92" s="2">
        <v>2</v>
      </c>
      <c r="N92">
        <f t="shared" si="4"/>
        <v>1</v>
      </c>
      <c r="O92">
        <f>IF(G92&gt;1,0,1)</f>
        <v>1</v>
      </c>
      <c r="P92" s="2">
        <f t="shared" si="5"/>
        <v>3.9220713153281329E-2</v>
      </c>
      <c r="Q92" s="2">
        <f t="shared" si="6"/>
        <v>246.48999999999998</v>
      </c>
      <c r="R92" s="2">
        <f t="shared" si="7"/>
        <v>81</v>
      </c>
      <c r="S92" s="2"/>
    </row>
    <row r="93" spans="1:19" x14ac:dyDescent="0.3">
      <c r="A93" t="s">
        <v>95</v>
      </c>
      <c r="B93">
        <v>1</v>
      </c>
      <c r="C93">
        <v>25</v>
      </c>
      <c r="D93">
        <v>13.8</v>
      </c>
      <c r="E93">
        <v>0.5</v>
      </c>
      <c r="F93">
        <v>6</v>
      </c>
      <c r="G93">
        <v>8.0000000000000002E-3</v>
      </c>
      <c r="H93" s="1">
        <v>2.21</v>
      </c>
      <c r="I93">
        <v>5</v>
      </c>
      <c r="J93">
        <v>43</v>
      </c>
      <c r="K93">
        <v>8</v>
      </c>
      <c r="L93">
        <v>1</v>
      </c>
      <c r="M93" s="2">
        <v>3</v>
      </c>
      <c r="N93">
        <f t="shared" si="4"/>
        <v>1</v>
      </c>
      <c r="O93">
        <f>IF(G93&gt;1,0,1)</f>
        <v>1</v>
      </c>
      <c r="P93" s="2">
        <f t="shared" si="5"/>
        <v>0</v>
      </c>
      <c r="Q93" s="2">
        <f t="shared" si="6"/>
        <v>190.44000000000003</v>
      </c>
      <c r="R93" s="2">
        <f t="shared" si="7"/>
        <v>64</v>
      </c>
      <c r="S93" s="2"/>
    </row>
    <row r="94" spans="1:19" x14ac:dyDescent="0.3">
      <c r="A94" t="s">
        <v>96</v>
      </c>
      <c r="B94">
        <v>0.96</v>
      </c>
      <c r="C94">
        <v>24</v>
      </c>
      <c r="D94">
        <v>15.1</v>
      </c>
      <c r="E94">
        <v>0.23400000000000001</v>
      </c>
      <c r="F94">
        <v>7.4</v>
      </c>
      <c r="G94">
        <v>8.0000000000000002E-3</v>
      </c>
      <c r="H94" s="1">
        <v>2.0299999999999998</v>
      </c>
      <c r="I94">
        <v>4</v>
      </c>
      <c r="J94">
        <v>60</v>
      </c>
      <c r="K94">
        <v>2</v>
      </c>
      <c r="L94">
        <v>1</v>
      </c>
      <c r="M94" s="2">
        <v>3</v>
      </c>
      <c r="N94">
        <f t="shared" si="4"/>
        <v>1</v>
      </c>
      <c r="O94">
        <f>IF(G94&gt;1,0,1)</f>
        <v>1</v>
      </c>
      <c r="P94" s="2">
        <f t="shared" si="5"/>
        <v>-4.0821994520255166E-2</v>
      </c>
      <c r="Q94" s="2">
        <f t="shared" si="6"/>
        <v>228.01</v>
      </c>
      <c r="R94" s="2">
        <f t="shared" si="7"/>
        <v>4</v>
      </c>
      <c r="S94" s="2"/>
    </row>
    <row r="95" spans="1:19" x14ac:dyDescent="0.3">
      <c r="A95" t="s">
        <v>97</v>
      </c>
      <c r="B95">
        <v>0.94</v>
      </c>
      <c r="C95">
        <v>22</v>
      </c>
      <c r="D95">
        <v>14.3</v>
      </c>
      <c r="E95">
        <v>0.53300000000000003</v>
      </c>
      <c r="F95">
        <v>7.9</v>
      </c>
      <c r="G95">
        <v>0.10100000000000001</v>
      </c>
      <c r="H95" s="1">
        <v>1.96</v>
      </c>
      <c r="I95">
        <v>2</v>
      </c>
      <c r="J95">
        <v>29</v>
      </c>
      <c r="K95">
        <v>4</v>
      </c>
      <c r="L95">
        <v>1</v>
      </c>
      <c r="M95" s="2">
        <v>2</v>
      </c>
      <c r="N95">
        <f t="shared" si="4"/>
        <v>0</v>
      </c>
      <c r="O95">
        <f>IF(G95&gt;1,0,1)</f>
        <v>1</v>
      </c>
      <c r="P95" s="2">
        <f t="shared" si="5"/>
        <v>-6.1875403718087529E-2</v>
      </c>
      <c r="Q95" s="2">
        <f t="shared" si="6"/>
        <v>204.49</v>
      </c>
      <c r="R95" s="2">
        <f t="shared" si="7"/>
        <v>16</v>
      </c>
      <c r="S95" s="2"/>
    </row>
    <row r="96" spans="1:19" x14ac:dyDescent="0.3">
      <c r="A96" t="s">
        <v>98</v>
      </c>
      <c r="B96">
        <v>0.6</v>
      </c>
      <c r="C96">
        <v>23</v>
      </c>
      <c r="D96">
        <v>4.4000000000000004</v>
      </c>
      <c r="E96">
        <v>0.66700000000000004</v>
      </c>
      <c r="F96">
        <v>1.8</v>
      </c>
      <c r="G96">
        <v>8.9999999999999993E-3</v>
      </c>
      <c r="H96" s="1">
        <v>2.06</v>
      </c>
      <c r="I96">
        <v>5</v>
      </c>
      <c r="J96">
        <v>52</v>
      </c>
      <c r="K96">
        <v>1</v>
      </c>
      <c r="L96">
        <v>1</v>
      </c>
      <c r="M96" s="2">
        <v>3</v>
      </c>
      <c r="N96">
        <f t="shared" si="4"/>
        <v>1</v>
      </c>
      <c r="O96">
        <f>IF(G96&gt;1,0,1)</f>
        <v>1</v>
      </c>
      <c r="P96" s="2">
        <f t="shared" si="5"/>
        <v>-0.51082562376599072</v>
      </c>
      <c r="Q96" s="2">
        <f t="shared" si="6"/>
        <v>19.360000000000003</v>
      </c>
      <c r="R96" s="2">
        <f t="shared" si="7"/>
        <v>1</v>
      </c>
      <c r="S96" s="2"/>
    </row>
    <row r="97" spans="1:19" x14ac:dyDescent="0.3">
      <c r="A97" t="s">
        <v>99</v>
      </c>
      <c r="B97">
        <v>0.54</v>
      </c>
      <c r="C97">
        <v>24</v>
      </c>
      <c r="D97">
        <v>13</v>
      </c>
      <c r="E97">
        <v>0.27800000000000002</v>
      </c>
      <c r="F97">
        <v>8.1999999999999993</v>
      </c>
      <c r="G97">
        <v>2E-3</v>
      </c>
      <c r="H97" s="1">
        <v>2.06</v>
      </c>
      <c r="I97">
        <v>4</v>
      </c>
      <c r="J97">
        <v>60</v>
      </c>
      <c r="K97">
        <v>1</v>
      </c>
      <c r="L97">
        <v>1</v>
      </c>
      <c r="M97" s="2">
        <v>3</v>
      </c>
      <c r="N97">
        <f t="shared" si="4"/>
        <v>1</v>
      </c>
      <c r="O97">
        <f>IF(G97&gt;1,0,1)</f>
        <v>1</v>
      </c>
      <c r="P97" s="2">
        <f t="shared" si="5"/>
        <v>-0.61618613942381695</v>
      </c>
      <c r="Q97" s="2">
        <f t="shared" si="6"/>
        <v>169</v>
      </c>
      <c r="R97" s="2">
        <f t="shared" si="7"/>
        <v>1</v>
      </c>
      <c r="S97" s="2"/>
    </row>
    <row r="98" spans="1:19" x14ac:dyDescent="0.3">
      <c r="A98" t="s">
        <v>100</v>
      </c>
      <c r="B98">
        <v>0.31</v>
      </c>
      <c r="C98">
        <v>28</v>
      </c>
      <c r="D98">
        <v>16.7</v>
      </c>
      <c r="E98">
        <v>0.41099999999999998</v>
      </c>
      <c r="F98">
        <v>9.4</v>
      </c>
      <c r="G98">
        <v>6.4000000000000001E-2</v>
      </c>
      <c r="H98" s="1">
        <v>2.06</v>
      </c>
      <c r="I98">
        <v>3</v>
      </c>
      <c r="J98">
        <v>2</v>
      </c>
      <c r="K98">
        <v>9</v>
      </c>
      <c r="L98">
        <v>1</v>
      </c>
      <c r="M98" s="2">
        <v>1</v>
      </c>
      <c r="N98">
        <f t="shared" si="4"/>
        <v>0</v>
      </c>
      <c r="O98">
        <f>IF(G98&gt;1,0,1)</f>
        <v>1</v>
      </c>
      <c r="P98" s="2">
        <f t="shared" si="5"/>
        <v>-1.1711829815029451</v>
      </c>
      <c r="Q98" s="2">
        <f t="shared" si="6"/>
        <v>278.89</v>
      </c>
      <c r="R98" s="2">
        <f t="shared" si="7"/>
        <v>81</v>
      </c>
      <c r="S9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עמודות רלונטיות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karmo</dc:creator>
  <cp:lastModifiedBy>Dell</cp:lastModifiedBy>
  <dcterms:created xsi:type="dcterms:W3CDTF">2019-12-11T11:23:47Z</dcterms:created>
  <dcterms:modified xsi:type="dcterms:W3CDTF">2020-01-16T15:12:02Z</dcterms:modified>
</cp:coreProperties>
</file>