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nso.sandoval\Documents\personal\trackerGastos\raw_data\"/>
    </mc:Choice>
  </mc:AlternateContent>
  <xr:revisionPtr revIDLastSave="0" documentId="13_ncr:1_{B112C971-A356-4766-9816-7C672F908008}" xr6:coauthVersionLast="47" xr6:coauthVersionMax="47" xr10:uidLastSave="{00000000-0000-0000-0000-000000000000}"/>
  <bookViews>
    <workbookView xWindow="-28920" yWindow="-120" windowWidth="29040" windowHeight="15840" activeTab="7" xr2:uid="{481F3926-407A-4272-8A9F-69FA7B6FFAA4}"/>
  </bookViews>
  <sheets>
    <sheet name="metodos" sheetId="1" r:id="rId1"/>
    <sheet name="cuadres" sheetId="2" r:id="rId2"/>
    <sheet name="fechasMetodos" sheetId="3" r:id="rId3"/>
    <sheet name="fechasCuadres" sheetId="4" r:id="rId4"/>
    <sheet name="categorias" sheetId="5" r:id="rId5"/>
    <sheet name="planeacion" sheetId="6" r:id="rId6"/>
    <sheet name="gastos" sheetId="7" r:id="rId7"/>
    <sheet name="comprasMes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2" i="6"/>
  <c r="D16" i="7"/>
  <c r="B5" i="1"/>
  <c r="B3" i="1"/>
</calcChain>
</file>

<file path=xl/sharedStrings.xml><?xml version="1.0" encoding="utf-8"?>
<sst xmlns="http://schemas.openxmlformats.org/spreadsheetml/2006/main" count="263" uniqueCount="175">
  <si>
    <t>nombre</t>
  </si>
  <si>
    <t>limite</t>
  </si>
  <si>
    <t>diaCorte</t>
  </si>
  <si>
    <t>periodoPago</t>
  </si>
  <si>
    <t>bbva</t>
  </si>
  <si>
    <t>oro</t>
  </si>
  <si>
    <t>amex</t>
  </si>
  <si>
    <t>platinum</t>
  </si>
  <si>
    <t>nu</t>
  </si>
  <si>
    <t>diaCuadre</t>
  </si>
  <si>
    <t>matematicos</t>
  </si>
  <si>
    <t>rebsamen</t>
  </si>
  <si>
    <t>michibertos</t>
  </si>
  <si>
    <t>boletos</t>
  </si>
  <si>
    <t>idMetodo</t>
  </si>
  <si>
    <t>iniCorte</t>
  </si>
  <si>
    <t>finCorte</t>
  </si>
  <si>
    <t>fechaPago</t>
  </si>
  <si>
    <t>idCuadre</t>
  </si>
  <si>
    <t>categoria</t>
  </si>
  <si>
    <t>tipo</t>
  </si>
  <si>
    <t>montoPlaneadoMensual</t>
  </si>
  <si>
    <t>renta</t>
  </si>
  <si>
    <t>despensa</t>
  </si>
  <si>
    <t>casa</t>
  </si>
  <si>
    <t>streaming</t>
  </si>
  <si>
    <t>michis</t>
  </si>
  <si>
    <t>personal</t>
  </si>
  <si>
    <t>deporte</t>
  </si>
  <si>
    <t>salud</t>
  </si>
  <si>
    <t>educación</t>
  </si>
  <si>
    <t>gasto diario</t>
  </si>
  <si>
    <t>productos</t>
  </si>
  <si>
    <t>salidas</t>
  </si>
  <si>
    <t>inversiones</t>
  </si>
  <si>
    <t>fijo</t>
  </si>
  <si>
    <t>variable</t>
  </si>
  <si>
    <t>ahorro</t>
  </si>
  <si>
    <t>subcategoria</t>
  </si>
  <si>
    <t>idCategoria</t>
  </si>
  <si>
    <t>luz</t>
  </si>
  <si>
    <t>agua</t>
  </si>
  <si>
    <t>gas</t>
  </si>
  <si>
    <t>internet</t>
  </si>
  <si>
    <t>netflix</t>
  </si>
  <si>
    <t>disney</t>
  </si>
  <si>
    <t>appletv</t>
  </si>
  <si>
    <t>foxsports</t>
  </si>
  <si>
    <t>vix</t>
  </si>
  <si>
    <t>primevideo</t>
  </si>
  <si>
    <t>crunchyroll</t>
  </si>
  <si>
    <t>contadora</t>
  </si>
  <si>
    <t>croquetas</t>
  </si>
  <si>
    <t>arena</t>
  </si>
  <si>
    <t>comida húmeda</t>
  </si>
  <si>
    <t>kowacuota</t>
  </si>
  <si>
    <t>padel</t>
  </si>
  <si>
    <t>consultas</t>
  </si>
  <si>
    <t>consultas michis</t>
  </si>
  <si>
    <t>medicinas</t>
  </si>
  <si>
    <t>estudios</t>
  </si>
  <si>
    <t>lentes</t>
  </si>
  <si>
    <t>suplementos</t>
  </si>
  <si>
    <t>limpieza</t>
  </si>
  <si>
    <t>estética</t>
  </si>
  <si>
    <t>lavandería</t>
  </si>
  <si>
    <t>celular</t>
  </si>
  <si>
    <t>cursos</t>
  </si>
  <si>
    <t>plantas</t>
  </si>
  <si>
    <t>escalada</t>
  </si>
  <si>
    <t>vales</t>
  </si>
  <si>
    <t>comida</t>
  </si>
  <si>
    <t>bebidas</t>
  </si>
  <si>
    <t>gasolina</t>
  </si>
  <si>
    <t>ropa</t>
  </si>
  <si>
    <t>zapatos</t>
  </si>
  <si>
    <t>muebles</t>
  </si>
  <si>
    <t>tecnología</t>
  </si>
  <si>
    <t>año</t>
  </si>
  <si>
    <t>mes</t>
  </si>
  <si>
    <t>mayo</t>
  </si>
  <si>
    <t>accesorios</t>
  </si>
  <si>
    <t>libros</t>
  </si>
  <si>
    <t>juguetes</t>
  </si>
  <si>
    <t>regalos</t>
  </si>
  <si>
    <t>juegos</t>
  </si>
  <si>
    <t>cosos deportes</t>
  </si>
  <si>
    <t>didi</t>
  </si>
  <si>
    <t>baile</t>
  </si>
  <si>
    <t>estacionamiento</t>
  </si>
  <si>
    <t>casetas</t>
  </si>
  <si>
    <t>hospedaje</t>
  </si>
  <si>
    <t>teatro</t>
  </si>
  <si>
    <t>ppr</t>
  </si>
  <si>
    <t>prudential</t>
  </si>
  <si>
    <t>cetes</t>
  </si>
  <si>
    <t>fondo</t>
  </si>
  <si>
    <t>meses</t>
  </si>
  <si>
    <t>fecha</t>
  </si>
  <si>
    <t>concepto</t>
  </si>
  <si>
    <t>monto</t>
  </si>
  <si>
    <t>montoMio</t>
  </si>
  <si>
    <t>montoCuadre</t>
  </si>
  <si>
    <t>idSubcategoria</t>
  </si>
  <si>
    <t>estacionamiento coapa</t>
  </si>
  <si>
    <t>efectivo</t>
  </si>
  <si>
    <t>nidaria</t>
  </si>
  <si>
    <t>disclip</t>
  </si>
  <si>
    <t>rappi</t>
  </si>
  <si>
    <t>rappi prime</t>
  </si>
  <si>
    <t>didi club</t>
  </si>
  <si>
    <t>challengers</t>
  </si>
  <si>
    <t>profesion peligro</t>
  </si>
  <si>
    <t>ben and frank</t>
  </si>
  <si>
    <t>dominos</t>
  </si>
  <si>
    <t>mcdonalds</t>
  </si>
  <si>
    <t>promo</t>
  </si>
  <si>
    <t>fox sports</t>
  </si>
  <si>
    <t>disposicion</t>
  </si>
  <si>
    <t>nadialcss</t>
  </si>
  <si>
    <t>comprasMeses</t>
  </si>
  <si>
    <t>fechaPrimerCorte</t>
  </si>
  <si>
    <t>montoMensual</t>
  </si>
  <si>
    <t>amazon buen fin</t>
  </si>
  <si>
    <t>plan nu dic</t>
  </si>
  <si>
    <t>7196,04</t>
  </si>
  <si>
    <t>22-1-2024</t>
  </si>
  <si>
    <t>1199,34</t>
  </si>
  <si>
    <t>22-01-2024</t>
  </si>
  <si>
    <t>tatuaje</t>
  </si>
  <si>
    <t>2095,74</t>
  </si>
  <si>
    <t>349,29</t>
  </si>
  <si>
    <t>sumesa</t>
  </si>
  <si>
    <t>22-09-2023</t>
  </si>
  <si>
    <t>22-12-2023</t>
  </si>
  <si>
    <t>diferido6 dic</t>
  </si>
  <si>
    <t>1358,34</t>
  </si>
  <si>
    <t>226,39</t>
  </si>
  <si>
    <t>diferido10 sept</t>
  </si>
  <si>
    <t>5483,7</t>
  </si>
  <si>
    <t>548,37</t>
  </si>
  <si>
    <t>formula1</t>
  </si>
  <si>
    <t>16-12-2023</t>
  </si>
  <si>
    <t>2634,5</t>
  </si>
  <si>
    <t>prestamo didi 2</t>
  </si>
  <si>
    <t>17-01-2024</t>
  </si>
  <si>
    <t>huset</t>
  </si>
  <si>
    <t>5832,57</t>
  </si>
  <si>
    <t>22-03-2024</t>
  </si>
  <si>
    <t>1944,19</t>
  </si>
  <si>
    <t>anasus</t>
  </si>
  <si>
    <t>1291,89</t>
  </si>
  <si>
    <t>430,63</t>
  </si>
  <si>
    <t>petco</t>
  </si>
  <si>
    <t>1633,17</t>
  </si>
  <si>
    <t>544,39</t>
  </si>
  <si>
    <t>plan nu enero</t>
  </si>
  <si>
    <t>7405,19</t>
  </si>
  <si>
    <t>prestamo didi3</t>
  </si>
  <si>
    <t>17-03-2024</t>
  </si>
  <si>
    <t>costco</t>
  </si>
  <si>
    <t>8815,14</t>
  </si>
  <si>
    <t>15-04-2024</t>
  </si>
  <si>
    <t>2938,38</t>
  </si>
  <si>
    <t>material kowa</t>
  </si>
  <si>
    <t>22-04-2024</t>
  </si>
  <si>
    <t>4034,76</t>
  </si>
  <si>
    <t>16-05-2024</t>
  </si>
  <si>
    <t>1344,92</t>
  </si>
  <si>
    <t>plan nu abril</t>
  </si>
  <si>
    <t>7937,46</t>
  </si>
  <si>
    <t>22-05-2024</t>
  </si>
  <si>
    <t>1322,91</t>
  </si>
  <si>
    <t>oro abril</t>
  </si>
  <si>
    <t>2396,72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</si>
</sst>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4DE6-B903-40BF-809D-6C49185B56E6}">
  <dimension ref="A1:E8"/>
  <sheetViews>
    <sheetView workbookViewId="0">
      <selection activeCell="J12" sqref="J12"/>
    </sheetView>
  </sheetViews>
  <sheetFormatPr defaultRowHeight="14.5" x14ac:dyDescent="0.35"/>
  <cols>
    <col min="2" max="2" width="9.81640625" bestFit="1" customWidth="1"/>
    <col min="4" max="4" width="11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 t="s">
        <v>4</v>
      </c>
      <c r="E2">
        <v>1</v>
      </c>
    </row>
    <row r="3" spans="1:5" x14ac:dyDescent="0.35">
      <c r="A3" t="s">
        <v>5</v>
      </c>
      <c r="B3">
        <f>98839.9+36360.1</f>
        <v>135200</v>
      </c>
      <c r="C3">
        <v>2</v>
      </c>
      <c r="D3">
        <v>20</v>
      </c>
      <c r="E3">
        <v>2</v>
      </c>
    </row>
    <row r="4" spans="1:5" x14ac:dyDescent="0.35">
      <c r="A4" t="s">
        <v>6</v>
      </c>
      <c r="C4">
        <v>16</v>
      </c>
      <c r="D4">
        <v>13</v>
      </c>
      <c r="E4">
        <v>3</v>
      </c>
    </row>
    <row r="5" spans="1:5" x14ac:dyDescent="0.35">
      <c r="A5" t="s">
        <v>7</v>
      </c>
      <c r="B5">
        <f>149874+23858.04-19286.27</f>
        <v>154445.77000000002</v>
      </c>
      <c r="C5">
        <v>16</v>
      </c>
      <c r="D5">
        <v>18</v>
      </c>
      <c r="E5">
        <v>4</v>
      </c>
    </row>
    <row r="6" spans="1:5" x14ac:dyDescent="0.35">
      <c r="A6" t="s">
        <v>8</v>
      </c>
      <c r="B6">
        <v>32000</v>
      </c>
      <c r="C6">
        <v>22</v>
      </c>
      <c r="D6">
        <v>10</v>
      </c>
      <c r="E6">
        <v>5</v>
      </c>
    </row>
    <row r="7" spans="1:5" x14ac:dyDescent="0.35">
      <c r="A7" t="s">
        <v>105</v>
      </c>
      <c r="E7">
        <v>6</v>
      </c>
    </row>
    <row r="8" spans="1:5" x14ac:dyDescent="0.35">
      <c r="A8" t="s">
        <v>87</v>
      </c>
      <c r="E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6EA8-CA02-4E14-A641-1F318DB070AA}">
  <dimension ref="A1:C5"/>
  <sheetViews>
    <sheetView workbookViewId="0">
      <selection activeCell="H17" sqref="H17"/>
    </sheetView>
  </sheetViews>
  <sheetFormatPr defaultRowHeight="14.5" x14ac:dyDescent="0.35"/>
  <cols>
    <col min="1" max="1" width="12" bestFit="1" customWidth="1"/>
  </cols>
  <sheetData>
    <row r="1" spans="1:3" x14ac:dyDescent="0.35">
      <c r="A1" t="s">
        <v>0</v>
      </c>
      <c r="B1" t="s">
        <v>9</v>
      </c>
    </row>
    <row r="2" spans="1:3" x14ac:dyDescent="0.35">
      <c r="A2" t="s">
        <v>10</v>
      </c>
      <c r="B2">
        <v>1</v>
      </c>
      <c r="C2">
        <v>1</v>
      </c>
    </row>
    <row r="3" spans="1:3" x14ac:dyDescent="0.35">
      <c r="A3" t="s">
        <v>11</v>
      </c>
      <c r="B3">
        <v>1</v>
      </c>
      <c r="C3">
        <v>2</v>
      </c>
    </row>
    <row r="4" spans="1:3" x14ac:dyDescent="0.35">
      <c r="A4" t="s">
        <v>12</v>
      </c>
      <c r="B4">
        <v>1</v>
      </c>
      <c r="C4">
        <v>3</v>
      </c>
    </row>
    <row r="5" spans="1:3" x14ac:dyDescent="0.35">
      <c r="A5" t="s">
        <v>13</v>
      </c>
      <c r="B5">
        <v>15</v>
      </c>
      <c r="C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EB9B-6C39-472F-B5B5-C2BF18292CD4}">
  <dimension ref="A1:D86"/>
  <sheetViews>
    <sheetView topLeftCell="A57" workbookViewId="0">
      <selection activeCell="B86" sqref="B86"/>
    </sheetView>
  </sheetViews>
  <sheetFormatPr defaultRowHeight="14.5" x14ac:dyDescent="0.35"/>
  <cols>
    <col min="2" max="3" width="10.08984375" bestFit="1" customWidth="1"/>
    <col min="4" max="4" width="10.1796875" bestFit="1" customWidth="1"/>
  </cols>
  <sheetData>
    <row r="1" spans="1:4" x14ac:dyDescent="0.35">
      <c r="A1" t="s">
        <v>14</v>
      </c>
      <c r="B1" t="s">
        <v>15</v>
      </c>
      <c r="C1" t="s">
        <v>16</v>
      </c>
      <c r="D1" t="s">
        <v>17</v>
      </c>
    </row>
    <row r="2" spans="1:4" x14ac:dyDescent="0.35">
      <c r="A2">
        <v>2</v>
      </c>
      <c r="B2" s="2">
        <v>45233</v>
      </c>
      <c r="C2" s="2">
        <v>45262</v>
      </c>
      <c r="D2" s="2">
        <v>45282</v>
      </c>
    </row>
    <row r="3" spans="1:4" x14ac:dyDescent="0.35">
      <c r="A3">
        <v>2</v>
      </c>
      <c r="B3" s="2">
        <v>45263</v>
      </c>
      <c r="C3" s="2">
        <v>45293</v>
      </c>
      <c r="D3" s="2">
        <v>45313</v>
      </c>
    </row>
    <row r="4" spans="1:4" x14ac:dyDescent="0.35">
      <c r="A4">
        <v>2</v>
      </c>
      <c r="B4" s="2">
        <v>45294</v>
      </c>
      <c r="C4" s="2">
        <v>45324</v>
      </c>
      <c r="D4" s="2">
        <v>45344</v>
      </c>
    </row>
    <row r="5" spans="1:4" x14ac:dyDescent="0.35">
      <c r="A5">
        <v>2</v>
      </c>
      <c r="B5" s="2">
        <v>45325</v>
      </c>
      <c r="C5" s="2">
        <v>45353</v>
      </c>
      <c r="D5" s="2">
        <v>45373</v>
      </c>
    </row>
    <row r="6" spans="1:4" x14ac:dyDescent="0.35">
      <c r="A6">
        <v>2</v>
      </c>
      <c r="B6" s="2">
        <v>45354</v>
      </c>
      <c r="C6" s="2">
        <v>45384</v>
      </c>
      <c r="D6" s="2">
        <v>45404</v>
      </c>
    </row>
    <row r="7" spans="1:4" x14ac:dyDescent="0.35">
      <c r="A7">
        <v>2</v>
      </c>
      <c r="B7" s="2">
        <v>45385</v>
      </c>
      <c r="C7" s="2">
        <v>45414</v>
      </c>
      <c r="D7" s="2">
        <v>45434</v>
      </c>
    </row>
    <row r="8" spans="1:4" x14ac:dyDescent="0.35">
      <c r="A8">
        <v>2</v>
      </c>
      <c r="B8" s="2">
        <v>45415</v>
      </c>
      <c r="C8" s="2">
        <v>45445</v>
      </c>
      <c r="D8" s="2">
        <v>45465</v>
      </c>
    </row>
    <row r="9" spans="1:4" x14ac:dyDescent="0.35">
      <c r="A9">
        <v>2</v>
      </c>
      <c r="B9" s="2">
        <v>45446</v>
      </c>
      <c r="C9" s="2">
        <v>45475</v>
      </c>
      <c r="D9" s="2">
        <v>45495</v>
      </c>
    </row>
    <row r="10" spans="1:4" x14ac:dyDescent="0.35">
      <c r="A10">
        <v>2</v>
      </c>
      <c r="B10" s="2">
        <v>45476</v>
      </c>
      <c r="C10" s="2">
        <v>45506</v>
      </c>
      <c r="D10" s="2">
        <v>45526</v>
      </c>
    </row>
    <row r="11" spans="1:4" x14ac:dyDescent="0.35">
      <c r="A11">
        <v>2</v>
      </c>
      <c r="B11" s="2">
        <v>45507</v>
      </c>
      <c r="C11" s="2">
        <v>45537</v>
      </c>
      <c r="D11" s="2">
        <v>45557</v>
      </c>
    </row>
    <row r="12" spans="1:4" x14ac:dyDescent="0.35">
      <c r="A12">
        <v>2</v>
      </c>
      <c r="B12" s="2">
        <v>45538</v>
      </c>
      <c r="C12" s="2">
        <v>45567</v>
      </c>
      <c r="D12" s="2">
        <v>45587</v>
      </c>
    </row>
    <row r="13" spans="1:4" x14ac:dyDescent="0.35">
      <c r="A13">
        <v>2</v>
      </c>
      <c r="B13" s="2">
        <v>45568</v>
      </c>
      <c r="C13" s="2">
        <v>45598</v>
      </c>
      <c r="D13" s="2">
        <v>45618</v>
      </c>
    </row>
    <row r="14" spans="1:4" x14ac:dyDescent="0.35">
      <c r="A14">
        <v>2</v>
      </c>
      <c r="B14" s="2">
        <v>45599</v>
      </c>
      <c r="C14" s="2">
        <v>45628</v>
      </c>
      <c r="D14" s="2">
        <v>45648</v>
      </c>
    </row>
    <row r="15" spans="1:4" x14ac:dyDescent="0.35">
      <c r="A15">
        <v>2</v>
      </c>
      <c r="B15" s="2">
        <v>45629</v>
      </c>
      <c r="C15" s="2">
        <v>45659</v>
      </c>
      <c r="D15" s="2">
        <v>45679</v>
      </c>
    </row>
    <row r="16" spans="1:4" x14ac:dyDescent="0.35">
      <c r="A16">
        <v>2</v>
      </c>
      <c r="B16" s="2">
        <v>45660</v>
      </c>
      <c r="C16" s="2">
        <v>45690</v>
      </c>
      <c r="D16" s="2">
        <v>45710</v>
      </c>
    </row>
    <row r="17" spans="1:4" x14ac:dyDescent="0.35">
      <c r="A17">
        <v>2</v>
      </c>
      <c r="B17" s="2">
        <v>45691</v>
      </c>
      <c r="C17" s="2">
        <v>45718</v>
      </c>
      <c r="D17" s="2">
        <v>45738</v>
      </c>
    </row>
    <row r="18" spans="1:4" x14ac:dyDescent="0.35">
      <c r="A18">
        <v>2</v>
      </c>
      <c r="B18" s="2">
        <v>45719</v>
      </c>
      <c r="C18" s="2">
        <v>45749</v>
      </c>
      <c r="D18" s="2">
        <v>45769</v>
      </c>
    </row>
    <row r="19" spans="1:4" x14ac:dyDescent="0.35">
      <c r="A19">
        <v>2</v>
      </c>
      <c r="B19" s="2">
        <v>45750</v>
      </c>
      <c r="C19" s="2">
        <v>45779</v>
      </c>
      <c r="D19" s="2">
        <v>45799</v>
      </c>
    </row>
    <row r="20" spans="1:4" x14ac:dyDescent="0.35">
      <c r="A20">
        <v>2</v>
      </c>
      <c r="B20" s="2">
        <v>45780</v>
      </c>
      <c r="C20" s="2">
        <v>45810</v>
      </c>
      <c r="D20" s="2">
        <v>45830</v>
      </c>
    </row>
    <row r="21" spans="1:4" x14ac:dyDescent="0.35">
      <c r="A21">
        <v>2</v>
      </c>
      <c r="B21" s="2">
        <v>45811</v>
      </c>
      <c r="C21" s="2">
        <v>45840</v>
      </c>
      <c r="D21" s="2">
        <v>45860</v>
      </c>
    </row>
    <row r="22" spans="1:4" x14ac:dyDescent="0.35">
      <c r="A22">
        <v>2</v>
      </c>
      <c r="B22" s="2">
        <v>45841</v>
      </c>
      <c r="C22" s="2">
        <v>45871</v>
      </c>
      <c r="D22" s="2">
        <v>45891</v>
      </c>
    </row>
    <row r="23" spans="1:4" x14ac:dyDescent="0.35">
      <c r="A23">
        <v>2</v>
      </c>
      <c r="B23" s="2">
        <v>45872</v>
      </c>
      <c r="C23" s="2">
        <v>45902</v>
      </c>
      <c r="D23" s="2">
        <v>45922</v>
      </c>
    </row>
    <row r="24" spans="1:4" x14ac:dyDescent="0.35">
      <c r="A24">
        <v>2</v>
      </c>
      <c r="B24" s="2">
        <v>45903</v>
      </c>
      <c r="C24" s="2">
        <v>45932</v>
      </c>
      <c r="D24" s="2">
        <v>45952</v>
      </c>
    </row>
    <row r="25" spans="1:4" x14ac:dyDescent="0.35">
      <c r="A25">
        <v>2</v>
      </c>
      <c r="B25" s="2">
        <v>45933</v>
      </c>
      <c r="C25" s="2">
        <v>45963</v>
      </c>
      <c r="D25" s="2">
        <v>45983</v>
      </c>
    </row>
    <row r="26" spans="1:4" x14ac:dyDescent="0.35">
      <c r="A26">
        <v>2</v>
      </c>
      <c r="B26" s="2">
        <v>45964</v>
      </c>
      <c r="C26" s="2">
        <v>45993</v>
      </c>
      <c r="D26" s="2">
        <v>46013</v>
      </c>
    </row>
    <row r="27" spans="1:4" x14ac:dyDescent="0.35">
      <c r="A27">
        <v>2</v>
      </c>
      <c r="B27" s="2">
        <v>45994</v>
      </c>
      <c r="C27" s="2">
        <v>46024</v>
      </c>
      <c r="D27" s="2">
        <v>46044</v>
      </c>
    </row>
    <row r="28" spans="1:4" x14ac:dyDescent="0.35">
      <c r="A28">
        <v>3</v>
      </c>
      <c r="B28" s="2">
        <v>45399</v>
      </c>
      <c r="C28" s="2">
        <v>45428</v>
      </c>
      <c r="D28" s="2">
        <v>45441</v>
      </c>
    </row>
    <row r="29" spans="1:4" x14ac:dyDescent="0.35">
      <c r="A29">
        <v>3</v>
      </c>
      <c r="B29" s="2">
        <v>45429</v>
      </c>
      <c r="C29" s="2">
        <v>45459</v>
      </c>
      <c r="D29" s="2">
        <v>45472</v>
      </c>
    </row>
    <row r="30" spans="1:4" x14ac:dyDescent="0.35">
      <c r="A30">
        <v>3</v>
      </c>
      <c r="B30" s="2">
        <v>45460</v>
      </c>
      <c r="C30" s="2">
        <v>45489</v>
      </c>
      <c r="D30" s="2">
        <v>45502</v>
      </c>
    </row>
    <row r="31" spans="1:4" x14ac:dyDescent="0.35">
      <c r="A31">
        <v>3</v>
      </c>
      <c r="B31" s="2">
        <v>45490</v>
      </c>
      <c r="C31" s="2">
        <v>45520</v>
      </c>
      <c r="D31" s="2">
        <v>45533</v>
      </c>
    </row>
    <row r="32" spans="1:4" x14ac:dyDescent="0.35">
      <c r="A32">
        <v>3</v>
      </c>
      <c r="B32" s="2">
        <v>45521</v>
      </c>
      <c r="C32" s="2">
        <v>45551</v>
      </c>
      <c r="D32" s="2">
        <v>45564</v>
      </c>
    </row>
    <row r="33" spans="1:4" x14ac:dyDescent="0.35">
      <c r="A33">
        <v>3</v>
      </c>
      <c r="B33" s="2">
        <v>45552</v>
      </c>
      <c r="C33" s="2">
        <v>45581</v>
      </c>
      <c r="D33" s="2">
        <v>45594</v>
      </c>
    </row>
    <row r="34" spans="1:4" x14ac:dyDescent="0.35">
      <c r="A34">
        <v>3</v>
      </c>
      <c r="B34" s="2">
        <v>45582</v>
      </c>
      <c r="C34" s="2">
        <v>45612</v>
      </c>
      <c r="D34" s="2">
        <v>45625</v>
      </c>
    </row>
    <row r="35" spans="1:4" x14ac:dyDescent="0.35">
      <c r="A35">
        <v>3</v>
      </c>
      <c r="B35" s="2">
        <v>45613</v>
      </c>
      <c r="C35" s="2">
        <v>45642</v>
      </c>
      <c r="D35" s="2">
        <v>45655</v>
      </c>
    </row>
    <row r="36" spans="1:4" x14ac:dyDescent="0.35">
      <c r="A36">
        <v>3</v>
      </c>
      <c r="B36" s="2">
        <v>45643</v>
      </c>
      <c r="C36" s="2">
        <v>45673</v>
      </c>
      <c r="D36" s="2">
        <v>45686</v>
      </c>
    </row>
    <row r="37" spans="1:4" x14ac:dyDescent="0.35">
      <c r="A37">
        <v>3</v>
      </c>
      <c r="B37" s="2">
        <v>45674</v>
      </c>
      <c r="C37" s="2">
        <v>45704</v>
      </c>
      <c r="D37" s="2">
        <v>45716</v>
      </c>
    </row>
    <row r="38" spans="1:4" x14ac:dyDescent="0.35">
      <c r="A38">
        <v>3</v>
      </c>
      <c r="B38" s="2">
        <v>45705</v>
      </c>
      <c r="C38" s="2">
        <v>45732</v>
      </c>
      <c r="D38" s="2">
        <v>45745</v>
      </c>
    </row>
    <row r="39" spans="1:4" x14ac:dyDescent="0.35">
      <c r="A39">
        <v>3</v>
      </c>
      <c r="B39" s="2">
        <v>45733</v>
      </c>
      <c r="C39" s="2">
        <v>45763</v>
      </c>
      <c r="D39" s="2">
        <v>45776</v>
      </c>
    </row>
    <row r="40" spans="1:4" x14ac:dyDescent="0.35">
      <c r="A40">
        <v>3</v>
      </c>
      <c r="B40" s="2">
        <v>45764</v>
      </c>
      <c r="C40" s="2">
        <v>45793</v>
      </c>
      <c r="D40" s="2">
        <v>45806</v>
      </c>
    </row>
    <row r="41" spans="1:4" x14ac:dyDescent="0.35">
      <c r="A41">
        <v>3</v>
      </c>
      <c r="B41" s="2">
        <v>45794</v>
      </c>
      <c r="C41" s="2">
        <v>45824</v>
      </c>
      <c r="D41" s="2">
        <v>45837</v>
      </c>
    </row>
    <row r="42" spans="1:4" x14ac:dyDescent="0.35">
      <c r="A42">
        <v>3</v>
      </c>
      <c r="B42" s="2">
        <v>45825</v>
      </c>
      <c r="C42" s="2">
        <v>45854</v>
      </c>
      <c r="D42" s="2">
        <v>45867</v>
      </c>
    </row>
    <row r="43" spans="1:4" x14ac:dyDescent="0.35">
      <c r="A43">
        <v>3</v>
      </c>
      <c r="B43" s="2">
        <v>45855</v>
      </c>
      <c r="C43" s="2">
        <v>45885</v>
      </c>
      <c r="D43" s="2">
        <v>45898</v>
      </c>
    </row>
    <row r="44" spans="1:4" x14ac:dyDescent="0.35">
      <c r="A44">
        <v>3</v>
      </c>
      <c r="B44" s="2">
        <v>45886</v>
      </c>
      <c r="C44" s="2">
        <v>45916</v>
      </c>
      <c r="D44" s="2">
        <v>45929</v>
      </c>
    </row>
    <row r="45" spans="1:4" x14ac:dyDescent="0.35">
      <c r="A45">
        <v>3</v>
      </c>
      <c r="B45" s="2">
        <v>45917</v>
      </c>
      <c r="C45" s="2">
        <v>45946</v>
      </c>
      <c r="D45" s="2">
        <v>45959</v>
      </c>
    </row>
    <row r="46" spans="1:4" x14ac:dyDescent="0.35">
      <c r="A46">
        <v>3</v>
      </c>
      <c r="B46" s="2">
        <v>45947</v>
      </c>
      <c r="C46" s="2">
        <v>45977</v>
      </c>
      <c r="D46" s="2">
        <v>45990</v>
      </c>
    </row>
    <row r="47" spans="1:4" x14ac:dyDescent="0.35">
      <c r="A47">
        <v>4</v>
      </c>
      <c r="B47" s="2">
        <v>45308</v>
      </c>
      <c r="C47" s="2">
        <v>45338</v>
      </c>
      <c r="D47" s="2">
        <v>45355</v>
      </c>
    </row>
    <row r="48" spans="1:4" x14ac:dyDescent="0.35">
      <c r="A48">
        <v>4</v>
      </c>
      <c r="B48" s="2">
        <v>45339</v>
      </c>
      <c r="C48" s="2">
        <v>45367</v>
      </c>
      <c r="D48" s="2">
        <v>45386</v>
      </c>
    </row>
    <row r="49" spans="1:4" x14ac:dyDescent="0.35">
      <c r="A49">
        <v>4</v>
      </c>
      <c r="B49" s="2">
        <v>45368</v>
      </c>
      <c r="C49" s="2">
        <v>45398</v>
      </c>
      <c r="D49" s="2">
        <v>45416</v>
      </c>
    </row>
    <row r="50" spans="1:4" x14ac:dyDescent="0.35">
      <c r="A50">
        <v>4</v>
      </c>
      <c r="B50" s="2">
        <v>45399</v>
      </c>
      <c r="C50" s="2">
        <v>45428</v>
      </c>
      <c r="D50" s="2">
        <v>45447</v>
      </c>
    </row>
    <row r="51" spans="1:4" x14ac:dyDescent="0.35">
      <c r="A51">
        <v>4</v>
      </c>
      <c r="B51" s="2">
        <v>45429</v>
      </c>
      <c r="C51" s="2">
        <v>45459</v>
      </c>
      <c r="D51" s="2">
        <v>45477</v>
      </c>
    </row>
    <row r="52" spans="1:4" x14ac:dyDescent="0.35">
      <c r="A52">
        <v>4</v>
      </c>
      <c r="B52" s="2">
        <v>45460</v>
      </c>
      <c r="C52" s="2">
        <v>45489</v>
      </c>
      <c r="D52" s="2">
        <v>45508</v>
      </c>
    </row>
    <row r="53" spans="1:4" x14ac:dyDescent="0.35">
      <c r="A53">
        <v>4</v>
      </c>
      <c r="B53" s="2">
        <v>45490</v>
      </c>
      <c r="C53" s="2">
        <v>45520</v>
      </c>
      <c r="D53" s="2">
        <v>45539</v>
      </c>
    </row>
    <row r="54" spans="1:4" x14ac:dyDescent="0.35">
      <c r="A54">
        <v>4</v>
      </c>
      <c r="B54" s="2">
        <v>45521</v>
      </c>
      <c r="C54" s="2">
        <v>45551</v>
      </c>
      <c r="D54" s="2">
        <v>45569</v>
      </c>
    </row>
    <row r="55" spans="1:4" x14ac:dyDescent="0.35">
      <c r="A55">
        <v>4</v>
      </c>
      <c r="B55" s="2">
        <v>45552</v>
      </c>
      <c r="C55" s="2">
        <v>45581</v>
      </c>
      <c r="D55" s="2">
        <v>45600</v>
      </c>
    </row>
    <row r="56" spans="1:4" x14ac:dyDescent="0.35">
      <c r="A56">
        <v>4</v>
      </c>
      <c r="B56" s="2">
        <v>45582</v>
      </c>
      <c r="C56" s="2">
        <v>45612</v>
      </c>
      <c r="D56" s="2">
        <v>45630</v>
      </c>
    </row>
    <row r="57" spans="1:4" x14ac:dyDescent="0.35">
      <c r="A57">
        <v>4</v>
      </c>
      <c r="B57" s="2">
        <v>45613</v>
      </c>
      <c r="C57" s="2">
        <v>45642</v>
      </c>
      <c r="D57" s="2">
        <v>45661</v>
      </c>
    </row>
    <row r="58" spans="1:4" x14ac:dyDescent="0.35">
      <c r="A58">
        <v>4</v>
      </c>
      <c r="B58" s="2">
        <v>45643</v>
      </c>
      <c r="C58" s="2">
        <v>45673</v>
      </c>
      <c r="D58" s="2">
        <v>45692</v>
      </c>
    </row>
    <row r="59" spans="1:4" x14ac:dyDescent="0.35">
      <c r="A59">
        <v>4</v>
      </c>
      <c r="B59" s="2">
        <v>45674</v>
      </c>
      <c r="C59" s="2">
        <v>45704</v>
      </c>
      <c r="D59" s="2">
        <v>45720</v>
      </c>
    </row>
    <row r="60" spans="1:4" x14ac:dyDescent="0.35">
      <c r="A60">
        <v>4</v>
      </c>
      <c r="B60" s="2">
        <v>45705</v>
      </c>
      <c r="C60" s="2">
        <v>45732</v>
      </c>
      <c r="D60" s="2">
        <v>45751</v>
      </c>
    </row>
    <row r="61" spans="1:4" x14ac:dyDescent="0.35">
      <c r="A61">
        <v>4</v>
      </c>
      <c r="B61" s="2">
        <v>45733</v>
      </c>
      <c r="C61" s="2">
        <v>45763</v>
      </c>
      <c r="D61" s="2">
        <v>45781</v>
      </c>
    </row>
    <row r="62" spans="1:4" x14ac:dyDescent="0.35">
      <c r="A62">
        <v>4</v>
      </c>
      <c r="B62" s="2">
        <v>45764</v>
      </c>
      <c r="C62" s="2">
        <v>45793</v>
      </c>
      <c r="D62" s="2">
        <v>45812</v>
      </c>
    </row>
    <row r="63" spans="1:4" x14ac:dyDescent="0.35">
      <c r="A63">
        <v>4</v>
      </c>
      <c r="B63" s="2">
        <v>45794</v>
      </c>
      <c r="C63" s="2">
        <v>45824</v>
      </c>
      <c r="D63" s="2">
        <v>45842</v>
      </c>
    </row>
    <row r="64" spans="1:4" x14ac:dyDescent="0.35">
      <c r="A64">
        <v>4</v>
      </c>
      <c r="B64" s="2">
        <v>45825</v>
      </c>
      <c r="C64" s="2">
        <v>45854</v>
      </c>
      <c r="D64" s="2">
        <v>45873</v>
      </c>
    </row>
    <row r="65" spans="1:4" x14ac:dyDescent="0.35">
      <c r="A65">
        <v>4</v>
      </c>
      <c r="B65" s="2">
        <v>45855</v>
      </c>
      <c r="C65" s="2">
        <v>45885</v>
      </c>
      <c r="D65" s="2">
        <v>45904</v>
      </c>
    </row>
    <row r="66" spans="1:4" x14ac:dyDescent="0.35">
      <c r="A66">
        <v>4</v>
      </c>
      <c r="B66" s="2">
        <v>45886</v>
      </c>
      <c r="C66" s="2">
        <v>45916</v>
      </c>
      <c r="D66" s="2">
        <v>45934</v>
      </c>
    </row>
    <row r="67" spans="1:4" x14ac:dyDescent="0.35">
      <c r="A67">
        <v>4</v>
      </c>
      <c r="B67" s="2">
        <v>45917</v>
      </c>
      <c r="C67" s="2">
        <v>45946</v>
      </c>
      <c r="D67" s="2">
        <v>45965</v>
      </c>
    </row>
    <row r="68" spans="1:4" x14ac:dyDescent="0.35">
      <c r="A68">
        <v>4</v>
      </c>
      <c r="B68" s="2">
        <v>45947</v>
      </c>
      <c r="C68" s="2">
        <v>45977</v>
      </c>
      <c r="D68" s="2">
        <v>45995</v>
      </c>
    </row>
    <row r="69" spans="1:4" x14ac:dyDescent="0.35">
      <c r="A69">
        <v>4</v>
      </c>
      <c r="B69" s="2">
        <v>45978</v>
      </c>
      <c r="C69" s="2">
        <v>46007</v>
      </c>
      <c r="D69" s="2">
        <v>46026</v>
      </c>
    </row>
    <row r="70" spans="1:4" x14ac:dyDescent="0.35">
      <c r="A70">
        <v>5</v>
      </c>
      <c r="B70" s="2">
        <v>45527</v>
      </c>
      <c r="C70" s="2">
        <v>45557</v>
      </c>
      <c r="D70" s="2">
        <v>45566</v>
      </c>
    </row>
    <row r="71" spans="1:4" x14ac:dyDescent="0.35">
      <c r="A71">
        <v>5</v>
      </c>
      <c r="B71" s="2">
        <v>45558</v>
      </c>
      <c r="C71" s="2">
        <v>45587</v>
      </c>
      <c r="D71" s="2">
        <v>45597</v>
      </c>
    </row>
    <row r="72" spans="1:4" x14ac:dyDescent="0.35">
      <c r="A72">
        <v>5</v>
      </c>
      <c r="B72" s="2">
        <v>45588</v>
      </c>
      <c r="C72" s="2">
        <v>45618</v>
      </c>
      <c r="D72" s="2">
        <v>45627</v>
      </c>
    </row>
    <row r="73" spans="1:4" x14ac:dyDescent="0.35">
      <c r="A73">
        <v>5</v>
      </c>
      <c r="B73" s="2">
        <v>45619</v>
      </c>
      <c r="C73" s="2">
        <v>45648</v>
      </c>
      <c r="D73" s="2">
        <v>45658</v>
      </c>
    </row>
    <row r="74" spans="1:4" x14ac:dyDescent="0.35">
      <c r="A74">
        <v>5</v>
      </c>
      <c r="B74" s="2">
        <v>45649</v>
      </c>
      <c r="C74" s="2">
        <v>45679</v>
      </c>
      <c r="D74" s="2">
        <v>45689</v>
      </c>
    </row>
    <row r="75" spans="1:4" x14ac:dyDescent="0.35">
      <c r="A75">
        <v>5</v>
      </c>
      <c r="B75" s="2">
        <v>45680</v>
      </c>
      <c r="C75" s="2">
        <v>45710</v>
      </c>
      <c r="D75" s="2">
        <v>45717</v>
      </c>
    </row>
    <row r="76" spans="1:4" x14ac:dyDescent="0.35">
      <c r="A76">
        <v>5</v>
      </c>
      <c r="B76" s="2">
        <v>45711</v>
      </c>
      <c r="C76" s="2">
        <v>45738</v>
      </c>
      <c r="D76" s="2">
        <v>45748</v>
      </c>
    </row>
    <row r="77" spans="1:4" x14ac:dyDescent="0.35">
      <c r="A77">
        <v>5</v>
      </c>
      <c r="B77" s="2">
        <v>45739</v>
      </c>
      <c r="C77" s="2">
        <v>45769</v>
      </c>
      <c r="D77" s="2">
        <v>45778</v>
      </c>
    </row>
    <row r="78" spans="1:4" x14ac:dyDescent="0.35">
      <c r="A78">
        <v>5</v>
      </c>
      <c r="B78" s="2">
        <v>45770</v>
      </c>
      <c r="C78" s="2">
        <v>45799</v>
      </c>
      <c r="D78" s="2">
        <v>45809</v>
      </c>
    </row>
    <row r="79" spans="1:4" x14ac:dyDescent="0.35">
      <c r="A79">
        <v>5</v>
      </c>
      <c r="B79" s="2">
        <v>45800</v>
      </c>
      <c r="C79" s="2">
        <v>45830</v>
      </c>
      <c r="D79" s="2">
        <v>45839</v>
      </c>
    </row>
    <row r="80" spans="1:4" x14ac:dyDescent="0.35">
      <c r="A80">
        <v>5</v>
      </c>
      <c r="B80" s="2">
        <v>45831</v>
      </c>
      <c r="C80" s="2">
        <v>45860</v>
      </c>
      <c r="D80" s="2">
        <v>45870</v>
      </c>
    </row>
    <row r="81" spans="1:4" x14ac:dyDescent="0.35">
      <c r="A81">
        <v>5</v>
      </c>
      <c r="B81" s="2">
        <v>45861</v>
      </c>
      <c r="C81" s="2">
        <v>45891</v>
      </c>
      <c r="D81" s="2">
        <v>45901</v>
      </c>
    </row>
    <row r="82" spans="1:4" x14ac:dyDescent="0.35">
      <c r="A82">
        <v>5</v>
      </c>
      <c r="B82" s="2">
        <v>45892</v>
      </c>
      <c r="C82" s="2">
        <v>45922</v>
      </c>
      <c r="D82" s="2">
        <v>45931</v>
      </c>
    </row>
    <row r="83" spans="1:4" x14ac:dyDescent="0.35">
      <c r="A83">
        <v>5</v>
      </c>
      <c r="B83" s="2">
        <v>45923</v>
      </c>
      <c r="C83" s="2">
        <v>45952</v>
      </c>
      <c r="D83" s="2">
        <v>45962</v>
      </c>
    </row>
    <row r="84" spans="1:4" x14ac:dyDescent="0.35">
      <c r="A84">
        <v>5</v>
      </c>
      <c r="B84" s="2">
        <v>45953</v>
      </c>
      <c r="C84" s="2">
        <v>45983</v>
      </c>
      <c r="D84" s="2">
        <v>45992</v>
      </c>
    </row>
    <row r="85" spans="1:4" x14ac:dyDescent="0.35">
      <c r="A85">
        <v>5</v>
      </c>
      <c r="B85" s="2">
        <v>45984</v>
      </c>
      <c r="C85" s="2">
        <v>46013</v>
      </c>
      <c r="D85" s="2">
        <v>46023</v>
      </c>
    </row>
    <row r="86" spans="1:4" x14ac:dyDescent="0.35">
      <c r="A86">
        <v>5</v>
      </c>
      <c r="B86" s="2">
        <v>46014</v>
      </c>
      <c r="C86" s="2">
        <v>46044</v>
      </c>
      <c r="D86" s="2">
        <v>46054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82D1-B3E2-40AF-B461-33996BE761A5}">
  <dimension ref="A1:D74"/>
  <sheetViews>
    <sheetView topLeftCell="A43" workbookViewId="0">
      <selection activeCell="A62" sqref="A62:A74"/>
    </sheetView>
  </sheetViews>
  <sheetFormatPr defaultRowHeight="14.5" x14ac:dyDescent="0.35"/>
  <cols>
    <col min="2" max="4" width="10.08984375" bestFit="1" customWidth="1"/>
  </cols>
  <sheetData>
    <row r="1" spans="1:4" x14ac:dyDescent="0.35">
      <c r="A1" t="s">
        <v>18</v>
      </c>
      <c r="B1" t="s">
        <v>15</v>
      </c>
      <c r="C1" t="s">
        <v>16</v>
      </c>
      <c r="D1" t="s">
        <v>17</v>
      </c>
    </row>
    <row r="2" spans="1:4" x14ac:dyDescent="0.35">
      <c r="A2">
        <v>1</v>
      </c>
      <c r="B2" s="2">
        <v>45413</v>
      </c>
      <c r="C2" s="2">
        <v>45443</v>
      </c>
      <c r="D2" s="2">
        <v>45444</v>
      </c>
    </row>
    <row r="3" spans="1:4" x14ac:dyDescent="0.35">
      <c r="A3">
        <v>1</v>
      </c>
      <c r="B3" s="2">
        <v>45444</v>
      </c>
      <c r="C3" s="2">
        <v>45473</v>
      </c>
      <c r="D3" s="2">
        <v>45474</v>
      </c>
    </row>
    <row r="4" spans="1:4" x14ac:dyDescent="0.35">
      <c r="A4">
        <v>1</v>
      </c>
      <c r="B4" s="2">
        <v>45474</v>
      </c>
      <c r="C4" s="2">
        <v>45504</v>
      </c>
      <c r="D4" s="2">
        <v>45505</v>
      </c>
    </row>
    <row r="5" spans="1:4" x14ac:dyDescent="0.35">
      <c r="A5">
        <v>1</v>
      </c>
      <c r="B5" s="2">
        <v>45505</v>
      </c>
      <c r="C5" s="2">
        <v>45535</v>
      </c>
      <c r="D5" s="2">
        <v>45536</v>
      </c>
    </row>
    <row r="6" spans="1:4" x14ac:dyDescent="0.35">
      <c r="A6">
        <v>1</v>
      </c>
      <c r="B6" s="2">
        <v>45536</v>
      </c>
      <c r="C6" s="2">
        <v>45565</v>
      </c>
      <c r="D6" s="2">
        <v>45566</v>
      </c>
    </row>
    <row r="7" spans="1:4" x14ac:dyDescent="0.35">
      <c r="A7">
        <v>1</v>
      </c>
      <c r="B7" s="2">
        <v>45566</v>
      </c>
      <c r="C7" s="2">
        <v>45596</v>
      </c>
      <c r="D7" s="2">
        <v>45597</v>
      </c>
    </row>
    <row r="8" spans="1:4" x14ac:dyDescent="0.35">
      <c r="A8">
        <v>1</v>
      </c>
      <c r="B8" s="2">
        <v>45597</v>
      </c>
      <c r="C8" s="2">
        <v>45626</v>
      </c>
      <c r="D8" s="2">
        <v>45627</v>
      </c>
    </row>
    <row r="9" spans="1:4" x14ac:dyDescent="0.35">
      <c r="A9">
        <v>1</v>
      </c>
      <c r="B9" s="2">
        <v>45627</v>
      </c>
      <c r="C9" s="2">
        <v>45657</v>
      </c>
      <c r="D9" s="2">
        <v>45658</v>
      </c>
    </row>
    <row r="10" spans="1:4" x14ac:dyDescent="0.35">
      <c r="A10">
        <v>1</v>
      </c>
      <c r="B10" s="2">
        <v>45658</v>
      </c>
      <c r="C10" s="2">
        <v>45688</v>
      </c>
      <c r="D10" s="2">
        <v>45689</v>
      </c>
    </row>
    <row r="11" spans="1:4" x14ac:dyDescent="0.35">
      <c r="A11">
        <v>1</v>
      </c>
      <c r="B11" s="2">
        <v>45689</v>
      </c>
      <c r="C11" s="2">
        <v>45716</v>
      </c>
      <c r="D11" s="2">
        <v>45717</v>
      </c>
    </row>
    <row r="12" spans="1:4" x14ac:dyDescent="0.35">
      <c r="A12">
        <v>1</v>
      </c>
      <c r="B12" s="2">
        <v>45717</v>
      </c>
      <c r="C12" s="2">
        <v>45747</v>
      </c>
      <c r="D12" s="2">
        <v>45748</v>
      </c>
    </row>
    <row r="13" spans="1:4" x14ac:dyDescent="0.35">
      <c r="A13">
        <v>1</v>
      </c>
      <c r="B13" s="2">
        <v>45748</v>
      </c>
      <c r="C13" s="2">
        <v>45777</v>
      </c>
      <c r="D13" s="2">
        <v>45778</v>
      </c>
    </row>
    <row r="14" spans="1:4" x14ac:dyDescent="0.35">
      <c r="A14">
        <v>1</v>
      </c>
      <c r="B14" s="2">
        <v>45778</v>
      </c>
      <c r="C14" s="2">
        <v>45808</v>
      </c>
      <c r="D14" s="2">
        <v>45809</v>
      </c>
    </row>
    <row r="15" spans="1:4" x14ac:dyDescent="0.35">
      <c r="A15">
        <v>1</v>
      </c>
      <c r="B15" s="2">
        <v>45809</v>
      </c>
      <c r="C15" s="2">
        <v>45838</v>
      </c>
      <c r="D15" s="2">
        <v>45839</v>
      </c>
    </row>
    <row r="16" spans="1:4" x14ac:dyDescent="0.35">
      <c r="A16">
        <v>1</v>
      </c>
      <c r="B16" s="2">
        <v>45839</v>
      </c>
      <c r="C16" s="2">
        <v>45869</v>
      </c>
      <c r="D16" s="2">
        <v>45870</v>
      </c>
    </row>
    <row r="17" spans="1:4" x14ac:dyDescent="0.35">
      <c r="A17">
        <v>1</v>
      </c>
      <c r="B17" s="2">
        <v>45870</v>
      </c>
      <c r="C17" s="2">
        <v>45900</v>
      </c>
      <c r="D17" s="2">
        <v>45901</v>
      </c>
    </row>
    <row r="18" spans="1:4" x14ac:dyDescent="0.35">
      <c r="A18">
        <v>1</v>
      </c>
      <c r="B18" s="2">
        <v>45901</v>
      </c>
      <c r="C18" s="2">
        <v>45930</v>
      </c>
      <c r="D18" s="2">
        <v>45931</v>
      </c>
    </row>
    <row r="19" spans="1:4" x14ac:dyDescent="0.35">
      <c r="A19">
        <v>1</v>
      </c>
      <c r="B19" s="2">
        <v>45931</v>
      </c>
      <c r="C19" s="2">
        <v>45961</v>
      </c>
      <c r="D19" s="2">
        <v>45962</v>
      </c>
    </row>
    <row r="20" spans="1:4" x14ac:dyDescent="0.35">
      <c r="A20">
        <v>1</v>
      </c>
      <c r="B20" s="2">
        <v>45962</v>
      </c>
      <c r="C20" s="2">
        <v>45991</v>
      </c>
      <c r="D20" s="2">
        <v>45992</v>
      </c>
    </row>
    <row r="21" spans="1:4" x14ac:dyDescent="0.35">
      <c r="A21">
        <v>1</v>
      </c>
      <c r="B21" s="2">
        <v>45992</v>
      </c>
      <c r="C21" s="2">
        <v>46022</v>
      </c>
      <c r="D21" s="2">
        <v>46023</v>
      </c>
    </row>
    <row r="22" spans="1:4" x14ac:dyDescent="0.35">
      <c r="A22">
        <v>2</v>
      </c>
      <c r="B22" s="2">
        <v>45413</v>
      </c>
      <c r="C22" s="2">
        <v>45443</v>
      </c>
      <c r="D22" s="2">
        <v>45444</v>
      </c>
    </row>
    <row r="23" spans="1:4" x14ac:dyDescent="0.35">
      <c r="A23">
        <v>2</v>
      </c>
      <c r="B23" s="2">
        <v>45444</v>
      </c>
      <c r="C23" s="2">
        <v>45473</v>
      </c>
      <c r="D23" s="2">
        <v>45474</v>
      </c>
    </row>
    <row r="24" spans="1:4" x14ac:dyDescent="0.35">
      <c r="A24">
        <v>2</v>
      </c>
      <c r="B24" s="2">
        <v>45474</v>
      </c>
      <c r="C24" s="2">
        <v>45504</v>
      </c>
      <c r="D24" s="2">
        <v>45505</v>
      </c>
    </row>
    <row r="25" spans="1:4" x14ac:dyDescent="0.35">
      <c r="A25">
        <v>2</v>
      </c>
      <c r="B25" s="2">
        <v>45505</v>
      </c>
      <c r="C25" s="2">
        <v>45535</v>
      </c>
      <c r="D25" s="2">
        <v>45536</v>
      </c>
    </row>
    <row r="26" spans="1:4" x14ac:dyDescent="0.35">
      <c r="A26">
        <v>2</v>
      </c>
      <c r="B26" s="2">
        <v>45536</v>
      </c>
      <c r="C26" s="2">
        <v>45565</v>
      </c>
      <c r="D26" s="2">
        <v>45566</v>
      </c>
    </row>
    <row r="27" spans="1:4" x14ac:dyDescent="0.35">
      <c r="A27">
        <v>2</v>
      </c>
      <c r="B27" s="2">
        <v>45566</v>
      </c>
      <c r="C27" s="2">
        <v>45596</v>
      </c>
      <c r="D27" s="2">
        <v>45597</v>
      </c>
    </row>
    <row r="28" spans="1:4" x14ac:dyDescent="0.35">
      <c r="A28">
        <v>2</v>
      </c>
      <c r="B28" s="2">
        <v>45597</v>
      </c>
      <c r="C28" s="2">
        <v>45626</v>
      </c>
      <c r="D28" s="2">
        <v>45627</v>
      </c>
    </row>
    <row r="29" spans="1:4" x14ac:dyDescent="0.35">
      <c r="A29">
        <v>2</v>
      </c>
      <c r="B29" s="2">
        <v>45627</v>
      </c>
      <c r="C29" s="2">
        <v>45657</v>
      </c>
      <c r="D29" s="2">
        <v>45658</v>
      </c>
    </row>
    <row r="30" spans="1:4" x14ac:dyDescent="0.35">
      <c r="A30">
        <v>2</v>
      </c>
      <c r="B30" s="2">
        <v>45658</v>
      </c>
      <c r="C30" s="2">
        <v>45688</v>
      </c>
      <c r="D30" s="2">
        <v>45689</v>
      </c>
    </row>
    <row r="31" spans="1:4" x14ac:dyDescent="0.35">
      <c r="A31">
        <v>2</v>
      </c>
      <c r="B31" s="2">
        <v>45689</v>
      </c>
      <c r="C31" s="2">
        <v>45716</v>
      </c>
      <c r="D31" s="2">
        <v>45717</v>
      </c>
    </row>
    <row r="32" spans="1:4" x14ac:dyDescent="0.35">
      <c r="A32">
        <v>2</v>
      </c>
      <c r="B32" s="2">
        <v>45717</v>
      </c>
      <c r="C32" s="2">
        <v>45747</v>
      </c>
      <c r="D32" s="2">
        <v>45748</v>
      </c>
    </row>
    <row r="33" spans="1:4" x14ac:dyDescent="0.35">
      <c r="A33">
        <v>2</v>
      </c>
      <c r="B33" s="2">
        <v>45748</v>
      </c>
      <c r="C33" s="2">
        <v>45777</v>
      </c>
      <c r="D33" s="2">
        <v>45778</v>
      </c>
    </row>
    <row r="34" spans="1:4" x14ac:dyDescent="0.35">
      <c r="A34">
        <v>2</v>
      </c>
      <c r="B34" s="2">
        <v>45778</v>
      </c>
      <c r="C34" s="2">
        <v>45808</v>
      </c>
      <c r="D34" s="2">
        <v>45809</v>
      </c>
    </row>
    <row r="35" spans="1:4" x14ac:dyDescent="0.35">
      <c r="A35">
        <v>2</v>
      </c>
      <c r="B35" s="2">
        <v>45809</v>
      </c>
      <c r="C35" s="2">
        <v>45838</v>
      </c>
      <c r="D35" s="2">
        <v>45839</v>
      </c>
    </row>
    <row r="36" spans="1:4" x14ac:dyDescent="0.35">
      <c r="A36">
        <v>2</v>
      </c>
      <c r="B36" s="2">
        <v>45839</v>
      </c>
      <c r="C36" s="2">
        <v>45869</v>
      </c>
      <c r="D36" s="2">
        <v>45870</v>
      </c>
    </row>
    <row r="37" spans="1:4" x14ac:dyDescent="0.35">
      <c r="A37">
        <v>2</v>
      </c>
      <c r="B37" s="2">
        <v>45870</v>
      </c>
      <c r="C37" s="2">
        <v>45900</v>
      </c>
      <c r="D37" s="2">
        <v>45901</v>
      </c>
    </row>
    <row r="38" spans="1:4" x14ac:dyDescent="0.35">
      <c r="A38">
        <v>2</v>
      </c>
      <c r="B38" s="2">
        <v>45901</v>
      </c>
      <c r="C38" s="2">
        <v>45930</v>
      </c>
      <c r="D38" s="2">
        <v>45931</v>
      </c>
    </row>
    <row r="39" spans="1:4" x14ac:dyDescent="0.35">
      <c r="A39">
        <v>2</v>
      </c>
      <c r="B39" s="2">
        <v>45931</v>
      </c>
      <c r="C39" s="2">
        <v>45961</v>
      </c>
      <c r="D39" s="2">
        <v>45962</v>
      </c>
    </row>
    <row r="40" spans="1:4" x14ac:dyDescent="0.35">
      <c r="A40">
        <v>2</v>
      </c>
      <c r="B40" s="2">
        <v>45962</v>
      </c>
      <c r="C40" s="2">
        <v>45991</v>
      </c>
      <c r="D40" s="2">
        <v>45992</v>
      </c>
    </row>
    <row r="41" spans="1:4" x14ac:dyDescent="0.35">
      <c r="A41">
        <v>2</v>
      </c>
      <c r="B41" s="2">
        <v>45992</v>
      </c>
      <c r="C41" s="2">
        <v>46022</v>
      </c>
      <c r="D41" s="2">
        <v>46023</v>
      </c>
    </row>
    <row r="42" spans="1:4" x14ac:dyDescent="0.35">
      <c r="A42">
        <v>3</v>
      </c>
      <c r="B42" s="2">
        <v>45413</v>
      </c>
      <c r="C42" s="2">
        <v>45443</v>
      </c>
      <c r="D42" s="2">
        <v>45444</v>
      </c>
    </row>
    <row r="43" spans="1:4" x14ac:dyDescent="0.35">
      <c r="A43">
        <v>3</v>
      </c>
      <c r="B43" s="2">
        <v>45444</v>
      </c>
      <c r="C43" s="2">
        <v>45473</v>
      </c>
      <c r="D43" s="2">
        <v>45474</v>
      </c>
    </row>
    <row r="44" spans="1:4" x14ac:dyDescent="0.35">
      <c r="A44">
        <v>3</v>
      </c>
      <c r="B44" s="2">
        <v>45474</v>
      </c>
      <c r="C44" s="2">
        <v>45504</v>
      </c>
      <c r="D44" s="2">
        <v>45505</v>
      </c>
    </row>
    <row r="45" spans="1:4" x14ac:dyDescent="0.35">
      <c r="A45">
        <v>3</v>
      </c>
      <c r="B45" s="2">
        <v>45505</v>
      </c>
      <c r="C45" s="2">
        <v>45535</v>
      </c>
      <c r="D45" s="2">
        <v>45536</v>
      </c>
    </row>
    <row r="46" spans="1:4" x14ac:dyDescent="0.35">
      <c r="A46">
        <v>3</v>
      </c>
      <c r="B46" s="2">
        <v>45536</v>
      </c>
      <c r="C46" s="2">
        <v>45565</v>
      </c>
      <c r="D46" s="2">
        <v>45566</v>
      </c>
    </row>
    <row r="47" spans="1:4" x14ac:dyDescent="0.35">
      <c r="A47">
        <v>3</v>
      </c>
      <c r="B47" s="2">
        <v>45566</v>
      </c>
      <c r="C47" s="2">
        <v>45596</v>
      </c>
      <c r="D47" s="2">
        <v>45597</v>
      </c>
    </row>
    <row r="48" spans="1:4" x14ac:dyDescent="0.35">
      <c r="A48">
        <v>3</v>
      </c>
      <c r="B48" s="2">
        <v>45597</v>
      </c>
      <c r="C48" s="2">
        <v>45626</v>
      </c>
      <c r="D48" s="2">
        <v>45627</v>
      </c>
    </row>
    <row r="49" spans="1:4" x14ac:dyDescent="0.35">
      <c r="A49">
        <v>3</v>
      </c>
      <c r="B49" s="2">
        <v>45627</v>
      </c>
      <c r="C49" s="2">
        <v>45657</v>
      </c>
      <c r="D49" s="2">
        <v>45658</v>
      </c>
    </row>
    <row r="50" spans="1:4" x14ac:dyDescent="0.35">
      <c r="A50">
        <v>3</v>
      </c>
      <c r="B50" s="2">
        <v>45658</v>
      </c>
      <c r="C50" s="2">
        <v>45688</v>
      </c>
      <c r="D50" s="2">
        <v>45689</v>
      </c>
    </row>
    <row r="51" spans="1:4" x14ac:dyDescent="0.35">
      <c r="A51">
        <v>3</v>
      </c>
      <c r="B51" s="2">
        <v>45689</v>
      </c>
      <c r="C51" s="2">
        <v>45716</v>
      </c>
      <c r="D51" s="2">
        <v>45717</v>
      </c>
    </row>
    <row r="52" spans="1:4" x14ac:dyDescent="0.35">
      <c r="A52">
        <v>3</v>
      </c>
      <c r="B52" s="2">
        <v>45717</v>
      </c>
      <c r="C52" s="2">
        <v>45747</v>
      </c>
      <c r="D52" s="2">
        <v>45748</v>
      </c>
    </row>
    <row r="53" spans="1:4" x14ac:dyDescent="0.35">
      <c r="A53">
        <v>3</v>
      </c>
      <c r="B53" s="2">
        <v>45748</v>
      </c>
      <c r="C53" s="2">
        <v>45777</v>
      </c>
      <c r="D53" s="2">
        <v>45778</v>
      </c>
    </row>
    <row r="54" spans="1:4" x14ac:dyDescent="0.35">
      <c r="A54">
        <v>3</v>
      </c>
      <c r="B54" s="2">
        <v>45778</v>
      </c>
      <c r="C54" s="2">
        <v>45808</v>
      </c>
      <c r="D54" s="2">
        <v>45809</v>
      </c>
    </row>
    <row r="55" spans="1:4" x14ac:dyDescent="0.35">
      <c r="A55">
        <v>3</v>
      </c>
      <c r="B55" s="2">
        <v>45809</v>
      </c>
      <c r="C55" s="2">
        <v>45838</v>
      </c>
      <c r="D55" s="2">
        <v>45839</v>
      </c>
    </row>
    <row r="56" spans="1:4" x14ac:dyDescent="0.35">
      <c r="A56">
        <v>3</v>
      </c>
      <c r="B56" s="2">
        <v>45839</v>
      </c>
      <c r="C56" s="2">
        <v>45869</v>
      </c>
      <c r="D56" s="2">
        <v>45870</v>
      </c>
    </row>
    <row r="57" spans="1:4" x14ac:dyDescent="0.35">
      <c r="A57">
        <v>3</v>
      </c>
      <c r="B57" s="2">
        <v>45870</v>
      </c>
      <c r="C57" s="2">
        <v>45900</v>
      </c>
      <c r="D57" s="2">
        <v>45901</v>
      </c>
    </row>
    <row r="58" spans="1:4" x14ac:dyDescent="0.35">
      <c r="A58">
        <v>3</v>
      </c>
      <c r="B58" s="2">
        <v>45901</v>
      </c>
      <c r="C58" s="2">
        <v>45930</v>
      </c>
      <c r="D58" s="2">
        <v>45931</v>
      </c>
    </row>
    <row r="59" spans="1:4" x14ac:dyDescent="0.35">
      <c r="A59">
        <v>3</v>
      </c>
      <c r="B59" s="2">
        <v>45931</v>
      </c>
      <c r="C59" s="2">
        <v>45961</v>
      </c>
      <c r="D59" s="2">
        <v>45962</v>
      </c>
    </row>
    <row r="60" spans="1:4" x14ac:dyDescent="0.35">
      <c r="A60">
        <v>3</v>
      </c>
      <c r="B60" s="2">
        <v>45962</v>
      </c>
      <c r="C60" s="2">
        <v>45991</v>
      </c>
      <c r="D60" s="2">
        <v>45992</v>
      </c>
    </row>
    <row r="61" spans="1:4" x14ac:dyDescent="0.35">
      <c r="A61">
        <v>3</v>
      </c>
      <c r="B61" s="2">
        <v>45992</v>
      </c>
      <c r="C61" s="2">
        <v>46022</v>
      </c>
      <c r="D61" s="2">
        <v>46023</v>
      </c>
    </row>
    <row r="62" spans="1:4" x14ac:dyDescent="0.35">
      <c r="A62">
        <v>4</v>
      </c>
      <c r="B62" s="2">
        <v>45246</v>
      </c>
      <c r="C62" s="2">
        <v>45275</v>
      </c>
      <c r="D62" s="2">
        <v>45275</v>
      </c>
    </row>
    <row r="63" spans="1:4" x14ac:dyDescent="0.35">
      <c r="A63">
        <v>4</v>
      </c>
      <c r="B63" s="2">
        <v>45276</v>
      </c>
      <c r="C63" s="2">
        <v>45306</v>
      </c>
      <c r="D63" s="2">
        <v>45306</v>
      </c>
    </row>
    <row r="64" spans="1:4" x14ac:dyDescent="0.35">
      <c r="A64">
        <v>4</v>
      </c>
      <c r="B64" s="2">
        <v>45307</v>
      </c>
      <c r="C64" s="2">
        <v>45337</v>
      </c>
      <c r="D64" s="2">
        <v>45337</v>
      </c>
    </row>
    <row r="65" spans="1:4" x14ac:dyDescent="0.35">
      <c r="A65">
        <v>4</v>
      </c>
      <c r="B65" s="2">
        <v>45338</v>
      </c>
      <c r="C65" s="2">
        <v>45366</v>
      </c>
      <c r="D65" s="2">
        <v>45366</v>
      </c>
    </row>
    <row r="66" spans="1:4" x14ac:dyDescent="0.35">
      <c r="A66">
        <v>4</v>
      </c>
      <c r="B66" s="2">
        <v>45367</v>
      </c>
      <c r="C66" s="2">
        <v>45397</v>
      </c>
      <c r="D66" s="2">
        <v>45397</v>
      </c>
    </row>
    <row r="67" spans="1:4" x14ac:dyDescent="0.35">
      <c r="A67">
        <v>4</v>
      </c>
      <c r="B67" s="2">
        <v>45398</v>
      </c>
      <c r="C67" s="2">
        <v>45427</v>
      </c>
      <c r="D67" s="2">
        <v>45427</v>
      </c>
    </row>
    <row r="68" spans="1:4" x14ac:dyDescent="0.35">
      <c r="A68">
        <v>4</v>
      </c>
      <c r="B68" s="2">
        <v>45428</v>
      </c>
      <c r="C68" s="2">
        <v>45458</v>
      </c>
      <c r="D68" s="2">
        <v>45458</v>
      </c>
    </row>
    <row r="69" spans="1:4" x14ac:dyDescent="0.35">
      <c r="A69">
        <v>4</v>
      </c>
      <c r="B69" s="2">
        <v>45459</v>
      </c>
      <c r="C69" s="2">
        <v>45488</v>
      </c>
      <c r="D69" s="2">
        <v>45488</v>
      </c>
    </row>
    <row r="70" spans="1:4" x14ac:dyDescent="0.35">
      <c r="A70">
        <v>4</v>
      </c>
      <c r="B70" s="2">
        <v>45489</v>
      </c>
      <c r="C70" s="2">
        <v>45519</v>
      </c>
      <c r="D70" s="2">
        <v>45519</v>
      </c>
    </row>
    <row r="71" spans="1:4" x14ac:dyDescent="0.35">
      <c r="A71">
        <v>4</v>
      </c>
      <c r="B71" s="2">
        <v>45520</v>
      </c>
      <c r="C71" s="2">
        <v>45550</v>
      </c>
      <c r="D71" s="2">
        <v>45550</v>
      </c>
    </row>
    <row r="72" spans="1:4" x14ac:dyDescent="0.35">
      <c r="A72">
        <v>4</v>
      </c>
      <c r="B72" s="2">
        <v>45551</v>
      </c>
      <c r="C72" s="2">
        <v>45580</v>
      </c>
      <c r="D72" s="2">
        <v>45580</v>
      </c>
    </row>
    <row r="73" spans="1:4" x14ac:dyDescent="0.35">
      <c r="A73">
        <v>4</v>
      </c>
      <c r="B73" s="2">
        <v>45581</v>
      </c>
      <c r="C73" s="2">
        <v>45611</v>
      </c>
      <c r="D73" s="2">
        <v>45611</v>
      </c>
    </row>
    <row r="74" spans="1:4" x14ac:dyDescent="0.35">
      <c r="A74">
        <v>4</v>
      </c>
      <c r="B74" s="2">
        <v>45612</v>
      </c>
      <c r="C74" s="2">
        <v>45641</v>
      </c>
      <c r="D74" s="2">
        <v>45641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512B-479C-4774-BBE2-7CF227CF89A8}">
  <dimension ref="A1:C14"/>
  <sheetViews>
    <sheetView workbookViewId="0">
      <selection activeCell="B15" sqref="B15"/>
    </sheetView>
  </sheetViews>
  <sheetFormatPr defaultRowHeight="14.5" x14ac:dyDescent="0.35"/>
  <cols>
    <col min="2" max="2" width="11.453125" bestFit="1" customWidth="1"/>
    <col min="4" max="4" width="22.08984375" bestFit="1" customWidth="1"/>
  </cols>
  <sheetData>
    <row r="1" spans="1:3" x14ac:dyDescent="0.35">
      <c r="B1" t="s">
        <v>19</v>
      </c>
      <c r="C1" t="s">
        <v>20</v>
      </c>
    </row>
    <row r="2" spans="1:3" x14ac:dyDescent="0.35">
      <c r="A2">
        <v>1</v>
      </c>
      <c r="B2" t="s">
        <v>24</v>
      </c>
      <c r="C2" t="s">
        <v>35</v>
      </c>
    </row>
    <row r="3" spans="1:3" x14ac:dyDescent="0.35">
      <c r="A3">
        <v>2</v>
      </c>
      <c r="B3" t="s">
        <v>25</v>
      </c>
      <c r="C3" t="s">
        <v>35</v>
      </c>
    </row>
    <row r="4" spans="1:3" x14ac:dyDescent="0.35">
      <c r="A4">
        <v>3</v>
      </c>
      <c r="B4" t="s">
        <v>26</v>
      </c>
      <c r="C4" t="s">
        <v>35</v>
      </c>
    </row>
    <row r="5" spans="1:3" x14ac:dyDescent="0.35">
      <c r="A5">
        <v>4</v>
      </c>
      <c r="B5" t="s">
        <v>28</v>
      </c>
      <c r="C5" t="s">
        <v>36</v>
      </c>
    </row>
    <row r="6" spans="1:3" x14ac:dyDescent="0.35">
      <c r="A6">
        <v>5</v>
      </c>
      <c r="B6" t="s">
        <v>29</v>
      </c>
      <c r="C6" t="s">
        <v>36</v>
      </c>
    </row>
    <row r="7" spans="1:3" x14ac:dyDescent="0.35">
      <c r="A7">
        <v>6</v>
      </c>
      <c r="B7" t="s">
        <v>30</v>
      </c>
      <c r="C7" t="s">
        <v>36</v>
      </c>
    </row>
    <row r="8" spans="1:3" x14ac:dyDescent="0.35">
      <c r="A8">
        <v>7</v>
      </c>
      <c r="B8" t="s">
        <v>31</v>
      </c>
      <c r="C8" t="s">
        <v>36</v>
      </c>
    </row>
    <row r="9" spans="1:3" x14ac:dyDescent="0.35">
      <c r="A9">
        <v>8</v>
      </c>
      <c r="B9" t="s">
        <v>32</v>
      </c>
      <c r="C9" t="s">
        <v>36</v>
      </c>
    </row>
    <row r="10" spans="1:3" x14ac:dyDescent="0.35">
      <c r="A10">
        <v>9</v>
      </c>
      <c r="B10" t="s">
        <v>33</v>
      </c>
      <c r="C10" t="s">
        <v>36</v>
      </c>
    </row>
    <row r="11" spans="1:3" x14ac:dyDescent="0.35">
      <c r="A11">
        <v>10</v>
      </c>
      <c r="B11" t="s">
        <v>34</v>
      </c>
      <c r="C11" t="s">
        <v>37</v>
      </c>
    </row>
    <row r="12" spans="1:3" x14ac:dyDescent="0.35">
      <c r="A12">
        <v>11</v>
      </c>
      <c r="B12" t="s">
        <v>63</v>
      </c>
      <c r="C12" t="s">
        <v>36</v>
      </c>
    </row>
    <row r="13" spans="1:3" x14ac:dyDescent="0.35">
      <c r="A13">
        <v>12</v>
      </c>
      <c r="B13" t="s">
        <v>27</v>
      </c>
      <c r="C13" t="s">
        <v>36</v>
      </c>
    </row>
    <row r="14" spans="1:3" x14ac:dyDescent="0.35">
      <c r="A14">
        <v>13</v>
      </c>
      <c r="B14" t="s">
        <v>120</v>
      </c>
      <c r="C14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ED62-AC5C-416E-8DBF-2036839A0E04}">
  <dimension ref="A1:X59"/>
  <sheetViews>
    <sheetView workbookViewId="0">
      <selection activeCell="C12" sqref="C12"/>
    </sheetView>
  </sheetViews>
  <sheetFormatPr defaultRowHeight="14.5" x14ac:dyDescent="0.35"/>
  <cols>
    <col min="3" max="3" width="14.81640625" bestFit="1" customWidth="1"/>
    <col min="4" max="4" width="14.81640625" customWidth="1"/>
    <col min="5" max="5" width="10.6328125" bestFit="1" customWidth="1"/>
    <col min="6" max="6" width="22.08984375" bestFit="1" customWidth="1"/>
    <col min="17" max="17" width="11.453125" bestFit="1" customWidth="1"/>
  </cols>
  <sheetData>
    <row r="1" spans="1:24" x14ac:dyDescent="0.35">
      <c r="A1" t="s">
        <v>78</v>
      </c>
      <c r="B1" t="s">
        <v>79</v>
      </c>
      <c r="C1" t="s">
        <v>38</v>
      </c>
      <c r="E1" t="s">
        <v>39</v>
      </c>
      <c r="F1" t="s">
        <v>21</v>
      </c>
    </row>
    <row r="2" spans="1:24" x14ac:dyDescent="0.35">
      <c r="A2">
        <v>2024</v>
      </c>
      <c r="B2" t="s">
        <v>80</v>
      </c>
      <c r="C2" t="s">
        <v>22</v>
      </c>
      <c r="D2" t="str">
        <f>+VLOOKUP(E2,categorias!$A$2:$C$14,2,0)</f>
        <v>casa</v>
      </c>
      <c r="E2">
        <v>1</v>
      </c>
      <c r="F2">
        <v>10300</v>
      </c>
      <c r="U2" s="3"/>
      <c r="X2" s="3"/>
    </row>
    <row r="3" spans="1:24" x14ac:dyDescent="0.35">
      <c r="A3">
        <v>2024</v>
      </c>
      <c r="B3" t="s">
        <v>80</v>
      </c>
      <c r="C3" t="s">
        <v>23</v>
      </c>
      <c r="D3" t="str">
        <f>+VLOOKUP(E3,categorias!$A$2:$C$14,2,0)</f>
        <v>casa</v>
      </c>
      <c r="E3">
        <v>1</v>
      </c>
      <c r="F3">
        <v>2400</v>
      </c>
      <c r="U3" s="3"/>
      <c r="X3" s="3"/>
    </row>
    <row r="4" spans="1:24" x14ac:dyDescent="0.35">
      <c r="A4">
        <v>2024</v>
      </c>
      <c r="B4" t="s">
        <v>80</v>
      </c>
      <c r="C4" t="s">
        <v>40</v>
      </c>
      <c r="D4" t="str">
        <f>+VLOOKUP(E4,categorias!$A$2:$C$14,2,0)</f>
        <v>casa</v>
      </c>
      <c r="E4">
        <v>1</v>
      </c>
      <c r="U4" s="3"/>
      <c r="X4" s="3"/>
    </row>
    <row r="5" spans="1:24" x14ac:dyDescent="0.35">
      <c r="A5">
        <v>2024</v>
      </c>
      <c r="B5" t="s">
        <v>80</v>
      </c>
      <c r="C5" t="s">
        <v>41</v>
      </c>
      <c r="D5" t="str">
        <f>+VLOOKUP(E5,categorias!$A$2:$C$14,2,0)</f>
        <v>casa</v>
      </c>
      <c r="E5">
        <v>1</v>
      </c>
      <c r="U5" s="3"/>
      <c r="X5" s="3"/>
    </row>
    <row r="6" spans="1:24" x14ac:dyDescent="0.35">
      <c r="A6">
        <v>2024</v>
      </c>
      <c r="B6" t="s">
        <v>80</v>
      </c>
      <c r="C6" t="s">
        <v>42</v>
      </c>
      <c r="D6" t="str">
        <f>+VLOOKUP(E6,categorias!$A$2:$C$14,2,0)</f>
        <v>casa</v>
      </c>
      <c r="E6">
        <v>1</v>
      </c>
      <c r="U6" s="3"/>
    </row>
    <row r="7" spans="1:24" x14ac:dyDescent="0.35">
      <c r="A7">
        <v>2024</v>
      </c>
      <c r="B7" t="s">
        <v>80</v>
      </c>
      <c r="C7" t="s">
        <v>43</v>
      </c>
      <c r="D7" t="str">
        <f>+VLOOKUP(E7,categorias!$A$2:$C$14,2,0)</f>
        <v>casa</v>
      </c>
      <c r="E7">
        <v>1</v>
      </c>
      <c r="F7">
        <v>374.5</v>
      </c>
      <c r="U7" s="3"/>
    </row>
    <row r="8" spans="1:24" x14ac:dyDescent="0.35">
      <c r="A8">
        <v>2024</v>
      </c>
      <c r="B8" t="s">
        <v>80</v>
      </c>
      <c r="C8" t="s">
        <v>44</v>
      </c>
      <c r="D8" t="str">
        <f>+VLOOKUP(E8,categorias!$A$2:$C$14,2,0)</f>
        <v>streaming</v>
      </c>
      <c r="E8">
        <v>2</v>
      </c>
      <c r="U8" s="3"/>
    </row>
    <row r="9" spans="1:24" x14ac:dyDescent="0.35">
      <c r="A9">
        <v>2024</v>
      </c>
      <c r="B9" t="s">
        <v>80</v>
      </c>
      <c r="C9" t="s">
        <v>45</v>
      </c>
      <c r="D9" t="str">
        <f>+VLOOKUP(E9,categorias!$A$2:$C$14,2,0)</f>
        <v>streaming</v>
      </c>
      <c r="E9">
        <v>2</v>
      </c>
      <c r="U9" s="3"/>
    </row>
    <row r="10" spans="1:24" x14ac:dyDescent="0.35">
      <c r="A10">
        <v>2024</v>
      </c>
      <c r="B10" t="s">
        <v>80</v>
      </c>
      <c r="C10" t="s">
        <v>46</v>
      </c>
      <c r="D10" t="str">
        <f>+VLOOKUP(E10,categorias!$A$2:$C$14,2,0)</f>
        <v>streaming</v>
      </c>
      <c r="E10">
        <v>2</v>
      </c>
      <c r="F10">
        <v>54.5</v>
      </c>
      <c r="U10" s="3"/>
    </row>
    <row r="11" spans="1:24" x14ac:dyDescent="0.35">
      <c r="A11">
        <v>2024</v>
      </c>
      <c r="B11" t="s">
        <v>80</v>
      </c>
      <c r="C11" t="s">
        <v>49</v>
      </c>
      <c r="D11" t="str">
        <f>+VLOOKUP(E11,categorias!$A$2:$C$14,2,0)</f>
        <v>streaming</v>
      </c>
      <c r="E11">
        <v>2</v>
      </c>
      <c r="U11" s="3"/>
    </row>
    <row r="12" spans="1:24" x14ac:dyDescent="0.35">
      <c r="A12">
        <v>2024</v>
      </c>
      <c r="B12" t="s">
        <v>80</v>
      </c>
      <c r="C12" t="s">
        <v>47</v>
      </c>
      <c r="D12" t="str">
        <f>+VLOOKUP(E12,categorias!$A$2:$C$14,2,0)</f>
        <v>streaming</v>
      </c>
      <c r="E12">
        <v>2</v>
      </c>
      <c r="F12">
        <v>140</v>
      </c>
      <c r="U12" s="3"/>
    </row>
    <row r="13" spans="1:24" x14ac:dyDescent="0.35">
      <c r="A13">
        <v>2024</v>
      </c>
      <c r="B13" t="s">
        <v>80</v>
      </c>
      <c r="C13" t="s">
        <v>48</v>
      </c>
      <c r="D13" t="str">
        <f>+VLOOKUP(E13,categorias!$A$2:$C$14,2,0)</f>
        <v>streaming</v>
      </c>
      <c r="E13">
        <v>2</v>
      </c>
      <c r="U13" s="3"/>
    </row>
    <row r="14" spans="1:24" x14ac:dyDescent="0.35">
      <c r="A14">
        <v>2024</v>
      </c>
      <c r="B14" t="s">
        <v>80</v>
      </c>
      <c r="C14" t="s">
        <v>50</v>
      </c>
      <c r="D14" t="str">
        <f>+VLOOKUP(E14,categorias!$A$2:$C$14,2,0)</f>
        <v>streaming</v>
      </c>
      <c r="E14">
        <v>2</v>
      </c>
      <c r="U14" s="3"/>
    </row>
    <row r="15" spans="1:24" x14ac:dyDescent="0.35">
      <c r="A15">
        <v>2024</v>
      </c>
      <c r="B15" t="s">
        <v>80</v>
      </c>
      <c r="C15" t="s">
        <v>51</v>
      </c>
      <c r="D15" t="str">
        <f>+VLOOKUP(E15,categorias!$A$2:$C$14,2,0)</f>
        <v>personal</v>
      </c>
      <c r="E15">
        <v>12</v>
      </c>
      <c r="F15">
        <v>1000</v>
      </c>
    </row>
    <row r="16" spans="1:24" x14ac:dyDescent="0.35">
      <c r="A16">
        <v>2024</v>
      </c>
      <c r="B16" t="s">
        <v>80</v>
      </c>
      <c r="C16" t="s">
        <v>52</v>
      </c>
      <c r="D16" t="str">
        <f>+VLOOKUP(E16,categorias!$A$2:$C$14,2,0)</f>
        <v>michis</v>
      </c>
      <c r="E16">
        <v>3</v>
      </c>
      <c r="F16">
        <v>500</v>
      </c>
    </row>
    <row r="17" spans="1:6" x14ac:dyDescent="0.35">
      <c r="A17">
        <v>2024</v>
      </c>
      <c r="B17" t="s">
        <v>80</v>
      </c>
      <c r="C17" t="s">
        <v>53</v>
      </c>
      <c r="D17" t="str">
        <f>+VLOOKUP(E17,categorias!$A$2:$C$14,2,0)</f>
        <v>michis</v>
      </c>
      <c r="E17">
        <v>3</v>
      </c>
      <c r="F17">
        <v>350</v>
      </c>
    </row>
    <row r="18" spans="1:6" x14ac:dyDescent="0.35">
      <c r="A18">
        <v>2024</v>
      </c>
      <c r="B18" t="s">
        <v>80</v>
      </c>
      <c r="C18" t="s">
        <v>54</v>
      </c>
      <c r="D18" t="str">
        <f>+VLOOKUP(E18,categorias!$A$2:$C$14,2,0)</f>
        <v>michis</v>
      </c>
      <c r="E18">
        <v>3</v>
      </c>
      <c r="F18">
        <v>450</v>
      </c>
    </row>
    <row r="19" spans="1:6" x14ac:dyDescent="0.35">
      <c r="A19">
        <v>2024</v>
      </c>
      <c r="B19" t="s">
        <v>80</v>
      </c>
      <c r="C19" t="s">
        <v>58</v>
      </c>
      <c r="D19" t="str">
        <f>+VLOOKUP(E19,categorias!$A$2:$C$14,2,0)</f>
        <v>michis</v>
      </c>
      <c r="E19">
        <v>3</v>
      </c>
      <c r="F19">
        <v>500</v>
      </c>
    </row>
    <row r="20" spans="1:6" x14ac:dyDescent="0.35">
      <c r="A20">
        <v>2024</v>
      </c>
      <c r="B20" t="s">
        <v>80</v>
      </c>
      <c r="C20" t="s">
        <v>55</v>
      </c>
      <c r="D20" t="str">
        <f>+VLOOKUP(E20,categorias!$A$2:$C$14,2,0)</f>
        <v>deporte</v>
      </c>
      <c r="E20">
        <v>4</v>
      </c>
    </row>
    <row r="21" spans="1:6" x14ac:dyDescent="0.35">
      <c r="A21">
        <v>2024</v>
      </c>
      <c r="B21" t="s">
        <v>80</v>
      </c>
      <c r="C21" t="s">
        <v>56</v>
      </c>
      <c r="D21" t="str">
        <f>+VLOOKUP(E21,categorias!$A$2:$C$14,2,0)</f>
        <v>deporte</v>
      </c>
      <c r="E21">
        <v>4</v>
      </c>
    </row>
    <row r="22" spans="1:6" x14ac:dyDescent="0.35">
      <c r="A22">
        <v>2024</v>
      </c>
      <c r="B22" t="s">
        <v>80</v>
      </c>
      <c r="C22" t="s">
        <v>57</v>
      </c>
      <c r="D22" t="str">
        <f>+VLOOKUP(E22,categorias!$A$2:$C$14,2,0)</f>
        <v>salud</v>
      </c>
      <c r="E22">
        <v>5</v>
      </c>
    </row>
    <row r="23" spans="1:6" x14ac:dyDescent="0.35">
      <c r="A23">
        <v>2024</v>
      </c>
      <c r="B23" t="s">
        <v>80</v>
      </c>
      <c r="C23" t="s">
        <v>59</v>
      </c>
      <c r="D23" t="str">
        <f>+VLOOKUP(E23,categorias!$A$2:$C$14,2,0)</f>
        <v>salud</v>
      </c>
      <c r="E23">
        <v>5</v>
      </c>
    </row>
    <row r="24" spans="1:6" x14ac:dyDescent="0.35">
      <c r="A24">
        <v>2024</v>
      </c>
      <c r="B24" t="s">
        <v>80</v>
      </c>
      <c r="C24" t="s">
        <v>60</v>
      </c>
      <c r="D24" t="str">
        <f>+VLOOKUP(E24,categorias!$A$2:$C$14,2,0)</f>
        <v>salud</v>
      </c>
      <c r="E24">
        <v>5</v>
      </c>
    </row>
    <row r="25" spans="1:6" x14ac:dyDescent="0.35">
      <c r="A25">
        <v>2024</v>
      </c>
      <c r="B25" t="s">
        <v>80</v>
      </c>
      <c r="C25" t="s">
        <v>61</v>
      </c>
      <c r="D25" t="str">
        <f>+VLOOKUP(E25,categorias!$A$2:$C$14,2,0)</f>
        <v>salud</v>
      </c>
      <c r="E25">
        <v>5</v>
      </c>
    </row>
    <row r="26" spans="1:6" x14ac:dyDescent="0.35">
      <c r="A26">
        <v>2024</v>
      </c>
      <c r="B26" t="s">
        <v>80</v>
      </c>
      <c r="C26" t="s">
        <v>62</v>
      </c>
      <c r="D26" t="str">
        <f>+VLOOKUP(E26,categorias!$A$2:$C$14,2,0)</f>
        <v>salud</v>
      </c>
      <c r="E26">
        <v>5</v>
      </c>
    </row>
    <row r="27" spans="1:6" x14ac:dyDescent="0.35">
      <c r="A27">
        <v>2024</v>
      </c>
      <c r="B27" t="s">
        <v>80</v>
      </c>
      <c r="C27" t="s">
        <v>64</v>
      </c>
      <c r="D27" t="str">
        <f>+VLOOKUP(E27,categorias!$A$2:$C$14,2,0)</f>
        <v>limpieza</v>
      </c>
      <c r="E27">
        <v>11</v>
      </c>
    </row>
    <row r="28" spans="1:6" x14ac:dyDescent="0.35">
      <c r="A28">
        <v>2024</v>
      </c>
      <c r="B28" t="s">
        <v>80</v>
      </c>
      <c r="C28" t="s">
        <v>65</v>
      </c>
      <c r="D28" t="str">
        <f>+VLOOKUP(E28,categorias!$A$2:$C$14,2,0)</f>
        <v>limpieza</v>
      </c>
      <c r="E28">
        <v>11</v>
      </c>
    </row>
    <row r="29" spans="1:6" x14ac:dyDescent="0.35">
      <c r="A29">
        <v>2024</v>
      </c>
      <c r="B29" t="s">
        <v>80</v>
      </c>
      <c r="C29" t="s">
        <v>66</v>
      </c>
      <c r="D29" t="str">
        <f>+VLOOKUP(E29,categorias!$A$2:$C$14,2,0)</f>
        <v>personal</v>
      </c>
      <c r="E29">
        <v>12</v>
      </c>
    </row>
    <row r="30" spans="1:6" x14ac:dyDescent="0.35">
      <c r="A30">
        <v>2024</v>
      </c>
      <c r="B30" t="s">
        <v>80</v>
      </c>
      <c r="C30" t="s">
        <v>67</v>
      </c>
      <c r="D30" t="str">
        <f>+VLOOKUP(E30,categorias!$A$2:$C$14,2,0)</f>
        <v>educación</v>
      </c>
      <c r="E30">
        <v>6</v>
      </c>
    </row>
    <row r="31" spans="1:6" x14ac:dyDescent="0.35">
      <c r="A31">
        <v>2024</v>
      </c>
      <c r="B31" t="s">
        <v>80</v>
      </c>
      <c r="C31" t="s">
        <v>68</v>
      </c>
      <c r="D31" t="str">
        <f>+VLOOKUP(E31,categorias!$A$2:$C$14,2,0)</f>
        <v>personal</v>
      </c>
      <c r="E31">
        <v>12</v>
      </c>
    </row>
    <row r="32" spans="1:6" x14ac:dyDescent="0.35">
      <c r="A32">
        <v>2024</v>
      </c>
      <c r="B32" t="s">
        <v>80</v>
      </c>
      <c r="C32" t="s">
        <v>69</v>
      </c>
      <c r="D32" t="str">
        <f>+VLOOKUP(E32,categorias!$A$2:$C$14,2,0)</f>
        <v>deporte</v>
      </c>
      <c r="E32">
        <v>4</v>
      </c>
    </row>
    <row r="33" spans="1:6" x14ac:dyDescent="0.35">
      <c r="A33">
        <v>2024</v>
      </c>
      <c r="B33" t="s">
        <v>80</v>
      </c>
      <c r="C33" t="s">
        <v>70</v>
      </c>
      <c r="D33" t="str">
        <f>+VLOOKUP(E33,categorias!$A$2:$C$14,2,0)</f>
        <v>gasto diario</v>
      </c>
      <c r="E33">
        <v>7</v>
      </c>
      <c r="F33">
        <v>1200</v>
      </c>
    </row>
    <row r="34" spans="1:6" x14ac:dyDescent="0.35">
      <c r="A34">
        <v>2024</v>
      </c>
      <c r="B34" t="s">
        <v>80</v>
      </c>
      <c r="C34" t="s">
        <v>71</v>
      </c>
      <c r="D34" t="str">
        <f>+VLOOKUP(E34,categorias!$A$2:$C$14,2,0)</f>
        <v>gasto diario</v>
      </c>
      <c r="E34">
        <v>7</v>
      </c>
      <c r="F34">
        <v>4000</v>
      </c>
    </row>
    <row r="35" spans="1:6" x14ac:dyDescent="0.35">
      <c r="A35">
        <v>2024</v>
      </c>
      <c r="B35" t="s">
        <v>80</v>
      </c>
      <c r="C35" t="s">
        <v>72</v>
      </c>
      <c r="D35" t="str">
        <f>+VLOOKUP(E35,categorias!$A$2:$C$14,2,0)</f>
        <v>gasto diario</v>
      </c>
      <c r="E35">
        <v>7</v>
      </c>
      <c r="F35">
        <v>1500</v>
      </c>
    </row>
    <row r="36" spans="1:6" x14ac:dyDescent="0.35">
      <c r="A36">
        <v>2024</v>
      </c>
      <c r="B36" t="s">
        <v>80</v>
      </c>
      <c r="C36" t="s">
        <v>73</v>
      </c>
      <c r="D36" t="str">
        <f>+VLOOKUP(E36,categorias!$A$2:$C$14,2,0)</f>
        <v>gasto diario</v>
      </c>
      <c r="E36">
        <v>7</v>
      </c>
      <c r="F36">
        <v>500</v>
      </c>
    </row>
    <row r="37" spans="1:6" x14ac:dyDescent="0.35">
      <c r="A37">
        <v>2024</v>
      </c>
      <c r="B37" t="s">
        <v>80</v>
      </c>
      <c r="C37" t="s">
        <v>74</v>
      </c>
      <c r="D37" t="str">
        <f>+VLOOKUP(E37,categorias!$A$2:$C$14,2,0)</f>
        <v>productos</v>
      </c>
      <c r="E37">
        <v>8</v>
      </c>
    </row>
    <row r="38" spans="1:6" x14ac:dyDescent="0.35">
      <c r="A38">
        <v>2024</v>
      </c>
      <c r="B38" t="s">
        <v>80</v>
      </c>
      <c r="C38" t="s">
        <v>75</v>
      </c>
      <c r="D38" t="str">
        <f>+VLOOKUP(E38,categorias!$A$2:$C$14,2,0)</f>
        <v>productos</v>
      </c>
      <c r="E38">
        <v>8</v>
      </c>
    </row>
    <row r="39" spans="1:6" x14ac:dyDescent="0.35">
      <c r="A39">
        <v>2024</v>
      </c>
      <c r="B39" t="s">
        <v>80</v>
      </c>
      <c r="C39" t="s">
        <v>76</v>
      </c>
      <c r="D39" t="str">
        <f>+VLOOKUP(E39,categorias!$A$2:$C$14,2,0)</f>
        <v>productos</v>
      </c>
      <c r="E39">
        <v>8</v>
      </c>
    </row>
    <row r="40" spans="1:6" x14ac:dyDescent="0.35">
      <c r="A40">
        <v>2024</v>
      </c>
      <c r="B40" t="s">
        <v>80</v>
      </c>
      <c r="C40" t="s">
        <v>77</v>
      </c>
      <c r="D40" t="str">
        <f>+VLOOKUP(E40,categorias!$A$2:$C$14,2,0)</f>
        <v>productos</v>
      </c>
      <c r="E40">
        <v>8</v>
      </c>
    </row>
    <row r="41" spans="1:6" x14ac:dyDescent="0.35">
      <c r="A41">
        <v>2024</v>
      </c>
      <c r="B41" t="s">
        <v>80</v>
      </c>
      <c r="C41" t="s">
        <v>81</v>
      </c>
      <c r="D41" t="str">
        <f>+VLOOKUP(E41,categorias!$A$2:$C$14,2,0)</f>
        <v>productos</v>
      </c>
      <c r="E41">
        <v>8</v>
      </c>
    </row>
    <row r="42" spans="1:6" x14ac:dyDescent="0.35">
      <c r="A42">
        <v>2024</v>
      </c>
      <c r="B42" t="s">
        <v>80</v>
      </c>
      <c r="C42" t="s">
        <v>82</v>
      </c>
      <c r="D42" t="str">
        <f>+VLOOKUP(E42,categorias!$A$2:$C$14,2,0)</f>
        <v>productos</v>
      </c>
      <c r="E42">
        <v>8</v>
      </c>
    </row>
    <row r="43" spans="1:6" x14ac:dyDescent="0.35">
      <c r="A43">
        <v>2024</v>
      </c>
      <c r="B43" t="s">
        <v>80</v>
      </c>
      <c r="C43" t="s">
        <v>83</v>
      </c>
      <c r="D43" t="str">
        <f>+VLOOKUP(E43,categorias!$A$2:$C$14,2,0)</f>
        <v>productos</v>
      </c>
      <c r="E43">
        <v>8</v>
      </c>
    </row>
    <row r="44" spans="1:6" x14ac:dyDescent="0.35">
      <c r="A44">
        <v>2024</v>
      </c>
      <c r="B44" t="s">
        <v>80</v>
      </c>
      <c r="C44" t="s">
        <v>84</v>
      </c>
      <c r="D44" t="str">
        <f>+VLOOKUP(E44,categorias!$A$2:$C$14,2,0)</f>
        <v>productos</v>
      </c>
      <c r="E44">
        <v>8</v>
      </c>
    </row>
    <row r="45" spans="1:6" x14ac:dyDescent="0.35">
      <c r="A45">
        <v>2024</v>
      </c>
      <c r="B45" t="s">
        <v>80</v>
      </c>
      <c r="C45" t="s">
        <v>85</v>
      </c>
      <c r="D45" t="str">
        <f>+VLOOKUP(E45,categorias!$A$2:$C$14,2,0)</f>
        <v>productos</v>
      </c>
      <c r="E45">
        <v>8</v>
      </c>
    </row>
    <row r="46" spans="1:6" x14ac:dyDescent="0.35">
      <c r="A46">
        <v>2024</v>
      </c>
      <c r="B46" t="s">
        <v>80</v>
      </c>
      <c r="C46" t="s">
        <v>86</v>
      </c>
      <c r="D46" t="str">
        <f>+VLOOKUP(E46,categorias!$A$2:$C$14,2,0)</f>
        <v>productos</v>
      </c>
      <c r="E46">
        <v>8</v>
      </c>
    </row>
    <row r="47" spans="1:6" x14ac:dyDescent="0.35">
      <c r="A47">
        <v>2024</v>
      </c>
      <c r="B47" t="s">
        <v>80</v>
      </c>
      <c r="C47" t="s">
        <v>87</v>
      </c>
      <c r="D47" t="str">
        <f>+VLOOKUP(E47,categorias!$A$2:$C$14,2,0)</f>
        <v>salidas</v>
      </c>
      <c r="E47">
        <v>9</v>
      </c>
      <c r="F47">
        <v>200</v>
      </c>
    </row>
    <row r="48" spans="1:6" x14ac:dyDescent="0.35">
      <c r="A48">
        <v>2024</v>
      </c>
      <c r="B48" t="s">
        <v>80</v>
      </c>
      <c r="C48" t="s">
        <v>88</v>
      </c>
      <c r="D48" t="str">
        <f>+VLOOKUP(E48,categorias!$A$2:$C$14,2,0)</f>
        <v>salidas</v>
      </c>
      <c r="E48">
        <v>9</v>
      </c>
    </row>
    <row r="49" spans="1:6" x14ac:dyDescent="0.35">
      <c r="A49">
        <v>2024</v>
      </c>
      <c r="B49" t="s">
        <v>80</v>
      </c>
      <c r="C49" t="s">
        <v>89</v>
      </c>
      <c r="D49" t="str">
        <f>+VLOOKUP(E49,categorias!$A$2:$C$14,2,0)</f>
        <v>salidas</v>
      </c>
      <c r="E49">
        <v>9</v>
      </c>
      <c r="F49">
        <v>200</v>
      </c>
    </row>
    <row r="50" spans="1:6" x14ac:dyDescent="0.35">
      <c r="A50">
        <v>2024</v>
      </c>
      <c r="B50" t="s">
        <v>80</v>
      </c>
      <c r="C50" t="s">
        <v>90</v>
      </c>
      <c r="D50" t="str">
        <f>+VLOOKUP(E50,categorias!$A$2:$C$14,2,0)</f>
        <v>salidas</v>
      </c>
      <c r="E50">
        <v>9</v>
      </c>
    </row>
    <row r="51" spans="1:6" x14ac:dyDescent="0.35">
      <c r="A51">
        <v>2024</v>
      </c>
      <c r="B51" t="s">
        <v>80</v>
      </c>
      <c r="C51" t="s">
        <v>91</v>
      </c>
      <c r="D51" t="str">
        <f>+VLOOKUP(E51,categorias!$A$2:$C$14,2,0)</f>
        <v>salidas</v>
      </c>
      <c r="E51">
        <v>9</v>
      </c>
    </row>
    <row r="52" spans="1:6" x14ac:dyDescent="0.35">
      <c r="A52">
        <v>2024</v>
      </c>
      <c r="B52" t="s">
        <v>80</v>
      </c>
      <c r="C52" t="s">
        <v>92</v>
      </c>
      <c r="D52" t="str">
        <f>+VLOOKUP(E52,categorias!$A$2:$C$14,2,0)</f>
        <v>salidas</v>
      </c>
      <c r="E52">
        <v>9</v>
      </c>
    </row>
    <row r="53" spans="1:6" x14ac:dyDescent="0.35">
      <c r="A53">
        <v>2024</v>
      </c>
      <c r="B53" t="s">
        <v>80</v>
      </c>
      <c r="C53" t="s">
        <v>93</v>
      </c>
      <c r="D53" t="str">
        <f>+VLOOKUP(E53,categorias!$A$2:$C$14,2,0)</f>
        <v>inversiones</v>
      </c>
      <c r="E53">
        <v>10</v>
      </c>
    </row>
    <row r="54" spans="1:6" x14ac:dyDescent="0.35">
      <c r="A54">
        <v>2024</v>
      </c>
      <c r="B54" t="s">
        <v>80</v>
      </c>
      <c r="C54" t="s">
        <v>94</v>
      </c>
      <c r="D54" t="str">
        <f>+VLOOKUP(E54,categorias!$A$2:$C$14,2,0)</f>
        <v>inversiones</v>
      </c>
      <c r="E54">
        <v>10</v>
      </c>
      <c r="F54" s="3">
        <v>3093.2108333333331</v>
      </c>
    </row>
    <row r="55" spans="1:6" x14ac:dyDescent="0.35">
      <c r="A55">
        <v>2024</v>
      </c>
      <c r="B55" t="s">
        <v>80</v>
      </c>
      <c r="C55" t="s">
        <v>95</v>
      </c>
      <c r="D55" t="str">
        <f>+VLOOKUP(E55,categorias!$A$2:$C$14,2,0)</f>
        <v>inversiones</v>
      </c>
      <c r="E55">
        <v>10</v>
      </c>
    </row>
    <row r="56" spans="1:6" x14ac:dyDescent="0.35">
      <c r="A56">
        <v>2024</v>
      </c>
      <c r="B56" t="s">
        <v>80</v>
      </c>
      <c r="C56" t="s">
        <v>96</v>
      </c>
      <c r="D56" t="str">
        <f>+VLOOKUP(E56,categorias!$A$2:$C$14,2,0)</f>
        <v>inversiones</v>
      </c>
      <c r="E56">
        <v>10</v>
      </c>
    </row>
    <row r="57" spans="1:6" x14ac:dyDescent="0.35">
      <c r="A57">
        <v>2024</v>
      </c>
      <c r="B57" t="s">
        <v>80</v>
      </c>
      <c r="C57" t="s">
        <v>97</v>
      </c>
      <c r="D57" t="str">
        <f>+VLOOKUP(E57,categorias!$A$2:$C$14,2,0)</f>
        <v>comprasMeses</v>
      </c>
      <c r="E57">
        <v>13</v>
      </c>
      <c r="F57">
        <v>19758.080000000002</v>
      </c>
    </row>
    <row r="58" spans="1:6" x14ac:dyDescent="0.35">
      <c r="A58">
        <v>2024</v>
      </c>
      <c r="B58" t="s">
        <v>80</v>
      </c>
      <c r="C58" t="s">
        <v>106</v>
      </c>
      <c r="D58" t="str">
        <f>+VLOOKUP(E58,categorias!$A$2:$C$14,2,0)</f>
        <v>casa</v>
      </c>
      <c r="E58">
        <v>1</v>
      </c>
      <c r="F58">
        <v>140</v>
      </c>
    </row>
    <row r="59" spans="1:6" x14ac:dyDescent="0.35">
      <c r="A59">
        <v>2024</v>
      </c>
      <c r="B59" t="s">
        <v>80</v>
      </c>
      <c r="C59" t="s">
        <v>118</v>
      </c>
      <c r="D59" t="str">
        <f>+VLOOKUP(E59,categorias!$A$2:$C$14,2,0)</f>
        <v>personal</v>
      </c>
      <c r="E59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75B0-7D4C-4DAE-805A-C90211CF1915}">
  <dimension ref="A1:H19"/>
  <sheetViews>
    <sheetView workbookViewId="0">
      <selection activeCell="L20" sqref="L20"/>
    </sheetView>
  </sheetViews>
  <sheetFormatPr defaultRowHeight="14.5" x14ac:dyDescent="0.35"/>
  <cols>
    <col min="1" max="1" width="9.08984375" bestFit="1" customWidth="1"/>
    <col min="2" max="2" width="21.26953125" bestFit="1" customWidth="1"/>
    <col min="8" max="8" width="13.7265625" bestFit="1" customWidth="1"/>
  </cols>
  <sheetData>
    <row r="1" spans="1:8" x14ac:dyDescent="0.35">
      <c r="A1" t="s">
        <v>98</v>
      </c>
      <c r="B1" t="s">
        <v>99</v>
      </c>
      <c r="C1" t="s">
        <v>14</v>
      </c>
      <c r="D1" t="s">
        <v>100</v>
      </c>
      <c r="E1" t="s">
        <v>101</v>
      </c>
      <c r="F1" t="s">
        <v>102</v>
      </c>
      <c r="G1" t="s">
        <v>18</v>
      </c>
      <c r="H1" t="s">
        <v>103</v>
      </c>
    </row>
    <row r="2" spans="1:8" x14ac:dyDescent="0.35">
      <c r="A2" s="1">
        <v>45413</v>
      </c>
      <c r="B2" t="s">
        <v>104</v>
      </c>
      <c r="C2">
        <v>6</v>
      </c>
      <c r="D2">
        <v>50</v>
      </c>
      <c r="E2">
        <v>50</v>
      </c>
      <c r="H2">
        <v>48</v>
      </c>
    </row>
    <row r="3" spans="1:8" x14ac:dyDescent="0.35">
      <c r="A3" s="1">
        <v>45413</v>
      </c>
      <c r="B3" t="s">
        <v>106</v>
      </c>
      <c r="C3">
        <v>4</v>
      </c>
      <c r="D3">
        <v>280</v>
      </c>
      <c r="E3">
        <v>140</v>
      </c>
      <c r="F3">
        <v>140</v>
      </c>
      <c r="G3">
        <v>2</v>
      </c>
      <c r="H3">
        <v>57</v>
      </c>
    </row>
    <row r="4" spans="1:8" x14ac:dyDescent="0.35">
      <c r="A4" s="1">
        <v>45414</v>
      </c>
      <c r="B4" t="s">
        <v>107</v>
      </c>
      <c r="C4">
        <v>1</v>
      </c>
      <c r="D4">
        <v>100</v>
      </c>
      <c r="E4">
        <v>100</v>
      </c>
      <c r="H4">
        <v>45</v>
      </c>
    </row>
    <row r="5" spans="1:8" x14ac:dyDescent="0.35">
      <c r="A5" s="1">
        <v>45399</v>
      </c>
      <c r="B5" t="s">
        <v>108</v>
      </c>
      <c r="C5">
        <v>3</v>
      </c>
      <c r="D5">
        <v>319</v>
      </c>
      <c r="E5">
        <v>319</v>
      </c>
    </row>
    <row r="6" spans="1:8" x14ac:dyDescent="0.35">
      <c r="A6" s="1">
        <v>45399</v>
      </c>
      <c r="B6" t="s">
        <v>109</v>
      </c>
      <c r="C6">
        <v>3</v>
      </c>
      <c r="D6">
        <v>179</v>
      </c>
      <c r="E6">
        <v>179</v>
      </c>
    </row>
    <row r="7" spans="1:8" x14ac:dyDescent="0.35">
      <c r="A7" s="1">
        <v>45400</v>
      </c>
      <c r="B7" t="s">
        <v>108</v>
      </c>
      <c r="C7">
        <v>3</v>
      </c>
      <c r="D7">
        <v>263</v>
      </c>
      <c r="E7">
        <v>263</v>
      </c>
    </row>
    <row r="8" spans="1:8" x14ac:dyDescent="0.35">
      <c r="A8" s="1">
        <v>45408</v>
      </c>
      <c r="B8" t="s">
        <v>110</v>
      </c>
      <c r="C8">
        <v>3</v>
      </c>
      <c r="D8">
        <v>69</v>
      </c>
    </row>
    <row r="9" spans="1:8" x14ac:dyDescent="0.35">
      <c r="A9" s="1">
        <v>45409</v>
      </c>
      <c r="B9" t="s">
        <v>111</v>
      </c>
      <c r="C9">
        <v>3</v>
      </c>
      <c r="D9">
        <v>206</v>
      </c>
      <c r="E9">
        <v>206</v>
      </c>
    </row>
    <row r="10" spans="1:8" x14ac:dyDescent="0.35">
      <c r="A10" s="1">
        <v>45412</v>
      </c>
      <c r="B10" t="s">
        <v>112</v>
      </c>
      <c r="C10">
        <v>3</v>
      </c>
      <c r="D10">
        <v>212</v>
      </c>
      <c r="E10">
        <v>212</v>
      </c>
    </row>
    <row r="11" spans="1:8" x14ac:dyDescent="0.35">
      <c r="A11" s="1">
        <v>45399</v>
      </c>
      <c r="B11" t="s">
        <v>113</v>
      </c>
      <c r="C11">
        <v>4</v>
      </c>
      <c r="D11">
        <v>2550</v>
      </c>
      <c r="E11">
        <v>2550</v>
      </c>
    </row>
    <row r="12" spans="1:8" x14ac:dyDescent="0.35">
      <c r="A12" s="1">
        <v>45400</v>
      </c>
      <c r="B12" t="s">
        <v>53</v>
      </c>
      <c r="C12">
        <v>4</v>
      </c>
      <c r="D12">
        <v>628</v>
      </c>
      <c r="E12">
        <v>314</v>
      </c>
    </row>
    <row r="13" spans="1:8" x14ac:dyDescent="0.35">
      <c r="A13" s="1">
        <v>45403</v>
      </c>
      <c r="B13" t="s">
        <v>114</v>
      </c>
      <c r="C13">
        <v>4</v>
      </c>
      <c r="D13">
        <v>349</v>
      </c>
      <c r="E13">
        <v>349</v>
      </c>
    </row>
    <row r="14" spans="1:8" x14ac:dyDescent="0.35">
      <c r="A14" s="1">
        <v>45407</v>
      </c>
      <c r="B14" t="s">
        <v>48</v>
      </c>
      <c r="C14">
        <v>4</v>
      </c>
      <c r="D14">
        <v>59.5</v>
      </c>
      <c r="E14">
        <v>59.5</v>
      </c>
    </row>
    <row r="15" spans="1:8" x14ac:dyDescent="0.35">
      <c r="A15" s="1">
        <v>45408</v>
      </c>
      <c r="B15" t="s">
        <v>115</v>
      </c>
      <c r="C15">
        <v>4</v>
      </c>
      <c r="D15">
        <v>88</v>
      </c>
      <c r="E15">
        <v>88</v>
      </c>
    </row>
    <row r="16" spans="1:8" x14ac:dyDescent="0.35">
      <c r="A16" s="1">
        <v>45414</v>
      </c>
      <c r="B16" t="s">
        <v>116</v>
      </c>
      <c r="C16">
        <v>4</v>
      </c>
      <c r="D16">
        <f>-203.57-308.49-349</f>
        <v>-861.06</v>
      </c>
      <c r="E16">
        <v>-861.06</v>
      </c>
    </row>
    <row r="17" spans="1:8" x14ac:dyDescent="0.35">
      <c r="A17" s="1">
        <v>45414</v>
      </c>
      <c r="B17" t="s">
        <v>117</v>
      </c>
      <c r="C17">
        <v>4</v>
      </c>
      <c r="D17">
        <v>140</v>
      </c>
      <c r="E17">
        <v>140</v>
      </c>
      <c r="H17">
        <v>11</v>
      </c>
    </row>
    <row r="18" spans="1:8" x14ac:dyDescent="0.35">
      <c r="A18" s="1">
        <v>45415</v>
      </c>
      <c r="B18" t="s">
        <v>118</v>
      </c>
      <c r="C18">
        <v>2</v>
      </c>
      <c r="D18">
        <v>12000</v>
      </c>
      <c r="E18">
        <v>12000</v>
      </c>
    </row>
    <row r="19" spans="1:8" x14ac:dyDescent="0.35">
      <c r="A19" s="1">
        <v>45405</v>
      </c>
      <c r="B19" t="s">
        <v>119</v>
      </c>
      <c r="C19">
        <v>5</v>
      </c>
      <c r="D19">
        <v>430.13</v>
      </c>
      <c r="E19">
        <v>430.13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75C7-CFFC-4EFB-A445-E4BDC16063A9}">
  <dimension ref="A1:H19"/>
  <sheetViews>
    <sheetView tabSelected="1" workbookViewId="0">
      <selection activeCell="V7" sqref="V7"/>
    </sheetView>
  </sheetViews>
  <sheetFormatPr defaultRowHeight="14.5" x14ac:dyDescent="0.35"/>
  <cols>
    <col min="5" max="5" width="13.7265625" bestFit="1" customWidth="1"/>
  </cols>
  <sheetData>
    <row r="1" spans="1:8" ht="15" thickBot="1" x14ac:dyDescent="0.4">
      <c r="A1" t="s">
        <v>99</v>
      </c>
      <c r="B1" t="s">
        <v>100</v>
      </c>
      <c r="C1" t="s">
        <v>97</v>
      </c>
      <c r="D1" t="s">
        <v>121</v>
      </c>
      <c r="E1" t="s">
        <v>122</v>
      </c>
      <c r="F1" t="s">
        <v>14</v>
      </c>
      <c r="G1" t="s">
        <v>18</v>
      </c>
    </row>
    <row r="2" spans="1:8" ht="26.5" thickBot="1" x14ac:dyDescent="0.4">
      <c r="A2" s="4" t="s">
        <v>123</v>
      </c>
      <c r="B2" s="5">
        <v>2832</v>
      </c>
      <c r="C2" s="5">
        <v>6</v>
      </c>
      <c r="D2" s="6">
        <v>44969</v>
      </c>
      <c r="E2" s="5">
        <v>472</v>
      </c>
      <c r="F2">
        <v>2</v>
      </c>
      <c r="H2" s="4"/>
    </row>
    <row r="3" spans="1:8" ht="26.5" thickBot="1" x14ac:dyDescent="0.4">
      <c r="A3" s="4" t="s">
        <v>124</v>
      </c>
      <c r="B3" s="5" t="s">
        <v>125</v>
      </c>
      <c r="C3" s="5">
        <v>6</v>
      </c>
      <c r="D3" s="5" t="s">
        <v>126</v>
      </c>
      <c r="E3" s="5" t="s">
        <v>127</v>
      </c>
      <c r="F3">
        <v>5</v>
      </c>
      <c r="H3" s="4"/>
    </row>
    <row r="4" spans="1:8" ht="26.5" thickBot="1" x14ac:dyDescent="0.4">
      <c r="A4" s="4" t="s">
        <v>129</v>
      </c>
      <c r="B4" s="5" t="s">
        <v>130</v>
      </c>
      <c r="C4" s="5">
        <v>6</v>
      </c>
      <c r="D4" s="5" t="s">
        <v>128</v>
      </c>
      <c r="E4" s="5" t="s">
        <v>131</v>
      </c>
      <c r="F4">
        <v>5</v>
      </c>
      <c r="H4" s="4"/>
    </row>
    <row r="5" spans="1:8" ht="26.5" thickBot="1" x14ac:dyDescent="0.4">
      <c r="A5" s="4" t="s">
        <v>135</v>
      </c>
      <c r="B5" s="5" t="s">
        <v>136</v>
      </c>
      <c r="C5" s="5">
        <v>6</v>
      </c>
      <c r="D5" s="5" t="s">
        <v>134</v>
      </c>
      <c r="E5" s="5" t="s">
        <v>137</v>
      </c>
      <c r="F5">
        <v>5</v>
      </c>
      <c r="H5" s="4"/>
    </row>
    <row r="6" spans="1:8" ht="26.5" thickBot="1" x14ac:dyDescent="0.4">
      <c r="A6" s="4" t="s">
        <v>138</v>
      </c>
      <c r="B6" s="5" t="s">
        <v>139</v>
      </c>
      <c r="C6" s="5">
        <v>10</v>
      </c>
      <c r="D6" s="5" t="s">
        <v>133</v>
      </c>
      <c r="E6" s="5" t="s">
        <v>140</v>
      </c>
      <c r="F6">
        <v>5</v>
      </c>
      <c r="H6" s="4"/>
    </row>
    <row r="7" spans="1:8" ht="26.5" thickBot="1" x14ac:dyDescent="0.4">
      <c r="A7" s="4" t="s">
        <v>141</v>
      </c>
      <c r="B7" s="5">
        <v>31614</v>
      </c>
      <c r="C7" s="5">
        <v>12</v>
      </c>
      <c r="D7" s="5" t="s">
        <v>142</v>
      </c>
      <c r="E7" s="5" t="s">
        <v>143</v>
      </c>
      <c r="G7">
        <v>4</v>
      </c>
      <c r="H7" s="4"/>
    </row>
    <row r="8" spans="1:8" ht="26.5" thickBot="1" x14ac:dyDescent="0.4">
      <c r="A8" s="4" t="s">
        <v>144</v>
      </c>
      <c r="B8" s="5">
        <v>10632</v>
      </c>
      <c r="C8" s="5">
        <v>6</v>
      </c>
      <c r="D8" s="5" t="s">
        <v>145</v>
      </c>
      <c r="E8" s="5">
        <v>1772</v>
      </c>
      <c r="F8">
        <v>7</v>
      </c>
      <c r="H8" s="4"/>
    </row>
    <row r="9" spans="1:8" ht="26.5" thickBot="1" x14ac:dyDescent="0.4">
      <c r="A9" s="4" t="s">
        <v>146</v>
      </c>
      <c r="B9" s="5" t="s">
        <v>147</v>
      </c>
      <c r="C9" s="5">
        <v>3</v>
      </c>
      <c r="D9" s="5" t="s">
        <v>148</v>
      </c>
      <c r="E9" s="5" t="s">
        <v>149</v>
      </c>
      <c r="F9">
        <v>5</v>
      </c>
      <c r="H9" s="4"/>
    </row>
    <row r="10" spans="1:8" ht="26.5" thickBot="1" x14ac:dyDescent="0.4">
      <c r="A10" s="4" t="s">
        <v>150</v>
      </c>
      <c r="B10" s="5" t="s">
        <v>151</v>
      </c>
      <c r="C10" s="5">
        <v>3</v>
      </c>
      <c r="D10" s="5" t="s">
        <v>148</v>
      </c>
      <c r="E10" s="5" t="s">
        <v>152</v>
      </c>
      <c r="F10">
        <v>5</v>
      </c>
      <c r="H10" s="4"/>
    </row>
    <row r="11" spans="1:8" ht="26.5" thickBot="1" x14ac:dyDescent="0.4">
      <c r="A11" s="4" t="s">
        <v>153</v>
      </c>
      <c r="B11" s="5" t="s">
        <v>154</v>
      </c>
      <c r="C11" s="5">
        <v>3</v>
      </c>
      <c r="D11" s="5" t="s">
        <v>148</v>
      </c>
      <c r="E11" s="5" t="s">
        <v>155</v>
      </c>
      <c r="F11">
        <v>5</v>
      </c>
      <c r="H11" s="4"/>
    </row>
    <row r="12" spans="1:8" ht="26.5" thickBot="1" x14ac:dyDescent="0.4">
      <c r="A12" s="4" t="s">
        <v>156</v>
      </c>
      <c r="B12" s="5" t="s">
        <v>157</v>
      </c>
      <c r="C12" s="5">
        <v>6</v>
      </c>
      <c r="D12" s="5" t="s">
        <v>148</v>
      </c>
      <c r="E12" s="7">
        <v>1234198333</v>
      </c>
      <c r="F12">
        <v>5</v>
      </c>
      <c r="H12" s="4"/>
    </row>
    <row r="13" spans="1:8" ht="26.5" thickBot="1" x14ac:dyDescent="0.4">
      <c r="A13" s="4" t="s">
        <v>158</v>
      </c>
      <c r="B13" s="5">
        <v>20088</v>
      </c>
      <c r="C13" s="5">
        <v>12</v>
      </c>
      <c r="D13" s="5" t="s">
        <v>159</v>
      </c>
      <c r="E13" s="5">
        <v>1674</v>
      </c>
      <c r="F13">
        <v>7</v>
      </c>
      <c r="H13" s="4"/>
    </row>
    <row r="14" spans="1:8" ht="26.5" thickBot="1" x14ac:dyDescent="0.4">
      <c r="A14" s="4" t="s">
        <v>160</v>
      </c>
      <c r="B14" s="5" t="s">
        <v>161</v>
      </c>
      <c r="C14" s="5">
        <v>3</v>
      </c>
      <c r="D14" s="5" t="s">
        <v>162</v>
      </c>
      <c r="E14" s="5" t="s">
        <v>163</v>
      </c>
      <c r="F14">
        <v>4</v>
      </c>
      <c r="H14" s="4"/>
    </row>
    <row r="15" spans="1:8" ht="26.5" thickBot="1" x14ac:dyDescent="0.4">
      <c r="A15" s="4" t="s">
        <v>164</v>
      </c>
      <c r="B15" s="5">
        <v>658</v>
      </c>
      <c r="C15" s="5">
        <v>6</v>
      </c>
      <c r="D15" s="5" t="s">
        <v>165</v>
      </c>
      <c r="E15" s="7">
        <v>1096666667</v>
      </c>
      <c r="F15">
        <v>5</v>
      </c>
      <c r="H15" s="4"/>
    </row>
    <row r="16" spans="1:8" ht="26.5" thickBot="1" x14ac:dyDescent="0.4">
      <c r="A16" s="4" t="s">
        <v>123</v>
      </c>
      <c r="B16" s="5" t="s">
        <v>166</v>
      </c>
      <c r="C16" s="5">
        <v>3</v>
      </c>
      <c r="D16" s="5" t="s">
        <v>167</v>
      </c>
      <c r="E16" s="5" t="s">
        <v>168</v>
      </c>
      <c r="F16">
        <v>4</v>
      </c>
      <c r="H16" s="4"/>
    </row>
    <row r="17" spans="1:8" ht="26.5" thickBot="1" x14ac:dyDescent="0.4">
      <c r="A17" s="4" t="s">
        <v>169</v>
      </c>
      <c r="B17" s="5" t="s">
        <v>170</v>
      </c>
      <c r="C17" s="5">
        <v>6</v>
      </c>
      <c r="D17" s="5" t="s">
        <v>171</v>
      </c>
      <c r="E17" s="5" t="s">
        <v>172</v>
      </c>
      <c r="F17">
        <v>5</v>
      </c>
      <c r="H17" s="4"/>
    </row>
    <row r="18" spans="1:8" ht="15" thickBot="1" x14ac:dyDescent="0.4">
      <c r="A18" s="4" t="s">
        <v>173</v>
      </c>
      <c r="B18" s="5" t="s">
        <v>174</v>
      </c>
      <c r="C18" s="5">
        <v>3</v>
      </c>
      <c r="D18" s="6">
        <v>45327</v>
      </c>
      <c r="E18" s="7">
        <v>7989066667</v>
      </c>
      <c r="F18">
        <v>2</v>
      </c>
      <c r="H18" s="4"/>
    </row>
    <row r="19" spans="1:8" ht="15" thickBot="1" x14ac:dyDescent="0.4">
      <c r="A19" s="4" t="s">
        <v>132</v>
      </c>
      <c r="B19" s="5">
        <v>1284</v>
      </c>
      <c r="C19" s="5">
        <v>6</v>
      </c>
      <c r="D19" s="6">
        <v>45327</v>
      </c>
      <c r="E19" s="5">
        <v>214</v>
      </c>
      <c r="F19">
        <v>2</v>
      </c>
      <c r="H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metodos</vt:lpstr>
      <vt:lpstr>cuadres</vt:lpstr>
      <vt:lpstr>fechasMetodos</vt:lpstr>
      <vt:lpstr>fechasCuadres</vt:lpstr>
      <vt:lpstr>categorias</vt:lpstr>
      <vt:lpstr>planeacion</vt:lpstr>
      <vt:lpstr>gastos</vt:lpstr>
      <vt:lpstr>comprasMeses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Sandoval</dc:creator>
  <cp:lastModifiedBy>Alonso Sandoval</cp:lastModifiedBy>
  <dcterms:created xsi:type="dcterms:W3CDTF">2024-05-03T23:11:15Z</dcterms:created>
  <dcterms:modified xsi:type="dcterms:W3CDTF">2024-05-04T02:52:10Z</dcterms:modified>
</cp:coreProperties>
</file>