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0_Docencia\CIM_GITT\2022-23\parciales_VHDL\"/>
    </mc:Choice>
  </mc:AlternateContent>
  <xr:revisionPtr revIDLastSave="0" documentId="13_ncr:1_{9F2CA83F-16A6-4C32-BAA4-C2110DDA7CDC}" xr6:coauthVersionLast="47" xr6:coauthVersionMax="47" xr10:uidLastSave="{00000000-0000-0000-0000-000000000000}"/>
  <bookViews>
    <workbookView xWindow="840" yWindow="225" windowWidth="15495" windowHeight="14955" xr2:uid="{405B1206-5FDE-4943-BDE8-6FD04E91792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5" i="1" s="1"/>
  <c r="E2" i="1"/>
  <c r="C3" i="1" s="1"/>
  <c r="C4" i="1" s="1"/>
  <c r="C8" i="1" l="1"/>
  <c r="D8" i="1" s="1"/>
  <c r="C9" i="1"/>
  <c r="D9" i="1" s="1"/>
  <c r="C10" i="1"/>
  <c r="D10" i="1" s="1"/>
  <c r="C11" i="1"/>
  <c r="D11" i="1" s="1"/>
  <c r="C12" i="1"/>
  <c r="D12" i="1" s="1"/>
  <c r="C5" i="1"/>
  <c r="D5" i="1" s="1"/>
  <c r="C6" i="1"/>
  <c r="D6" i="1" s="1"/>
  <c r="C7" i="1"/>
  <c r="D7" i="1" s="1"/>
</calcChain>
</file>

<file path=xl/sharedStrings.xml><?xml version="1.0" encoding="utf-8"?>
<sst xmlns="http://schemas.openxmlformats.org/spreadsheetml/2006/main" count="20" uniqueCount="20">
  <si>
    <t>a0</t>
  </si>
  <si>
    <t>a1</t>
  </si>
  <si>
    <t>a2</t>
  </si>
  <si>
    <t>a3</t>
  </si>
  <si>
    <t>a4</t>
  </si>
  <si>
    <t>a5</t>
  </si>
  <si>
    <t>a6</t>
  </si>
  <si>
    <t>a7</t>
  </si>
  <si>
    <t>Value</t>
  </si>
  <si>
    <t>10 bits</t>
  </si>
  <si>
    <t>Specifications</t>
  </si>
  <si>
    <t>Calculations</t>
  </si>
  <si>
    <t>k &lt;= log 2 (512/max_coef)</t>
  </si>
  <si>
    <t>for Coef, DataIn and Result</t>
  </si>
  <si>
    <t>k</t>
  </si>
  <si>
    <t>Bits</t>
  </si>
  <si>
    <t>COEFS</t>
  </si>
  <si>
    <t>MAXIMUM OUTPUT</t>
  </si>
  <si>
    <t>Addition(every coef * 511 or (-512) according to sign)</t>
  </si>
  <si>
    <t>for Accumulator in CA2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</si>
</sst>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0" fillId="3" borderId="0" xfId="0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9720C-05E7-45FB-B770-BA84E5B8C80B}">
  <dimension ref="A1:E15"/>
  <sheetViews>
    <sheetView tabSelected="1" workbookViewId="0">
      <selection activeCell="D14" sqref="D14"/>
    </sheetView>
  </sheetViews>
  <sheetFormatPr baseColWidth="10" defaultRowHeight="15" x14ac:dyDescent="0.25"/>
  <cols>
    <col min="5" max="5" width="24.42578125" customWidth="1"/>
  </cols>
  <sheetData>
    <row r="1" spans="1:5" x14ac:dyDescent="0.25">
      <c r="A1" s="11" t="s">
        <v>10</v>
      </c>
      <c r="B1" s="11"/>
      <c r="C1" s="4" t="s">
        <v>9</v>
      </c>
      <c r="D1" s="2" t="s">
        <v>13</v>
      </c>
    </row>
    <row r="2" spans="1:5" x14ac:dyDescent="0.25">
      <c r="A2" s="11" t="s">
        <v>11</v>
      </c>
      <c r="B2" s="11"/>
      <c r="C2" t="s">
        <v>12</v>
      </c>
      <c r="E2">
        <f>LOG((512/MAX(B5:B12)),2)</f>
        <v>9.8141841877139857</v>
      </c>
    </row>
    <row r="3" spans="1:5" x14ac:dyDescent="0.25">
      <c r="B3" s="6" t="s">
        <v>14</v>
      </c>
      <c r="C3" s="6">
        <f>TRUNC(E2,0)</f>
        <v>9</v>
      </c>
    </row>
    <row r="4" spans="1:5" x14ac:dyDescent="0.25">
      <c r="B4" t="s">
        <v>8</v>
      </c>
      <c r="C4">
        <f>2^C3</f>
        <v>512</v>
      </c>
      <c r="D4" s="9" t="s">
        <v>16</v>
      </c>
    </row>
    <row r="5" spans="1:5" x14ac:dyDescent="0.25">
      <c r="A5" s="7" t="s">
        <v>0</v>
      </c>
      <c r="B5">
        <v>4.727E-2</v>
      </c>
      <c r="C5">
        <f>B5*C$4</f>
        <v>24.20224</v>
      </c>
      <c r="D5" s="10">
        <f>ROUND(C5,0)</f>
        <v>24</v>
      </c>
    </row>
    <row r="6" spans="1:5" x14ac:dyDescent="0.25">
      <c r="A6" s="7" t="s">
        <v>1</v>
      </c>
      <c r="B6">
        <v>0</v>
      </c>
      <c r="C6">
        <f t="shared" ref="C6:C12" si="0">B6*C$4</f>
        <v>0</v>
      </c>
      <c r="D6" s="10">
        <f t="shared" ref="D6:D12" si="1">ROUND(C6,0)</f>
        <v>0</v>
      </c>
    </row>
    <row r="7" spans="1:5" x14ac:dyDescent="0.25">
      <c r="A7" s="7" t="s">
        <v>2</v>
      </c>
      <c r="B7">
        <v>-0.11600000000000001</v>
      </c>
      <c r="C7">
        <f t="shared" si="0"/>
        <v>-59.392000000000003</v>
      </c>
      <c r="D7" s="10">
        <f t="shared" si="1"/>
        <v>-59</v>
      </c>
    </row>
    <row r="8" spans="1:5" x14ac:dyDescent="0.25">
      <c r="A8" s="7" t="s">
        <v>3</v>
      </c>
      <c r="B8">
        <v>0.56872999999999996</v>
      </c>
      <c r="C8">
        <f t="shared" si="0"/>
        <v>291.18975999999998</v>
      </c>
      <c r="D8" s="10">
        <f t="shared" si="1"/>
        <v>291</v>
      </c>
    </row>
    <row r="9" spans="1:5" x14ac:dyDescent="0.25">
      <c r="A9" s="7" t="s">
        <v>4</v>
      </c>
      <c r="B9">
        <v>0.56872999999999996</v>
      </c>
      <c r="C9">
        <f t="shared" si="0"/>
        <v>291.18975999999998</v>
      </c>
      <c r="D9" s="10">
        <f t="shared" si="1"/>
        <v>291</v>
      </c>
    </row>
    <row r="10" spans="1:5" x14ac:dyDescent="0.25">
      <c r="A10" s="7" t="s">
        <v>5</v>
      </c>
      <c r="B10">
        <v>-0.11600000000000001</v>
      </c>
      <c r="C10">
        <f t="shared" si="0"/>
        <v>-59.392000000000003</v>
      </c>
      <c r="D10" s="10">
        <f t="shared" si="1"/>
        <v>-59</v>
      </c>
    </row>
    <row r="11" spans="1:5" x14ac:dyDescent="0.25">
      <c r="A11" s="7" t="s">
        <v>6</v>
      </c>
      <c r="B11">
        <v>0</v>
      </c>
      <c r="C11">
        <f t="shared" si="0"/>
        <v>0</v>
      </c>
      <c r="D11" s="10">
        <f t="shared" si="1"/>
        <v>0</v>
      </c>
    </row>
    <row r="12" spans="1:5" x14ac:dyDescent="0.25">
      <c r="A12" s="7" t="s">
        <v>7</v>
      </c>
      <c r="B12">
        <v>4.727E-2</v>
      </c>
      <c r="C12">
        <f t="shared" si="0"/>
        <v>24.20224</v>
      </c>
      <c r="D12" s="10">
        <f t="shared" si="1"/>
        <v>24</v>
      </c>
    </row>
    <row r="13" spans="1:5" x14ac:dyDescent="0.25">
      <c r="A13" s="1"/>
    </row>
    <row r="14" spans="1:5" x14ac:dyDescent="0.25">
      <c r="B14" s="12" t="s">
        <v>17</v>
      </c>
      <c r="C14" s="12"/>
      <c r="D14" s="5">
        <f>2*(D5*511+D7*(-512)+D8*511)</f>
        <v>382346</v>
      </c>
      <c r="E14" s="3" t="s">
        <v>18</v>
      </c>
    </row>
    <row r="15" spans="1:5" x14ac:dyDescent="0.25">
      <c r="B15" s="13" t="s">
        <v>15</v>
      </c>
      <c r="C15" s="13"/>
      <c r="D15" s="8">
        <f>ROUNDUP(LOG(D14,2),0) + 1</f>
        <v>20</v>
      </c>
      <c r="E15" s="8" t="s">
        <v>19</v>
      </c>
    </row>
  </sheetData>
  <mergeCells count="4">
    <mergeCell ref="A1:B1"/>
    <mergeCell ref="A2:B2"/>
    <mergeCell ref="B14:C14"/>
    <mergeCell ref="B15:C1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 López-Ongil</dc:creator>
  <cp:lastModifiedBy>Celia López-Ongil</cp:lastModifiedBy>
  <dcterms:created xsi:type="dcterms:W3CDTF">2023-03-15T16:30:56Z</dcterms:created>
  <dcterms:modified xsi:type="dcterms:W3CDTF">2023-03-16T14:40:25Z</dcterms:modified>
</cp:coreProperties>
</file>