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olisl\Documents\PhD\SW\macrosight\"/>
    </mc:Choice>
  </mc:AlternateContent>
  <xr:revisionPtr revIDLastSave="0" documentId="10_ncr:100000_{7227C696-B612-4433-BFA6-65D43ED8259F}" xr6:coauthVersionLast="31" xr6:coauthVersionMax="38" xr10:uidLastSave="{00000000-0000-0000-0000-000000000000}"/>
  <bookViews>
    <workbookView xWindow="6465" yWindow="465" windowWidth="26085" windowHeight="19920" activeTab="1" xr2:uid="{00000000-000D-0000-FFFF-FFFF00000000}"/>
  </bookViews>
  <sheets>
    <sheet name="clump-related" sheetId="1" r:id="rId1"/>
    <sheet name="single-cells" sheetId="2" r:id="rId2"/>
    <sheet name="Sheet1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3" i="2" l="1"/>
  <c r="H53" i="2"/>
  <c r="I52" i="2"/>
  <c r="H52" i="2"/>
  <c r="I51" i="2"/>
  <c r="H51" i="2"/>
  <c r="I50" i="2"/>
  <c r="H50" i="2"/>
  <c r="I49" i="2"/>
  <c r="H49" i="2"/>
  <c r="I48" i="2"/>
  <c r="H48" i="2"/>
  <c r="I47" i="2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F33" i="2" l="1"/>
  <c r="I33" i="2" s="1"/>
  <c r="F34" i="2"/>
  <c r="I34" i="2" s="1"/>
  <c r="F35" i="2"/>
  <c r="I35" i="2" s="1"/>
  <c r="F36" i="2"/>
  <c r="I36" i="2" s="1"/>
  <c r="F37" i="2"/>
  <c r="I37" i="2" s="1"/>
  <c r="F38" i="2"/>
  <c r="I38" i="2" s="1"/>
  <c r="E33" i="2"/>
  <c r="H33" i="2" s="1"/>
  <c r="E34" i="2"/>
  <c r="H34" i="2" s="1"/>
  <c r="E35" i="2"/>
  <c r="H35" i="2" s="1"/>
  <c r="E36" i="2"/>
  <c r="H36" i="2" s="1"/>
  <c r="E37" i="2"/>
  <c r="H37" i="2" s="1"/>
  <c r="E38" i="2"/>
  <c r="H38" i="2" s="1"/>
  <c r="C33" i="2"/>
  <c r="C34" i="2"/>
  <c r="C35" i="2"/>
  <c r="C36" i="2"/>
  <c r="C37" i="2"/>
  <c r="C38" i="2"/>
  <c r="B33" i="2"/>
  <c r="B34" i="2"/>
  <c r="B35" i="2"/>
  <c r="B36" i="2"/>
  <c r="B37" i="2"/>
  <c r="B38" i="2"/>
  <c r="A33" i="2"/>
  <c r="A34" i="2"/>
  <c r="A35" i="2"/>
  <c r="A36" i="2"/>
  <c r="A37" i="2"/>
  <c r="A38" i="2"/>
  <c r="F31" i="2"/>
  <c r="I31" i="2" s="1"/>
  <c r="F32" i="2"/>
  <c r="I32" i="2" s="1"/>
  <c r="E31" i="2"/>
  <c r="H31" i="2" s="1"/>
  <c r="E32" i="2"/>
  <c r="H32" i="2" s="1"/>
  <c r="C31" i="2"/>
  <c r="C32" i="2"/>
  <c r="B31" i="2"/>
  <c r="B32" i="2"/>
  <c r="A31" i="2"/>
  <c r="A32" i="2"/>
  <c r="A20" i="2"/>
  <c r="A21" i="2"/>
  <c r="A22" i="2"/>
  <c r="A23" i="2"/>
  <c r="A24" i="2"/>
  <c r="A25" i="2"/>
  <c r="A26" i="2"/>
  <c r="A27" i="2"/>
  <c r="A28" i="2"/>
  <c r="A29" i="2"/>
  <c r="A30" i="2"/>
  <c r="A19" i="2"/>
  <c r="C20" i="2"/>
  <c r="C21" i="2"/>
  <c r="C22" i="2"/>
  <c r="C23" i="2"/>
  <c r="C24" i="2"/>
  <c r="C25" i="2"/>
  <c r="C26" i="2"/>
  <c r="C27" i="2"/>
  <c r="C28" i="2"/>
  <c r="C29" i="2"/>
  <c r="C30" i="2"/>
  <c r="B20" i="2"/>
  <c r="B21" i="2"/>
  <c r="B22" i="2"/>
  <c r="B23" i="2"/>
  <c r="B24" i="2"/>
  <c r="B25" i="2"/>
  <c r="B26" i="2"/>
  <c r="B27" i="2"/>
  <c r="B28" i="2"/>
  <c r="B29" i="2"/>
  <c r="B30" i="2"/>
  <c r="F19" i="2"/>
  <c r="I19" i="2" s="1"/>
  <c r="F20" i="2"/>
  <c r="I20" i="2" s="1"/>
  <c r="F21" i="2"/>
  <c r="I21" i="2" s="1"/>
  <c r="F22" i="2"/>
  <c r="I22" i="2" s="1"/>
  <c r="F23" i="2"/>
  <c r="I23" i="2" s="1"/>
  <c r="F24" i="2"/>
  <c r="I24" i="2" s="1"/>
  <c r="F25" i="2"/>
  <c r="I25" i="2" s="1"/>
  <c r="F26" i="2"/>
  <c r="I26" i="2" s="1"/>
  <c r="F27" i="2"/>
  <c r="I27" i="2" s="1"/>
  <c r="F28" i="2"/>
  <c r="I28" i="2" s="1"/>
  <c r="F29" i="2"/>
  <c r="I29" i="2" s="1"/>
  <c r="F30" i="2"/>
  <c r="I30" i="2" s="1"/>
  <c r="E19" i="2"/>
  <c r="H19" i="2" s="1"/>
  <c r="E20" i="2"/>
  <c r="H20" i="2" s="1"/>
  <c r="E21" i="2"/>
  <c r="H21" i="2" s="1"/>
  <c r="E22" i="2"/>
  <c r="H22" i="2" s="1"/>
  <c r="E23" i="2"/>
  <c r="H23" i="2" s="1"/>
  <c r="E24" i="2"/>
  <c r="H24" i="2" s="1"/>
  <c r="E25" i="2"/>
  <c r="H25" i="2" s="1"/>
  <c r="E26" i="2"/>
  <c r="H26" i="2" s="1"/>
  <c r="E27" i="2"/>
  <c r="H27" i="2" s="1"/>
  <c r="E28" i="2"/>
  <c r="H28" i="2" s="1"/>
  <c r="E29" i="2"/>
  <c r="H29" i="2" s="1"/>
  <c r="E30" i="2"/>
  <c r="H30" i="2" s="1"/>
  <c r="C19" i="2"/>
  <c r="B19" i="2"/>
  <c r="F2" i="2"/>
  <c r="I2" i="2" s="1"/>
  <c r="F14" i="2"/>
  <c r="I14" i="2" s="1"/>
  <c r="F15" i="2"/>
  <c r="I15" i="2" s="1"/>
  <c r="F16" i="2"/>
  <c r="I16" i="2" s="1"/>
  <c r="F17" i="2"/>
  <c r="I17" i="2" s="1"/>
  <c r="F18" i="2"/>
  <c r="I18" i="2" s="1"/>
  <c r="E14" i="2"/>
  <c r="H14" i="2" s="1"/>
  <c r="E15" i="2"/>
  <c r="H15" i="2" s="1"/>
  <c r="E16" i="2"/>
  <c r="H16" i="2" s="1"/>
  <c r="E17" i="2"/>
  <c r="H17" i="2" s="1"/>
  <c r="E18" i="2"/>
  <c r="H18" i="2" s="1"/>
  <c r="F3" i="2"/>
  <c r="I3" i="2" s="1"/>
  <c r="F4" i="2"/>
  <c r="I4" i="2" s="1"/>
  <c r="F5" i="2"/>
  <c r="I5" i="2" s="1"/>
  <c r="F6" i="2"/>
  <c r="I6" i="2" s="1"/>
  <c r="F7" i="2"/>
  <c r="I7" i="2" s="1"/>
  <c r="F8" i="2"/>
  <c r="I8" i="2" s="1"/>
  <c r="F9" i="2"/>
  <c r="I9" i="2" s="1"/>
  <c r="F10" i="2"/>
  <c r="I10" i="2" s="1"/>
  <c r="F11" i="2"/>
  <c r="I11" i="2" s="1"/>
  <c r="F12" i="2"/>
  <c r="I12" i="2" s="1"/>
  <c r="F13" i="2"/>
  <c r="I13" i="2" s="1"/>
  <c r="E3" i="2"/>
  <c r="H3" i="2" s="1"/>
  <c r="E4" i="2"/>
  <c r="H4" i="2" s="1"/>
  <c r="E5" i="2"/>
  <c r="H5" i="2" s="1"/>
  <c r="E6" i="2"/>
  <c r="H6" i="2" s="1"/>
  <c r="E7" i="2"/>
  <c r="H7" i="2" s="1"/>
  <c r="E8" i="2"/>
  <c r="H8" i="2" s="1"/>
  <c r="E9" i="2"/>
  <c r="H9" i="2" s="1"/>
  <c r="E10" i="2"/>
  <c r="H10" i="2" s="1"/>
  <c r="E11" i="2"/>
  <c r="H11" i="2" s="1"/>
  <c r="E12" i="2"/>
  <c r="H12" i="2" s="1"/>
  <c r="E13" i="2"/>
  <c r="H13" i="2" s="1"/>
  <c r="E2" i="2"/>
  <c r="H2" i="2" s="1"/>
</calcChain>
</file>

<file path=xl/sharedStrings.xml><?xml version="1.0" encoding="utf-8"?>
<sst xmlns="http://schemas.openxmlformats.org/spreadsheetml/2006/main" count="223" uniqueCount="115">
  <si>
    <t>whichdataset</t>
  </si>
  <si>
    <t>whichclump</t>
  </si>
  <si>
    <t>initialframe</t>
  </si>
  <si>
    <t>finalframe</t>
  </si>
  <si>
    <t>whichlabel</t>
  </si>
  <si>
    <t>MACROS3-1</t>
  </si>
  <si>
    <t>MACROS3-2</t>
  </si>
  <si>
    <t>MACROS3-3</t>
  </si>
  <si>
    <t>MACROS3-4</t>
  </si>
  <si>
    <t>MACROS3-5</t>
  </si>
  <si>
    <t>MACROS3-6</t>
  </si>
  <si>
    <t>MACROS3-7</t>
  </si>
  <si>
    <t>MACROS3-8</t>
  </si>
  <si>
    <t>MACROS3-9</t>
  </si>
  <si>
    <t>MACROS3-10</t>
  </si>
  <si>
    <t>MACROS3-11</t>
  </si>
  <si>
    <t>MACROS3-12</t>
  </si>
  <si>
    <t>MACROS3-13</t>
  </si>
  <si>
    <t>MACROS3-14</t>
  </si>
  <si>
    <t>MACROS3-15</t>
  </si>
  <si>
    <t>MACROS3-16</t>
  </si>
  <si>
    <t>MACROS3-17</t>
  </si>
  <si>
    <t>MACROS3-18</t>
  </si>
  <si>
    <t>MACROS3-19</t>
  </si>
  <si>
    <t>MACROS3-20</t>
  </si>
  <si>
    <t>MACROS3-21</t>
  </si>
  <si>
    <t>MACROS2-1</t>
  </si>
  <si>
    <t>MACROS2-2</t>
  </si>
  <si>
    <t>MACROS2-3</t>
  </si>
  <si>
    <t>MACROS2-4</t>
  </si>
  <si>
    <t>MACROS2-5</t>
  </si>
  <si>
    <t>MACROS2-6</t>
  </si>
  <si>
    <t>MACROS2-7</t>
  </si>
  <si>
    <t>MACROS2-8</t>
  </si>
  <si>
    <t>MACROS2-9</t>
  </si>
  <si>
    <t>MACROS2-10</t>
  </si>
  <si>
    <t>MACROS2-11</t>
  </si>
  <si>
    <t>clumpinit</t>
  </si>
  <si>
    <t>clumpfin</t>
  </si>
  <si>
    <t>MACROS2-12</t>
  </si>
  <si>
    <t>MACROS2-13</t>
  </si>
  <si>
    <t>MACROS2-14</t>
  </si>
  <si>
    <t>MACROS2-15</t>
  </si>
  <si>
    <t>MACROS2-16</t>
  </si>
  <si>
    <t>initialfr_pre</t>
  </si>
  <si>
    <t>finalfr_pre</t>
  </si>
  <si>
    <t>initialfr_post</t>
  </si>
  <si>
    <t>finalfr_post</t>
  </si>
  <si>
    <t>MACROS2-17</t>
  </si>
  <si>
    <t>prelength</t>
  </si>
  <si>
    <t>postlength</t>
  </si>
  <si>
    <t>macros3-1</t>
  </si>
  <si>
    <t>macros3-2</t>
  </si>
  <si>
    <t>macros3-3</t>
  </si>
  <si>
    <t>macros3-4</t>
  </si>
  <si>
    <t>macros3-5</t>
  </si>
  <si>
    <t>macros3-6</t>
  </si>
  <si>
    <t>macros3-7</t>
  </si>
  <si>
    <t>macros3-8</t>
  </si>
  <si>
    <t>macros3-9</t>
  </si>
  <si>
    <t>macros3-10</t>
  </si>
  <si>
    <t>macros3-11</t>
  </si>
  <si>
    <t>macros3-12</t>
  </si>
  <si>
    <t>macros3-13</t>
  </si>
  <si>
    <t>macros3-14</t>
  </si>
  <si>
    <t>macros3-15</t>
  </si>
  <si>
    <t>macros3-16</t>
  </si>
  <si>
    <t>macros3-17</t>
  </si>
  <si>
    <t>macros3-18</t>
  </si>
  <si>
    <t>macros3-19</t>
  </si>
  <si>
    <t>macros3-20</t>
  </si>
  <si>
    <t>macros1-1</t>
  </si>
  <si>
    <t>macros1-2</t>
  </si>
  <si>
    <t>macros1-3</t>
  </si>
  <si>
    <t>macros1-4</t>
  </si>
  <si>
    <t>macros1-5</t>
  </si>
  <si>
    <t>macros1-6</t>
  </si>
  <si>
    <t>macros1-7</t>
  </si>
  <si>
    <t>macros1-8</t>
  </si>
  <si>
    <t>macros1-9</t>
  </si>
  <si>
    <t>macros1-10</t>
  </si>
  <si>
    <t>macros1-11</t>
  </si>
  <si>
    <t>macros1-12</t>
  </si>
  <si>
    <t>macros1-13</t>
  </si>
  <si>
    <t>macros1-14</t>
  </si>
  <si>
    <t>macros1-15</t>
  </si>
  <si>
    <t>macros1-16</t>
  </si>
  <si>
    <t>macros1-17</t>
  </si>
  <si>
    <t>macros1-18</t>
  </si>
  <si>
    <t>macros1-19</t>
  </si>
  <si>
    <t>macros1-20</t>
  </si>
  <si>
    <t>macros1-21</t>
  </si>
  <si>
    <t>macros1-22</t>
  </si>
  <si>
    <t>macros1-23</t>
  </si>
  <si>
    <t>macros1-24</t>
  </si>
  <si>
    <t>macros1-25</t>
  </si>
  <si>
    <t>macros1-26</t>
  </si>
  <si>
    <t>macros1-27</t>
  </si>
  <si>
    <t>macros1-28</t>
  </si>
  <si>
    <t>macros1-29</t>
  </si>
  <si>
    <t>macros1-30</t>
  </si>
  <si>
    <t>macros1-31</t>
  </si>
  <si>
    <t>macros1-32</t>
  </si>
  <si>
    <t>macros1-33</t>
  </si>
  <si>
    <t>macros1-34</t>
  </si>
  <si>
    <t>macros1-35</t>
  </si>
  <si>
    <t>macros1-36</t>
  </si>
  <si>
    <t>macros1-37</t>
  </si>
  <si>
    <t>macros1-38</t>
  </si>
  <si>
    <t>macros1-39</t>
  </si>
  <si>
    <t>macros1-40</t>
  </si>
  <si>
    <t>macros1-41</t>
  </si>
  <si>
    <t>macros1-42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</si>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</sst>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2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4" xfId="0" applyBorder="1"/>
    <xf numFmtId="0" fontId="0" fillId="0" borderId="0" xfId="0" applyBorder="1"/>
    <xf numFmtId="0" fontId="0" fillId="2" borderId="0" xfId="0" applyFill="1" applyBorder="1"/>
    <xf numFmtId="0" fontId="0" fillId="3" borderId="0" xfId="0" applyFill="1" applyBorder="1"/>
    <xf numFmtId="0" fontId="0" fillId="3" borderId="5" xfId="0" applyFill="1" applyBorder="1"/>
    <xf numFmtId="0" fontId="0" fillId="0" borderId="6" xfId="0" applyBorder="1"/>
    <xf numFmtId="0" fontId="0" fillId="0" borderId="7" xfId="0" applyBorder="1"/>
    <xf numFmtId="0" fontId="0" fillId="2" borderId="7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0" borderId="5" xfId="0" applyFill="1" applyBorder="1"/>
    <xf numFmtId="0" fontId="1" fillId="0" borderId="0" xfId="0" applyFont="1"/>
    <xf numFmtId="0" fontId="1" fillId="0" borderId="5" xfId="0" applyFont="1" applyBorder="1"/>
    <xf numFmtId="0" fontId="0" fillId="5" borderId="4" xfId="0" applyFill="1" applyBorder="1"/>
    <xf numFmtId="0" fontId="2" fillId="0" borderId="0" xfId="0" applyFont="1"/>
    <xf numFmtId="0" fontId="0" fillId="0" borderId="12" xfId="0" applyFill="1" applyBorder="1"/>
    <xf numFmtId="0" fontId="0" fillId="0" borderId="13" xfId="0" applyFill="1" applyBorder="1"/>
    <xf numFmtId="0" fontId="0" fillId="2" borderId="13" xfId="0" applyFill="1" applyBorder="1"/>
    <xf numFmtId="0" fontId="0" fillId="3" borderId="13" xfId="0" applyFill="1" applyBorder="1"/>
    <xf numFmtId="0" fontId="0" fillId="3" borderId="14" xfId="0" applyFill="1" applyBorder="1"/>
    <xf numFmtId="0" fontId="0" fillId="0" borderId="15" xfId="0" applyFill="1" applyBorder="1"/>
    <xf numFmtId="0" fontId="0" fillId="3" borderId="16" xfId="0" applyFill="1" applyBorder="1"/>
    <xf numFmtId="0" fontId="0" fillId="5" borderId="15" xfId="0" applyFill="1" applyBorder="1"/>
    <xf numFmtId="0" fontId="0" fillId="0" borderId="17" xfId="0" applyFill="1" applyBorder="1"/>
    <xf numFmtId="0" fontId="0" fillId="0" borderId="18" xfId="0" applyFill="1" applyBorder="1"/>
    <xf numFmtId="0" fontId="0" fillId="0" borderId="18" xfId="0" applyBorder="1"/>
    <xf numFmtId="0" fontId="0" fillId="2" borderId="18" xfId="0" applyFill="1" applyBorder="1"/>
    <xf numFmtId="0" fontId="0" fillId="3" borderId="18" xfId="0" applyFill="1" applyBorder="1"/>
    <xf numFmtId="0" fontId="0" fillId="3" borderId="19" xfId="0" applyFill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2"/>
  <sheetViews>
    <sheetView zoomScale="80" zoomScaleNormal="80" workbookViewId="0">
      <pane ySplit="1" topLeftCell="A17" activePane="bottomLeft" state="frozen"/>
      <selection pane="bottomLeft" activeCell="A54" sqref="A54:G68"/>
    </sheetView>
  </sheetViews>
  <sheetFormatPr defaultColWidth="11" defaultRowHeight="15.75" x14ac:dyDescent="0.25"/>
  <cols>
    <col min="1" max="1" width="12.625" bestFit="1" customWidth="1"/>
    <col min="2" max="2" width="11.5" bestFit="1" customWidth="1"/>
    <col min="3" max="3" width="10.625" bestFit="1" customWidth="1"/>
    <col min="4" max="4" width="11.375" bestFit="1" customWidth="1"/>
    <col min="5" max="5" width="10.125" bestFit="1" customWidth="1"/>
    <col min="6" max="6" width="9.375" bestFit="1" customWidth="1"/>
    <col min="7" max="7" width="8.625" bestFit="1" customWidth="1"/>
  </cols>
  <sheetData>
    <row r="1" spans="1:7" ht="16.5" thickBot="1" x14ac:dyDescent="0.3">
      <c r="A1" s="16" t="s">
        <v>0</v>
      </c>
      <c r="B1" s="17" t="s">
        <v>1</v>
      </c>
      <c r="C1" s="17" t="s">
        <v>4</v>
      </c>
      <c r="D1" s="17" t="s">
        <v>2</v>
      </c>
      <c r="E1" s="17" t="s">
        <v>3</v>
      </c>
      <c r="F1" s="17" t="s">
        <v>37</v>
      </c>
      <c r="G1" s="18" t="s">
        <v>38</v>
      </c>
    </row>
    <row r="2" spans="1:7" x14ac:dyDescent="0.25">
      <c r="A2" s="1" t="s">
        <v>26</v>
      </c>
      <c r="B2" s="2">
        <v>3002</v>
      </c>
      <c r="C2" s="2">
        <v>2</v>
      </c>
      <c r="D2" s="2">
        <v>29</v>
      </c>
      <c r="E2" s="2">
        <v>52</v>
      </c>
      <c r="F2" s="2">
        <v>34</v>
      </c>
      <c r="G2" s="19">
        <v>48</v>
      </c>
    </row>
    <row r="3" spans="1:7" x14ac:dyDescent="0.25">
      <c r="A3" s="6" t="s">
        <v>27</v>
      </c>
      <c r="B3" s="7">
        <v>3002</v>
      </c>
      <c r="C3" s="7">
        <v>3</v>
      </c>
      <c r="D3" s="7">
        <v>29</v>
      </c>
      <c r="E3" s="7">
        <v>52</v>
      </c>
      <c r="F3" s="7">
        <v>34</v>
      </c>
      <c r="G3" s="20">
        <v>47</v>
      </c>
    </row>
    <row r="4" spans="1:7" x14ac:dyDescent="0.25">
      <c r="A4" s="6" t="s">
        <v>28</v>
      </c>
      <c r="B4" s="7">
        <v>5004</v>
      </c>
      <c r="C4" s="7">
        <v>4</v>
      </c>
      <c r="D4" s="7">
        <v>4</v>
      </c>
      <c r="E4" s="7">
        <v>56</v>
      </c>
      <c r="F4" s="7">
        <v>9</v>
      </c>
      <c r="G4" s="20">
        <v>51</v>
      </c>
    </row>
    <row r="5" spans="1:7" x14ac:dyDescent="0.25">
      <c r="A5" s="6" t="s">
        <v>29</v>
      </c>
      <c r="B5" s="7">
        <v>5004</v>
      </c>
      <c r="C5" s="7">
        <v>5</v>
      </c>
      <c r="D5" s="7">
        <v>4</v>
      </c>
      <c r="E5" s="7">
        <v>56</v>
      </c>
      <c r="F5" s="7">
        <v>9</v>
      </c>
      <c r="G5" s="20">
        <v>51</v>
      </c>
    </row>
    <row r="6" spans="1:7" x14ac:dyDescent="0.25">
      <c r="A6" s="6" t="s">
        <v>30</v>
      </c>
      <c r="B6" s="7">
        <v>6005</v>
      </c>
      <c r="C6" s="7">
        <v>5</v>
      </c>
      <c r="D6" s="7">
        <v>148</v>
      </c>
      <c r="E6" s="7">
        <v>161</v>
      </c>
      <c r="F6" s="7">
        <v>153</v>
      </c>
      <c r="G6" s="20">
        <v>156</v>
      </c>
    </row>
    <row r="7" spans="1:7" x14ac:dyDescent="0.25">
      <c r="A7" s="6" t="s">
        <v>31</v>
      </c>
      <c r="B7" s="7">
        <v>6005</v>
      </c>
      <c r="C7" s="7">
        <v>6</v>
      </c>
      <c r="D7" s="7">
        <v>148</v>
      </c>
      <c r="E7" s="7">
        <v>224</v>
      </c>
      <c r="F7" s="7">
        <v>153</v>
      </c>
      <c r="G7" s="20">
        <v>220</v>
      </c>
    </row>
    <row r="8" spans="1:7" x14ac:dyDescent="0.25">
      <c r="A8" s="6" t="s">
        <v>32</v>
      </c>
      <c r="B8" s="7">
        <v>6005</v>
      </c>
      <c r="C8" s="7">
        <v>5</v>
      </c>
      <c r="D8" s="7">
        <v>221</v>
      </c>
      <c r="E8" s="7">
        <v>291</v>
      </c>
      <c r="F8" s="7">
        <v>225</v>
      </c>
      <c r="G8" s="20">
        <v>286</v>
      </c>
    </row>
    <row r="9" spans="1:7" x14ac:dyDescent="0.25">
      <c r="A9" s="6" t="s">
        <v>33</v>
      </c>
      <c r="B9" s="7">
        <v>6005</v>
      </c>
      <c r="C9" s="7">
        <v>6</v>
      </c>
      <c r="D9" s="7">
        <v>221</v>
      </c>
      <c r="E9" s="7">
        <v>291</v>
      </c>
      <c r="F9" s="7">
        <v>225</v>
      </c>
      <c r="G9" s="20">
        <v>286</v>
      </c>
    </row>
    <row r="10" spans="1:7" x14ac:dyDescent="0.25">
      <c r="A10" s="6" t="s">
        <v>34</v>
      </c>
      <c r="B10" s="7">
        <v>8007</v>
      </c>
      <c r="C10" s="7">
        <v>7</v>
      </c>
      <c r="D10" s="7">
        <v>19</v>
      </c>
      <c r="E10" s="7">
        <v>32</v>
      </c>
      <c r="F10" s="7">
        <v>24</v>
      </c>
      <c r="G10" s="20">
        <v>27</v>
      </c>
    </row>
    <row r="11" spans="1:7" x14ac:dyDescent="0.25">
      <c r="A11" s="6" t="s">
        <v>35</v>
      </c>
      <c r="B11" s="7">
        <v>8007</v>
      </c>
      <c r="C11" s="7">
        <v>8</v>
      </c>
      <c r="D11" s="7">
        <v>19</v>
      </c>
      <c r="E11" s="7">
        <v>32</v>
      </c>
      <c r="F11" s="7">
        <v>24</v>
      </c>
      <c r="G11" s="20">
        <v>27</v>
      </c>
    </row>
    <row r="12" spans="1:7" x14ac:dyDescent="0.25">
      <c r="A12" s="6" t="s">
        <v>36</v>
      </c>
      <c r="B12" s="7">
        <v>8007</v>
      </c>
      <c r="C12" s="7">
        <v>7</v>
      </c>
      <c r="D12" s="7">
        <v>39</v>
      </c>
      <c r="E12" s="7">
        <v>53</v>
      </c>
      <c r="F12" s="7">
        <v>44</v>
      </c>
      <c r="G12" s="20">
        <v>48</v>
      </c>
    </row>
    <row r="13" spans="1:7" x14ac:dyDescent="0.25">
      <c r="A13" s="6" t="s">
        <v>39</v>
      </c>
      <c r="B13" s="7">
        <v>8007</v>
      </c>
      <c r="C13" s="7">
        <v>8</v>
      </c>
      <c r="D13" s="7">
        <v>39</v>
      </c>
      <c r="E13" s="7">
        <v>53</v>
      </c>
      <c r="F13" s="7">
        <v>44</v>
      </c>
      <c r="G13" s="20">
        <v>48</v>
      </c>
    </row>
    <row r="14" spans="1:7" x14ac:dyDescent="0.25">
      <c r="A14" s="6" t="s">
        <v>40</v>
      </c>
      <c r="B14" s="7">
        <v>14002</v>
      </c>
      <c r="C14" s="7">
        <v>2</v>
      </c>
      <c r="D14" s="7">
        <v>50</v>
      </c>
      <c r="E14" s="7">
        <v>60</v>
      </c>
      <c r="F14" s="7">
        <v>55</v>
      </c>
      <c r="G14" s="20">
        <v>55</v>
      </c>
    </row>
    <row r="15" spans="1:7" x14ac:dyDescent="0.25">
      <c r="A15" s="6" t="s">
        <v>41</v>
      </c>
      <c r="B15" s="7">
        <v>19002</v>
      </c>
      <c r="C15" s="7">
        <v>2</v>
      </c>
      <c r="D15" s="7">
        <v>305</v>
      </c>
      <c r="E15" s="7">
        <v>315</v>
      </c>
      <c r="F15" s="7">
        <v>310</v>
      </c>
      <c r="G15" s="20">
        <v>310</v>
      </c>
    </row>
    <row r="16" spans="1:7" x14ac:dyDescent="0.25">
      <c r="A16" s="6" t="s">
        <v>42</v>
      </c>
      <c r="B16" s="7">
        <v>19002</v>
      </c>
      <c r="C16" s="7">
        <v>19</v>
      </c>
      <c r="D16" s="7">
        <v>305</v>
      </c>
      <c r="E16" s="7">
        <v>315</v>
      </c>
      <c r="F16" s="7">
        <v>310</v>
      </c>
      <c r="G16" s="20">
        <v>310</v>
      </c>
    </row>
    <row r="17" spans="1:7" x14ac:dyDescent="0.25">
      <c r="A17" s="6" t="s">
        <v>43</v>
      </c>
      <c r="B17" s="7">
        <v>19002</v>
      </c>
      <c r="C17" s="7">
        <v>2</v>
      </c>
      <c r="D17" s="7">
        <v>337</v>
      </c>
      <c r="E17" s="7">
        <v>345</v>
      </c>
      <c r="F17" s="7">
        <v>342</v>
      </c>
      <c r="G17" s="20">
        <v>342</v>
      </c>
    </row>
    <row r="18" spans="1:7" ht="16.5" thickBot="1" x14ac:dyDescent="0.3">
      <c r="A18" s="11" t="s">
        <v>48</v>
      </c>
      <c r="B18" s="12">
        <v>19002</v>
      </c>
      <c r="C18" s="12">
        <v>19</v>
      </c>
      <c r="D18" s="12">
        <v>337</v>
      </c>
      <c r="E18" s="12">
        <v>345</v>
      </c>
      <c r="F18" s="12">
        <v>342</v>
      </c>
      <c r="G18" s="21">
        <v>342</v>
      </c>
    </row>
    <row r="19" spans="1:7" x14ac:dyDescent="0.25">
      <c r="A19" s="1" t="s">
        <v>51</v>
      </c>
      <c r="B19" s="2">
        <v>2001</v>
      </c>
      <c r="C19" s="2">
        <v>1</v>
      </c>
      <c r="D19" s="2">
        <v>153</v>
      </c>
      <c r="E19" s="2">
        <v>169</v>
      </c>
      <c r="F19" s="2">
        <v>158</v>
      </c>
      <c r="G19" s="19">
        <v>164</v>
      </c>
    </row>
    <row r="20" spans="1:7" x14ac:dyDescent="0.25">
      <c r="A20" s="6" t="s">
        <v>52</v>
      </c>
      <c r="B20" s="7">
        <v>2001</v>
      </c>
      <c r="C20" s="7">
        <v>2</v>
      </c>
      <c r="D20" s="7">
        <v>153</v>
      </c>
      <c r="E20" s="7">
        <v>169</v>
      </c>
      <c r="F20" s="7">
        <v>158</v>
      </c>
      <c r="G20" s="20">
        <v>164</v>
      </c>
    </row>
    <row r="21" spans="1:7" x14ac:dyDescent="0.25">
      <c r="A21" s="6" t="s">
        <v>53</v>
      </c>
      <c r="B21" s="7">
        <v>3002</v>
      </c>
      <c r="C21" s="7">
        <v>2</v>
      </c>
      <c r="D21" s="7">
        <v>214</v>
      </c>
      <c r="E21" s="7">
        <v>242</v>
      </c>
      <c r="F21" s="7">
        <v>219</v>
      </c>
      <c r="G21" s="20">
        <v>237</v>
      </c>
    </row>
    <row r="22" spans="1:7" x14ac:dyDescent="0.25">
      <c r="A22" s="6" t="s">
        <v>54</v>
      </c>
      <c r="B22" s="7">
        <v>3002</v>
      </c>
      <c r="C22" s="7">
        <v>3</v>
      </c>
      <c r="D22" s="7">
        <v>214</v>
      </c>
      <c r="E22" s="7">
        <v>242</v>
      </c>
      <c r="F22" s="7">
        <v>219</v>
      </c>
      <c r="G22" s="20">
        <v>237</v>
      </c>
    </row>
    <row r="23" spans="1:7" x14ac:dyDescent="0.25">
      <c r="A23" s="6" t="s">
        <v>55</v>
      </c>
      <c r="B23" s="7">
        <v>3002</v>
      </c>
      <c r="C23" s="7">
        <v>2</v>
      </c>
      <c r="D23" s="7">
        <v>364</v>
      </c>
      <c r="E23" s="7">
        <v>383</v>
      </c>
      <c r="F23" s="7">
        <v>369</v>
      </c>
      <c r="G23" s="20">
        <v>378</v>
      </c>
    </row>
    <row r="24" spans="1:7" x14ac:dyDescent="0.25">
      <c r="A24" s="6" t="s">
        <v>56</v>
      </c>
      <c r="B24" s="7">
        <v>3002</v>
      </c>
      <c r="C24" s="7">
        <v>3</v>
      </c>
      <c r="D24" s="7">
        <v>364</v>
      </c>
      <c r="E24" s="7">
        <v>383</v>
      </c>
      <c r="F24" s="7">
        <v>369</v>
      </c>
      <c r="G24" s="20">
        <v>378</v>
      </c>
    </row>
    <row r="25" spans="1:7" x14ac:dyDescent="0.25">
      <c r="A25" s="6" t="s">
        <v>57</v>
      </c>
      <c r="B25" s="7">
        <v>8007</v>
      </c>
      <c r="C25" s="7">
        <v>7</v>
      </c>
      <c r="D25" s="7">
        <v>24</v>
      </c>
      <c r="E25" s="7">
        <v>43</v>
      </c>
      <c r="F25" s="7">
        <v>28</v>
      </c>
      <c r="G25" s="20">
        <v>38</v>
      </c>
    </row>
    <row r="26" spans="1:7" x14ac:dyDescent="0.25">
      <c r="A26" s="6" t="s">
        <v>58</v>
      </c>
      <c r="B26" s="7">
        <v>8007</v>
      </c>
      <c r="C26" s="7">
        <v>8</v>
      </c>
      <c r="D26" s="7">
        <v>24</v>
      </c>
      <c r="E26" s="7">
        <v>43</v>
      </c>
      <c r="F26" s="7">
        <v>28</v>
      </c>
      <c r="G26" s="20">
        <v>38</v>
      </c>
    </row>
    <row r="27" spans="1:7" x14ac:dyDescent="0.25">
      <c r="A27" s="6" t="s">
        <v>59</v>
      </c>
      <c r="B27" s="7">
        <v>9006</v>
      </c>
      <c r="C27" s="7">
        <v>6</v>
      </c>
      <c r="D27" s="7">
        <v>52</v>
      </c>
      <c r="E27" s="7">
        <v>71</v>
      </c>
      <c r="F27" s="7">
        <v>57</v>
      </c>
      <c r="G27" s="20">
        <v>66</v>
      </c>
    </row>
    <row r="28" spans="1:7" x14ac:dyDescent="0.25">
      <c r="A28" s="6" t="s">
        <v>60</v>
      </c>
      <c r="B28" s="7">
        <v>9006</v>
      </c>
      <c r="C28" s="7">
        <v>9</v>
      </c>
      <c r="D28" s="7">
        <v>52</v>
      </c>
      <c r="E28" s="7">
        <v>71</v>
      </c>
      <c r="F28" s="7">
        <v>57</v>
      </c>
      <c r="G28" s="20">
        <v>66</v>
      </c>
    </row>
    <row r="29" spans="1:7" x14ac:dyDescent="0.25">
      <c r="A29" s="6" t="s">
        <v>61</v>
      </c>
      <c r="B29" s="7">
        <v>17005</v>
      </c>
      <c r="C29" s="7">
        <v>5</v>
      </c>
      <c r="D29" s="7">
        <v>80</v>
      </c>
      <c r="E29" s="7">
        <v>99</v>
      </c>
      <c r="F29" s="7">
        <v>85</v>
      </c>
      <c r="G29" s="20">
        <v>94</v>
      </c>
    </row>
    <row r="30" spans="1:7" x14ac:dyDescent="0.25">
      <c r="A30" s="6" t="s">
        <v>62</v>
      </c>
      <c r="B30" s="7">
        <v>17005</v>
      </c>
      <c r="C30" s="7">
        <v>17</v>
      </c>
      <c r="D30" s="7">
        <v>80</v>
      </c>
      <c r="E30" s="7">
        <v>99</v>
      </c>
      <c r="F30" s="7">
        <v>85</v>
      </c>
      <c r="G30" s="20">
        <v>94</v>
      </c>
    </row>
    <row r="31" spans="1:7" x14ac:dyDescent="0.25">
      <c r="A31" s="6" t="s">
        <v>63</v>
      </c>
      <c r="B31" s="7">
        <v>19008</v>
      </c>
      <c r="C31" s="7">
        <v>8</v>
      </c>
      <c r="D31" s="7">
        <v>118</v>
      </c>
      <c r="E31" s="7">
        <v>129</v>
      </c>
      <c r="F31" s="7">
        <v>123</v>
      </c>
      <c r="G31" s="20">
        <v>124</v>
      </c>
    </row>
    <row r="32" spans="1:7" x14ac:dyDescent="0.25">
      <c r="A32" s="6" t="s">
        <v>64</v>
      </c>
      <c r="B32" s="7">
        <v>19008</v>
      </c>
      <c r="C32" s="7">
        <v>19</v>
      </c>
      <c r="D32" s="7">
        <v>118</v>
      </c>
      <c r="E32" s="7">
        <v>129</v>
      </c>
      <c r="F32" s="7">
        <v>123</v>
      </c>
      <c r="G32" s="20">
        <v>124</v>
      </c>
    </row>
    <row r="33" spans="1:16" x14ac:dyDescent="0.25">
      <c r="A33" s="6" t="s">
        <v>65</v>
      </c>
      <c r="B33" s="7">
        <v>19008</v>
      </c>
      <c r="C33" s="7">
        <v>8</v>
      </c>
      <c r="D33" s="7">
        <v>126</v>
      </c>
      <c r="E33" s="7">
        <v>136</v>
      </c>
      <c r="F33" s="7">
        <v>131</v>
      </c>
      <c r="G33" s="20">
        <v>131</v>
      </c>
    </row>
    <row r="34" spans="1:16" x14ac:dyDescent="0.25">
      <c r="A34" s="6" t="s">
        <v>66</v>
      </c>
      <c r="B34" s="7">
        <v>19008</v>
      </c>
      <c r="C34" s="7">
        <v>19</v>
      </c>
      <c r="D34" s="7">
        <v>126</v>
      </c>
      <c r="E34" s="7">
        <v>136</v>
      </c>
      <c r="F34" s="7">
        <v>131</v>
      </c>
      <c r="G34" s="20">
        <v>131</v>
      </c>
    </row>
    <row r="35" spans="1:16" x14ac:dyDescent="0.25">
      <c r="A35" s="6" t="s">
        <v>67</v>
      </c>
      <c r="B35" s="7">
        <v>22001</v>
      </c>
      <c r="C35" s="7">
        <v>1</v>
      </c>
      <c r="D35" s="7">
        <v>181</v>
      </c>
      <c r="E35" s="7">
        <v>238</v>
      </c>
      <c r="F35" s="7">
        <v>183</v>
      </c>
      <c r="G35" s="20">
        <v>233</v>
      </c>
    </row>
    <row r="36" spans="1:16" x14ac:dyDescent="0.25">
      <c r="A36" s="6" t="s">
        <v>68</v>
      </c>
      <c r="B36" s="7">
        <v>22001</v>
      </c>
      <c r="C36" s="7">
        <v>22</v>
      </c>
      <c r="D36" s="7">
        <v>181</v>
      </c>
      <c r="E36" s="7">
        <v>238</v>
      </c>
      <c r="F36" s="7">
        <v>183</v>
      </c>
      <c r="G36" s="20">
        <v>233</v>
      </c>
      <c r="I36" s="23"/>
      <c r="J36" s="23"/>
      <c r="K36" s="23"/>
      <c r="L36" s="23"/>
      <c r="M36" s="23"/>
      <c r="N36" s="23"/>
      <c r="O36" s="23"/>
      <c r="P36" s="23"/>
    </row>
    <row r="37" spans="1:16" x14ac:dyDescent="0.25">
      <c r="A37" s="6" t="s">
        <v>69</v>
      </c>
      <c r="B37" s="7">
        <v>11005</v>
      </c>
      <c r="C37" s="7">
        <v>11</v>
      </c>
      <c r="D37" s="7">
        <v>40</v>
      </c>
      <c r="E37" s="7">
        <v>50</v>
      </c>
      <c r="F37" s="7">
        <v>45</v>
      </c>
      <c r="G37" s="20">
        <v>45</v>
      </c>
      <c r="I37" s="23"/>
      <c r="J37" s="23"/>
      <c r="K37" s="23"/>
      <c r="L37" s="23"/>
      <c r="M37" s="23"/>
      <c r="N37" s="23"/>
      <c r="O37" s="23"/>
      <c r="P37" s="23"/>
    </row>
    <row r="38" spans="1:16" ht="16.5" thickBot="1" x14ac:dyDescent="0.3">
      <c r="A38" s="11" t="s">
        <v>70</v>
      </c>
      <c r="B38" s="12">
        <v>22001</v>
      </c>
      <c r="C38" s="12">
        <v>22</v>
      </c>
      <c r="D38" s="12">
        <v>395</v>
      </c>
      <c r="E38" s="12">
        <v>407</v>
      </c>
      <c r="F38" s="12">
        <v>400</v>
      </c>
      <c r="G38" s="21">
        <v>402</v>
      </c>
      <c r="I38" s="23"/>
      <c r="J38" s="23"/>
      <c r="K38" s="23"/>
      <c r="L38" s="23"/>
      <c r="M38" s="23"/>
      <c r="N38" s="23"/>
      <c r="O38" s="23"/>
      <c r="P38" s="23"/>
    </row>
    <row r="39" spans="1:16" x14ac:dyDescent="0.25">
      <c r="A39" s="22" t="s">
        <v>73</v>
      </c>
      <c r="B39" s="23">
        <v>8002</v>
      </c>
      <c r="C39" s="23">
        <v>2</v>
      </c>
      <c r="D39" s="23">
        <v>412</v>
      </c>
      <c r="E39" s="23">
        <v>422</v>
      </c>
      <c r="F39" s="23">
        <v>417</v>
      </c>
      <c r="G39" s="24">
        <v>417</v>
      </c>
      <c r="I39" s="23"/>
      <c r="J39" s="23"/>
      <c r="K39" s="23"/>
      <c r="L39" s="23"/>
      <c r="M39" s="23"/>
      <c r="N39" s="23"/>
      <c r="O39" s="23"/>
      <c r="P39" s="23"/>
    </row>
    <row r="40" spans="1:16" x14ac:dyDescent="0.25">
      <c r="A40" s="22" t="s">
        <v>74</v>
      </c>
      <c r="B40" s="23">
        <v>8002</v>
      </c>
      <c r="C40" s="23">
        <v>8</v>
      </c>
      <c r="D40" s="23">
        <v>412</v>
      </c>
      <c r="E40" s="23">
        <v>422</v>
      </c>
      <c r="F40" s="23">
        <v>417</v>
      </c>
      <c r="G40" s="24">
        <v>417</v>
      </c>
      <c r="I40" s="23"/>
      <c r="J40" s="23"/>
      <c r="K40" s="23"/>
      <c r="L40" s="23"/>
      <c r="M40" s="23"/>
      <c r="N40" s="23"/>
      <c r="O40" s="23"/>
      <c r="P40" s="23"/>
    </row>
    <row r="41" spans="1:16" x14ac:dyDescent="0.25">
      <c r="A41" s="27" t="s">
        <v>85</v>
      </c>
      <c r="B41" s="23">
        <v>20001</v>
      </c>
      <c r="C41">
        <v>1</v>
      </c>
      <c r="D41" s="23">
        <v>108</v>
      </c>
      <c r="E41" s="23">
        <v>126</v>
      </c>
      <c r="F41" s="23">
        <v>113</v>
      </c>
      <c r="G41" s="24">
        <v>121</v>
      </c>
      <c r="I41" s="23"/>
      <c r="J41" s="23"/>
      <c r="K41" s="23"/>
      <c r="L41" s="23"/>
      <c r="M41" s="23"/>
      <c r="N41" s="23"/>
      <c r="O41" s="23"/>
      <c r="P41" s="23"/>
    </row>
    <row r="42" spans="1:16" x14ac:dyDescent="0.25">
      <c r="A42" s="27" t="s">
        <v>86</v>
      </c>
      <c r="B42" s="23">
        <v>20001</v>
      </c>
      <c r="C42">
        <v>20</v>
      </c>
      <c r="D42" s="23">
        <v>108</v>
      </c>
      <c r="E42" s="23">
        <v>126</v>
      </c>
      <c r="F42" s="23">
        <v>113</v>
      </c>
      <c r="G42" s="24">
        <v>121</v>
      </c>
      <c r="I42" s="23"/>
      <c r="J42" s="23"/>
      <c r="K42" s="23"/>
      <c r="L42" s="23"/>
      <c r="M42" s="23"/>
      <c r="N42" s="23"/>
      <c r="O42" s="23"/>
      <c r="P42" s="23"/>
    </row>
    <row r="43" spans="1:16" x14ac:dyDescent="0.25">
      <c r="A43" s="22" t="s">
        <v>89</v>
      </c>
      <c r="B43" s="23">
        <v>20005</v>
      </c>
      <c r="C43">
        <v>5</v>
      </c>
      <c r="D43" s="23">
        <v>94</v>
      </c>
      <c r="E43" s="23">
        <v>104</v>
      </c>
      <c r="F43" s="23">
        <v>99</v>
      </c>
      <c r="G43" s="24">
        <v>99</v>
      </c>
      <c r="I43" s="23"/>
      <c r="J43" s="23"/>
      <c r="K43" s="23"/>
      <c r="L43" s="23"/>
      <c r="M43" s="23"/>
      <c r="N43" s="23"/>
      <c r="O43" s="23"/>
      <c r="P43" s="23"/>
    </row>
    <row r="44" spans="1:16" x14ac:dyDescent="0.25">
      <c r="A44" s="22" t="s">
        <v>90</v>
      </c>
      <c r="B44" s="23">
        <v>20005</v>
      </c>
      <c r="C44">
        <v>20</v>
      </c>
      <c r="D44" s="23">
        <v>94</v>
      </c>
      <c r="E44" s="23">
        <v>104</v>
      </c>
      <c r="F44" s="23">
        <v>99</v>
      </c>
      <c r="G44" s="24">
        <v>99</v>
      </c>
      <c r="I44" s="23"/>
    </row>
    <row r="45" spans="1:16" x14ac:dyDescent="0.25">
      <c r="A45" s="22" t="s">
        <v>96</v>
      </c>
      <c r="B45" s="23">
        <v>50002</v>
      </c>
      <c r="C45">
        <v>2</v>
      </c>
      <c r="D45" s="23">
        <v>171</v>
      </c>
      <c r="E45" s="23">
        <v>183</v>
      </c>
      <c r="F45" s="23">
        <v>176</v>
      </c>
      <c r="G45" s="24">
        <v>178</v>
      </c>
      <c r="I45" s="23"/>
    </row>
    <row r="46" spans="1:16" x14ac:dyDescent="0.25">
      <c r="A46" s="22" t="s">
        <v>97</v>
      </c>
      <c r="B46" s="23">
        <v>50002</v>
      </c>
      <c r="C46">
        <v>50</v>
      </c>
      <c r="D46" s="23">
        <v>171</v>
      </c>
      <c r="E46" s="23">
        <v>183</v>
      </c>
      <c r="F46" s="23">
        <v>176</v>
      </c>
      <c r="G46" s="24">
        <v>178</v>
      </c>
      <c r="I46" s="23"/>
    </row>
    <row r="47" spans="1:16" x14ac:dyDescent="0.25">
      <c r="A47" s="22" t="s">
        <v>98</v>
      </c>
      <c r="B47" s="23">
        <v>60002</v>
      </c>
      <c r="C47">
        <v>2</v>
      </c>
      <c r="D47" s="23">
        <v>382</v>
      </c>
      <c r="E47" s="23">
        <v>392</v>
      </c>
      <c r="F47" s="23">
        <v>387</v>
      </c>
      <c r="G47" s="24">
        <v>387</v>
      </c>
      <c r="I47" s="23"/>
    </row>
    <row r="48" spans="1:16" x14ac:dyDescent="0.25">
      <c r="A48" s="22" t="s">
        <v>99</v>
      </c>
      <c r="B48" s="23">
        <v>60002</v>
      </c>
      <c r="C48">
        <v>60</v>
      </c>
      <c r="D48" s="23">
        <v>382</v>
      </c>
      <c r="E48" s="23">
        <v>392</v>
      </c>
      <c r="F48" s="23">
        <v>387</v>
      </c>
      <c r="G48" s="24">
        <v>387</v>
      </c>
      <c r="I48" s="23"/>
    </row>
    <row r="49" spans="1:9" x14ac:dyDescent="0.25">
      <c r="A49" s="22" t="s">
        <v>100</v>
      </c>
      <c r="B49" s="23">
        <v>60008</v>
      </c>
      <c r="C49">
        <v>8</v>
      </c>
      <c r="D49" s="23">
        <v>483</v>
      </c>
      <c r="E49" s="23">
        <v>498</v>
      </c>
      <c r="F49" s="23">
        <v>488</v>
      </c>
      <c r="G49" s="24">
        <v>493</v>
      </c>
      <c r="I49" s="23"/>
    </row>
    <row r="50" spans="1:9" x14ac:dyDescent="0.25">
      <c r="A50" s="22" t="s">
        <v>101</v>
      </c>
      <c r="B50" s="23">
        <v>60008</v>
      </c>
      <c r="C50">
        <v>60</v>
      </c>
      <c r="D50" s="23">
        <v>483</v>
      </c>
      <c r="E50" s="23">
        <v>498</v>
      </c>
      <c r="F50" s="23">
        <v>488</v>
      </c>
      <c r="G50" s="24">
        <v>493</v>
      </c>
      <c r="I50" s="23"/>
    </row>
    <row r="51" spans="1:9" x14ac:dyDescent="0.25">
      <c r="A51" s="27" t="s">
        <v>110</v>
      </c>
      <c r="B51" s="23">
        <v>77070</v>
      </c>
      <c r="C51">
        <v>70</v>
      </c>
      <c r="D51" s="23">
        <v>414</v>
      </c>
      <c r="E51" s="23">
        <v>432</v>
      </c>
      <c r="F51" s="23">
        <v>419</v>
      </c>
      <c r="G51" s="24">
        <v>427</v>
      </c>
      <c r="I51" s="23"/>
    </row>
    <row r="52" spans="1:9" x14ac:dyDescent="0.25">
      <c r="A52" s="27" t="s">
        <v>111</v>
      </c>
      <c r="B52" s="23">
        <v>77070</v>
      </c>
      <c r="C52">
        <v>70</v>
      </c>
      <c r="D52" s="23">
        <v>414</v>
      </c>
      <c r="E52" s="23">
        <v>432</v>
      </c>
      <c r="F52" s="23">
        <v>419</v>
      </c>
      <c r="G52" s="24">
        <v>427</v>
      </c>
      <c r="I52" s="23"/>
    </row>
    <row r="53" spans="1:9" x14ac:dyDescent="0.25">
      <c r="A53" s="22" t="s">
        <v>112</v>
      </c>
      <c r="B53" s="23">
        <v>84083</v>
      </c>
      <c r="C53">
        <v>83</v>
      </c>
      <c r="D53" s="23">
        <v>421</v>
      </c>
      <c r="E53" s="23">
        <v>432</v>
      </c>
      <c r="F53" s="23">
        <v>426</v>
      </c>
      <c r="G53" s="24">
        <v>427</v>
      </c>
      <c r="I53" s="23"/>
    </row>
    <row r="54" spans="1:9" x14ac:dyDescent="0.25">
      <c r="A54" s="22"/>
    </row>
    <row r="55" spans="1:9" x14ac:dyDescent="0.25">
      <c r="A55" s="22"/>
    </row>
    <row r="56" spans="1:9" x14ac:dyDescent="0.25">
      <c r="A56" s="22"/>
    </row>
    <row r="57" spans="1:9" x14ac:dyDescent="0.25">
      <c r="A57" s="22"/>
    </row>
    <row r="58" spans="1:9" x14ac:dyDescent="0.25">
      <c r="A58" s="22"/>
    </row>
    <row r="59" spans="1:9" x14ac:dyDescent="0.25">
      <c r="A59" s="22"/>
    </row>
    <row r="60" spans="1:9" x14ac:dyDescent="0.25">
      <c r="A60" s="22"/>
    </row>
    <row r="61" spans="1:9" x14ac:dyDescent="0.25">
      <c r="A61" s="22"/>
    </row>
    <row r="62" spans="1:9" x14ac:dyDescent="0.25">
      <c r="A62" s="22"/>
    </row>
  </sheetData>
  <conditionalFormatting sqref="H39:H53">
    <cfRule type="containsText" dxfId="3" priority="1" operator="containsText" text="yes">
      <formula>NOT(ISERROR(SEARCH("yes",H39)))</formula>
    </cfRule>
    <cfRule type="containsText" dxfId="2" priority="2" operator="containsText" text="no">
      <formula>NOT(ISERROR(SEARCH("no",H39)))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3"/>
  <sheetViews>
    <sheetView tabSelected="1" topLeftCell="A15" zoomScale="80" zoomScaleNormal="80" workbookViewId="0">
      <selection activeCell="J42" sqref="J42"/>
    </sheetView>
  </sheetViews>
  <sheetFormatPr defaultColWidth="11" defaultRowHeight="15.75" x14ac:dyDescent="0.25"/>
  <cols>
    <col min="1" max="1" width="12.625" bestFit="1" customWidth="1"/>
    <col min="2" max="2" width="11.5" bestFit="1" customWidth="1"/>
    <col min="3" max="3" width="10.625" bestFit="1" customWidth="1"/>
    <col min="4" max="4" width="11.5" bestFit="1" customWidth="1"/>
    <col min="5" max="5" width="10.125" bestFit="1" customWidth="1"/>
    <col min="6" max="6" width="12.5" bestFit="1" customWidth="1"/>
    <col min="7" max="7" width="11.125" bestFit="1" customWidth="1"/>
    <col min="8" max="8" width="9.125" bestFit="1" customWidth="1"/>
    <col min="9" max="9" width="10.125" bestFit="1" customWidth="1"/>
  </cols>
  <sheetData>
    <row r="1" spans="1:9" ht="16.5" thickBot="1" x14ac:dyDescent="0.3">
      <c r="A1" s="16" t="s">
        <v>0</v>
      </c>
      <c r="B1" s="17" t="s">
        <v>1</v>
      </c>
      <c r="C1" s="17" t="s">
        <v>4</v>
      </c>
      <c r="D1" s="17" t="s">
        <v>44</v>
      </c>
      <c r="E1" s="17" t="s">
        <v>45</v>
      </c>
      <c r="F1" s="17" t="s">
        <v>46</v>
      </c>
      <c r="G1" s="17" t="s">
        <v>47</v>
      </c>
      <c r="H1" s="17" t="s">
        <v>49</v>
      </c>
      <c r="I1" s="18" t="s">
        <v>50</v>
      </c>
    </row>
    <row r="2" spans="1:9" x14ac:dyDescent="0.25">
      <c r="A2" s="1" t="s">
        <v>26</v>
      </c>
      <c r="B2" s="2">
        <v>3002</v>
      </c>
      <c r="C2" s="2">
        <v>2</v>
      </c>
      <c r="D2" s="3">
        <v>19</v>
      </c>
      <c r="E2" s="3">
        <f>'clump-related'!F2-1</f>
        <v>33</v>
      </c>
      <c r="F2" s="4">
        <f>'clump-related'!G2+1</f>
        <v>49</v>
      </c>
      <c r="G2" s="4">
        <v>54</v>
      </c>
      <c r="H2" s="3">
        <f>E2-D2</f>
        <v>14</v>
      </c>
      <c r="I2" s="5">
        <f>G2-F2</f>
        <v>5</v>
      </c>
    </row>
    <row r="3" spans="1:9" x14ac:dyDescent="0.25">
      <c r="A3" s="6" t="s">
        <v>27</v>
      </c>
      <c r="B3" s="7">
        <v>3002</v>
      </c>
      <c r="C3" s="7">
        <v>3</v>
      </c>
      <c r="D3" s="8">
        <v>25</v>
      </c>
      <c r="E3" s="8">
        <f>'clump-related'!F3-1</f>
        <v>33</v>
      </c>
      <c r="F3" s="9">
        <f>'clump-related'!G3+1</f>
        <v>48</v>
      </c>
      <c r="G3" s="9">
        <v>63</v>
      </c>
      <c r="H3" s="8">
        <f t="shared" ref="H3:H53" si="0">E3-D3</f>
        <v>8</v>
      </c>
      <c r="I3" s="10">
        <f t="shared" ref="I3:I53" si="1">G3-F3</f>
        <v>15</v>
      </c>
    </row>
    <row r="4" spans="1:9" x14ac:dyDescent="0.25">
      <c r="A4" s="6" t="s">
        <v>28</v>
      </c>
      <c r="B4" s="7">
        <v>5004</v>
      </c>
      <c r="C4" s="7">
        <v>4</v>
      </c>
      <c r="D4" s="8">
        <v>4</v>
      </c>
      <c r="E4" s="8">
        <f>'clump-related'!F4-1</f>
        <v>8</v>
      </c>
      <c r="F4" s="9">
        <f>'clump-related'!G4+1</f>
        <v>52</v>
      </c>
      <c r="G4" s="9">
        <v>66</v>
      </c>
      <c r="H4" s="8">
        <f t="shared" si="0"/>
        <v>4</v>
      </c>
      <c r="I4" s="10">
        <f t="shared" si="1"/>
        <v>14</v>
      </c>
    </row>
    <row r="5" spans="1:9" x14ac:dyDescent="0.25">
      <c r="A5" s="6" t="s">
        <v>29</v>
      </c>
      <c r="B5" s="7">
        <v>5004</v>
      </c>
      <c r="C5" s="7">
        <v>5</v>
      </c>
      <c r="D5" s="8">
        <v>4</v>
      </c>
      <c r="E5" s="8">
        <f>'clump-related'!F5-1</f>
        <v>8</v>
      </c>
      <c r="F5" s="9">
        <f>'clump-related'!G5+1</f>
        <v>52</v>
      </c>
      <c r="G5" s="9">
        <v>66</v>
      </c>
      <c r="H5" s="8">
        <f t="shared" si="0"/>
        <v>4</v>
      </c>
      <c r="I5" s="10">
        <f t="shared" si="1"/>
        <v>14</v>
      </c>
    </row>
    <row r="6" spans="1:9" x14ac:dyDescent="0.25">
      <c r="A6" s="6" t="s">
        <v>30</v>
      </c>
      <c r="B6" s="7">
        <v>6005</v>
      </c>
      <c r="C6" s="7">
        <v>5</v>
      </c>
      <c r="D6" s="8">
        <v>137</v>
      </c>
      <c r="E6" s="8">
        <f>'clump-related'!F6-1</f>
        <v>152</v>
      </c>
      <c r="F6" s="9">
        <f>'clump-related'!G6+1</f>
        <v>157</v>
      </c>
      <c r="G6" s="9">
        <v>172</v>
      </c>
      <c r="H6" s="8">
        <f t="shared" si="0"/>
        <v>15</v>
      </c>
      <c r="I6" s="10">
        <f t="shared" si="1"/>
        <v>15</v>
      </c>
    </row>
    <row r="7" spans="1:9" x14ac:dyDescent="0.25">
      <c r="A7" s="6" t="s">
        <v>31</v>
      </c>
      <c r="B7" s="7">
        <v>6005</v>
      </c>
      <c r="C7" s="7">
        <v>6</v>
      </c>
      <c r="D7" s="8">
        <v>137</v>
      </c>
      <c r="E7" s="8">
        <f>'clump-related'!F7-1</f>
        <v>152</v>
      </c>
      <c r="F7" s="9">
        <f>'clump-related'!G7+1</f>
        <v>221</v>
      </c>
      <c r="G7" s="9">
        <v>224</v>
      </c>
      <c r="H7" s="8">
        <f t="shared" si="0"/>
        <v>15</v>
      </c>
      <c r="I7" s="10">
        <f t="shared" si="1"/>
        <v>3</v>
      </c>
    </row>
    <row r="8" spans="1:9" x14ac:dyDescent="0.25">
      <c r="A8" s="6" t="s">
        <v>32</v>
      </c>
      <c r="B8" s="7">
        <v>6005</v>
      </c>
      <c r="C8" s="7">
        <v>5</v>
      </c>
      <c r="D8" s="8">
        <v>221</v>
      </c>
      <c r="E8" s="8">
        <f>'clump-related'!F8-1</f>
        <v>224</v>
      </c>
      <c r="F8" s="9">
        <f>'clump-related'!G8+1</f>
        <v>287</v>
      </c>
      <c r="G8" s="9">
        <v>294</v>
      </c>
      <c r="H8" s="8">
        <f t="shared" si="0"/>
        <v>3</v>
      </c>
      <c r="I8" s="10">
        <f t="shared" si="1"/>
        <v>7</v>
      </c>
    </row>
    <row r="9" spans="1:9" x14ac:dyDescent="0.25">
      <c r="A9" s="6" t="s">
        <v>33</v>
      </c>
      <c r="B9" s="7">
        <v>6005</v>
      </c>
      <c r="C9" s="7">
        <v>6</v>
      </c>
      <c r="D9" s="8">
        <v>221</v>
      </c>
      <c r="E9" s="8">
        <f>'clump-related'!F9-1</f>
        <v>224</v>
      </c>
      <c r="F9" s="9">
        <f>'clump-related'!G9+1</f>
        <v>287</v>
      </c>
      <c r="G9" s="9">
        <v>294</v>
      </c>
      <c r="H9" s="8">
        <f t="shared" si="0"/>
        <v>3</v>
      </c>
      <c r="I9" s="10">
        <f t="shared" si="1"/>
        <v>7</v>
      </c>
    </row>
    <row r="10" spans="1:9" x14ac:dyDescent="0.25">
      <c r="A10" s="6" t="s">
        <v>34</v>
      </c>
      <c r="B10" s="7">
        <v>8007</v>
      </c>
      <c r="C10" s="7">
        <v>7</v>
      </c>
      <c r="D10" s="8">
        <v>9</v>
      </c>
      <c r="E10" s="8">
        <f>'clump-related'!F10-1</f>
        <v>23</v>
      </c>
      <c r="F10" s="9">
        <f>'clump-related'!G10+1</f>
        <v>28</v>
      </c>
      <c r="G10" s="9">
        <v>42</v>
      </c>
      <c r="H10" s="8">
        <f t="shared" si="0"/>
        <v>14</v>
      </c>
      <c r="I10" s="10">
        <f t="shared" si="1"/>
        <v>14</v>
      </c>
    </row>
    <row r="11" spans="1:9" x14ac:dyDescent="0.25">
      <c r="A11" s="6" t="s">
        <v>35</v>
      </c>
      <c r="B11" s="7">
        <v>8007</v>
      </c>
      <c r="C11" s="7">
        <v>8</v>
      </c>
      <c r="D11" s="8">
        <v>9</v>
      </c>
      <c r="E11" s="8">
        <f>'clump-related'!F11-1</f>
        <v>23</v>
      </c>
      <c r="F11" s="9">
        <f>'clump-related'!G11+1</f>
        <v>28</v>
      </c>
      <c r="G11" s="9">
        <v>42</v>
      </c>
      <c r="H11" s="8">
        <f t="shared" si="0"/>
        <v>14</v>
      </c>
      <c r="I11" s="10">
        <f t="shared" si="1"/>
        <v>14</v>
      </c>
    </row>
    <row r="12" spans="1:9" x14ac:dyDescent="0.25">
      <c r="A12" s="6" t="s">
        <v>36</v>
      </c>
      <c r="B12" s="7">
        <v>8007</v>
      </c>
      <c r="C12" s="7">
        <v>7</v>
      </c>
      <c r="D12" s="8">
        <v>28</v>
      </c>
      <c r="E12" s="8">
        <f>'clump-related'!F12-1</f>
        <v>43</v>
      </c>
      <c r="F12" s="9">
        <f>'clump-related'!G12+1</f>
        <v>49</v>
      </c>
      <c r="G12" s="9">
        <v>64</v>
      </c>
      <c r="H12" s="8">
        <f t="shared" si="0"/>
        <v>15</v>
      </c>
      <c r="I12" s="10">
        <f t="shared" si="1"/>
        <v>15</v>
      </c>
    </row>
    <row r="13" spans="1:9" x14ac:dyDescent="0.25">
      <c r="A13" s="6" t="s">
        <v>39</v>
      </c>
      <c r="B13" s="7">
        <v>8007</v>
      </c>
      <c r="C13" s="7">
        <v>8</v>
      </c>
      <c r="D13" s="8">
        <v>28</v>
      </c>
      <c r="E13" s="8">
        <f>'clump-related'!F13-1</f>
        <v>43</v>
      </c>
      <c r="F13" s="9">
        <f>'clump-related'!G13+1</f>
        <v>49</v>
      </c>
      <c r="G13" s="9">
        <v>64</v>
      </c>
      <c r="H13" s="8">
        <f t="shared" si="0"/>
        <v>15</v>
      </c>
      <c r="I13" s="10">
        <f t="shared" si="1"/>
        <v>15</v>
      </c>
    </row>
    <row r="14" spans="1:9" x14ac:dyDescent="0.25">
      <c r="A14" s="6" t="s">
        <v>40</v>
      </c>
      <c r="B14" s="7">
        <v>14002</v>
      </c>
      <c r="C14" s="7">
        <v>2</v>
      </c>
      <c r="D14" s="8">
        <v>49</v>
      </c>
      <c r="E14" s="8">
        <f>'clump-related'!F14-1</f>
        <v>54</v>
      </c>
      <c r="F14" s="9">
        <f>'clump-related'!G14+1</f>
        <v>56</v>
      </c>
      <c r="G14" s="9">
        <v>70</v>
      </c>
      <c r="H14" s="8">
        <f t="shared" si="0"/>
        <v>5</v>
      </c>
      <c r="I14" s="10">
        <f t="shared" si="1"/>
        <v>14</v>
      </c>
    </row>
    <row r="15" spans="1:9" x14ac:dyDescent="0.25">
      <c r="A15" s="6" t="s">
        <v>41</v>
      </c>
      <c r="B15" s="7">
        <v>19002</v>
      </c>
      <c r="C15" s="7">
        <v>2</v>
      </c>
      <c r="D15" s="8">
        <v>295</v>
      </c>
      <c r="E15" s="8">
        <f>'clump-related'!F15-1</f>
        <v>309</v>
      </c>
      <c r="F15" s="9">
        <f>'clump-related'!G15+1</f>
        <v>311</v>
      </c>
      <c r="G15" s="9">
        <v>325</v>
      </c>
      <c r="H15" s="8">
        <f t="shared" si="0"/>
        <v>14</v>
      </c>
      <c r="I15" s="10">
        <f t="shared" si="1"/>
        <v>14</v>
      </c>
    </row>
    <row r="16" spans="1:9" x14ac:dyDescent="0.25">
      <c r="A16" s="6" t="s">
        <v>42</v>
      </c>
      <c r="B16" s="7">
        <v>19002</v>
      </c>
      <c r="C16" s="7">
        <v>19</v>
      </c>
      <c r="D16" s="8">
        <v>295</v>
      </c>
      <c r="E16" s="8">
        <f>'clump-related'!F16-1</f>
        <v>309</v>
      </c>
      <c r="F16" s="9">
        <f>'clump-related'!G16+1</f>
        <v>311</v>
      </c>
      <c r="G16" s="9">
        <v>325</v>
      </c>
      <c r="H16" s="8">
        <f t="shared" si="0"/>
        <v>14</v>
      </c>
      <c r="I16" s="10">
        <f t="shared" si="1"/>
        <v>14</v>
      </c>
    </row>
    <row r="17" spans="1:9" x14ac:dyDescent="0.25">
      <c r="A17" s="6" t="s">
        <v>43</v>
      </c>
      <c r="B17" s="7">
        <v>19002</v>
      </c>
      <c r="C17" s="7">
        <v>2</v>
      </c>
      <c r="D17" s="8">
        <v>328</v>
      </c>
      <c r="E17" s="8">
        <f>'clump-related'!F17-1</f>
        <v>341</v>
      </c>
      <c r="F17" s="9">
        <f>'clump-related'!G17+1</f>
        <v>343</v>
      </c>
      <c r="G17" s="9">
        <v>345</v>
      </c>
      <c r="H17" s="8">
        <f t="shared" si="0"/>
        <v>13</v>
      </c>
      <c r="I17" s="10">
        <f t="shared" si="1"/>
        <v>2</v>
      </c>
    </row>
    <row r="18" spans="1:9" ht="16.5" thickBot="1" x14ac:dyDescent="0.3">
      <c r="A18" s="11" t="s">
        <v>48</v>
      </c>
      <c r="B18" s="12">
        <v>19002</v>
      </c>
      <c r="C18" s="12">
        <v>19</v>
      </c>
      <c r="D18" s="13">
        <v>328</v>
      </c>
      <c r="E18" s="13">
        <f>'clump-related'!F18-1</f>
        <v>341</v>
      </c>
      <c r="F18" s="14">
        <f>'clump-related'!G18+1</f>
        <v>343</v>
      </c>
      <c r="G18" s="14">
        <v>345</v>
      </c>
      <c r="H18" s="13">
        <f t="shared" si="0"/>
        <v>13</v>
      </c>
      <c r="I18" s="15">
        <f t="shared" si="1"/>
        <v>2</v>
      </c>
    </row>
    <row r="19" spans="1:9" x14ac:dyDescent="0.25">
      <c r="A19" s="1" t="str">
        <f>'clump-related'!A19</f>
        <v>macros3-1</v>
      </c>
      <c r="B19" s="2">
        <f>'clump-related'!B19</f>
        <v>2001</v>
      </c>
      <c r="C19" s="2">
        <f>'clump-related'!C19</f>
        <v>1</v>
      </c>
      <c r="D19" s="3">
        <v>142</v>
      </c>
      <c r="E19" s="3">
        <f>'clump-related'!F19-1</f>
        <v>157</v>
      </c>
      <c r="F19" s="4">
        <f>'clump-related'!G19+1</f>
        <v>165</v>
      </c>
      <c r="G19" s="4">
        <v>169</v>
      </c>
      <c r="H19" s="3">
        <f t="shared" si="0"/>
        <v>15</v>
      </c>
      <c r="I19" s="5">
        <f t="shared" si="1"/>
        <v>4</v>
      </c>
    </row>
    <row r="20" spans="1:9" x14ac:dyDescent="0.25">
      <c r="A20" s="6" t="str">
        <f>'clump-related'!A20</f>
        <v>macros3-2</v>
      </c>
      <c r="B20" s="7">
        <f>'clump-related'!B20</f>
        <v>2001</v>
      </c>
      <c r="C20" s="7">
        <f>'clump-related'!C20</f>
        <v>2</v>
      </c>
      <c r="D20" s="8">
        <v>147</v>
      </c>
      <c r="E20" s="8">
        <f>'clump-related'!F20-1</f>
        <v>157</v>
      </c>
      <c r="F20" s="9">
        <f>'clump-related'!G20+1</f>
        <v>165</v>
      </c>
      <c r="G20" s="9">
        <v>169</v>
      </c>
      <c r="H20" s="8">
        <f t="shared" si="0"/>
        <v>10</v>
      </c>
      <c r="I20" s="10">
        <f t="shared" si="1"/>
        <v>4</v>
      </c>
    </row>
    <row r="21" spans="1:9" x14ac:dyDescent="0.25">
      <c r="A21" s="6" t="str">
        <f>'clump-related'!A21</f>
        <v>macros3-3</v>
      </c>
      <c r="B21" s="7">
        <f>'clump-related'!B21</f>
        <v>3002</v>
      </c>
      <c r="C21" s="7">
        <f>'clump-related'!C21</f>
        <v>2</v>
      </c>
      <c r="D21" s="8">
        <v>203</v>
      </c>
      <c r="E21" s="8">
        <f>'clump-related'!F21-1</f>
        <v>218</v>
      </c>
      <c r="F21" s="9">
        <f>'clump-related'!G21+1</f>
        <v>238</v>
      </c>
      <c r="G21" s="9">
        <v>252</v>
      </c>
      <c r="H21" s="8">
        <f t="shared" si="0"/>
        <v>15</v>
      </c>
      <c r="I21" s="10">
        <f t="shared" si="1"/>
        <v>14</v>
      </c>
    </row>
    <row r="22" spans="1:9" x14ac:dyDescent="0.25">
      <c r="A22" s="6" t="str">
        <f>'clump-related'!A22</f>
        <v>macros3-4</v>
      </c>
      <c r="B22" s="7">
        <f>'clump-related'!B22</f>
        <v>3002</v>
      </c>
      <c r="C22" s="7">
        <f>'clump-related'!C22</f>
        <v>3</v>
      </c>
      <c r="D22" s="8">
        <v>203</v>
      </c>
      <c r="E22" s="8">
        <f>'clump-related'!F22-1</f>
        <v>218</v>
      </c>
      <c r="F22" s="9">
        <f>'clump-related'!G22+1</f>
        <v>238</v>
      </c>
      <c r="G22" s="9">
        <v>252</v>
      </c>
      <c r="H22" s="8">
        <f t="shared" si="0"/>
        <v>15</v>
      </c>
      <c r="I22" s="10">
        <f t="shared" si="1"/>
        <v>14</v>
      </c>
    </row>
    <row r="23" spans="1:9" x14ac:dyDescent="0.25">
      <c r="A23" s="6" t="str">
        <f>'clump-related'!A23</f>
        <v>macros3-5</v>
      </c>
      <c r="B23" s="7">
        <f>'clump-related'!B23</f>
        <v>3002</v>
      </c>
      <c r="C23" s="7">
        <f>'clump-related'!C23</f>
        <v>2</v>
      </c>
      <c r="D23" s="8">
        <v>361</v>
      </c>
      <c r="E23" s="8">
        <f>'clump-related'!F23-1</f>
        <v>368</v>
      </c>
      <c r="F23" s="9">
        <f>'clump-related'!G23+1</f>
        <v>379</v>
      </c>
      <c r="G23" s="9">
        <v>383</v>
      </c>
      <c r="H23" s="8">
        <f t="shared" si="0"/>
        <v>7</v>
      </c>
      <c r="I23" s="10">
        <f t="shared" si="1"/>
        <v>4</v>
      </c>
    </row>
    <row r="24" spans="1:9" x14ac:dyDescent="0.25">
      <c r="A24" s="6" t="str">
        <f>'clump-related'!A24</f>
        <v>macros3-6</v>
      </c>
      <c r="B24" s="7">
        <f>'clump-related'!B24</f>
        <v>3002</v>
      </c>
      <c r="C24" s="7">
        <f>'clump-related'!C24</f>
        <v>3</v>
      </c>
      <c r="D24" s="8">
        <v>361</v>
      </c>
      <c r="E24" s="8">
        <f>'clump-related'!F24-1</f>
        <v>368</v>
      </c>
      <c r="F24" s="9">
        <f>'clump-related'!G24+1</f>
        <v>379</v>
      </c>
      <c r="G24" s="9">
        <v>393</v>
      </c>
      <c r="H24" s="8">
        <f t="shared" si="0"/>
        <v>7</v>
      </c>
      <c r="I24" s="10">
        <f t="shared" si="1"/>
        <v>14</v>
      </c>
    </row>
    <row r="25" spans="1:9" x14ac:dyDescent="0.25">
      <c r="A25" s="6" t="str">
        <f>'clump-related'!A25</f>
        <v>macros3-7</v>
      </c>
      <c r="B25" s="7">
        <f>'clump-related'!B25</f>
        <v>8007</v>
      </c>
      <c r="C25" s="7">
        <f>'clump-related'!C25</f>
        <v>7</v>
      </c>
      <c r="D25" s="8">
        <v>24</v>
      </c>
      <c r="E25" s="8">
        <f>'clump-related'!F25-1</f>
        <v>27</v>
      </c>
      <c r="F25" s="9">
        <f>'clump-related'!G25+1</f>
        <v>39</v>
      </c>
      <c r="G25" s="9">
        <v>53</v>
      </c>
      <c r="H25" s="8">
        <f t="shared" si="0"/>
        <v>3</v>
      </c>
      <c r="I25" s="10">
        <f t="shared" si="1"/>
        <v>14</v>
      </c>
    </row>
    <row r="26" spans="1:9" x14ac:dyDescent="0.25">
      <c r="A26" s="6" t="str">
        <f>'clump-related'!A26</f>
        <v>macros3-8</v>
      </c>
      <c r="B26" s="7">
        <f>'clump-related'!B26</f>
        <v>8007</v>
      </c>
      <c r="C26" s="7">
        <f>'clump-related'!C26</f>
        <v>8</v>
      </c>
      <c r="D26" s="8">
        <v>24</v>
      </c>
      <c r="E26" s="8">
        <f>'clump-related'!F26-1</f>
        <v>27</v>
      </c>
      <c r="F26" s="9">
        <f>'clump-related'!G26+1</f>
        <v>39</v>
      </c>
      <c r="G26" s="9">
        <v>53</v>
      </c>
      <c r="H26" s="8">
        <f t="shared" si="0"/>
        <v>3</v>
      </c>
      <c r="I26" s="10">
        <f t="shared" si="1"/>
        <v>14</v>
      </c>
    </row>
    <row r="27" spans="1:9" x14ac:dyDescent="0.25">
      <c r="A27" s="6" t="str">
        <f>'clump-related'!A27</f>
        <v>macros3-9</v>
      </c>
      <c r="B27" s="7">
        <f>'clump-related'!B27</f>
        <v>9006</v>
      </c>
      <c r="C27" s="7">
        <f>'clump-related'!C27</f>
        <v>6</v>
      </c>
      <c r="D27" s="8">
        <v>42</v>
      </c>
      <c r="E27" s="8">
        <f>'clump-related'!F27-1</f>
        <v>56</v>
      </c>
      <c r="F27" s="9">
        <f>'clump-related'!G27+1</f>
        <v>67</v>
      </c>
      <c r="G27" s="9">
        <v>81</v>
      </c>
      <c r="H27" s="8">
        <f t="shared" si="0"/>
        <v>14</v>
      </c>
      <c r="I27" s="10">
        <f t="shared" si="1"/>
        <v>14</v>
      </c>
    </row>
    <row r="28" spans="1:9" x14ac:dyDescent="0.25">
      <c r="A28" s="6" t="str">
        <f>'clump-related'!A28</f>
        <v>macros3-10</v>
      </c>
      <c r="B28" s="7">
        <f>'clump-related'!B28</f>
        <v>9006</v>
      </c>
      <c r="C28" s="7">
        <f>'clump-related'!C28</f>
        <v>9</v>
      </c>
      <c r="D28" s="8">
        <v>42</v>
      </c>
      <c r="E28" s="8">
        <f>'clump-related'!F28-1</f>
        <v>56</v>
      </c>
      <c r="F28" s="9">
        <f>'clump-related'!G28+1</f>
        <v>67</v>
      </c>
      <c r="G28" s="9">
        <v>81</v>
      </c>
      <c r="H28" s="8">
        <f t="shared" si="0"/>
        <v>14</v>
      </c>
      <c r="I28" s="10">
        <f t="shared" si="1"/>
        <v>14</v>
      </c>
    </row>
    <row r="29" spans="1:9" x14ac:dyDescent="0.25">
      <c r="A29" s="6" t="str">
        <f>'clump-related'!A29</f>
        <v>macros3-11</v>
      </c>
      <c r="B29" s="7">
        <f>'clump-related'!B29</f>
        <v>17005</v>
      </c>
      <c r="C29" s="7">
        <f>'clump-related'!C29</f>
        <v>5</v>
      </c>
      <c r="D29" s="8">
        <v>70</v>
      </c>
      <c r="E29" s="8">
        <f>'clump-related'!F29-1</f>
        <v>84</v>
      </c>
      <c r="F29" s="9">
        <f>'clump-related'!G29+1</f>
        <v>95</v>
      </c>
      <c r="G29" s="9">
        <v>108</v>
      </c>
      <c r="H29" s="8">
        <f t="shared" si="0"/>
        <v>14</v>
      </c>
      <c r="I29" s="10">
        <f t="shared" si="1"/>
        <v>13</v>
      </c>
    </row>
    <row r="30" spans="1:9" x14ac:dyDescent="0.25">
      <c r="A30" s="6" t="str">
        <f>'clump-related'!A30</f>
        <v>macros3-12</v>
      </c>
      <c r="B30" s="7">
        <f>'clump-related'!B30</f>
        <v>17005</v>
      </c>
      <c r="C30" s="7">
        <f>'clump-related'!C30</f>
        <v>17</v>
      </c>
      <c r="D30" s="8">
        <v>70</v>
      </c>
      <c r="E30" s="8">
        <f>'clump-related'!F30-1</f>
        <v>84</v>
      </c>
      <c r="F30" s="9">
        <f>'clump-related'!G30+1</f>
        <v>95</v>
      </c>
      <c r="G30" s="9">
        <v>105</v>
      </c>
      <c r="H30" s="8">
        <f t="shared" si="0"/>
        <v>14</v>
      </c>
      <c r="I30" s="10">
        <f t="shared" si="1"/>
        <v>10</v>
      </c>
    </row>
    <row r="31" spans="1:9" x14ac:dyDescent="0.25">
      <c r="A31" s="6" t="str">
        <f>'clump-related'!A31</f>
        <v>macros3-13</v>
      </c>
      <c r="B31" s="7">
        <f>'clump-related'!B31</f>
        <v>19008</v>
      </c>
      <c r="C31" s="7">
        <f>'clump-related'!C31</f>
        <v>8</v>
      </c>
      <c r="D31" s="8">
        <v>108</v>
      </c>
      <c r="E31" s="8">
        <f>'clump-related'!F31-1</f>
        <v>122</v>
      </c>
      <c r="F31" s="9">
        <f>'clump-related'!G31+1</f>
        <v>125</v>
      </c>
      <c r="G31" s="9">
        <v>130</v>
      </c>
      <c r="H31" s="8">
        <f t="shared" si="0"/>
        <v>14</v>
      </c>
      <c r="I31" s="10">
        <f t="shared" si="1"/>
        <v>5</v>
      </c>
    </row>
    <row r="32" spans="1:9" x14ac:dyDescent="0.25">
      <c r="A32" s="6" t="str">
        <f>'clump-related'!A32</f>
        <v>macros3-14</v>
      </c>
      <c r="B32" s="7">
        <f>'clump-related'!B32</f>
        <v>19008</v>
      </c>
      <c r="C32" s="7">
        <f>'clump-related'!C32</f>
        <v>19</v>
      </c>
      <c r="D32" s="8">
        <v>108</v>
      </c>
      <c r="E32" s="8">
        <f>'clump-related'!F32-1</f>
        <v>122</v>
      </c>
      <c r="F32" s="9">
        <f>'clump-related'!G32+1</f>
        <v>125</v>
      </c>
      <c r="G32" s="9">
        <v>130</v>
      </c>
      <c r="H32" s="8">
        <f t="shared" si="0"/>
        <v>14</v>
      </c>
      <c r="I32" s="10">
        <f t="shared" si="1"/>
        <v>5</v>
      </c>
    </row>
    <row r="33" spans="1:9" x14ac:dyDescent="0.25">
      <c r="A33" s="6" t="str">
        <f>'clump-related'!A33</f>
        <v>macros3-15</v>
      </c>
      <c r="B33" s="7">
        <f>'clump-related'!B33</f>
        <v>19008</v>
      </c>
      <c r="C33" s="7">
        <f>'clump-related'!C33</f>
        <v>8</v>
      </c>
      <c r="D33" s="8">
        <v>125</v>
      </c>
      <c r="E33" s="8">
        <f>'clump-related'!F33-1</f>
        <v>130</v>
      </c>
      <c r="F33" s="9">
        <f>'clump-related'!G33+1</f>
        <v>132</v>
      </c>
      <c r="G33" s="9">
        <v>146</v>
      </c>
      <c r="H33" s="8">
        <f t="shared" si="0"/>
        <v>5</v>
      </c>
      <c r="I33" s="10">
        <f t="shared" si="1"/>
        <v>14</v>
      </c>
    </row>
    <row r="34" spans="1:9" x14ac:dyDescent="0.25">
      <c r="A34" s="6" t="str">
        <f>'clump-related'!A34</f>
        <v>macros3-16</v>
      </c>
      <c r="B34" s="7">
        <f>'clump-related'!B34</f>
        <v>19008</v>
      </c>
      <c r="C34" s="7">
        <f>'clump-related'!C34</f>
        <v>19</v>
      </c>
      <c r="D34" s="8">
        <v>125</v>
      </c>
      <c r="E34" s="8">
        <f>'clump-related'!F34-1</f>
        <v>130</v>
      </c>
      <c r="F34" s="9">
        <f>'clump-related'!G34+1</f>
        <v>132</v>
      </c>
      <c r="G34" s="9">
        <v>140</v>
      </c>
      <c r="H34" s="8">
        <f t="shared" si="0"/>
        <v>5</v>
      </c>
      <c r="I34" s="10">
        <f t="shared" si="1"/>
        <v>8</v>
      </c>
    </row>
    <row r="35" spans="1:9" x14ac:dyDescent="0.25">
      <c r="A35" s="6" t="str">
        <f>'clump-related'!A35</f>
        <v>macros3-17</v>
      </c>
      <c r="B35" s="7">
        <f>'clump-related'!B35</f>
        <v>22001</v>
      </c>
      <c r="C35" s="7">
        <f>'clump-related'!C35</f>
        <v>1</v>
      </c>
      <c r="D35" s="8">
        <v>181</v>
      </c>
      <c r="E35" s="8">
        <f>'clump-related'!F35-1</f>
        <v>182</v>
      </c>
      <c r="F35" s="9">
        <f>'clump-related'!G35+1</f>
        <v>234</v>
      </c>
      <c r="G35" s="9">
        <v>248</v>
      </c>
      <c r="H35" s="8">
        <f t="shared" si="0"/>
        <v>1</v>
      </c>
      <c r="I35" s="10">
        <f t="shared" si="1"/>
        <v>14</v>
      </c>
    </row>
    <row r="36" spans="1:9" x14ac:dyDescent="0.25">
      <c r="A36" s="6" t="str">
        <f>'clump-related'!A36</f>
        <v>macros3-18</v>
      </c>
      <c r="B36" s="7">
        <f>'clump-related'!B36</f>
        <v>22001</v>
      </c>
      <c r="C36" s="7">
        <f>'clump-related'!C36</f>
        <v>22</v>
      </c>
      <c r="D36" s="8">
        <v>181</v>
      </c>
      <c r="E36" s="8">
        <f>'clump-related'!F36-1</f>
        <v>182</v>
      </c>
      <c r="F36" s="9">
        <f>'clump-related'!G36+1</f>
        <v>234</v>
      </c>
      <c r="G36" s="9">
        <v>248</v>
      </c>
      <c r="H36" s="8">
        <f t="shared" si="0"/>
        <v>1</v>
      </c>
      <c r="I36" s="10">
        <f t="shared" si="1"/>
        <v>14</v>
      </c>
    </row>
    <row r="37" spans="1:9" x14ac:dyDescent="0.25">
      <c r="A37" s="6" t="str">
        <f>'clump-related'!A37</f>
        <v>macros3-19</v>
      </c>
      <c r="B37" s="7">
        <f>'clump-related'!B37</f>
        <v>11005</v>
      </c>
      <c r="C37" s="7">
        <f>'clump-related'!C37</f>
        <v>11</v>
      </c>
      <c r="D37" s="8">
        <v>35</v>
      </c>
      <c r="E37" s="8">
        <f>'clump-related'!F37-1</f>
        <v>44</v>
      </c>
      <c r="F37" s="9">
        <f>'clump-related'!G37+1</f>
        <v>46</v>
      </c>
      <c r="G37" s="9">
        <v>61</v>
      </c>
      <c r="H37" s="8">
        <f t="shared" si="0"/>
        <v>9</v>
      </c>
      <c r="I37" s="10">
        <f t="shared" si="1"/>
        <v>15</v>
      </c>
    </row>
    <row r="38" spans="1:9" ht="16.5" thickBot="1" x14ac:dyDescent="0.3">
      <c r="A38" s="11" t="str">
        <f>'clump-related'!A38</f>
        <v>macros3-20</v>
      </c>
      <c r="B38" s="12">
        <f>'clump-related'!B38</f>
        <v>22001</v>
      </c>
      <c r="C38" s="12">
        <f>'clump-related'!C38</f>
        <v>22</v>
      </c>
      <c r="D38" s="13">
        <v>387</v>
      </c>
      <c r="E38" s="13">
        <f>'clump-related'!F38-1</f>
        <v>399</v>
      </c>
      <c r="F38" s="14">
        <f>'clump-related'!G38+1</f>
        <v>403</v>
      </c>
      <c r="G38" s="14">
        <v>417</v>
      </c>
      <c r="H38" s="13">
        <f t="shared" si="0"/>
        <v>12</v>
      </c>
      <c r="I38" s="15">
        <f t="shared" si="1"/>
        <v>14</v>
      </c>
    </row>
    <row r="39" spans="1:9" x14ac:dyDescent="0.25">
      <c r="A39" s="29" t="s">
        <v>73</v>
      </c>
      <c r="B39" s="30">
        <v>8002</v>
      </c>
      <c r="C39" s="30">
        <v>2</v>
      </c>
      <c r="D39" s="31">
        <v>407</v>
      </c>
      <c r="E39" s="31">
        <v>417</v>
      </c>
      <c r="F39" s="32">
        <v>418</v>
      </c>
      <c r="G39" s="32">
        <v>427</v>
      </c>
      <c r="H39" s="31">
        <f t="shared" si="0"/>
        <v>10</v>
      </c>
      <c r="I39" s="33">
        <f t="shared" si="1"/>
        <v>9</v>
      </c>
    </row>
    <row r="40" spans="1:9" x14ac:dyDescent="0.25">
      <c r="A40" s="34" t="s">
        <v>74</v>
      </c>
      <c r="B40" s="23">
        <v>8002</v>
      </c>
      <c r="C40" s="23">
        <v>8</v>
      </c>
      <c r="D40" s="8">
        <v>407</v>
      </c>
      <c r="E40" s="8">
        <v>417</v>
      </c>
      <c r="F40" s="9">
        <v>418</v>
      </c>
      <c r="G40" s="9">
        <v>427</v>
      </c>
      <c r="H40" s="8">
        <f t="shared" si="0"/>
        <v>10</v>
      </c>
      <c r="I40" s="35">
        <f t="shared" si="1"/>
        <v>9</v>
      </c>
    </row>
    <row r="41" spans="1:9" x14ac:dyDescent="0.25">
      <c r="A41" s="36" t="s">
        <v>85</v>
      </c>
      <c r="B41" s="23">
        <v>20001</v>
      </c>
      <c r="C41" s="7">
        <v>1</v>
      </c>
      <c r="D41" s="8">
        <v>103</v>
      </c>
      <c r="E41" s="8">
        <v>113</v>
      </c>
      <c r="F41" s="9">
        <v>122</v>
      </c>
      <c r="G41" s="9">
        <v>131</v>
      </c>
      <c r="H41" s="8">
        <f t="shared" si="0"/>
        <v>10</v>
      </c>
      <c r="I41" s="35">
        <f t="shared" si="1"/>
        <v>9</v>
      </c>
    </row>
    <row r="42" spans="1:9" x14ac:dyDescent="0.25">
      <c r="A42" s="36" t="s">
        <v>86</v>
      </c>
      <c r="B42" s="23">
        <v>20001</v>
      </c>
      <c r="C42" s="7">
        <v>20</v>
      </c>
      <c r="D42" s="8">
        <v>103</v>
      </c>
      <c r="E42" s="8">
        <v>113</v>
      </c>
      <c r="F42" s="9">
        <v>122</v>
      </c>
      <c r="G42" s="9">
        <v>131</v>
      </c>
      <c r="H42" s="8">
        <f t="shared" si="0"/>
        <v>10</v>
      </c>
      <c r="I42" s="35">
        <f t="shared" si="1"/>
        <v>9</v>
      </c>
    </row>
    <row r="43" spans="1:9" x14ac:dyDescent="0.25">
      <c r="A43" s="34" t="s">
        <v>89</v>
      </c>
      <c r="B43" s="23">
        <v>20005</v>
      </c>
      <c r="C43" s="7">
        <v>5</v>
      </c>
      <c r="D43" s="8">
        <v>89</v>
      </c>
      <c r="E43" s="8">
        <v>99</v>
      </c>
      <c r="F43" s="9">
        <v>100</v>
      </c>
      <c r="G43" s="9">
        <v>109</v>
      </c>
      <c r="H43" s="8">
        <f t="shared" si="0"/>
        <v>10</v>
      </c>
      <c r="I43" s="35">
        <f t="shared" si="1"/>
        <v>9</v>
      </c>
    </row>
    <row r="44" spans="1:9" x14ac:dyDescent="0.25">
      <c r="A44" s="34" t="s">
        <v>90</v>
      </c>
      <c r="B44" s="23">
        <v>20005</v>
      </c>
      <c r="C44" s="7">
        <v>20</v>
      </c>
      <c r="D44" s="8">
        <v>89</v>
      </c>
      <c r="E44" s="8">
        <v>99</v>
      </c>
      <c r="F44" s="9">
        <v>100</v>
      </c>
      <c r="G44" s="9">
        <v>109</v>
      </c>
      <c r="H44" s="8">
        <f t="shared" si="0"/>
        <v>10</v>
      </c>
      <c r="I44" s="35">
        <f t="shared" si="1"/>
        <v>9</v>
      </c>
    </row>
    <row r="45" spans="1:9" x14ac:dyDescent="0.25">
      <c r="A45" s="34" t="s">
        <v>96</v>
      </c>
      <c r="B45" s="23">
        <v>50002</v>
      </c>
      <c r="C45" s="7">
        <v>2</v>
      </c>
      <c r="D45" s="8">
        <v>166</v>
      </c>
      <c r="E45" s="8">
        <v>176</v>
      </c>
      <c r="F45" s="9">
        <v>179</v>
      </c>
      <c r="G45" s="9">
        <v>188</v>
      </c>
      <c r="H45" s="8">
        <f t="shared" si="0"/>
        <v>10</v>
      </c>
      <c r="I45" s="35">
        <f t="shared" si="1"/>
        <v>9</v>
      </c>
    </row>
    <row r="46" spans="1:9" x14ac:dyDescent="0.25">
      <c r="A46" s="34" t="s">
        <v>97</v>
      </c>
      <c r="B46" s="23">
        <v>50002</v>
      </c>
      <c r="C46" s="7">
        <v>50</v>
      </c>
      <c r="D46" s="8">
        <v>166</v>
      </c>
      <c r="E46" s="8">
        <v>176</v>
      </c>
      <c r="F46" s="9">
        <v>179</v>
      </c>
      <c r="G46" s="9">
        <v>183</v>
      </c>
      <c r="H46" s="8">
        <f t="shared" si="0"/>
        <v>10</v>
      </c>
      <c r="I46" s="35">
        <f t="shared" si="1"/>
        <v>4</v>
      </c>
    </row>
    <row r="47" spans="1:9" x14ac:dyDescent="0.25">
      <c r="A47" s="34" t="s">
        <v>98</v>
      </c>
      <c r="B47" s="23">
        <v>60002</v>
      </c>
      <c r="C47" s="7">
        <v>2</v>
      </c>
      <c r="D47" s="8">
        <v>377</v>
      </c>
      <c r="E47" s="8">
        <v>387</v>
      </c>
      <c r="F47" s="9">
        <v>388</v>
      </c>
      <c r="G47" s="9">
        <v>397</v>
      </c>
      <c r="H47" s="8">
        <f t="shared" si="0"/>
        <v>10</v>
      </c>
      <c r="I47" s="35">
        <f t="shared" si="1"/>
        <v>9</v>
      </c>
    </row>
    <row r="48" spans="1:9" x14ac:dyDescent="0.25">
      <c r="A48" s="34" t="s">
        <v>99</v>
      </c>
      <c r="B48" s="23">
        <v>60002</v>
      </c>
      <c r="C48" s="7">
        <v>60</v>
      </c>
      <c r="D48" s="8">
        <v>377</v>
      </c>
      <c r="E48" s="8">
        <v>387</v>
      </c>
      <c r="F48" s="9">
        <v>388</v>
      </c>
      <c r="G48" s="9">
        <v>397</v>
      </c>
      <c r="H48" s="8">
        <f t="shared" si="0"/>
        <v>10</v>
      </c>
      <c r="I48" s="35">
        <f t="shared" si="1"/>
        <v>9</v>
      </c>
    </row>
    <row r="49" spans="1:9" x14ac:dyDescent="0.25">
      <c r="A49" s="34" t="s">
        <v>100</v>
      </c>
      <c r="B49" s="23">
        <v>60008</v>
      </c>
      <c r="C49" s="7">
        <v>8</v>
      </c>
      <c r="D49" s="8">
        <v>478</v>
      </c>
      <c r="E49" s="8">
        <v>488</v>
      </c>
      <c r="F49" s="9">
        <v>494</v>
      </c>
      <c r="G49" s="9">
        <v>503</v>
      </c>
      <c r="H49" s="8">
        <f t="shared" si="0"/>
        <v>10</v>
      </c>
      <c r="I49" s="35">
        <f t="shared" si="1"/>
        <v>9</v>
      </c>
    </row>
    <row r="50" spans="1:9" x14ac:dyDescent="0.25">
      <c r="A50" s="34" t="s">
        <v>101</v>
      </c>
      <c r="B50" s="23">
        <v>60008</v>
      </c>
      <c r="C50" s="7">
        <v>60</v>
      </c>
      <c r="D50" s="8">
        <v>478</v>
      </c>
      <c r="E50" s="8">
        <v>488</v>
      </c>
      <c r="F50" s="9">
        <v>494</v>
      </c>
      <c r="G50" s="9">
        <v>503</v>
      </c>
      <c r="H50" s="8">
        <f t="shared" si="0"/>
        <v>10</v>
      </c>
      <c r="I50" s="35">
        <f t="shared" si="1"/>
        <v>9</v>
      </c>
    </row>
    <row r="51" spans="1:9" x14ac:dyDescent="0.25">
      <c r="A51" s="36" t="s">
        <v>110</v>
      </c>
      <c r="B51" s="23">
        <v>77070</v>
      </c>
      <c r="C51" s="7">
        <v>70</v>
      </c>
      <c r="D51" s="8">
        <v>409</v>
      </c>
      <c r="E51" s="8">
        <v>419</v>
      </c>
      <c r="F51" s="9">
        <v>428</v>
      </c>
      <c r="G51" s="9">
        <v>437</v>
      </c>
      <c r="H51" s="8">
        <f t="shared" si="0"/>
        <v>10</v>
      </c>
      <c r="I51" s="35">
        <f t="shared" si="1"/>
        <v>9</v>
      </c>
    </row>
    <row r="52" spans="1:9" x14ac:dyDescent="0.25">
      <c r="A52" s="36" t="s">
        <v>111</v>
      </c>
      <c r="B52" s="23">
        <v>77070</v>
      </c>
      <c r="C52" s="7">
        <v>70</v>
      </c>
      <c r="D52" s="8">
        <v>409</v>
      </c>
      <c r="E52" s="8">
        <v>419</v>
      </c>
      <c r="F52" s="9">
        <v>428</v>
      </c>
      <c r="G52" s="9">
        <v>437</v>
      </c>
      <c r="H52" s="8">
        <f t="shared" si="0"/>
        <v>10</v>
      </c>
      <c r="I52" s="35">
        <f t="shared" si="1"/>
        <v>9</v>
      </c>
    </row>
    <row r="53" spans="1:9" x14ac:dyDescent="0.25">
      <c r="A53" s="37" t="s">
        <v>112</v>
      </c>
      <c r="B53" s="38">
        <v>84083</v>
      </c>
      <c r="C53" s="39">
        <v>83</v>
      </c>
      <c r="D53" s="40">
        <v>416</v>
      </c>
      <c r="E53" s="40">
        <v>426</v>
      </c>
      <c r="F53" s="41">
        <v>428</v>
      </c>
      <c r="G53" s="41">
        <v>437</v>
      </c>
      <c r="H53" s="40">
        <f t="shared" si="0"/>
        <v>10</v>
      </c>
      <c r="I53" s="42">
        <f t="shared" si="1"/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6"/>
  <sheetViews>
    <sheetView topLeftCell="A49" zoomScale="101" workbookViewId="0">
      <selection activeCell="H35" sqref="A35:H38"/>
    </sheetView>
  </sheetViews>
  <sheetFormatPr defaultColWidth="8.875" defaultRowHeight="15.75" x14ac:dyDescent="0.25"/>
  <cols>
    <col min="1" max="1" width="12.125" bestFit="1" customWidth="1"/>
    <col min="2" max="2" width="11" bestFit="1" customWidth="1"/>
    <col min="3" max="3" width="10" bestFit="1" customWidth="1"/>
    <col min="4" max="4" width="10.875" bestFit="1" customWidth="1"/>
    <col min="5" max="5" width="9.875" bestFit="1" customWidth="1"/>
  </cols>
  <sheetData>
    <row r="1" spans="1:7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37</v>
      </c>
      <c r="G1" t="s">
        <v>38</v>
      </c>
    </row>
    <row r="2" spans="1:7" x14ac:dyDescent="0.25">
      <c r="A2" t="s">
        <v>26</v>
      </c>
      <c r="B2">
        <v>3002</v>
      </c>
      <c r="C2">
        <v>2</v>
      </c>
      <c r="D2">
        <v>25</v>
      </c>
      <c r="E2">
        <v>54</v>
      </c>
    </row>
    <row r="3" spans="1:7" x14ac:dyDescent="0.25">
      <c r="A3" t="s">
        <v>27</v>
      </c>
      <c r="B3">
        <v>14002</v>
      </c>
      <c r="C3">
        <v>2</v>
      </c>
      <c r="D3">
        <v>49</v>
      </c>
      <c r="E3">
        <v>75</v>
      </c>
    </row>
    <row r="4" spans="1:7" x14ac:dyDescent="0.25">
      <c r="A4" t="s">
        <v>28</v>
      </c>
      <c r="B4">
        <v>19002</v>
      </c>
      <c r="C4">
        <v>2</v>
      </c>
      <c r="D4">
        <v>290</v>
      </c>
      <c r="E4">
        <v>330</v>
      </c>
    </row>
    <row r="5" spans="1:7" x14ac:dyDescent="0.25">
      <c r="A5" t="s">
        <v>29</v>
      </c>
      <c r="B5">
        <v>5004003</v>
      </c>
      <c r="C5">
        <v>3</v>
      </c>
      <c r="D5">
        <v>3</v>
      </c>
      <c r="E5">
        <v>33</v>
      </c>
    </row>
    <row r="6" spans="1:7" x14ac:dyDescent="0.25">
      <c r="A6" t="s">
        <v>30</v>
      </c>
      <c r="B6">
        <v>3002</v>
      </c>
      <c r="C6">
        <v>3</v>
      </c>
      <c r="D6">
        <v>25</v>
      </c>
      <c r="E6">
        <v>54</v>
      </c>
    </row>
    <row r="7" spans="1:7" x14ac:dyDescent="0.25">
      <c r="A7" t="s">
        <v>31</v>
      </c>
      <c r="B7">
        <v>6005</v>
      </c>
      <c r="C7">
        <v>5</v>
      </c>
      <c r="D7">
        <v>133</v>
      </c>
      <c r="E7">
        <v>175</v>
      </c>
    </row>
    <row r="8" spans="1:7" x14ac:dyDescent="0.25">
      <c r="A8" t="s">
        <v>32</v>
      </c>
      <c r="B8">
        <v>6005004</v>
      </c>
      <c r="C8">
        <v>5</v>
      </c>
      <c r="D8">
        <v>170</v>
      </c>
      <c r="E8">
        <v>195</v>
      </c>
    </row>
    <row r="9" spans="1:7" x14ac:dyDescent="0.25">
      <c r="A9" t="s">
        <v>33</v>
      </c>
      <c r="B9">
        <v>8007</v>
      </c>
      <c r="C9">
        <v>7</v>
      </c>
      <c r="D9">
        <v>29</v>
      </c>
      <c r="E9">
        <v>72</v>
      </c>
    </row>
    <row r="10" spans="1:7" x14ac:dyDescent="0.25">
      <c r="A10" t="s">
        <v>34</v>
      </c>
      <c r="B10">
        <v>8007</v>
      </c>
      <c r="C10">
        <v>8</v>
      </c>
      <c r="D10">
        <v>29</v>
      </c>
      <c r="E10">
        <v>72</v>
      </c>
    </row>
    <row r="11" spans="1:7" x14ac:dyDescent="0.25">
      <c r="A11" t="s">
        <v>35</v>
      </c>
      <c r="B11">
        <v>8006004</v>
      </c>
      <c r="C11">
        <v>8</v>
      </c>
      <c r="D11">
        <v>170</v>
      </c>
      <c r="E11">
        <v>195</v>
      </c>
    </row>
    <row r="12" spans="1:7" x14ac:dyDescent="0.25">
      <c r="A12" t="s">
        <v>36</v>
      </c>
      <c r="B12">
        <v>19002</v>
      </c>
      <c r="C12">
        <v>19</v>
      </c>
      <c r="D12">
        <v>290</v>
      </c>
      <c r="E12">
        <v>330</v>
      </c>
    </row>
    <row r="13" spans="1:7" x14ac:dyDescent="0.25">
      <c r="A13" t="s">
        <v>5</v>
      </c>
      <c r="B13">
        <v>2001</v>
      </c>
      <c r="C13">
        <v>1</v>
      </c>
      <c r="D13">
        <v>147</v>
      </c>
      <c r="E13">
        <v>179</v>
      </c>
    </row>
    <row r="14" spans="1:7" x14ac:dyDescent="0.25">
      <c r="A14" t="s">
        <v>6</v>
      </c>
      <c r="B14">
        <v>22001</v>
      </c>
      <c r="C14">
        <v>1</v>
      </c>
      <c r="D14">
        <v>385</v>
      </c>
      <c r="E14">
        <v>420</v>
      </c>
    </row>
    <row r="15" spans="1:7" x14ac:dyDescent="0.25">
      <c r="A15" t="s">
        <v>7</v>
      </c>
      <c r="B15">
        <v>29001</v>
      </c>
      <c r="C15">
        <v>1</v>
      </c>
      <c r="D15">
        <v>385</v>
      </c>
      <c r="E15">
        <v>420</v>
      </c>
    </row>
    <row r="16" spans="1:7" x14ac:dyDescent="0.25">
      <c r="A16" t="s">
        <v>8</v>
      </c>
      <c r="B16">
        <v>2001</v>
      </c>
      <c r="C16">
        <v>2</v>
      </c>
      <c r="D16">
        <v>147</v>
      </c>
      <c r="E16">
        <v>190</v>
      </c>
    </row>
    <row r="17" spans="1:5" x14ac:dyDescent="0.25">
      <c r="A17" t="s">
        <v>9</v>
      </c>
      <c r="B17">
        <v>3002</v>
      </c>
      <c r="C17">
        <v>2</v>
      </c>
      <c r="D17">
        <v>200</v>
      </c>
      <c r="E17">
        <v>280</v>
      </c>
    </row>
    <row r="18" spans="1:5" x14ac:dyDescent="0.25">
      <c r="A18" t="s">
        <v>10</v>
      </c>
      <c r="B18">
        <v>3002</v>
      </c>
      <c r="C18">
        <v>3</v>
      </c>
      <c r="D18">
        <v>200</v>
      </c>
      <c r="E18">
        <v>280</v>
      </c>
    </row>
    <row r="19" spans="1:5" x14ac:dyDescent="0.25">
      <c r="A19" t="s">
        <v>11</v>
      </c>
      <c r="B19">
        <v>3002</v>
      </c>
      <c r="C19">
        <v>3</v>
      </c>
      <c r="D19">
        <v>361</v>
      </c>
      <c r="E19">
        <v>393</v>
      </c>
    </row>
    <row r="20" spans="1:5" x14ac:dyDescent="0.25">
      <c r="A20" t="s">
        <v>12</v>
      </c>
      <c r="B20">
        <v>9005003</v>
      </c>
      <c r="C20">
        <v>5</v>
      </c>
      <c r="D20">
        <v>17</v>
      </c>
      <c r="E20">
        <v>44</v>
      </c>
    </row>
    <row r="21" spans="1:5" x14ac:dyDescent="0.25">
      <c r="A21" t="s">
        <v>13</v>
      </c>
      <c r="B21">
        <v>5004003002</v>
      </c>
      <c r="C21">
        <v>5</v>
      </c>
      <c r="D21">
        <v>66</v>
      </c>
      <c r="E21">
        <v>84</v>
      </c>
    </row>
    <row r="22" spans="1:5" x14ac:dyDescent="0.25">
      <c r="A22" t="s">
        <v>14</v>
      </c>
      <c r="B22">
        <v>17005</v>
      </c>
      <c r="C22">
        <v>5</v>
      </c>
      <c r="D22">
        <v>76</v>
      </c>
      <c r="E22">
        <v>110</v>
      </c>
    </row>
    <row r="23" spans="1:5" x14ac:dyDescent="0.25">
      <c r="A23" t="s">
        <v>15</v>
      </c>
      <c r="B23">
        <v>9006</v>
      </c>
      <c r="C23">
        <v>6</v>
      </c>
      <c r="D23">
        <v>42</v>
      </c>
      <c r="E23">
        <v>76</v>
      </c>
    </row>
    <row r="24" spans="1:5" x14ac:dyDescent="0.25">
      <c r="A24" t="s">
        <v>16</v>
      </c>
      <c r="B24">
        <v>19008</v>
      </c>
      <c r="C24">
        <v>8</v>
      </c>
      <c r="D24">
        <v>108</v>
      </c>
      <c r="E24">
        <v>131</v>
      </c>
    </row>
    <row r="25" spans="1:5" x14ac:dyDescent="0.25">
      <c r="A25" t="s">
        <v>17</v>
      </c>
      <c r="B25">
        <v>19008</v>
      </c>
      <c r="C25">
        <v>8</v>
      </c>
      <c r="D25">
        <v>125</v>
      </c>
      <c r="E25">
        <v>140</v>
      </c>
    </row>
    <row r="26" spans="1:5" x14ac:dyDescent="0.25">
      <c r="A26" t="s">
        <v>18</v>
      </c>
      <c r="B26">
        <v>9005004003002</v>
      </c>
      <c r="C26">
        <v>9</v>
      </c>
      <c r="D26">
        <v>36</v>
      </c>
      <c r="E26">
        <v>57</v>
      </c>
    </row>
    <row r="27" spans="1:5" x14ac:dyDescent="0.25">
      <c r="A27" t="s">
        <v>19</v>
      </c>
      <c r="B27">
        <v>9006</v>
      </c>
      <c r="C27">
        <v>9</v>
      </c>
      <c r="D27">
        <v>48</v>
      </c>
      <c r="E27">
        <v>75</v>
      </c>
    </row>
    <row r="28" spans="1:5" x14ac:dyDescent="0.25">
      <c r="A28" t="s">
        <v>20</v>
      </c>
      <c r="B28">
        <v>9003002</v>
      </c>
      <c r="C28">
        <v>9</v>
      </c>
      <c r="D28">
        <v>86</v>
      </c>
      <c r="E28">
        <v>105</v>
      </c>
    </row>
    <row r="29" spans="1:5" x14ac:dyDescent="0.25">
      <c r="A29" t="s">
        <v>21</v>
      </c>
      <c r="B29">
        <v>11005</v>
      </c>
      <c r="C29">
        <v>11</v>
      </c>
      <c r="D29">
        <v>35</v>
      </c>
      <c r="E29">
        <v>61</v>
      </c>
    </row>
    <row r="30" spans="1:5" x14ac:dyDescent="0.25">
      <c r="A30" t="s">
        <v>22</v>
      </c>
      <c r="B30">
        <v>17005</v>
      </c>
      <c r="C30">
        <v>17</v>
      </c>
      <c r="D30">
        <v>79</v>
      </c>
      <c r="E30">
        <v>105</v>
      </c>
    </row>
    <row r="31" spans="1:5" x14ac:dyDescent="0.25">
      <c r="A31" t="s">
        <v>23</v>
      </c>
      <c r="B31">
        <v>19008</v>
      </c>
      <c r="C31">
        <v>19</v>
      </c>
      <c r="D31">
        <v>108</v>
      </c>
      <c r="E31">
        <v>131</v>
      </c>
    </row>
    <row r="32" spans="1:5" x14ac:dyDescent="0.25">
      <c r="A32" t="s">
        <v>24</v>
      </c>
      <c r="B32">
        <v>19008</v>
      </c>
      <c r="C32">
        <v>19</v>
      </c>
      <c r="D32">
        <v>125</v>
      </c>
      <c r="E32">
        <v>140</v>
      </c>
    </row>
    <row r="33" spans="1:8" x14ac:dyDescent="0.25">
      <c r="A33" t="s">
        <v>25</v>
      </c>
      <c r="B33">
        <v>22001</v>
      </c>
      <c r="C33">
        <v>22</v>
      </c>
      <c r="D33">
        <v>385</v>
      </c>
      <c r="E33">
        <v>409</v>
      </c>
    </row>
    <row r="35" spans="1:8" x14ac:dyDescent="0.25">
      <c r="A35" s="22" t="s">
        <v>71</v>
      </c>
      <c r="B35" s="23">
        <v>8002</v>
      </c>
      <c r="C35" s="23">
        <v>2</v>
      </c>
      <c r="D35" s="23">
        <v>248</v>
      </c>
      <c r="E35" s="23">
        <v>258</v>
      </c>
      <c r="F35" s="23">
        <v>251</v>
      </c>
      <c r="G35" s="24">
        <v>255</v>
      </c>
      <c r="H35" t="s">
        <v>114</v>
      </c>
    </row>
    <row r="36" spans="1:8" x14ac:dyDescent="0.25">
      <c r="A36" s="22" t="s">
        <v>72</v>
      </c>
      <c r="B36" s="25">
        <v>8002</v>
      </c>
      <c r="C36" s="25">
        <v>8</v>
      </c>
      <c r="D36" s="25">
        <v>246</v>
      </c>
      <c r="E36" s="25">
        <v>258</v>
      </c>
      <c r="F36" s="25">
        <v>251</v>
      </c>
      <c r="G36" s="26">
        <v>255</v>
      </c>
      <c r="H36" t="s">
        <v>114</v>
      </c>
    </row>
    <row r="37" spans="1:8" x14ac:dyDescent="0.25">
      <c r="A37" s="22" t="s">
        <v>73</v>
      </c>
      <c r="B37" s="23">
        <v>8002</v>
      </c>
      <c r="C37" s="23">
        <v>2</v>
      </c>
      <c r="D37" s="23">
        <v>412</v>
      </c>
      <c r="E37" s="23">
        <v>422</v>
      </c>
      <c r="F37" s="23">
        <v>417</v>
      </c>
      <c r="G37" s="24">
        <v>417</v>
      </c>
      <c r="H37" t="s">
        <v>113</v>
      </c>
    </row>
    <row r="38" spans="1:8" x14ac:dyDescent="0.25">
      <c r="A38" s="22" t="s">
        <v>74</v>
      </c>
      <c r="B38" s="23">
        <v>8002</v>
      </c>
      <c r="C38" s="23">
        <v>8</v>
      </c>
      <c r="D38" s="23">
        <v>412</v>
      </c>
      <c r="E38" s="23">
        <v>422</v>
      </c>
      <c r="F38" s="23">
        <v>417</v>
      </c>
      <c r="G38" s="24">
        <v>417</v>
      </c>
      <c r="H38" t="s">
        <v>113</v>
      </c>
    </row>
    <row r="39" spans="1:8" x14ac:dyDescent="0.25">
      <c r="A39" s="22" t="s">
        <v>75</v>
      </c>
      <c r="B39" s="23">
        <v>8007</v>
      </c>
      <c r="C39" s="23">
        <v>7</v>
      </c>
      <c r="D39" s="23">
        <v>175</v>
      </c>
      <c r="E39" s="23">
        <v>188</v>
      </c>
      <c r="F39" s="23">
        <v>181</v>
      </c>
      <c r="G39" s="24">
        <v>184</v>
      </c>
      <c r="H39" t="s">
        <v>114</v>
      </c>
    </row>
    <row r="40" spans="1:8" x14ac:dyDescent="0.25">
      <c r="A40" s="22" t="s">
        <v>76</v>
      </c>
      <c r="B40" s="23">
        <v>8007</v>
      </c>
      <c r="C40" s="23">
        <v>8</v>
      </c>
      <c r="D40" s="23">
        <v>175</v>
      </c>
      <c r="E40" s="23">
        <v>188</v>
      </c>
      <c r="F40" s="23">
        <v>181</v>
      </c>
      <c r="G40" s="24">
        <v>184</v>
      </c>
      <c r="H40" t="s">
        <v>114</v>
      </c>
    </row>
    <row r="41" spans="1:8" x14ac:dyDescent="0.25">
      <c r="A41" s="22" t="s">
        <v>77</v>
      </c>
      <c r="B41" s="23">
        <v>11010</v>
      </c>
      <c r="C41">
        <v>10</v>
      </c>
      <c r="D41" s="23">
        <v>1</v>
      </c>
      <c r="E41" s="23">
        <v>140</v>
      </c>
      <c r="F41" s="23">
        <v>2</v>
      </c>
      <c r="G41" s="24">
        <v>135</v>
      </c>
      <c r="H41" t="s">
        <v>114</v>
      </c>
    </row>
    <row r="42" spans="1:8" x14ac:dyDescent="0.25">
      <c r="A42" s="22" t="s">
        <v>78</v>
      </c>
      <c r="B42" s="23">
        <v>11010</v>
      </c>
      <c r="C42">
        <v>11</v>
      </c>
      <c r="D42" s="23">
        <v>1</v>
      </c>
      <c r="E42" s="23">
        <v>140</v>
      </c>
      <c r="F42" s="23">
        <v>2</v>
      </c>
      <c r="G42" s="24">
        <v>135</v>
      </c>
      <c r="H42" t="s">
        <v>114</v>
      </c>
    </row>
    <row r="43" spans="1:8" x14ac:dyDescent="0.25">
      <c r="A43" s="27" t="s">
        <v>79</v>
      </c>
      <c r="B43" s="23">
        <v>14013</v>
      </c>
      <c r="C43">
        <v>13</v>
      </c>
      <c r="D43" s="23">
        <v>294</v>
      </c>
      <c r="E43" s="23">
        <v>368</v>
      </c>
      <c r="F43" s="23">
        <v>299</v>
      </c>
      <c r="G43" s="24">
        <v>263</v>
      </c>
      <c r="H43" t="s">
        <v>114</v>
      </c>
    </row>
    <row r="44" spans="1:8" x14ac:dyDescent="0.25">
      <c r="A44" s="27" t="s">
        <v>80</v>
      </c>
      <c r="B44" s="23">
        <v>14013</v>
      </c>
      <c r="C44">
        <v>14</v>
      </c>
      <c r="D44" s="23">
        <v>294</v>
      </c>
      <c r="E44" s="23">
        <v>368</v>
      </c>
      <c r="F44" s="23">
        <v>299</v>
      </c>
      <c r="G44" s="24">
        <v>263</v>
      </c>
      <c r="H44" t="s">
        <v>114</v>
      </c>
    </row>
    <row r="45" spans="1:8" x14ac:dyDescent="0.25">
      <c r="A45" s="22" t="s">
        <v>81</v>
      </c>
      <c r="B45" s="23">
        <v>16012</v>
      </c>
      <c r="C45">
        <v>12</v>
      </c>
      <c r="D45" s="23">
        <v>15</v>
      </c>
      <c r="E45" s="23">
        <v>35</v>
      </c>
      <c r="F45" s="23">
        <v>20</v>
      </c>
      <c r="G45" s="24">
        <v>30</v>
      </c>
      <c r="H45" t="s">
        <v>114</v>
      </c>
    </row>
    <row r="46" spans="1:8" x14ac:dyDescent="0.25">
      <c r="A46" s="22" t="s">
        <v>82</v>
      </c>
      <c r="B46" s="23">
        <v>16012</v>
      </c>
      <c r="C46">
        <v>16</v>
      </c>
      <c r="D46" s="23">
        <v>15</v>
      </c>
      <c r="E46" s="23">
        <v>35</v>
      </c>
      <c r="F46" s="23">
        <v>20</v>
      </c>
      <c r="G46" s="24">
        <v>30</v>
      </c>
      <c r="H46" t="s">
        <v>114</v>
      </c>
    </row>
    <row r="47" spans="1:8" x14ac:dyDescent="0.25">
      <c r="A47" s="22" t="s">
        <v>83</v>
      </c>
      <c r="B47" s="23">
        <v>19002</v>
      </c>
      <c r="C47">
        <v>2</v>
      </c>
      <c r="D47" s="23">
        <v>78</v>
      </c>
      <c r="E47" s="23">
        <v>96</v>
      </c>
      <c r="F47" s="23">
        <v>83</v>
      </c>
      <c r="G47" s="24">
        <v>91</v>
      </c>
      <c r="H47" t="s">
        <v>114</v>
      </c>
    </row>
    <row r="48" spans="1:8" x14ac:dyDescent="0.25">
      <c r="A48" s="22" t="s">
        <v>84</v>
      </c>
      <c r="B48" s="25">
        <v>19002</v>
      </c>
      <c r="C48" s="25">
        <v>19</v>
      </c>
      <c r="D48" s="25">
        <v>78</v>
      </c>
      <c r="E48" s="25">
        <v>96</v>
      </c>
      <c r="F48" s="25">
        <v>83</v>
      </c>
      <c r="G48" s="26">
        <v>91</v>
      </c>
      <c r="H48" t="s">
        <v>114</v>
      </c>
    </row>
    <row r="49" spans="1:8" x14ac:dyDescent="0.25">
      <c r="A49" s="27" t="s">
        <v>85</v>
      </c>
      <c r="B49" s="23">
        <v>20001</v>
      </c>
      <c r="C49">
        <v>1</v>
      </c>
      <c r="D49" s="23">
        <v>108</v>
      </c>
      <c r="E49" s="23">
        <v>126</v>
      </c>
      <c r="F49" s="23">
        <v>113</v>
      </c>
      <c r="G49" s="24">
        <v>121</v>
      </c>
      <c r="H49" t="s">
        <v>113</v>
      </c>
    </row>
    <row r="50" spans="1:8" x14ac:dyDescent="0.25">
      <c r="A50" s="27" t="s">
        <v>86</v>
      </c>
      <c r="B50" s="23">
        <v>20001</v>
      </c>
      <c r="C50">
        <v>20</v>
      </c>
      <c r="D50" s="23">
        <v>108</v>
      </c>
      <c r="E50" s="23">
        <v>126</v>
      </c>
      <c r="F50" s="23">
        <v>113</v>
      </c>
      <c r="G50" s="24">
        <v>121</v>
      </c>
      <c r="H50" t="s">
        <v>113</v>
      </c>
    </row>
    <row r="51" spans="1:8" x14ac:dyDescent="0.25">
      <c r="A51" s="27" t="s">
        <v>87</v>
      </c>
      <c r="B51" s="23">
        <v>20005</v>
      </c>
      <c r="C51">
        <v>5</v>
      </c>
      <c r="D51" s="23">
        <v>66</v>
      </c>
      <c r="E51" s="23">
        <v>91</v>
      </c>
      <c r="F51" s="23">
        <v>71</v>
      </c>
      <c r="G51" s="24">
        <v>85</v>
      </c>
      <c r="H51" t="s">
        <v>114</v>
      </c>
    </row>
    <row r="52" spans="1:8" x14ac:dyDescent="0.25">
      <c r="A52" s="27" t="s">
        <v>88</v>
      </c>
      <c r="B52" s="23">
        <v>20005</v>
      </c>
      <c r="C52">
        <v>20</v>
      </c>
      <c r="D52" s="23">
        <v>66</v>
      </c>
      <c r="E52" s="23">
        <v>91</v>
      </c>
      <c r="F52" s="23">
        <v>71</v>
      </c>
      <c r="G52" s="24">
        <v>86</v>
      </c>
      <c r="H52" t="s">
        <v>114</v>
      </c>
    </row>
    <row r="53" spans="1:8" x14ac:dyDescent="0.25">
      <c r="A53" s="22" t="s">
        <v>89</v>
      </c>
      <c r="B53" s="23">
        <v>20005</v>
      </c>
      <c r="C53">
        <v>5</v>
      </c>
      <c r="D53" s="23">
        <v>94</v>
      </c>
      <c r="E53" s="23">
        <v>104</v>
      </c>
      <c r="F53" s="23">
        <v>99</v>
      </c>
      <c r="G53" s="24">
        <v>99</v>
      </c>
      <c r="H53" t="s">
        <v>113</v>
      </c>
    </row>
    <row r="54" spans="1:8" x14ac:dyDescent="0.25">
      <c r="A54" s="22" t="s">
        <v>90</v>
      </c>
      <c r="B54" s="23">
        <v>20005</v>
      </c>
      <c r="C54">
        <v>20</v>
      </c>
      <c r="D54" s="23">
        <v>94</v>
      </c>
      <c r="E54" s="23">
        <v>104</v>
      </c>
      <c r="F54" s="23">
        <v>99</v>
      </c>
      <c r="G54" s="24">
        <v>99</v>
      </c>
      <c r="H54" t="s">
        <v>113</v>
      </c>
    </row>
    <row r="55" spans="1:8" x14ac:dyDescent="0.25">
      <c r="A55" s="27" t="s">
        <v>91</v>
      </c>
      <c r="B55" s="23">
        <v>23020</v>
      </c>
      <c r="C55">
        <v>20</v>
      </c>
      <c r="D55" s="23">
        <v>31</v>
      </c>
      <c r="E55" s="23">
        <v>49</v>
      </c>
      <c r="F55" s="23">
        <v>36</v>
      </c>
      <c r="G55" s="24">
        <v>44</v>
      </c>
      <c r="H55" t="s">
        <v>114</v>
      </c>
    </row>
    <row r="56" spans="1:8" x14ac:dyDescent="0.25">
      <c r="A56" s="27" t="s">
        <v>92</v>
      </c>
      <c r="B56" s="23">
        <v>23020</v>
      </c>
      <c r="C56">
        <v>23</v>
      </c>
      <c r="D56" s="23">
        <v>31</v>
      </c>
      <c r="E56" s="23">
        <v>49</v>
      </c>
      <c r="F56" s="23">
        <v>36</v>
      </c>
      <c r="G56" s="24">
        <v>44</v>
      </c>
      <c r="H56" t="s">
        <v>114</v>
      </c>
    </row>
    <row r="57" spans="1:8" x14ac:dyDescent="0.25">
      <c r="A57" s="22" t="s">
        <v>93</v>
      </c>
      <c r="B57" s="23">
        <v>42038</v>
      </c>
      <c r="C57">
        <v>38</v>
      </c>
      <c r="D57" s="23">
        <v>122</v>
      </c>
      <c r="E57" s="23">
        <v>134</v>
      </c>
      <c r="F57" s="23">
        <v>126</v>
      </c>
      <c r="G57" s="24">
        <v>129</v>
      </c>
      <c r="H57" t="s">
        <v>114</v>
      </c>
    </row>
    <row r="58" spans="1:8" x14ac:dyDescent="0.25">
      <c r="A58" s="22" t="s">
        <v>94</v>
      </c>
      <c r="B58" s="23">
        <v>46010</v>
      </c>
      <c r="C58">
        <v>10</v>
      </c>
      <c r="D58" s="23">
        <v>139</v>
      </c>
      <c r="E58" s="23">
        <v>151</v>
      </c>
      <c r="F58" s="23">
        <v>144</v>
      </c>
      <c r="G58" s="24">
        <v>146</v>
      </c>
      <c r="H58" t="s">
        <v>114</v>
      </c>
    </row>
    <row r="59" spans="1:8" x14ac:dyDescent="0.25">
      <c r="A59" s="27" t="s">
        <v>95</v>
      </c>
      <c r="B59" s="23">
        <v>47043</v>
      </c>
      <c r="C59">
        <v>43</v>
      </c>
      <c r="D59" s="23">
        <v>147</v>
      </c>
      <c r="E59" s="23">
        <v>158</v>
      </c>
      <c r="F59" s="23">
        <v>151</v>
      </c>
      <c r="G59" s="24">
        <v>153</v>
      </c>
      <c r="H59" t="s">
        <v>114</v>
      </c>
    </row>
    <row r="60" spans="1:8" x14ac:dyDescent="0.25">
      <c r="A60" s="22" t="s">
        <v>96</v>
      </c>
      <c r="B60" s="23">
        <v>50002</v>
      </c>
      <c r="C60">
        <v>2</v>
      </c>
      <c r="D60" s="23">
        <v>171</v>
      </c>
      <c r="E60" s="23">
        <v>183</v>
      </c>
      <c r="F60" s="23">
        <v>176</v>
      </c>
      <c r="G60" s="24">
        <v>178</v>
      </c>
      <c r="H60" t="s">
        <v>113</v>
      </c>
    </row>
    <row r="61" spans="1:8" x14ac:dyDescent="0.25">
      <c r="A61" s="22" t="s">
        <v>97</v>
      </c>
      <c r="B61" s="23">
        <v>50002</v>
      </c>
      <c r="C61">
        <v>50</v>
      </c>
      <c r="D61" s="23">
        <v>171</v>
      </c>
      <c r="E61" s="23">
        <v>183</v>
      </c>
      <c r="F61" s="23">
        <v>176</v>
      </c>
      <c r="G61" s="24">
        <v>178</v>
      </c>
      <c r="H61" t="s">
        <v>113</v>
      </c>
    </row>
    <row r="62" spans="1:8" x14ac:dyDescent="0.25">
      <c r="A62" s="22" t="s">
        <v>98</v>
      </c>
      <c r="B62" s="23">
        <v>60002</v>
      </c>
      <c r="C62">
        <v>2</v>
      </c>
      <c r="D62" s="23">
        <v>382</v>
      </c>
      <c r="E62" s="23">
        <v>392</v>
      </c>
      <c r="F62" s="23">
        <v>387</v>
      </c>
      <c r="G62" s="24">
        <v>387</v>
      </c>
      <c r="H62" t="s">
        <v>113</v>
      </c>
    </row>
    <row r="63" spans="1:8" x14ac:dyDescent="0.25">
      <c r="A63" s="22" t="s">
        <v>99</v>
      </c>
      <c r="B63" s="23">
        <v>60002</v>
      </c>
      <c r="C63">
        <v>60</v>
      </c>
      <c r="D63" s="23">
        <v>382</v>
      </c>
      <c r="E63" s="23">
        <v>392</v>
      </c>
      <c r="F63" s="23">
        <v>387</v>
      </c>
      <c r="G63" s="24">
        <v>387</v>
      </c>
      <c r="H63" t="s">
        <v>113</v>
      </c>
    </row>
    <row r="64" spans="1:8" x14ac:dyDescent="0.25">
      <c r="A64" s="22" t="s">
        <v>100</v>
      </c>
      <c r="B64" s="23">
        <v>60008</v>
      </c>
      <c r="C64">
        <v>8</v>
      </c>
      <c r="D64" s="23">
        <v>483</v>
      </c>
      <c r="E64" s="23">
        <v>498</v>
      </c>
      <c r="F64" s="23">
        <v>488</v>
      </c>
      <c r="G64" s="24">
        <v>493</v>
      </c>
      <c r="H64" t="s">
        <v>113</v>
      </c>
    </row>
    <row r="65" spans="1:8" x14ac:dyDescent="0.25">
      <c r="A65" s="22" t="s">
        <v>101</v>
      </c>
      <c r="B65" s="23">
        <v>60008</v>
      </c>
      <c r="C65">
        <v>60</v>
      </c>
      <c r="D65" s="23">
        <v>483</v>
      </c>
      <c r="E65" s="23">
        <v>498</v>
      </c>
      <c r="F65" s="23">
        <v>488</v>
      </c>
      <c r="G65" s="24">
        <v>493</v>
      </c>
      <c r="H65" t="s">
        <v>113</v>
      </c>
    </row>
    <row r="66" spans="1:8" x14ac:dyDescent="0.25">
      <c r="A66" s="27" t="s">
        <v>102</v>
      </c>
      <c r="B66" s="23">
        <v>70007</v>
      </c>
      <c r="C66">
        <v>7</v>
      </c>
      <c r="D66" s="23">
        <v>304</v>
      </c>
      <c r="E66" s="23">
        <v>315</v>
      </c>
      <c r="F66" s="23">
        <v>307</v>
      </c>
      <c r="G66" s="24">
        <v>310</v>
      </c>
      <c r="H66" t="s">
        <v>114</v>
      </c>
    </row>
    <row r="67" spans="1:8" x14ac:dyDescent="0.25">
      <c r="A67" s="22" t="s">
        <v>103</v>
      </c>
      <c r="B67" s="23">
        <v>70007</v>
      </c>
      <c r="C67">
        <v>70</v>
      </c>
      <c r="D67" s="23">
        <v>304</v>
      </c>
      <c r="E67" s="23">
        <v>315</v>
      </c>
      <c r="F67" s="23">
        <v>307</v>
      </c>
      <c r="G67" s="24">
        <v>310</v>
      </c>
      <c r="H67" t="s">
        <v>114</v>
      </c>
    </row>
    <row r="68" spans="1:8" x14ac:dyDescent="0.25">
      <c r="A68" s="27" t="s">
        <v>104</v>
      </c>
      <c r="B68" s="23">
        <v>70065</v>
      </c>
      <c r="C68">
        <v>65</v>
      </c>
      <c r="D68" s="23">
        <v>312</v>
      </c>
      <c r="E68" s="23">
        <v>333</v>
      </c>
      <c r="F68" s="23">
        <v>317</v>
      </c>
      <c r="G68" s="24">
        <v>328</v>
      </c>
      <c r="H68" s="28" t="s">
        <v>114</v>
      </c>
    </row>
    <row r="69" spans="1:8" x14ac:dyDescent="0.25">
      <c r="A69" s="27" t="s">
        <v>105</v>
      </c>
      <c r="B69" s="23">
        <v>70065</v>
      </c>
      <c r="C69">
        <v>70</v>
      </c>
      <c r="D69" s="23">
        <v>312</v>
      </c>
      <c r="E69" s="23">
        <v>333</v>
      </c>
      <c r="F69" s="23">
        <v>317</v>
      </c>
      <c r="G69" s="24">
        <v>328</v>
      </c>
      <c r="H69" t="s">
        <v>114</v>
      </c>
    </row>
    <row r="70" spans="1:8" x14ac:dyDescent="0.25">
      <c r="A70" s="22" t="s">
        <v>106</v>
      </c>
      <c r="B70" s="23">
        <v>70069</v>
      </c>
      <c r="C70">
        <v>69</v>
      </c>
      <c r="D70" s="23">
        <v>373</v>
      </c>
      <c r="E70" s="23">
        <v>391</v>
      </c>
      <c r="F70" s="23">
        <v>378</v>
      </c>
      <c r="G70" s="24">
        <v>386</v>
      </c>
      <c r="H70" t="s">
        <v>114</v>
      </c>
    </row>
    <row r="71" spans="1:8" x14ac:dyDescent="0.25">
      <c r="A71" s="22" t="s">
        <v>107</v>
      </c>
      <c r="B71" s="23">
        <v>70069</v>
      </c>
      <c r="C71">
        <v>70</v>
      </c>
      <c r="D71" s="23">
        <v>373</v>
      </c>
      <c r="E71" s="23">
        <v>391</v>
      </c>
      <c r="F71" s="23">
        <v>378</v>
      </c>
      <c r="G71" s="24">
        <v>386</v>
      </c>
      <c r="H71" t="s">
        <v>114</v>
      </c>
    </row>
    <row r="72" spans="1:8" x14ac:dyDescent="0.25">
      <c r="A72" s="22" t="s">
        <v>108</v>
      </c>
      <c r="B72" s="23">
        <v>77069</v>
      </c>
      <c r="C72">
        <v>69</v>
      </c>
      <c r="D72" s="23">
        <v>389</v>
      </c>
      <c r="E72" s="23">
        <v>407</v>
      </c>
      <c r="F72" s="23">
        <v>394</v>
      </c>
      <c r="G72" s="24">
        <v>402</v>
      </c>
      <c r="H72" t="s">
        <v>114</v>
      </c>
    </row>
    <row r="73" spans="1:8" x14ac:dyDescent="0.25">
      <c r="A73" s="22" t="s">
        <v>109</v>
      </c>
      <c r="B73" s="23">
        <v>77069</v>
      </c>
      <c r="C73">
        <v>77</v>
      </c>
      <c r="D73" s="23">
        <v>389</v>
      </c>
      <c r="E73" s="23">
        <v>407</v>
      </c>
      <c r="F73" s="23">
        <v>394</v>
      </c>
      <c r="G73" s="24">
        <v>402</v>
      </c>
      <c r="H73" t="s">
        <v>114</v>
      </c>
    </row>
    <row r="74" spans="1:8" x14ac:dyDescent="0.25">
      <c r="A74" s="27" t="s">
        <v>110</v>
      </c>
      <c r="B74" s="23">
        <v>77070</v>
      </c>
      <c r="C74">
        <v>70</v>
      </c>
      <c r="D74" s="23">
        <v>414</v>
      </c>
      <c r="E74" s="23">
        <v>432</v>
      </c>
      <c r="F74" s="23">
        <v>419</v>
      </c>
      <c r="G74" s="24">
        <v>427</v>
      </c>
      <c r="H74" t="s">
        <v>113</v>
      </c>
    </row>
    <row r="75" spans="1:8" x14ac:dyDescent="0.25">
      <c r="A75" s="27" t="s">
        <v>111</v>
      </c>
      <c r="B75" s="23">
        <v>77070</v>
      </c>
      <c r="C75">
        <v>70</v>
      </c>
      <c r="D75" s="23">
        <v>414</v>
      </c>
      <c r="E75" s="23">
        <v>432</v>
      </c>
      <c r="F75" s="23">
        <v>419</v>
      </c>
      <c r="G75" s="24">
        <v>427</v>
      </c>
      <c r="H75" t="s">
        <v>113</v>
      </c>
    </row>
    <row r="76" spans="1:8" x14ac:dyDescent="0.25">
      <c r="A76" s="22" t="s">
        <v>112</v>
      </c>
      <c r="B76" s="23">
        <v>84083</v>
      </c>
      <c r="C76">
        <v>83</v>
      </c>
      <c r="D76" s="23">
        <v>421</v>
      </c>
      <c r="E76" s="23">
        <v>432</v>
      </c>
      <c r="F76" s="23">
        <v>426</v>
      </c>
      <c r="G76" s="24">
        <v>427</v>
      </c>
      <c r="H76" t="s">
        <v>113</v>
      </c>
    </row>
  </sheetData>
  <conditionalFormatting sqref="H35:H76">
    <cfRule type="containsText" dxfId="1" priority="1" operator="containsText" text="yes">
      <formula>NOT(ISERROR(SEARCH("yes",H35)))</formula>
    </cfRule>
    <cfRule type="containsText" dxfId="0" priority="2" operator="containsText" text="no">
      <formula>NOT(ISERROR(SEARCH("no",H35)))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clump-related</vt:lpstr>
      <vt:lpstr>single-cells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Solis-Lemus, Jose</dc:creator>
  <cp:lastModifiedBy>jsolisl</cp:lastModifiedBy>
  <dcterms:created xsi:type="dcterms:W3CDTF">2018-02-13T11:54:25Z</dcterms:created>
  <dcterms:modified xsi:type="dcterms:W3CDTF">2018-11-14T16:46:21Z</dcterms:modified>
</cp:coreProperties>
</file>