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grupointermark-my.sharepoint.com/personal/acastanon_intermarkit_es/Documents/Escritorio/"/>
    </mc:Choice>
  </mc:AlternateContent>
  <xr:revisionPtr revIDLastSave="1304" documentId="8_{65939A64-B59C-4C0D-873C-719CBC0A788B}" xr6:coauthVersionLast="47" xr6:coauthVersionMax="47" xr10:uidLastSave="{5B0E3189-B412-46DE-8DAF-7BECE89941EF}"/>
  <bookViews>
    <workbookView xWindow="-110" yWindow="-110" windowWidth="19420" windowHeight="11620" xr2:uid="{6ED4C429-6FC8-4B1E-93B4-60800BB92D70}"/>
  </bookViews>
  <sheets>
    <sheet name="1998" sheetId="1" r:id="rId1"/>
    <sheet name="1998+2004" sheetId="3" r:id="rId2"/>
    <sheet name="1998+2004+2010" sheetId="4" r:id="rId3"/>
    <sheet name="1998+2004+2010+2016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4" i="4"/>
  <c r="C4" i="3"/>
  <c r="C4" i="1"/>
  <c r="C3" i="3"/>
  <c r="C3" i="5"/>
  <c r="C3" i="4"/>
  <c r="B44" i="1"/>
  <c r="B43" i="1"/>
  <c r="C3" i="1"/>
</calcChain>
</file>

<file path=xl/sharedStrings.xml><?xml version="1.0" encoding="utf-8"?>
<sst xmlns="http://schemas.openxmlformats.org/spreadsheetml/2006/main" count="318" uniqueCount="26">
  <si>
    <t>Sistemas</t>
  </si>
  <si>
    <t>Dummy Classifier</t>
  </si>
  <si>
    <t>Árbol de decisión</t>
  </si>
  <si>
    <t>Regresión logística</t>
  </si>
  <si>
    <t>Random Forest</t>
  </si>
  <si>
    <t>SVC con kernel lineal</t>
  </si>
  <si>
    <t>SVC con kernel gaussiano</t>
  </si>
  <si>
    <t>SVC con kernel polinómico</t>
  </si>
  <si>
    <t>Accuracy (mean ± std)</t>
  </si>
  <si>
    <t>Métricas</t>
  </si>
  <si>
    <t>F1-score (mean ± std)</t>
  </si>
  <si>
    <t>Recall (mean ± std)</t>
  </si>
  <si>
    <t>Precision (mean ± std)</t>
  </si>
  <si>
    <t>-</t>
  </si>
  <si>
    <t xml:space="preserve">Nº de pacientes: </t>
  </si>
  <si>
    <t xml:space="preserve">Nº de atributos: </t>
  </si>
  <si>
    <t xml:space="preserve">Pacientes de la clase 0: </t>
  </si>
  <si>
    <t xml:space="preserve">Pacientes de la clase 1: </t>
  </si>
  <si>
    <t>pesos en la ponderación si utiliza class_weight='balanced'</t>
  </si>
  <si>
    <t>Nº de pacientes:</t>
  </si>
  <si>
    <t>Nº de atributos:</t>
  </si>
  <si>
    <t>Pacientes de la clase 0:</t>
  </si>
  <si>
    <t>Pacientes de la clase 1:</t>
  </si>
  <si>
    <t>Resultados (ejemplos con mismo peso)</t>
  </si>
  <si>
    <t>Resultados (class_weight=‘balanced')</t>
  </si>
  <si>
    <t>0,,1075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</si>
</sst>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12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Font="0" applyAlignment="0" applyProtection="0"/>
    <xf numFmtId="9" fontId="4" fillId="0" borderId="0" applyFont="0" applyFill="0" applyBorder="0" applyAlignment="0" applyProtection="0"/>
    <xf numFmtId="0" fontId="11" fillId="6" borderId="0" applyNumberFormat="0" applyBorder="0" applyAlignment="0" applyProtection="0"/>
  </cellStyleXfs>
  <cellXfs count="25">
    <xf numFmtId="0" fontId="0" fillId="0" borderId="0" xfId="0"/>
    <xf numFmtId="0" fontId="3" fillId="2" borderId="3" xfId="4" applyFont="1" applyAlignment="1">
      <alignment horizontal="center" vertical="center"/>
    </xf>
    <xf numFmtId="164" fontId="0" fillId="0" borderId="0" xfId="0" applyNumberFormat="1"/>
    <xf numFmtId="0" fontId="5" fillId="0" borderId="0" xfId="0" applyFont="1"/>
    <xf numFmtId="10" fontId="0" fillId="3" borderId="0" xfId="5" applyNumberFormat="1" applyFont="1" applyFill="1" applyAlignment="1">
      <alignment horizontal="left"/>
    </xf>
    <xf numFmtId="0" fontId="8" fillId="2" borderId="3" xfId="4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3" fillId="2" borderId="5" xfId="4" applyFont="1" applyBorder="1" applyAlignment="1">
      <alignment horizontal="center" vertical="center"/>
    </xf>
    <xf numFmtId="0" fontId="6" fillId="0" borderId="4" xfId="2" applyFon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9" fillId="0" borderId="0" xfId="0" applyFont="1"/>
    <xf numFmtId="0" fontId="10" fillId="0" borderId="4" xfId="0" applyFont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0" fontId="11" fillId="6" borderId="0" xfId="6" applyNumberFormat="1" applyAlignment="1">
      <alignment horizontal="left"/>
    </xf>
    <xf numFmtId="0" fontId="0" fillId="0" borderId="6" xfId="0" applyBorder="1" applyAlignment="1">
      <alignment horizontal="center" vertical="center"/>
    </xf>
    <xf numFmtId="165" fontId="0" fillId="7" borderId="4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</cellXfs>
  <cellStyles count="7">
    <cellStyle name="Incorrecto" xfId="6" builtinId="27"/>
    <cellStyle name="Normal" xfId="0" builtinId="0"/>
    <cellStyle name="Notas" xfId="4" builtinId="10"/>
    <cellStyle name="Porcentaje" xfId="5" builtinId="5"/>
    <cellStyle name="Título" xfId="1" builtinId="15"/>
    <cellStyle name="Título 2" xfId="2" builtinId="17"/>
    <cellStyle name="Título 3" xfId="3" builtinId="18"/>
  </cellStyles>
  <dxfs count="0"/>
  <tableStyles count="0" defaultTableStyle="TableStyleMedium2" defaultPivotStyle="PivotStyleLight16"/>
  <colors>
    <mruColors>
      <color rgb="FFF66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21269</xdr:colOff>
      <xdr:row>12</xdr:row>
      <xdr:rowOff>19050</xdr:rowOff>
    </xdr:from>
    <xdr:to>
      <xdr:col>7</xdr:col>
      <xdr:colOff>641351</xdr:colOff>
      <xdr:row>39</xdr:row>
      <xdr:rowOff>175304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1A830DA-347F-32A1-F488-3764CF93C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2269" y="2730500"/>
          <a:ext cx="6982782" cy="512830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355600</xdr:colOff>
      <xdr:row>12</xdr:row>
      <xdr:rowOff>25400</xdr:rowOff>
    </xdr:from>
    <xdr:to>
      <xdr:col>13</xdr:col>
      <xdr:colOff>366120</xdr:colOff>
      <xdr:row>26</xdr:row>
      <xdr:rowOff>39300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3E9CFC-AC05-774E-1B3E-462ECB08E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5100" y="2736850"/>
          <a:ext cx="3439520" cy="259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12</xdr:row>
      <xdr:rowOff>19050</xdr:rowOff>
    </xdr:from>
    <xdr:to>
      <xdr:col>19</xdr:col>
      <xdr:colOff>29570</xdr:colOff>
      <xdr:row>26</xdr:row>
      <xdr:rowOff>32950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C176CDB-78D2-A192-1593-1F2474A55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3350" y="2730500"/>
          <a:ext cx="3439520" cy="259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374650</xdr:colOff>
      <xdr:row>27</xdr:row>
      <xdr:rowOff>133350</xdr:rowOff>
    </xdr:from>
    <xdr:to>
      <xdr:col>13</xdr:col>
      <xdr:colOff>385170</xdr:colOff>
      <xdr:row>41</xdr:row>
      <xdr:rowOff>147250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D3A5A54-49B9-7321-6470-2C6075374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4150" y="5607050"/>
          <a:ext cx="3439520" cy="259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12700</xdr:colOff>
      <xdr:row>27</xdr:row>
      <xdr:rowOff>127000</xdr:rowOff>
    </xdr:from>
    <xdr:to>
      <xdr:col>19</xdr:col>
      <xdr:colOff>23220</xdr:colOff>
      <xdr:row>41</xdr:row>
      <xdr:rowOff>140900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2572485-C5B1-DE72-D2FB-8B790DFD0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5600700"/>
          <a:ext cx="3439520" cy="259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44</xdr:row>
      <xdr:rowOff>6350</xdr:rowOff>
    </xdr:from>
    <xdr:to>
      <xdr:col>13</xdr:col>
      <xdr:colOff>391520</xdr:colOff>
      <xdr:row>58</xdr:row>
      <xdr:rowOff>20250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8AEEA91-8DF2-7C51-8263-53A60E6E0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8610600"/>
          <a:ext cx="3439520" cy="259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44</xdr:row>
      <xdr:rowOff>0</xdr:rowOff>
    </xdr:from>
    <xdr:to>
      <xdr:col>19</xdr:col>
      <xdr:colOff>29570</xdr:colOff>
      <xdr:row>58</xdr:row>
      <xdr:rowOff>13900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D45D471-7976-D59F-B532-5969D9488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3350" y="8604250"/>
          <a:ext cx="3439520" cy="259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12</xdr:row>
      <xdr:rowOff>127000</xdr:rowOff>
    </xdr:from>
    <xdr:to>
      <xdr:col>6</xdr:col>
      <xdr:colOff>866140</xdr:colOff>
      <xdr:row>41</xdr:row>
      <xdr:rowOff>28795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0AEAB-6956-9879-AA82-9C9B86447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2844800"/>
          <a:ext cx="7190740" cy="52421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B541-ED17-4E6A-AE01-059A7412688D}">
  <dimension ref="A1:S44"/>
  <sheetViews>
    <sheetView tabSelected="1" topLeftCell="B2" zoomScaleNormal="100" workbookViewId="0">
      <selection activeCell="K6" sqref="K6"/>
    </sheetView>
  </sheetViews>
  <sheetFormatPr baseColWidth="10" defaultRowHeight="14.5" x14ac:dyDescent="0.35"/>
  <cols>
    <col min="1" max="1" width="23.6328125" bestFit="1" customWidth="1"/>
    <col min="2" max="2" width="24.1796875" bestFit="1" customWidth="1"/>
    <col min="3" max="3" width="27.6328125" bestFit="1" customWidth="1"/>
    <col min="4" max="19" width="9.81640625" customWidth="1"/>
  </cols>
  <sheetData>
    <row r="1" spans="1:19" ht="25" customHeight="1" x14ac:dyDescent="0.35">
      <c r="A1" s="5" t="s">
        <v>14</v>
      </c>
      <c r="B1" s="1">
        <v>902</v>
      </c>
    </row>
    <row r="2" spans="1:19" ht="23.5" x14ac:dyDescent="0.35">
      <c r="A2" s="5" t="s">
        <v>15</v>
      </c>
      <c r="B2" s="1">
        <v>24</v>
      </c>
      <c r="D2" s="20" t="s">
        <v>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17" x14ac:dyDescent="0.35">
      <c r="A3" s="5" t="s">
        <v>16</v>
      </c>
      <c r="B3" s="1">
        <v>830</v>
      </c>
      <c r="C3" s="4">
        <f>B3/(B3+B4)</f>
        <v>0.92017738359201773</v>
      </c>
      <c r="D3" s="19" t="s">
        <v>23</v>
      </c>
      <c r="E3" s="19"/>
      <c r="F3" s="19"/>
      <c r="G3" s="19"/>
      <c r="H3" s="19"/>
      <c r="I3" s="19"/>
      <c r="J3" s="19"/>
      <c r="K3" s="19"/>
      <c r="L3" s="19" t="s">
        <v>24</v>
      </c>
      <c r="M3" s="19"/>
      <c r="N3" s="19"/>
      <c r="O3" s="19"/>
      <c r="P3" s="19"/>
      <c r="Q3" s="19"/>
      <c r="R3" s="19"/>
      <c r="S3" s="19"/>
    </row>
    <row r="4" spans="1:19" x14ac:dyDescent="0.35">
      <c r="A4" s="5" t="s">
        <v>17</v>
      </c>
      <c r="B4" s="7">
        <v>72</v>
      </c>
      <c r="C4" s="14">
        <f>B4/(B3+B4)</f>
        <v>7.9822616407982258E-2</v>
      </c>
      <c r="D4" s="21" t="s">
        <v>8</v>
      </c>
      <c r="E4" s="21"/>
      <c r="F4" s="21" t="s">
        <v>10</v>
      </c>
      <c r="G4" s="21"/>
      <c r="H4" s="21" t="s">
        <v>11</v>
      </c>
      <c r="I4" s="21"/>
      <c r="J4" s="21" t="s">
        <v>12</v>
      </c>
      <c r="K4" s="21"/>
      <c r="L4" s="21" t="s">
        <v>8</v>
      </c>
      <c r="M4" s="21"/>
      <c r="N4" s="21" t="s">
        <v>10</v>
      </c>
      <c r="O4" s="21"/>
      <c r="P4" s="21" t="s">
        <v>11</v>
      </c>
      <c r="Q4" s="21"/>
      <c r="R4" s="21" t="s">
        <v>12</v>
      </c>
      <c r="S4" s="21"/>
    </row>
    <row r="5" spans="1:19" ht="17" x14ac:dyDescent="0.4">
      <c r="B5" s="20" t="s">
        <v>0</v>
      </c>
      <c r="C5" s="8" t="s">
        <v>1</v>
      </c>
      <c r="D5" s="13">
        <v>0.92020000000000002</v>
      </c>
      <c r="E5" s="9">
        <v>4.1000000000000003E-3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10" t="s">
        <v>13</v>
      </c>
      <c r="M5" s="10" t="s">
        <v>13</v>
      </c>
      <c r="N5" s="10" t="s">
        <v>13</v>
      </c>
      <c r="O5" s="10" t="s">
        <v>13</v>
      </c>
      <c r="P5" s="10" t="s">
        <v>13</v>
      </c>
      <c r="Q5" s="10" t="s">
        <v>13</v>
      </c>
      <c r="R5" s="10" t="s">
        <v>13</v>
      </c>
      <c r="S5" s="10" t="s">
        <v>13</v>
      </c>
    </row>
    <row r="6" spans="1:19" ht="17" x14ac:dyDescent="0.4">
      <c r="B6" s="20"/>
      <c r="C6" s="8" t="s">
        <v>2</v>
      </c>
      <c r="D6" s="6">
        <v>0.90690000000000004</v>
      </c>
      <c r="E6" s="6">
        <v>1.6500000000000001E-2</v>
      </c>
      <c r="F6" s="6">
        <v>0.21579999999999999</v>
      </c>
      <c r="G6" s="6">
        <v>0.16750000000000001</v>
      </c>
      <c r="H6" s="6">
        <v>0.17499999999999999</v>
      </c>
      <c r="I6" s="6">
        <v>0.14119999999999999</v>
      </c>
      <c r="J6" s="6">
        <v>0.31069999999999998</v>
      </c>
      <c r="K6" s="6">
        <v>0.25119999999999998</v>
      </c>
      <c r="L6" s="6">
        <v>0.8004</v>
      </c>
      <c r="M6" s="6">
        <v>4.0300000000000002E-2</v>
      </c>
      <c r="N6" s="6">
        <v>0.3609</v>
      </c>
      <c r="O6" s="6">
        <v>4.3099999999999999E-2</v>
      </c>
      <c r="P6" s="6">
        <v>0.70540000000000003</v>
      </c>
      <c r="Q6" s="6">
        <v>0.1588</v>
      </c>
      <c r="R6" s="6">
        <v>0.2467</v>
      </c>
      <c r="S6" s="6">
        <v>3.6400000000000002E-2</v>
      </c>
    </row>
    <row r="7" spans="1:19" ht="17" x14ac:dyDescent="0.4">
      <c r="B7" s="20"/>
      <c r="C7" s="8" t="s">
        <v>3</v>
      </c>
      <c r="D7" s="6">
        <v>0.91679999999999995</v>
      </c>
      <c r="E7" s="6">
        <v>2.06E-2</v>
      </c>
      <c r="F7" s="6">
        <v>0.28920000000000001</v>
      </c>
      <c r="G7" s="6">
        <v>0.1346</v>
      </c>
      <c r="H7" s="6">
        <v>0.20710000000000001</v>
      </c>
      <c r="I7" s="6">
        <v>9.1499999999999998E-2</v>
      </c>
      <c r="J7" s="6">
        <v>0.52329999999999999</v>
      </c>
      <c r="K7" s="6">
        <v>0.30809999999999998</v>
      </c>
      <c r="L7" s="6">
        <v>0.8004</v>
      </c>
      <c r="M7" s="6">
        <v>3.5099999999999999E-2</v>
      </c>
      <c r="N7" s="18">
        <v>0.39090000000000003</v>
      </c>
      <c r="O7" s="6">
        <v>6.1199999999999997E-2</v>
      </c>
      <c r="P7" s="6">
        <v>0.79110000000000003</v>
      </c>
      <c r="Q7" s="6">
        <v>9.5200000000000007E-2</v>
      </c>
      <c r="R7" s="6">
        <v>0.2606</v>
      </c>
      <c r="S7" s="6">
        <v>4.5999999999999999E-2</v>
      </c>
    </row>
    <row r="8" spans="1:19" ht="17" x14ac:dyDescent="0.4">
      <c r="B8" s="20"/>
      <c r="C8" s="8" t="s">
        <v>4</v>
      </c>
      <c r="D8" s="12">
        <v>0.92569999999999997</v>
      </c>
      <c r="E8" s="6">
        <v>1.3100000000000001E-2</v>
      </c>
      <c r="F8" s="6">
        <v>0.26390000000000002</v>
      </c>
      <c r="G8" s="6">
        <v>0.1706</v>
      </c>
      <c r="H8" s="6">
        <v>0.1804</v>
      </c>
      <c r="I8" s="6">
        <v>0.12690000000000001</v>
      </c>
      <c r="J8" s="12">
        <v>0.57669999999999999</v>
      </c>
      <c r="K8" s="6">
        <v>0.38819999999999999</v>
      </c>
      <c r="L8" s="12">
        <v>0.84030000000000005</v>
      </c>
      <c r="M8" s="6">
        <v>5.11E-2</v>
      </c>
      <c r="N8" s="6">
        <v>0.35</v>
      </c>
      <c r="O8" s="6">
        <v>9.4600000000000004E-2</v>
      </c>
      <c r="P8" s="6">
        <v>0.53749999999999998</v>
      </c>
      <c r="Q8" s="6">
        <v>0.1638</v>
      </c>
      <c r="R8" s="12">
        <v>0.2737</v>
      </c>
      <c r="S8" s="6">
        <v>7.0300000000000001E-2</v>
      </c>
    </row>
    <row r="9" spans="1:19" ht="17" x14ac:dyDescent="0.4">
      <c r="B9" s="20"/>
      <c r="C9" s="8" t="s">
        <v>5</v>
      </c>
      <c r="D9" s="12">
        <v>0.92569999999999997</v>
      </c>
      <c r="E9" s="6">
        <v>1.66E-2</v>
      </c>
      <c r="F9" s="22">
        <v>0.29060000000000002</v>
      </c>
      <c r="G9" s="6">
        <v>0.2112</v>
      </c>
      <c r="H9" s="22">
        <v>0.20710000000000001</v>
      </c>
      <c r="I9" s="6">
        <v>0.15709999999999999</v>
      </c>
      <c r="J9" s="6">
        <v>0.55000000000000004</v>
      </c>
      <c r="K9" s="6">
        <v>0.42199999999999999</v>
      </c>
      <c r="L9" s="6">
        <v>0.78490000000000004</v>
      </c>
      <c r="M9" s="6">
        <v>3.78E-2</v>
      </c>
      <c r="N9" s="6">
        <v>0.38800000000000001</v>
      </c>
      <c r="O9" s="15">
        <v>5.8299999999999998E-2</v>
      </c>
      <c r="P9" s="12">
        <v>0.84460000000000002</v>
      </c>
      <c r="Q9" s="6">
        <v>0.11899999999999999</v>
      </c>
      <c r="R9" s="6">
        <v>0.25330000000000003</v>
      </c>
      <c r="S9" s="6">
        <v>4.2799999999999998E-2</v>
      </c>
    </row>
    <row r="10" spans="1:19" ht="17" x14ac:dyDescent="0.4">
      <c r="B10" s="20"/>
      <c r="C10" s="8" t="s">
        <v>7</v>
      </c>
      <c r="D10" s="6">
        <v>0.9113</v>
      </c>
      <c r="E10" s="6">
        <v>2.2800000000000001E-2</v>
      </c>
      <c r="F10" s="22">
        <v>0.31059999999999999</v>
      </c>
      <c r="G10" s="6">
        <v>0.18959999999999999</v>
      </c>
      <c r="H10" s="22">
        <v>0.26250000000000001</v>
      </c>
      <c r="I10" s="6">
        <v>0.16450000000000001</v>
      </c>
      <c r="J10" s="6">
        <v>0.42049999999999998</v>
      </c>
      <c r="K10" s="6">
        <v>0.24790000000000001</v>
      </c>
      <c r="L10" s="6">
        <v>0.78710000000000002</v>
      </c>
      <c r="M10" s="6">
        <v>4.9799999999999997E-2</v>
      </c>
      <c r="N10" s="6">
        <v>0.36020000000000002</v>
      </c>
      <c r="O10" s="6">
        <v>8.43E-2</v>
      </c>
      <c r="P10" s="6">
        <v>0.74460000000000004</v>
      </c>
      <c r="Q10" s="6">
        <v>0.21099999999999999</v>
      </c>
      <c r="R10" s="6">
        <v>0.24560000000000001</v>
      </c>
      <c r="S10" s="6">
        <v>6.9699999999999998E-2</v>
      </c>
    </row>
    <row r="11" spans="1:19" ht="17" x14ac:dyDescent="0.4">
      <c r="B11" s="20"/>
      <c r="C11" s="8" t="s">
        <v>6</v>
      </c>
      <c r="D11" s="16">
        <v>0.92130000000000001</v>
      </c>
      <c r="E11" s="17">
        <v>2.5000000000000001E-2</v>
      </c>
      <c r="F11" s="23">
        <v>0.39979999999999999</v>
      </c>
      <c r="G11" s="17">
        <v>0.23910000000000001</v>
      </c>
      <c r="H11" s="23">
        <v>0.3589</v>
      </c>
      <c r="I11" s="24">
        <v>0.2394</v>
      </c>
      <c r="J11" s="17">
        <v>0.49719999999999998</v>
      </c>
      <c r="K11" s="17">
        <v>0.31119999999999998</v>
      </c>
      <c r="L11" s="6">
        <v>0.72829999999999995</v>
      </c>
      <c r="M11" s="6">
        <v>8.0399999999999999E-2</v>
      </c>
      <c r="N11" s="6">
        <v>0.30330000000000001</v>
      </c>
      <c r="O11" s="6">
        <v>5.96E-2</v>
      </c>
      <c r="P11" s="6">
        <v>0.73570000000000002</v>
      </c>
      <c r="Q11" s="6">
        <v>0.20710000000000001</v>
      </c>
      <c r="R11" s="6">
        <v>0.1968</v>
      </c>
      <c r="S11" s="6">
        <v>4.24E-2</v>
      </c>
    </row>
    <row r="16" spans="1:19" x14ac:dyDescent="0.35">
      <c r="H16" s="2"/>
    </row>
    <row r="42" spans="1:2" x14ac:dyDescent="0.35">
      <c r="A42">
        <v>902</v>
      </c>
      <c r="B42" s="11" t="s">
        <v>18</v>
      </c>
    </row>
    <row r="43" spans="1:2" x14ac:dyDescent="0.35">
      <c r="A43">
        <v>830</v>
      </c>
      <c r="B43" s="3">
        <f>A42/(2*A43)</f>
        <v>0.54337349397590362</v>
      </c>
    </row>
    <row r="44" spans="1:2" x14ac:dyDescent="0.35">
      <c r="A44">
        <v>72</v>
      </c>
      <c r="B44" s="3">
        <f>A42/(2*A44)</f>
        <v>6.2638888888888893</v>
      </c>
    </row>
  </sheetData>
  <mergeCells count="12">
    <mergeCell ref="B5:B11"/>
    <mergeCell ref="D4:E4"/>
    <mergeCell ref="F4:G4"/>
    <mergeCell ref="P4:Q4"/>
    <mergeCell ref="R4:S4"/>
    <mergeCell ref="L3:S3"/>
    <mergeCell ref="D2:S2"/>
    <mergeCell ref="H4:I4"/>
    <mergeCell ref="D3:K3"/>
    <mergeCell ref="J4:K4"/>
    <mergeCell ref="L4:M4"/>
    <mergeCell ref="N4:O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534B-3782-4E41-A394-0E9B4C5F970A}">
  <dimension ref="A1:S11"/>
  <sheetViews>
    <sheetView topLeftCell="B1" workbookViewId="0">
      <selection activeCell="I13" sqref="I13"/>
    </sheetView>
  </sheetViews>
  <sheetFormatPr baseColWidth="10" defaultRowHeight="14.5" x14ac:dyDescent="0.35"/>
  <cols>
    <col min="1" max="1" width="23.6328125" bestFit="1" customWidth="1"/>
    <col min="2" max="2" width="22.6328125" bestFit="1" customWidth="1"/>
    <col min="3" max="3" width="27.6328125" bestFit="1" customWidth="1"/>
    <col min="4" max="4" width="13.6328125" bestFit="1" customWidth="1"/>
    <col min="5" max="5" width="13.6328125" customWidth="1"/>
    <col min="6" max="6" width="13.6328125" bestFit="1" customWidth="1"/>
    <col min="7" max="7" width="13.6328125" customWidth="1"/>
    <col min="8" max="8" width="13.6328125" bestFit="1" customWidth="1"/>
    <col min="9" max="9" width="13.6328125" customWidth="1"/>
    <col min="10" max="10" width="14" bestFit="1" customWidth="1"/>
    <col min="11" max="11" width="14" customWidth="1"/>
    <col min="12" max="12" width="13.6328125" bestFit="1" customWidth="1"/>
    <col min="13" max="13" width="13.6328125" customWidth="1"/>
    <col min="14" max="14" width="13.6328125" bestFit="1" customWidth="1"/>
    <col min="15" max="15" width="13.6328125" customWidth="1"/>
    <col min="16" max="16" width="13.6328125" bestFit="1" customWidth="1"/>
    <col min="17" max="17" width="13.6328125" customWidth="1"/>
    <col min="18" max="18" width="13.6328125" bestFit="1" customWidth="1"/>
    <col min="19" max="19" width="13.81640625" customWidth="1"/>
  </cols>
  <sheetData>
    <row r="1" spans="1:19" ht="25.5" customHeight="1" x14ac:dyDescent="0.35">
      <c r="A1" s="5" t="s">
        <v>14</v>
      </c>
      <c r="B1" s="1">
        <v>639</v>
      </c>
    </row>
    <row r="2" spans="1:19" ht="23.5" x14ac:dyDescent="0.35">
      <c r="A2" s="5" t="s">
        <v>15</v>
      </c>
      <c r="B2" s="1">
        <v>50</v>
      </c>
      <c r="D2" s="20" t="s">
        <v>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17" x14ac:dyDescent="0.35">
      <c r="A3" s="5" t="s">
        <v>16</v>
      </c>
      <c r="B3" s="1">
        <v>607</v>
      </c>
      <c r="C3" s="4">
        <f>B3/(B3+B4)</f>
        <v>0.9499217527386542</v>
      </c>
      <c r="D3" s="19" t="s">
        <v>23</v>
      </c>
      <c r="E3" s="19"/>
      <c r="F3" s="19"/>
      <c r="G3" s="19"/>
      <c r="H3" s="19"/>
      <c r="I3" s="19"/>
      <c r="J3" s="19"/>
      <c r="K3" s="19"/>
      <c r="L3" s="19" t="s">
        <v>24</v>
      </c>
      <c r="M3" s="19"/>
      <c r="N3" s="19"/>
      <c r="O3" s="19"/>
      <c r="P3" s="19"/>
      <c r="Q3" s="19"/>
      <c r="R3" s="19"/>
      <c r="S3" s="19"/>
    </row>
    <row r="4" spans="1:19" x14ac:dyDescent="0.35">
      <c r="A4" s="5" t="s">
        <v>17</v>
      </c>
      <c r="B4" s="7">
        <v>32</v>
      </c>
      <c r="C4" s="14">
        <f>B4/(B3+B4)</f>
        <v>5.0078247261345854E-2</v>
      </c>
      <c r="D4" s="21" t="s">
        <v>8</v>
      </c>
      <c r="E4" s="21"/>
      <c r="F4" s="21" t="s">
        <v>10</v>
      </c>
      <c r="G4" s="21"/>
      <c r="H4" s="21" t="s">
        <v>11</v>
      </c>
      <c r="I4" s="21"/>
      <c r="J4" s="21" t="s">
        <v>12</v>
      </c>
      <c r="K4" s="21"/>
      <c r="L4" s="21" t="s">
        <v>8</v>
      </c>
      <c r="M4" s="21"/>
      <c r="N4" s="21" t="s">
        <v>10</v>
      </c>
      <c r="O4" s="21"/>
      <c r="P4" s="21" t="s">
        <v>11</v>
      </c>
      <c r="Q4" s="21"/>
      <c r="R4" s="21" t="s">
        <v>12</v>
      </c>
      <c r="S4" s="21"/>
    </row>
    <row r="5" spans="1:19" ht="17" x14ac:dyDescent="0.4">
      <c r="B5" s="20" t="s">
        <v>0</v>
      </c>
      <c r="C5" s="8" t="s">
        <v>1</v>
      </c>
      <c r="D5" s="6">
        <v>0.94989999999999997</v>
      </c>
      <c r="E5" s="6">
        <v>6.1999999999999998E-3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</row>
    <row r="6" spans="1:19" ht="17" x14ac:dyDescent="0.4">
      <c r="B6" s="20"/>
      <c r="C6" s="8" t="s">
        <v>2</v>
      </c>
      <c r="D6" s="6">
        <v>0.93269999999999997</v>
      </c>
      <c r="E6" s="6">
        <v>1.9800000000000002E-2</v>
      </c>
      <c r="F6" s="6">
        <v>0.08</v>
      </c>
      <c r="G6" s="6">
        <v>0.16</v>
      </c>
      <c r="H6" s="6">
        <v>6.6699999999999995E-2</v>
      </c>
      <c r="I6" s="6">
        <v>0.1333</v>
      </c>
      <c r="J6" s="6">
        <v>0.1</v>
      </c>
      <c r="K6" s="6">
        <v>0.2</v>
      </c>
      <c r="L6" s="6">
        <v>0.81669999999999998</v>
      </c>
      <c r="M6" s="6">
        <v>8.4599999999999995E-2</v>
      </c>
      <c r="N6" s="6">
        <v>0.27210000000000001</v>
      </c>
      <c r="O6" s="6" t="s">
        <v>25</v>
      </c>
      <c r="P6" s="6">
        <v>0.6</v>
      </c>
      <c r="Q6" s="6">
        <v>0.18559999999999999</v>
      </c>
      <c r="R6" s="6">
        <v>0.18709999999999999</v>
      </c>
      <c r="S6" s="6">
        <v>9.4399999999999998E-2</v>
      </c>
    </row>
    <row r="7" spans="1:19" ht="17" x14ac:dyDescent="0.4">
      <c r="B7" s="20"/>
      <c r="C7" s="8" t="s">
        <v>3</v>
      </c>
      <c r="D7" s="6">
        <v>0.93269999999999997</v>
      </c>
      <c r="E7" s="6">
        <v>2.1100000000000001E-2</v>
      </c>
      <c r="F7" s="6">
        <v>0.26690000000000003</v>
      </c>
      <c r="G7" s="6">
        <v>0.1905</v>
      </c>
      <c r="H7" s="6">
        <v>0.26669999999999999</v>
      </c>
      <c r="I7" s="6">
        <v>0.2</v>
      </c>
      <c r="J7" s="6">
        <v>0.31830000000000003</v>
      </c>
      <c r="K7" s="6">
        <v>0.29330000000000001</v>
      </c>
      <c r="L7" s="6">
        <v>0.82479999999999998</v>
      </c>
      <c r="M7" s="6">
        <v>4.1599999999999998E-2</v>
      </c>
      <c r="N7" s="6">
        <v>0.24490000000000001</v>
      </c>
      <c r="O7" s="6">
        <v>0.109</v>
      </c>
      <c r="P7" s="6">
        <v>0.58330000000000004</v>
      </c>
      <c r="Q7" s="6">
        <v>0.29110000000000003</v>
      </c>
      <c r="R7" s="6">
        <v>0.15679999999999999</v>
      </c>
      <c r="S7" s="6">
        <v>6.88E-2</v>
      </c>
    </row>
    <row r="8" spans="1:19" ht="17" x14ac:dyDescent="0.4">
      <c r="B8" s="20"/>
      <c r="C8" s="8" t="s">
        <v>4</v>
      </c>
      <c r="D8" s="6">
        <v>0.94830000000000003</v>
      </c>
      <c r="E8" s="6">
        <v>7.3000000000000001E-3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0.88260000000000005</v>
      </c>
      <c r="M8" s="6">
        <v>3.61E-2</v>
      </c>
      <c r="N8" s="6">
        <v>0.26879999999999998</v>
      </c>
      <c r="O8" s="6">
        <v>0.14530000000000001</v>
      </c>
      <c r="P8" s="6">
        <v>0.43330000000000002</v>
      </c>
      <c r="Q8" s="6">
        <v>0.2291</v>
      </c>
      <c r="R8" s="6">
        <v>0.20200000000000001</v>
      </c>
      <c r="S8" s="6">
        <v>0.1166</v>
      </c>
    </row>
    <row r="9" spans="1:19" ht="17" x14ac:dyDescent="0.4">
      <c r="B9" s="20"/>
      <c r="C9" s="8" t="s">
        <v>5</v>
      </c>
      <c r="D9" s="6">
        <v>0.93740000000000001</v>
      </c>
      <c r="E9" s="6">
        <v>2.52E-2</v>
      </c>
      <c r="F9" s="6">
        <v>0.31759999999999999</v>
      </c>
      <c r="G9" s="6">
        <v>0.25340000000000001</v>
      </c>
      <c r="H9" s="6">
        <v>0.3</v>
      </c>
      <c r="I9" s="6">
        <v>0.23330000000000001</v>
      </c>
      <c r="J9" s="6">
        <v>0.38329999999999997</v>
      </c>
      <c r="K9" s="6">
        <v>0.35589999999999999</v>
      </c>
      <c r="L9" s="6">
        <v>0.84040000000000004</v>
      </c>
      <c r="M9" s="6">
        <v>4.6199999999999998E-2</v>
      </c>
      <c r="N9" s="6">
        <v>0.27539999999999998</v>
      </c>
      <c r="O9" s="6">
        <v>0.13700000000000001</v>
      </c>
      <c r="P9" s="6">
        <v>0.58330000000000004</v>
      </c>
      <c r="Q9" s="6">
        <v>0.26869999999999999</v>
      </c>
      <c r="R9" s="6">
        <v>0.1852</v>
      </c>
      <c r="S9" s="6"/>
    </row>
    <row r="10" spans="1:19" ht="17" x14ac:dyDescent="0.4">
      <c r="B10" s="20"/>
      <c r="C10" s="8" t="s">
        <v>7</v>
      </c>
      <c r="D10" s="6">
        <v>9453</v>
      </c>
      <c r="E10" s="6">
        <v>2.12E-2</v>
      </c>
      <c r="F10" s="6">
        <v>0.28000000000000003</v>
      </c>
      <c r="G10" s="6">
        <v>0.2432</v>
      </c>
      <c r="H10" s="6">
        <v>0.23330000000000001</v>
      </c>
      <c r="I10" s="6">
        <v>0.21340000000000001</v>
      </c>
      <c r="J10" s="6">
        <v>0.4</v>
      </c>
      <c r="K10" s="6">
        <v>0.38150000000000001</v>
      </c>
      <c r="L10" s="6">
        <v>0.89049999999999996</v>
      </c>
      <c r="M10" s="6">
        <v>4.41E-2</v>
      </c>
      <c r="N10" s="6">
        <v>0.2913</v>
      </c>
      <c r="O10" s="6">
        <v>0.1482</v>
      </c>
      <c r="P10" s="6">
        <v>0.4667</v>
      </c>
      <c r="Q10" s="6">
        <v>0.27939999999999998</v>
      </c>
      <c r="R10" s="6">
        <v>0.23139999999999999</v>
      </c>
      <c r="S10" s="6">
        <v>0.1356</v>
      </c>
    </row>
    <row r="11" spans="1:19" ht="17" x14ac:dyDescent="0.4">
      <c r="B11" s="20"/>
      <c r="C11" s="8" t="s">
        <v>6</v>
      </c>
      <c r="D11" s="6">
        <v>0.94840000000000002</v>
      </c>
      <c r="E11" s="6">
        <v>2.3199999999999998E-2</v>
      </c>
      <c r="F11" s="6">
        <v>0.2</v>
      </c>
      <c r="G11" s="6">
        <v>0.32250000000000001</v>
      </c>
      <c r="H11" s="6">
        <v>0.16669999999999999</v>
      </c>
      <c r="I11" s="6">
        <v>0.26869999999999999</v>
      </c>
      <c r="J11" s="6">
        <v>0.25</v>
      </c>
      <c r="K11" s="6">
        <v>0.40310000000000001</v>
      </c>
      <c r="L11" s="6">
        <v>0.69950000000000001</v>
      </c>
      <c r="M11" s="6">
        <v>3.6900000000000002E-2</v>
      </c>
      <c r="N11" s="6">
        <v>0.19120000000000001</v>
      </c>
      <c r="O11" s="6">
        <v>4.1799999999999997E-2</v>
      </c>
      <c r="P11" s="6">
        <v>0.72499999999999998</v>
      </c>
      <c r="Q11" s="6">
        <v>0.21099999999999999</v>
      </c>
      <c r="R11" s="6">
        <v>0.1106</v>
      </c>
      <c r="S11" s="6">
        <v>2.3699999999999999E-2</v>
      </c>
    </row>
  </sheetData>
  <mergeCells count="12">
    <mergeCell ref="B5:B11"/>
    <mergeCell ref="D2:S2"/>
    <mergeCell ref="L3:S3"/>
    <mergeCell ref="D3:K3"/>
    <mergeCell ref="R4:S4"/>
    <mergeCell ref="D4:E4"/>
    <mergeCell ref="F4:G4"/>
    <mergeCell ref="H4:I4"/>
    <mergeCell ref="J4:K4"/>
    <mergeCell ref="L4:M4"/>
    <mergeCell ref="N4:O4"/>
    <mergeCell ref="P4:Q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B87B-E8F0-46FC-9352-CE2EE94C64EC}">
  <dimension ref="A1:S11"/>
  <sheetViews>
    <sheetView workbookViewId="0">
      <selection activeCell="O14" sqref="O14:O15"/>
    </sheetView>
  </sheetViews>
  <sheetFormatPr baseColWidth="10" defaultRowHeight="14.5" x14ac:dyDescent="0.35"/>
  <cols>
    <col min="1" max="1" width="23.6328125" bestFit="1" customWidth="1"/>
    <col min="2" max="2" width="22.6328125" bestFit="1" customWidth="1"/>
    <col min="3" max="3" width="27.6328125" bestFit="1" customWidth="1"/>
    <col min="4" max="4" width="13.6328125" bestFit="1" customWidth="1"/>
    <col min="5" max="5" width="13.6328125" customWidth="1"/>
    <col min="6" max="6" width="13.6328125" bestFit="1" customWidth="1"/>
    <col min="7" max="7" width="13.6328125" customWidth="1"/>
    <col min="8" max="8" width="13.6328125" bestFit="1" customWidth="1"/>
    <col min="9" max="9" width="13.6328125" customWidth="1"/>
    <col min="10" max="10" width="14" bestFit="1" customWidth="1"/>
    <col min="11" max="11" width="14" customWidth="1"/>
    <col min="12" max="12" width="13.6328125" bestFit="1" customWidth="1"/>
    <col min="13" max="13" width="13.6328125" customWidth="1"/>
    <col min="14" max="14" width="13.6328125" bestFit="1" customWidth="1"/>
    <col min="15" max="15" width="13.6328125" customWidth="1"/>
    <col min="16" max="16" width="13.6328125" bestFit="1" customWidth="1"/>
    <col min="17" max="17" width="13.6328125" customWidth="1"/>
    <col min="18" max="18" width="13.6328125" bestFit="1" customWidth="1"/>
    <col min="19" max="19" width="13.81640625" customWidth="1"/>
  </cols>
  <sheetData>
    <row r="1" spans="1:19" ht="25.5" customHeight="1" x14ac:dyDescent="0.35">
      <c r="A1" s="5" t="s">
        <v>19</v>
      </c>
      <c r="B1" s="1">
        <v>425</v>
      </c>
    </row>
    <row r="2" spans="1:19" ht="23.5" x14ac:dyDescent="0.35">
      <c r="A2" s="5" t="s">
        <v>20</v>
      </c>
      <c r="B2" s="1">
        <v>71</v>
      </c>
      <c r="D2" s="20" t="s">
        <v>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17" x14ac:dyDescent="0.35">
      <c r="A3" s="5" t="s">
        <v>21</v>
      </c>
      <c r="B3" s="1">
        <v>412</v>
      </c>
      <c r="C3" s="4">
        <f>B3/(B3+B4)</f>
        <v>0.96941176470588231</v>
      </c>
      <c r="D3" s="19" t="s">
        <v>23</v>
      </c>
      <c r="E3" s="19"/>
      <c r="F3" s="19"/>
      <c r="G3" s="19"/>
      <c r="H3" s="19"/>
      <c r="I3" s="19"/>
      <c r="J3" s="19"/>
      <c r="K3" s="19"/>
      <c r="L3" s="19" t="s">
        <v>24</v>
      </c>
      <c r="M3" s="19"/>
      <c r="N3" s="19"/>
      <c r="O3" s="19"/>
      <c r="P3" s="19"/>
      <c r="Q3" s="19"/>
      <c r="R3" s="19"/>
      <c r="S3" s="19"/>
    </row>
    <row r="4" spans="1:19" x14ac:dyDescent="0.35">
      <c r="A4" s="5" t="s">
        <v>22</v>
      </c>
      <c r="B4" s="1">
        <v>13</v>
      </c>
      <c r="C4" s="14">
        <f>B4/(B3+B4)</f>
        <v>3.0588235294117649E-2</v>
      </c>
      <c r="D4" s="21" t="s">
        <v>8</v>
      </c>
      <c r="E4" s="21"/>
      <c r="F4" s="21" t="s">
        <v>10</v>
      </c>
      <c r="G4" s="21"/>
      <c r="H4" s="21" t="s">
        <v>11</v>
      </c>
      <c r="I4" s="21"/>
      <c r="J4" s="21" t="s">
        <v>12</v>
      </c>
      <c r="K4" s="21"/>
      <c r="L4" s="21" t="s">
        <v>8</v>
      </c>
      <c r="M4" s="21"/>
      <c r="N4" s="21" t="s">
        <v>10</v>
      </c>
      <c r="O4" s="21"/>
      <c r="P4" s="21" t="s">
        <v>11</v>
      </c>
      <c r="Q4" s="21"/>
      <c r="R4" s="21" t="s">
        <v>12</v>
      </c>
      <c r="S4" s="21"/>
    </row>
    <row r="5" spans="1:19" ht="17" x14ac:dyDescent="0.4">
      <c r="B5" s="20" t="s">
        <v>0</v>
      </c>
      <c r="C5" s="8" t="s">
        <v>1</v>
      </c>
      <c r="D5" s="6">
        <v>0.96950000000000003</v>
      </c>
      <c r="E5" s="6">
        <v>1.0500000000000001E-2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</row>
    <row r="6" spans="1:19" ht="17" x14ac:dyDescent="0.4">
      <c r="B6" s="20"/>
      <c r="C6" s="8" t="s">
        <v>2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6" t="s">
        <v>13</v>
      </c>
      <c r="P6" s="6" t="s">
        <v>13</v>
      </c>
      <c r="Q6" s="6" t="s">
        <v>13</v>
      </c>
      <c r="R6" s="6" t="s">
        <v>13</v>
      </c>
      <c r="S6" s="6" t="s">
        <v>13</v>
      </c>
    </row>
    <row r="7" spans="1:19" ht="17" x14ac:dyDescent="0.4">
      <c r="B7" s="20"/>
      <c r="C7" s="8" t="s">
        <v>3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</row>
    <row r="8" spans="1:19" ht="17" x14ac:dyDescent="0.4">
      <c r="B8" s="20"/>
      <c r="C8" s="8" t="s">
        <v>4</v>
      </c>
      <c r="D8" s="6" t="s">
        <v>13</v>
      </c>
      <c r="E8" s="6" t="s">
        <v>13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13</v>
      </c>
      <c r="L8" s="6" t="s">
        <v>13</v>
      </c>
      <c r="M8" s="6" t="s">
        <v>13</v>
      </c>
      <c r="N8" s="6" t="s">
        <v>13</v>
      </c>
      <c r="O8" s="6" t="s">
        <v>13</v>
      </c>
      <c r="P8" s="6" t="s">
        <v>13</v>
      </c>
      <c r="Q8" s="6" t="s">
        <v>13</v>
      </c>
      <c r="R8" s="6" t="s">
        <v>13</v>
      </c>
      <c r="S8" s="6" t="s">
        <v>13</v>
      </c>
    </row>
    <row r="9" spans="1:19" ht="17" x14ac:dyDescent="0.4">
      <c r="B9" s="20"/>
      <c r="C9" s="8" t="s">
        <v>5</v>
      </c>
      <c r="D9" s="6" t="s">
        <v>13</v>
      </c>
      <c r="E9" s="6" t="s">
        <v>13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</row>
    <row r="10" spans="1:19" ht="17" x14ac:dyDescent="0.4">
      <c r="B10" s="20"/>
      <c r="C10" s="8" t="s">
        <v>7</v>
      </c>
      <c r="D10" s="6" t="s">
        <v>13</v>
      </c>
      <c r="E10" s="6" t="s">
        <v>13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6" t="s">
        <v>13</v>
      </c>
      <c r="S10" s="6" t="s">
        <v>13</v>
      </c>
    </row>
    <row r="11" spans="1:19" ht="17" x14ac:dyDescent="0.4">
      <c r="B11" s="20"/>
      <c r="C11" s="8" t="s">
        <v>6</v>
      </c>
      <c r="D11" s="6" t="s">
        <v>13</v>
      </c>
      <c r="E11" s="6" t="s">
        <v>13</v>
      </c>
      <c r="F11" s="6" t="s">
        <v>13</v>
      </c>
      <c r="G11" s="6" t="s">
        <v>13</v>
      </c>
      <c r="H11" s="6" t="s">
        <v>13</v>
      </c>
      <c r="I11" s="6" t="s">
        <v>13</v>
      </c>
      <c r="J11" s="6" t="s">
        <v>13</v>
      </c>
      <c r="K11" s="6" t="s">
        <v>13</v>
      </c>
      <c r="L11" s="6" t="s">
        <v>13</v>
      </c>
      <c r="M11" s="6" t="s">
        <v>13</v>
      </c>
      <c r="N11" s="6" t="s">
        <v>13</v>
      </c>
      <c r="O11" s="6" t="s">
        <v>13</v>
      </c>
      <c r="P11" s="6" t="s">
        <v>13</v>
      </c>
      <c r="Q11" s="6" t="s">
        <v>13</v>
      </c>
      <c r="R11" s="6" t="s">
        <v>13</v>
      </c>
      <c r="S11" s="6" t="s">
        <v>13</v>
      </c>
    </row>
  </sheetData>
  <mergeCells count="12">
    <mergeCell ref="N4:O4"/>
    <mergeCell ref="P4:Q4"/>
    <mergeCell ref="R4:S4"/>
    <mergeCell ref="B5:B11"/>
    <mergeCell ref="D2:S2"/>
    <mergeCell ref="D3:K3"/>
    <mergeCell ref="L3:S3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40AD-C0FC-49BD-8C97-97AAC2150396}">
  <dimension ref="A1:S11"/>
  <sheetViews>
    <sheetView workbookViewId="0">
      <selection activeCell="B14" sqref="B14"/>
    </sheetView>
  </sheetViews>
  <sheetFormatPr baseColWidth="10" defaultRowHeight="14.5" x14ac:dyDescent="0.35"/>
  <cols>
    <col min="1" max="1" width="23.6328125" bestFit="1" customWidth="1"/>
    <col min="2" max="2" width="21.6328125" bestFit="1" customWidth="1"/>
    <col min="3" max="3" width="27.6328125" bestFit="1" customWidth="1"/>
    <col min="4" max="4" width="13.6328125" bestFit="1" customWidth="1"/>
    <col min="5" max="5" width="13.6328125" customWidth="1"/>
    <col min="6" max="6" width="13.6328125" bestFit="1" customWidth="1"/>
    <col min="7" max="7" width="13.6328125" customWidth="1"/>
    <col min="8" max="8" width="13.6328125" bestFit="1" customWidth="1"/>
    <col min="9" max="9" width="13.6328125" customWidth="1"/>
    <col min="10" max="10" width="14" bestFit="1" customWidth="1"/>
    <col min="11" max="11" width="14" customWidth="1"/>
    <col min="12" max="12" width="13.6328125" bestFit="1" customWidth="1"/>
    <col min="13" max="13" width="13.6328125" customWidth="1"/>
    <col min="14" max="14" width="13.6328125" bestFit="1" customWidth="1"/>
    <col min="15" max="15" width="13.6328125" customWidth="1"/>
    <col min="16" max="16" width="13.6328125" bestFit="1" customWidth="1"/>
    <col min="17" max="17" width="13.6328125" customWidth="1"/>
    <col min="18" max="18" width="13.6328125" bestFit="1" customWidth="1"/>
    <col min="19" max="19" width="13.81640625" customWidth="1"/>
  </cols>
  <sheetData>
    <row r="1" spans="1:19" ht="25.5" customHeight="1" x14ac:dyDescent="0.35">
      <c r="A1" s="5" t="s">
        <v>19</v>
      </c>
      <c r="B1" s="1">
        <v>216</v>
      </c>
    </row>
    <row r="2" spans="1:19" ht="23.5" x14ac:dyDescent="0.35">
      <c r="A2" s="5" t="s">
        <v>20</v>
      </c>
      <c r="B2" s="1">
        <v>94</v>
      </c>
      <c r="D2" s="20" t="s">
        <v>9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17" x14ac:dyDescent="0.35">
      <c r="A3" s="5" t="s">
        <v>21</v>
      </c>
      <c r="B3" s="1">
        <v>215</v>
      </c>
      <c r="C3" s="4">
        <f>B3/(B3+B4)</f>
        <v>0.99537037037037035</v>
      </c>
      <c r="D3" s="19" t="s">
        <v>23</v>
      </c>
      <c r="E3" s="19"/>
      <c r="F3" s="19"/>
      <c r="G3" s="19"/>
      <c r="H3" s="19"/>
      <c r="I3" s="19"/>
      <c r="J3" s="19"/>
      <c r="K3" s="19"/>
      <c r="L3" s="19" t="s">
        <v>24</v>
      </c>
      <c r="M3" s="19"/>
      <c r="N3" s="19"/>
      <c r="O3" s="19"/>
      <c r="P3" s="19"/>
      <c r="Q3" s="19"/>
      <c r="R3" s="19"/>
      <c r="S3" s="19"/>
    </row>
    <row r="4" spans="1:19" x14ac:dyDescent="0.35">
      <c r="A4" s="5" t="s">
        <v>22</v>
      </c>
      <c r="B4" s="1">
        <v>1</v>
      </c>
      <c r="C4" s="14">
        <f>B4/(B3+B4)</f>
        <v>4.6296296296296294E-3</v>
      </c>
      <c r="D4" s="21" t="s">
        <v>8</v>
      </c>
      <c r="E4" s="21"/>
      <c r="F4" s="21" t="s">
        <v>10</v>
      </c>
      <c r="G4" s="21"/>
      <c r="H4" s="21" t="s">
        <v>11</v>
      </c>
      <c r="I4" s="21"/>
      <c r="J4" s="21" t="s">
        <v>12</v>
      </c>
      <c r="K4" s="21"/>
      <c r="L4" s="21" t="s">
        <v>8</v>
      </c>
      <c r="M4" s="21"/>
      <c r="N4" s="21" t="s">
        <v>10</v>
      </c>
      <c r="O4" s="21"/>
      <c r="P4" s="21" t="s">
        <v>11</v>
      </c>
      <c r="Q4" s="21"/>
      <c r="R4" s="21" t="s">
        <v>12</v>
      </c>
      <c r="S4" s="21"/>
    </row>
    <row r="5" spans="1:19" ht="17" x14ac:dyDescent="0.4">
      <c r="B5" s="20" t="s">
        <v>0</v>
      </c>
      <c r="C5" s="8" t="s">
        <v>1</v>
      </c>
      <c r="D5" s="6">
        <v>0.99550000000000005</v>
      </c>
      <c r="E5" s="6">
        <v>1.3599999999999999E-2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</row>
    <row r="6" spans="1:19" ht="17" x14ac:dyDescent="0.4">
      <c r="B6" s="20"/>
      <c r="C6" s="8" t="s">
        <v>2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6" t="s">
        <v>13</v>
      </c>
      <c r="P6" s="6" t="s">
        <v>13</v>
      </c>
      <c r="Q6" s="6" t="s">
        <v>13</v>
      </c>
      <c r="R6" s="6" t="s">
        <v>13</v>
      </c>
      <c r="S6" s="6" t="s">
        <v>13</v>
      </c>
    </row>
    <row r="7" spans="1:19" ht="17" x14ac:dyDescent="0.4">
      <c r="B7" s="20"/>
      <c r="C7" s="8" t="s">
        <v>3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</row>
    <row r="8" spans="1:19" ht="17" x14ac:dyDescent="0.4">
      <c r="B8" s="20"/>
      <c r="C8" s="8" t="s">
        <v>4</v>
      </c>
      <c r="D8" s="6" t="s">
        <v>13</v>
      </c>
      <c r="E8" s="6" t="s">
        <v>13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13</v>
      </c>
      <c r="L8" s="6" t="s">
        <v>13</v>
      </c>
      <c r="M8" s="6" t="s">
        <v>13</v>
      </c>
      <c r="N8" s="6" t="s">
        <v>13</v>
      </c>
      <c r="O8" s="6" t="s">
        <v>13</v>
      </c>
      <c r="P8" s="6" t="s">
        <v>13</v>
      </c>
      <c r="Q8" s="6" t="s">
        <v>13</v>
      </c>
      <c r="R8" s="6" t="s">
        <v>13</v>
      </c>
      <c r="S8" s="6" t="s">
        <v>13</v>
      </c>
    </row>
    <row r="9" spans="1:19" ht="17" x14ac:dyDescent="0.4">
      <c r="B9" s="20"/>
      <c r="C9" s="8" t="s">
        <v>5</v>
      </c>
      <c r="D9" s="6" t="s">
        <v>13</v>
      </c>
      <c r="E9" s="6" t="s">
        <v>13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</row>
    <row r="10" spans="1:19" ht="17" x14ac:dyDescent="0.4">
      <c r="B10" s="20"/>
      <c r="C10" s="8" t="s">
        <v>7</v>
      </c>
      <c r="D10" s="6" t="s">
        <v>13</v>
      </c>
      <c r="E10" s="6" t="s">
        <v>13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6" t="s">
        <v>13</v>
      </c>
      <c r="S10" s="6" t="s">
        <v>13</v>
      </c>
    </row>
    <row r="11" spans="1:19" ht="17" x14ac:dyDescent="0.4">
      <c r="B11" s="20"/>
      <c r="C11" s="8" t="s">
        <v>6</v>
      </c>
      <c r="D11" s="6" t="s">
        <v>13</v>
      </c>
      <c r="E11" s="6" t="s">
        <v>13</v>
      </c>
      <c r="F11" s="6" t="s">
        <v>13</v>
      </c>
      <c r="G11" s="6" t="s">
        <v>13</v>
      </c>
      <c r="H11" s="6" t="s">
        <v>13</v>
      </c>
      <c r="I11" s="6" t="s">
        <v>13</v>
      </c>
      <c r="J11" s="6" t="s">
        <v>13</v>
      </c>
      <c r="K11" s="6" t="s">
        <v>13</v>
      </c>
      <c r="L11" s="6" t="s">
        <v>13</v>
      </c>
      <c r="M11" s="6" t="s">
        <v>13</v>
      </c>
      <c r="N11" s="6" t="s">
        <v>13</v>
      </c>
      <c r="O11" s="6" t="s">
        <v>13</v>
      </c>
      <c r="P11" s="6" t="s">
        <v>13</v>
      </c>
      <c r="Q11" s="6" t="s">
        <v>13</v>
      </c>
      <c r="R11" s="6" t="s">
        <v>13</v>
      </c>
      <c r="S11" s="6" t="s">
        <v>13</v>
      </c>
    </row>
  </sheetData>
  <mergeCells count="12">
    <mergeCell ref="N4:O4"/>
    <mergeCell ref="P4:Q4"/>
    <mergeCell ref="R4:S4"/>
    <mergeCell ref="B5:B11"/>
    <mergeCell ref="D2:S2"/>
    <mergeCell ref="D3:K3"/>
    <mergeCell ref="L3:S3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1998</vt:lpstr>
      <vt:lpstr>1998+2004</vt:lpstr>
      <vt:lpstr>1998+2004+2010</vt:lpstr>
      <vt:lpstr>1998+2004+2010+2016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Castañon Gonzalez</dc:creator>
  <cp:lastModifiedBy>Alonso Castañon Gonzalez</cp:lastModifiedBy>
  <dcterms:created xsi:type="dcterms:W3CDTF">2025-03-03T10:34:12Z</dcterms:created>
  <dcterms:modified xsi:type="dcterms:W3CDTF">2025-04-29T11:46:21Z</dcterms:modified>
</cp:coreProperties>
</file>