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o\personal\projects\spreadsheets\gantt\"/>
    </mc:Choice>
  </mc:AlternateContent>
  <xr:revisionPtr revIDLastSave="0" documentId="13_ncr:1_{4E0C8235-E6F3-46DC-9929-2AE73A8DA74B}" xr6:coauthVersionLast="47" xr6:coauthVersionMax="47" xr10:uidLastSave="{00000000-0000-0000-0000-000000000000}"/>
  <bookViews>
    <workbookView xWindow="3072" yWindow="600" windowWidth="16584" windowHeight="12360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22" i="10" l="1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BB19" i="10"/>
  <c r="D19" i="10"/>
  <c r="BG19" i="10" s="1"/>
  <c r="BM18" i="10"/>
  <c r="D18" i="10"/>
  <c r="BF18" i="10" s="1"/>
  <c r="D17" i="10"/>
  <c r="BO17" i="10" s="1"/>
  <c r="D16" i="10"/>
  <c r="BB16" i="10" s="1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H15" i="10"/>
  <c r="J14" i="10"/>
  <c r="BF14" i="10" s="1"/>
  <c r="H14" i="10"/>
  <c r="AY13" i="10"/>
  <c r="F13" i="10"/>
  <c r="D13" i="10"/>
  <c r="BK13" i="10" s="1"/>
  <c r="H12" i="10"/>
  <c r="BK11" i="10"/>
  <c r="BD11" i="10"/>
  <c r="J11" i="10"/>
  <c r="BH11" i="10" s="1"/>
  <c r="H11" i="10"/>
  <c r="F10" i="10"/>
  <c r="J10" i="10" s="1"/>
  <c r="D10" i="10"/>
  <c r="BI9" i="10"/>
  <c r="BF9" i="10"/>
  <c r="J9" i="10"/>
  <c r="BO9" i="10" s="1"/>
  <c r="H9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H33" i="6"/>
  <c r="H32" i="6"/>
  <c r="H31" i="6"/>
  <c r="H30" i="6"/>
  <c r="H29" i="6"/>
  <c r="F28" i="6"/>
  <c r="F26" i="6" s="1"/>
  <c r="D28" i="6"/>
  <c r="D26" i="6" s="1"/>
  <c r="J27" i="6"/>
  <c r="I28" i="6" s="1"/>
  <c r="H27" i="6"/>
  <c r="J25" i="6"/>
  <c r="H25" i="6"/>
  <c r="J24" i="6"/>
  <c r="H24" i="6"/>
  <c r="J23" i="6"/>
  <c r="H23" i="6"/>
  <c r="F22" i="6"/>
  <c r="D22" i="6"/>
  <c r="H21" i="6"/>
  <c r="I20" i="6"/>
  <c r="J20" i="6" s="1"/>
  <c r="H20" i="6"/>
  <c r="F19" i="6"/>
  <c r="D19" i="6"/>
  <c r="H18" i="6"/>
  <c r="H17" i="6"/>
  <c r="H16" i="6"/>
  <c r="H15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H14" i="6"/>
  <c r="F13" i="6"/>
  <c r="J13" i="6" s="1"/>
  <c r="D13" i="6"/>
  <c r="J12" i="6"/>
  <c r="H12" i="6"/>
  <c r="J10" i="6"/>
  <c r="H10" i="6"/>
  <c r="J9" i="6"/>
  <c r="H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BN10" i="10" l="1"/>
  <c r="BJ11" i="10"/>
  <c r="BH18" i="10"/>
  <c r="BN18" i="10"/>
  <c r="AX11" i="10"/>
  <c r="BP11" i="10"/>
  <c r="BM11" i="10"/>
  <c r="AY11" i="10"/>
  <c r="AY9" i="10"/>
  <c r="AZ11" i="10"/>
  <c r="BE19" i="10"/>
  <c r="AZ9" i="10"/>
  <c r="BA11" i="10"/>
  <c r="BB11" i="10"/>
  <c r="BG9" i="10"/>
  <c r="BC11" i="10"/>
  <c r="BM9" i="10"/>
  <c r="BE11" i="10"/>
  <c r="BD14" i="10"/>
  <c r="AZ18" i="10"/>
  <c r="BI11" i="10"/>
  <c r="BE18" i="10"/>
  <c r="BL11" i="10"/>
  <c r="BI14" i="10"/>
  <c r="BD19" i="10"/>
  <c r="BN11" i="10"/>
  <c r="BA18" i="10"/>
  <c r="BI19" i="10"/>
  <c r="BL19" i="10"/>
  <c r="BN19" i="10"/>
  <c r="BI18" i="10"/>
  <c r="BO19" i="10"/>
  <c r="BD10" i="10"/>
  <c r="AY19" i="10"/>
  <c r="BH14" i="10"/>
  <c r="BN17" i="10"/>
  <c r="BC19" i="10"/>
  <c r="BG10" i="10"/>
  <c r="AA7" i="10"/>
  <c r="BE14" i="10"/>
  <c r="W6" i="10"/>
  <c r="AB7" i="10"/>
  <c r="X6" i="10"/>
  <c r="AC7" i="10"/>
  <c r="F8" i="10"/>
  <c r="J8" i="10" s="1"/>
  <c r="Z8" i="10" s="1"/>
  <c r="BE9" i="10"/>
  <c r="O10" i="10"/>
  <c r="BG11" i="10"/>
  <c r="AO13" i="10"/>
  <c r="BP13" i="10"/>
  <c r="BG14" i="10"/>
  <c r="BF16" i="10"/>
  <c r="AY18" i="10"/>
  <c r="BL18" i="10"/>
  <c r="BH19" i="10"/>
  <c r="AV6" i="10"/>
  <c r="AW6" i="10"/>
  <c r="Y6" i="10"/>
  <c r="AH17" i="10"/>
  <c r="AG6" i="10"/>
  <c r="AO7" i="10"/>
  <c r="AL11" i="10"/>
  <c r="BB13" i="10"/>
  <c r="T14" i="10"/>
  <c r="BL14" i="10"/>
  <c r="AX17" i="10"/>
  <c r="BB18" i="10"/>
  <c r="BO18" i="10"/>
  <c r="M6" i="10"/>
  <c r="Z6" i="10"/>
  <c r="AN7" i="10"/>
  <c r="Q9" i="10"/>
  <c r="BK9" i="10"/>
  <c r="AQ10" i="10"/>
  <c r="BC13" i="10"/>
  <c r="AY14" i="10"/>
  <c r="BM14" i="10"/>
  <c r="BB17" i="10"/>
  <c r="BC18" i="10"/>
  <c r="BP18" i="10"/>
  <c r="Z7" i="10"/>
  <c r="AM7" i="10"/>
  <c r="BA13" i="10"/>
  <c r="AO10" i="10"/>
  <c r="AI6" i="10"/>
  <c r="AK6" i="10"/>
  <c r="M7" i="10"/>
  <c r="S9" i="10"/>
  <c r="BL9" i="10"/>
  <c r="BA10" i="10"/>
  <c r="BD13" i="10"/>
  <c r="AZ14" i="10"/>
  <c r="BN14" i="10"/>
  <c r="BC17" i="10"/>
  <c r="BD18" i="10"/>
  <c r="BP19" i="10"/>
  <c r="W11" i="10"/>
  <c r="AC10" i="10"/>
  <c r="Z11" i="10"/>
  <c r="BC10" i="10"/>
  <c r="BF13" i="10"/>
  <c r="BO14" i="10"/>
  <c r="AA10" i="10"/>
  <c r="AL6" i="10"/>
  <c r="O7" i="10"/>
  <c r="AE9" i="10"/>
  <c r="BA14" i="10"/>
  <c r="BF17" i="10"/>
  <c r="AS6" i="10"/>
  <c r="P7" i="10"/>
  <c r="AS9" i="10"/>
  <c r="BN9" i="10"/>
  <c r="BO11" i="10"/>
  <c r="BG13" i="10"/>
  <c r="BB14" i="10"/>
  <c r="BP14" i="10"/>
  <c r="BG17" i="10"/>
  <c r="BG18" i="10"/>
  <c r="AZ19" i="10"/>
  <c r="X7" i="10"/>
  <c r="BL10" i="10"/>
  <c r="BE10" i="10"/>
  <c r="BH13" i="10"/>
  <c r="BC14" i="10"/>
  <c r="BJ17" i="10"/>
  <c r="BI13" i="10"/>
  <c r="H10" i="10"/>
  <c r="BO10" i="10"/>
  <c r="BM13" i="10"/>
  <c r="AZ16" i="10"/>
  <c r="BJ18" i="10"/>
  <c r="BC9" i="10"/>
  <c r="D8" i="10"/>
  <c r="BD9" i="10"/>
  <c r="M10" i="10"/>
  <c r="V13" i="10"/>
  <c r="BO13" i="10"/>
  <c r="AX18" i="10"/>
  <c r="BK18" i="10"/>
  <c r="AQ22" i="10"/>
  <c r="AE22" i="10"/>
  <c r="S22" i="10"/>
  <c r="AN21" i="10"/>
  <c r="AB21" i="10"/>
  <c r="P21" i="10"/>
  <c r="AW20" i="10"/>
  <c r="AK20" i="10"/>
  <c r="Y20" i="10"/>
  <c r="M20" i="10"/>
  <c r="AQ15" i="10"/>
  <c r="AE15" i="10"/>
  <c r="S15" i="10"/>
  <c r="AL14" i="10"/>
  <c r="Z14" i="10"/>
  <c r="N14" i="10"/>
  <c r="AP22" i="10"/>
  <c r="AD22" i="10"/>
  <c r="R22" i="10"/>
  <c r="AM21" i="10"/>
  <c r="AA21" i="10"/>
  <c r="O21" i="10"/>
  <c r="AV20" i="10"/>
  <c r="AJ20" i="10"/>
  <c r="X20" i="10"/>
  <c r="L20" i="10"/>
  <c r="AS18" i="10"/>
  <c r="AG18" i="10"/>
  <c r="U18" i="10"/>
  <c r="AP15" i="10"/>
  <c r="AD15" i="10"/>
  <c r="R15" i="10"/>
  <c r="AO22" i="10"/>
  <c r="AC22" i="10"/>
  <c r="Q22" i="10"/>
  <c r="AL21" i="10"/>
  <c r="Z21" i="10"/>
  <c r="N21" i="10"/>
  <c r="AU20" i="10"/>
  <c r="AI20" i="10"/>
  <c r="W20" i="10"/>
  <c r="AS19" i="10"/>
  <c r="AG19" i="10"/>
  <c r="U19" i="10"/>
  <c r="AN22" i="10"/>
  <c r="AB22" i="10"/>
  <c r="P22" i="10"/>
  <c r="AW21" i="10"/>
  <c r="AK21" i="10"/>
  <c r="Y21" i="10"/>
  <c r="M21" i="10"/>
  <c r="AT20" i="10"/>
  <c r="AH20" i="10"/>
  <c r="V20" i="10"/>
  <c r="AM22" i="10"/>
  <c r="AA22" i="10"/>
  <c r="O22" i="10"/>
  <c r="AV21" i="10"/>
  <c r="AJ21" i="10"/>
  <c r="X21" i="10"/>
  <c r="L21" i="10"/>
  <c r="AS20" i="10"/>
  <c r="AG20" i="10"/>
  <c r="U20" i="10"/>
  <c r="AL22" i="10"/>
  <c r="Z22" i="10"/>
  <c r="N22" i="10"/>
  <c r="AU21" i="10"/>
  <c r="AI21" i="10"/>
  <c r="W21" i="10"/>
  <c r="AR20" i="10"/>
  <c r="AF20" i="10"/>
  <c r="T20" i="10"/>
  <c r="AP19" i="10"/>
  <c r="AD19" i="10"/>
  <c r="R19" i="10"/>
  <c r="AW22" i="10"/>
  <c r="AK22" i="10"/>
  <c r="Y22" i="10"/>
  <c r="M22" i="10"/>
  <c r="AT21" i="10"/>
  <c r="AH21" i="10"/>
  <c r="V21" i="10"/>
  <c r="AQ20" i="10"/>
  <c r="AE20" i="10"/>
  <c r="S20" i="10"/>
  <c r="AN18" i="10"/>
  <c r="AB18" i="10"/>
  <c r="P18" i="10"/>
  <c r="AW15" i="10"/>
  <c r="AK15" i="10"/>
  <c r="Y15" i="10"/>
  <c r="M15" i="10"/>
  <c r="AV22" i="10"/>
  <c r="AJ22" i="10"/>
  <c r="X22" i="10"/>
  <c r="L22" i="10"/>
  <c r="AS21" i="10"/>
  <c r="AG21" i="10"/>
  <c r="U21" i="10"/>
  <c r="AP20" i="10"/>
  <c r="AD20" i="10"/>
  <c r="R20" i="10"/>
  <c r="AN19" i="10"/>
  <c r="AB19" i="10"/>
  <c r="P19" i="10"/>
  <c r="AU22" i="10"/>
  <c r="AI22" i="10"/>
  <c r="W22" i="10"/>
  <c r="AR21" i="10"/>
  <c r="AF21" i="10"/>
  <c r="T21" i="10"/>
  <c r="AO20" i="10"/>
  <c r="AC20" i="10"/>
  <c r="Q20" i="10"/>
  <c r="AM19" i="10"/>
  <c r="AA19" i="10"/>
  <c r="O19" i="10"/>
  <c r="AL18" i="10"/>
  <c r="Z18" i="10"/>
  <c r="N18" i="10"/>
  <c r="AU15" i="10"/>
  <c r="AI15" i="10"/>
  <c r="W15" i="10"/>
  <c r="AT22" i="10"/>
  <c r="AH22" i="10"/>
  <c r="V22" i="10"/>
  <c r="AQ21" i="10"/>
  <c r="AE21" i="10"/>
  <c r="S21" i="10"/>
  <c r="AN20" i="10"/>
  <c r="AB20" i="10"/>
  <c r="P20" i="10"/>
  <c r="AW18" i="10"/>
  <c r="AK18" i="10"/>
  <c r="Y18" i="10"/>
  <c r="M18" i="10"/>
  <c r="AT15" i="10"/>
  <c r="AH15" i="10"/>
  <c r="V15" i="10"/>
  <c r="AW19" i="10"/>
  <c r="M19" i="10"/>
  <c r="AQ18" i="10"/>
  <c r="W18" i="10"/>
  <c r="AB15" i="10"/>
  <c r="AV19" i="10"/>
  <c r="L19" i="10"/>
  <c r="AP18" i="10"/>
  <c r="T18" i="10"/>
  <c r="AR19" i="10"/>
  <c r="AQ19" i="10"/>
  <c r="AM18" i="10"/>
  <c r="R18" i="10"/>
  <c r="AK19" i="10"/>
  <c r="AJ18" i="10"/>
  <c r="Q18" i="10"/>
  <c r="AI17" i="10"/>
  <c r="P17" i="10"/>
  <c r="AO15" i="10"/>
  <c r="U15" i="10"/>
  <c r="AJ19" i="10"/>
  <c r="AS22" i="10"/>
  <c r="AP21" i="10"/>
  <c r="AM20" i="10"/>
  <c r="AF19" i="10"/>
  <c r="AF18" i="10"/>
  <c r="L18" i="10"/>
  <c r="AM15" i="10"/>
  <c r="Q15" i="10"/>
  <c r="AW14" i="10"/>
  <c r="AJ14" i="10"/>
  <c r="W14" i="10"/>
  <c r="AR22" i="10"/>
  <c r="AO21" i="10"/>
  <c r="AL20" i="10"/>
  <c r="AE19" i="10"/>
  <c r="AE18" i="10"/>
  <c r="AL15" i="10"/>
  <c r="P15" i="10"/>
  <c r="AG22" i="10"/>
  <c r="AD21" i="10"/>
  <c r="AA20" i="10"/>
  <c r="Y19" i="10"/>
  <c r="AD18" i="10"/>
  <c r="AC17" i="10"/>
  <c r="AF22" i="10"/>
  <c r="AC21" i="10"/>
  <c r="Z20" i="10"/>
  <c r="X19" i="10"/>
  <c r="AV18" i="10"/>
  <c r="AC18" i="10"/>
  <c r="AG15" i="10"/>
  <c r="N15" i="10"/>
  <c r="T22" i="10"/>
  <c r="Q21" i="10"/>
  <c r="N20" i="10"/>
  <c r="S19" i="10"/>
  <c r="AR18" i="10"/>
  <c r="X18" i="10"/>
  <c r="AC15" i="10"/>
  <c r="Z17" i="10"/>
  <c r="AM16" i="10"/>
  <c r="X15" i="10"/>
  <c r="AO14" i="10"/>
  <c r="AA14" i="10"/>
  <c r="L14" i="10"/>
  <c r="R21" i="10"/>
  <c r="R17" i="10"/>
  <c r="AH16" i="10"/>
  <c r="O15" i="10"/>
  <c r="Q17" i="10"/>
  <c r="AD16" i="10"/>
  <c r="L15" i="10"/>
  <c r="N17" i="10"/>
  <c r="V16" i="10"/>
  <c r="AV15" i="10"/>
  <c r="AU18" i="10"/>
  <c r="Q16" i="10"/>
  <c r="AS15" i="10"/>
  <c r="U22" i="10"/>
  <c r="AO18" i="10"/>
  <c r="AR15" i="10"/>
  <c r="AU14" i="10"/>
  <c r="AG14" i="10"/>
  <c r="S14" i="10"/>
  <c r="AV11" i="10"/>
  <c r="AJ11" i="10"/>
  <c r="X11" i="10"/>
  <c r="L11" i="10"/>
  <c r="AL9" i="10"/>
  <c r="Z9" i="10"/>
  <c r="N9" i="10"/>
  <c r="AP7" i="10"/>
  <c r="AD7" i="10"/>
  <c r="R7" i="10"/>
  <c r="AI18" i="10"/>
  <c r="AT17" i="10"/>
  <c r="O16" i="10"/>
  <c r="AN15" i="10"/>
  <c r="O20" i="10"/>
  <c r="AA18" i="10"/>
  <c r="AO17" i="10"/>
  <c r="AJ15" i="10"/>
  <c r="AS14" i="10"/>
  <c r="AE14" i="10"/>
  <c r="Q14" i="10"/>
  <c r="AT11" i="10"/>
  <c r="AH11" i="10"/>
  <c r="V11" i="10"/>
  <c r="AV9" i="10"/>
  <c r="AJ9" i="10"/>
  <c r="X9" i="10"/>
  <c r="L9" i="10"/>
  <c r="T19" i="10"/>
  <c r="S18" i="10"/>
  <c r="AN17" i="10"/>
  <c r="AF15" i="10"/>
  <c r="AR14" i="10"/>
  <c r="AD14" i="10"/>
  <c r="P14" i="10"/>
  <c r="S17" i="10"/>
  <c r="AM14" i="10"/>
  <c r="R14" i="10"/>
  <c r="AN13" i="10"/>
  <c r="S13" i="10"/>
  <c r="AM11" i="10"/>
  <c r="Y11" i="10"/>
  <c r="AP10" i="10"/>
  <c r="AB10" i="10"/>
  <c r="N10" i="10"/>
  <c r="AT9" i="10"/>
  <c r="AF9" i="10"/>
  <c r="R9" i="10"/>
  <c r="O18" i="10"/>
  <c r="AK14" i="10"/>
  <c r="O14" i="10"/>
  <c r="AM13" i="10"/>
  <c r="Q13" i="10"/>
  <c r="AI14" i="10"/>
  <c r="M14" i="10"/>
  <c r="AJ13" i="10"/>
  <c r="P13" i="10"/>
  <c r="AK11" i="10"/>
  <c r="U11" i="10"/>
  <c r="AR9" i="10"/>
  <c r="AD9" i="10"/>
  <c r="P9" i="10"/>
  <c r="AL7" i="10"/>
  <c r="Y7" i="10"/>
  <c r="L7" i="10"/>
  <c r="AT6" i="10"/>
  <c r="AH6" i="10"/>
  <c r="V6" i="10"/>
  <c r="K4" i="10"/>
  <c r="AQ9" i="10"/>
  <c r="AC9" i="10"/>
  <c r="O9" i="10"/>
  <c r="AA15" i="10"/>
  <c r="AH14" i="10"/>
  <c r="AG13" i="10"/>
  <c r="O13" i="10"/>
  <c r="AI11" i="10"/>
  <c r="T11" i="10"/>
  <c r="AM10" i="10"/>
  <c r="Y10" i="10"/>
  <c r="Z15" i="10"/>
  <c r="AF14" i="10"/>
  <c r="AF13" i="10"/>
  <c r="N13" i="10"/>
  <c r="AW11" i="10"/>
  <c r="AG11" i="10"/>
  <c r="S11" i="10"/>
  <c r="AL10" i="10"/>
  <c r="W10" i="10"/>
  <c r="AP9" i="10"/>
  <c r="AB9" i="10"/>
  <c r="M9" i="10"/>
  <c r="AW7" i="10"/>
  <c r="AJ7" i="10"/>
  <c r="W7" i="10"/>
  <c r="AR6" i="10"/>
  <c r="AF6" i="10"/>
  <c r="T6" i="10"/>
  <c r="AA11" i="10"/>
  <c r="AR10" i="10"/>
  <c r="AD10" i="10"/>
  <c r="P10" i="10"/>
  <c r="AP16" i="10"/>
  <c r="T15" i="10"/>
  <c r="AC14" i="10"/>
  <c r="AD13" i="10"/>
  <c r="M13" i="10"/>
  <c r="AU11" i="10"/>
  <c r="AF11" i="10"/>
  <c r="R11" i="10"/>
  <c r="AO9" i="10"/>
  <c r="AA9" i="10"/>
  <c r="AV7" i="10"/>
  <c r="AI7" i="10"/>
  <c r="V7" i="10"/>
  <c r="AQ6" i="10"/>
  <c r="AE6" i="10"/>
  <c r="S6" i="10"/>
  <c r="AP13" i="10"/>
  <c r="AW9" i="10"/>
  <c r="AK16" i="10"/>
  <c r="AB14" i="10"/>
  <c r="AU13" i="10"/>
  <c r="AC13" i="10"/>
  <c r="L13" i="10"/>
  <c r="AS11" i="10"/>
  <c r="AE11" i="10"/>
  <c r="Q11" i="10"/>
  <c r="AN9" i="10"/>
  <c r="Y9" i="10"/>
  <c r="AU7" i="10"/>
  <c r="AH7" i="10"/>
  <c r="U7" i="10"/>
  <c r="AP6" i="10"/>
  <c r="AD6" i="10"/>
  <c r="R6" i="10"/>
  <c r="AI9" i="10"/>
  <c r="U9" i="10"/>
  <c r="X13" i="10"/>
  <c r="M11" i="10"/>
  <c r="AH9" i="10"/>
  <c r="T9" i="10"/>
  <c r="AV14" i="10"/>
  <c r="Y14" i="10"/>
  <c r="AT13" i="10"/>
  <c r="AB13" i="10"/>
  <c r="AR11" i="10"/>
  <c r="AD11" i="10"/>
  <c r="P11" i="10"/>
  <c r="AM9" i="10"/>
  <c r="W9" i="10"/>
  <c r="AT7" i="10"/>
  <c r="AG7" i="10"/>
  <c r="T7" i="10"/>
  <c r="AO6" i="10"/>
  <c r="AC6" i="10"/>
  <c r="Q6" i="10"/>
  <c r="AR7" i="10"/>
  <c r="AE7" i="10"/>
  <c r="Q7" i="10"/>
  <c r="AM6" i="10"/>
  <c r="AA6" i="10"/>
  <c r="O6" i="10"/>
  <c r="AT14" i="10"/>
  <c r="X14" i="10"/>
  <c r="AS13" i="10"/>
  <c r="AA13" i="10"/>
  <c r="AQ11" i="10"/>
  <c r="AC11" i="10"/>
  <c r="O11" i="10"/>
  <c r="AK9" i="10"/>
  <c r="V9" i="10"/>
  <c r="AS7" i="10"/>
  <c r="AF7" i="10"/>
  <c r="S7" i="10"/>
  <c r="AN6" i="10"/>
  <c r="AB6" i="10"/>
  <c r="P6" i="10"/>
  <c r="AQ14" i="10"/>
  <c r="V14" i="10"/>
  <c r="AQ13" i="10"/>
  <c r="Y13" i="10"/>
  <c r="AP11" i="10"/>
  <c r="AB11" i="10"/>
  <c r="N11" i="10"/>
  <c r="AL17" i="10"/>
  <c r="AP14" i="10"/>
  <c r="U14" i="10"/>
  <c r="AO11" i="10"/>
  <c r="AJ6" i="10"/>
  <c r="AK7" i="10"/>
  <c r="AG9" i="10"/>
  <c r="AN11" i="10"/>
  <c r="AN14" i="10"/>
  <c r="AU9" i="10"/>
  <c r="N6" i="10"/>
  <c r="AU6" i="10"/>
  <c r="N7" i="10"/>
  <c r="AQ7" i="10"/>
  <c r="Q10" i="10"/>
  <c r="AE10" i="10"/>
  <c r="AS10" i="10"/>
  <c r="BI10" i="10"/>
  <c r="R10" i="10"/>
  <c r="AF10" i="10"/>
  <c r="AU10" i="10"/>
  <c r="BJ10" i="10"/>
  <c r="BA9" i="10"/>
  <c r="S10" i="10"/>
  <c r="AG10" i="10"/>
  <c r="AW10" i="10"/>
  <c r="BK10" i="10"/>
  <c r="BJ9" i="10"/>
  <c r="AX9" i="10"/>
  <c r="BH9" i="10"/>
  <c r="BB9" i="10"/>
  <c r="BP9" i="10"/>
  <c r="T10" i="10"/>
  <c r="AI10" i="10"/>
  <c r="AX10" i="10"/>
  <c r="BH10" i="10"/>
  <c r="AV10" i="10"/>
  <c r="AJ10" i="10"/>
  <c r="X10" i="10"/>
  <c r="L10" i="10"/>
  <c r="BF10" i="10"/>
  <c r="AT10" i="10"/>
  <c r="AH10" i="10"/>
  <c r="V10" i="10"/>
  <c r="U10" i="10"/>
  <c r="AK10" i="10"/>
  <c r="AY10" i="10"/>
  <c r="BM10" i="10"/>
  <c r="AZ10" i="10"/>
  <c r="K10" i="10"/>
  <c r="Z10" i="10"/>
  <c r="AN10" i="10"/>
  <c r="BB10" i="10"/>
  <c r="BP10" i="10"/>
  <c r="T13" i="10"/>
  <c r="AH13" i="10"/>
  <c r="AV13" i="10"/>
  <c r="BF11" i="10"/>
  <c r="I12" i="10"/>
  <c r="BJ13" i="10"/>
  <c r="AX13" i="10"/>
  <c r="AL13" i="10"/>
  <c r="Z13" i="10"/>
  <c r="BE13" i="10"/>
  <c r="AR13" i="10"/>
  <c r="AE13" i="10"/>
  <c r="R13" i="10"/>
  <c r="U13" i="10"/>
  <c r="AI13" i="10"/>
  <c r="AW13" i="10"/>
  <c r="BL13" i="10"/>
  <c r="BP16" i="10"/>
  <c r="BD16" i="10"/>
  <c r="AR16" i="10"/>
  <c r="AF16" i="10"/>
  <c r="T16" i="10"/>
  <c r="BO16" i="10"/>
  <c r="BC16" i="10"/>
  <c r="AQ16" i="10"/>
  <c r="AE16" i="10"/>
  <c r="S16" i="10"/>
  <c r="BJ16" i="10"/>
  <c r="AX16" i="10"/>
  <c r="AL16" i="10"/>
  <c r="Z16" i="10"/>
  <c r="N16" i="10"/>
  <c r="BH16" i="10"/>
  <c r="AV16" i="10"/>
  <c r="AJ16" i="10"/>
  <c r="X16" i="10"/>
  <c r="L16" i="10"/>
  <c r="BG16" i="10"/>
  <c r="AU16" i="10"/>
  <c r="AI16" i="10"/>
  <c r="W16" i="10"/>
  <c r="K16" i="10"/>
  <c r="BI16" i="10"/>
  <c r="AN16" i="10"/>
  <c r="R16" i="10"/>
  <c r="BA16" i="10"/>
  <c r="AG16" i="10"/>
  <c r="M16" i="10"/>
  <c r="AY16" i="10"/>
  <c r="AC16" i="10"/>
  <c r="AW16" i="10"/>
  <c r="AB16" i="10"/>
  <c r="BN16" i="10"/>
  <c r="AT16" i="10"/>
  <c r="AA16" i="10"/>
  <c r="BM16" i="10"/>
  <c r="AS16" i="10"/>
  <c r="Y16" i="10"/>
  <c r="BK16" i="10"/>
  <c r="AO16" i="10"/>
  <c r="U16" i="10"/>
  <c r="BE16" i="10"/>
  <c r="H13" i="10"/>
  <c r="W13" i="10"/>
  <c r="AK13" i="10"/>
  <c r="AZ13" i="10"/>
  <c r="BN13" i="10"/>
  <c r="P16" i="10"/>
  <c r="BL16" i="10"/>
  <c r="W17" i="10"/>
  <c r="AQ17" i="10"/>
  <c r="BM17" i="10"/>
  <c r="AB17" i="10"/>
  <c r="AU17" i="10"/>
  <c r="BE17" i="10"/>
  <c r="AS17" i="10"/>
  <c r="AG17" i="10"/>
  <c r="U17" i="10"/>
  <c r="BP17" i="10"/>
  <c r="BD17" i="10"/>
  <c r="AR17" i="10"/>
  <c r="AF17" i="10"/>
  <c r="T17" i="10"/>
  <c r="BK17" i="10"/>
  <c r="AY17" i="10"/>
  <c r="AM17" i="10"/>
  <c r="AA17" i="10"/>
  <c r="O17" i="10"/>
  <c r="BI17" i="10"/>
  <c r="AW17" i="10"/>
  <c r="AK17" i="10"/>
  <c r="Y17" i="10"/>
  <c r="M17" i="10"/>
  <c r="BH17" i="10"/>
  <c r="AV17" i="10"/>
  <c r="AJ17" i="10"/>
  <c r="X17" i="10"/>
  <c r="L17" i="10"/>
  <c r="AD17" i="10"/>
  <c r="AZ17" i="10"/>
  <c r="BJ14" i="10"/>
  <c r="AX14" i="10"/>
  <c r="BK14" i="10"/>
  <c r="K17" i="10"/>
  <c r="AE17" i="10"/>
  <c r="BA17" i="10"/>
  <c r="V17" i="10"/>
  <c r="AP17" i="10"/>
  <c r="BL17" i="10"/>
  <c r="N19" i="10"/>
  <c r="Z19" i="10"/>
  <c r="AL19" i="10"/>
  <c r="AX19" i="10"/>
  <c r="BJ19" i="10"/>
  <c r="BK19" i="10"/>
  <c r="Q19" i="10"/>
  <c r="AC19" i="10"/>
  <c r="AO19" i="10"/>
  <c r="BA19" i="10"/>
  <c r="BM19" i="10"/>
  <c r="V19" i="10"/>
  <c r="AH19" i="10"/>
  <c r="AT19" i="10"/>
  <c r="BF19" i="10"/>
  <c r="V18" i="10"/>
  <c r="AH18" i="10"/>
  <c r="AT18" i="10"/>
  <c r="K19" i="10"/>
  <c r="W19" i="10"/>
  <c r="AI19" i="10"/>
  <c r="AU19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H8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H1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H19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H26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H22" i="6"/>
  <c r="H2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AZ8" i="10" l="1"/>
  <c r="BN8" i="10"/>
  <c r="AI8" i="10"/>
  <c r="AC8" i="10"/>
  <c r="AQ8" i="10"/>
  <c r="AF8" i="10"/>
  <c r="AT8" i="10"/>
  <c r="N8" i="10"/>
  <c r="AU8" i="10"/>
  <c r="K8" i="10"/>
  <c r="M8" i="10"/>
  <c r="Q8" i="10"/>
  <c r="L8" i="10"/>
  <c r="AK8" i="10"/>
  <c r="O8" i="10"/>
  <c r="R8" i="10"/>
  <c r="BH8" i="10"/>
  <c r="S8" i="10"/>
  <c r="AN8" i="10"/>
  <c r="W8" i="10"/>
  <c r="P8" i="10"/>
  <c r="T8" i="10"/>
  <c r="AX8" i="10"/>
  <c r="Y8" i="10"/>
  <c r="H8" i="10"/>
  <c r="BE8" i="10"/>
  <c r="BI8" i="10"/>
  <c r="AL8" i="10"/>
  <c r="AG8" i="10"/>
  <c r="BB8" i="10"/>
  <c r="AM8" i="10"/>
  <c r="AD8" i="10"/>
  <c r="AH8" i="10"/>
  <c r="BJ8" i="10"/>
  <c r="BP8" i="10"/>
  <c r="BA8" i="10"/>
  <c r="AR8" i="10"/>
  <c r="AW8" i="10"/>
  <c r="AY8" i="10"/>
  <c r="V8" i="10"/>
  <c r="BO8" i="10"/>
  <c r="BF8" i="10"/>
  <c r="BL8" i="10"/>
  <c r="U8" i="10"/>
  <c r="AA8" i="10"/>
  <c r="AB8" i="10"/>
  <c r="AE8" i="10"/>
  <c r="X8" i="10"/>
  <c r="AO8" i="10"/>
  <c r="AP8" i="10"/>
  <c r="AS8" i="10"/>
  <c r="AJ8" i="10"/>
  <c r="BC8" i="10"/>
  <c r="BD8" i="10"/>
  <c r="BG8" i="10"/>
  <c r="AV8" i="10"/>
  <c r="BM8" i="10"/>
  <c r="BK8" i="10"/>
  <c r="K20" i="10"/>
  <c r="K21" i="10"/>
  <c r="K22" i="10"/>
  <c r="K15" i="10"/>
  <c r="K18" i="10"/>
  <c r="K14" i="10"/>
  <c r="K9" i="10"/>
  <c r="K13" i="10"/>
  <c r="K11" i="10"/>
  <c r="L6" i="10"/>
  <c r="K6" i="10"/>
  <c r="K7" i="10"/>
  <c r="J12" i="10"/>
  <c r="W12" i="10" s="1"/>
  <c r="K40" i="6"/>
  <c r="K39" i="6"/>
  <c r="L6" i="6"/>
  <c r="K38" i="6"/>
  <c r="K7" i="6"/>
  <c r="H11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BG12" i="10" l="1"/>
  <c r="U12" i="10"/>
  <c r="BI12" i="10"/>
  <c r="AJ12" i="10"/>
  <c r="BB12" i="10"/>
  <c r="BE12" i="10"/>
  <c r="P12" i="10"/>
  <c r="AK12" i="10"/>
  <c r="BH12" i="10"/>
  <c r="AV12" i="10"/>
  <c r="BJ12" i="10"/>
  <c r="AS12" i="10"/>
  <c r="AW12" i="10"/>
  <c r="M12" i="10"/>
  <c r="BK12" i="10"/>
  <c r="BL12" i="10"/>
  <c r="S12" i="10"/>
  <c r="N12" i="10"/>
  <c r="BM12" i="10"/>
  <c r="AG12" i="10"/>
  <c r="AX12" i="10"/>
  <c r="AD12" i="10"/>
  <c r="O12" i="10"/>
  <c r="AI12" i="10"/>
  <c r="R12" i="10"/>
  <c r="AY12" i="10"/>
  <c r="BF12" i="10"/>
  <c r="AE12" i="10"/>
  <c r="BO12" i="10"/>
  <c r="AB12" i="10"/>
  <c r="AM12" i="10"/>
  <c r="BP12" i="10"/>
  <c r="L12" i="10"/>
  <c r="Z12" i="10"/>
  <c r="Y12" i="10"/>
  <c r="X12" i="10"/>
  <c r="BN12" i="10"/>
  <c r="AL12" i="10"/>
  <c r="AC12" i="10"/>
  <c r="AQ12" i="10"/>
  <c r="Q12" i="10"/>
  <c r="AZ12" i="10"/>
  <c r="AU12" i="10"/>
  <c r="AN12" i="10"/>
  <c r="T12" i="10"/>
  <c r="K12" i="10"/>
  <c r="AP12" i="10"/>
  <c r="BC12" i="10"/>
  <c r="BA12" i="10"/>
  <c r="AT12" i="10"/>
  <c r="AF12" i="10"/>
  <c r="AO12" i="10"/>
  <c r="AH12" i="10"/>
  <c r="BD12" i="10"/>
  <c r="AA12" i="10"/>
  <c r="AR12" i="10"/>
  <c r="V12" i="10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AX32" i="6" l="1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AZ18" i="6" l="1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BH25" i="6" l="1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BB28" i="6" l="1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BP29" i="6" l="1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L30" i="6" l="1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<sst xmlns="http://schemas.openxmlformats.org/spreadsheetml/2006/main" count="110" uniqueCount="93">
  <si>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</si>
  <si>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</si>
  <si>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</si>
  <si>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</si>
  <si>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</si>
  <si>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</si>
  <si>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</si>
  <si>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</si>
  <si>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</si>
  <si>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</si>
  <si>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</si>
  <si>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</si>
  <si>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</si>
  <si>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</si>
  <si>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</si>
  <si>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</si>
  <si>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</si>
  <si>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</si>
  <si>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</si>
  <si>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</si>
  <si>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</si>
  <si>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</si>
  <si>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</si>
  <si>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</si>
  <si>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</si>
  <si>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</si>
  <si>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</si>
  <si>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</si>
  <si>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</si>
  <si>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</si>
  <si>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</si>
  <si>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</si>
  <si>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</si>
  <si>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</si>
  <si>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</si>
  <si>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</si>
  <si>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</si>
  <si>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</si>
  <si>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</si>
  <si>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</si>
  <si>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</si>
  <si>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</si>
  <si>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</si>
  <si>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</si>
  <si>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</si>
  <si>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</si>
  <si>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</si>
  <si>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</si>
  <si>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</si>
  <si>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</si>
  <si>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</si>
  <si>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</si>
  <si>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</si>
  <si>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</si>
  <si>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</si>
  <si>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</si>
  <si>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</si>
  <si>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</si>
  <si>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</si>
  <si>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</si>
  <si>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</si>
  <si>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</si>
  <si>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</si>
  <si>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</si>
  <si>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</si>
  <si>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</si>
  <si>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</si>
  <si>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</si>
  <si>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</si>
  <si>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</si>
  <si>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</si>
  <si>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</si>
  <si>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</si>
  <si>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</si>
  <si>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</si>
  <si>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</si>
  <si>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</si>
  <si>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</si>
  <si>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</si>
  <si>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</si>
  <si>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</si>
  <si>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</si>
  <si>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</si>
  <si>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</si>
  <si>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</si>
  <si>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</si>
  <si>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</si>
  <si>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</si>
  <si>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</si>
  <si>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</si>
  <si>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</si>
  <si>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2025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</si>
  <si>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>Tip</t>
    </r>
    <r>
      <rPr>
        <sz val="1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Tables Generator</t>
    </r>
    <r>
      <rPr>
        <sz val="11"/>
        <color theme="1"/>
        <rFont val="Aptos Narrow"/>
        <family val="2"/>
        <scheme val="minor"/>
      </rPr>
      <t xml:space="preserve">
Export the Gantt chart to LaTeX at:
• https://www.tablesgenerator.com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</si>
</sst>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3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9" fontId="7" fillId="0" borderId="0" xfId="1" applyFont="1" applyFill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164" fontId="7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9" fontId="7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14" fontId="0" fillId="6" borderId="0" xfId="0" applyNumberFormat="1" applyFill="1"/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vertical="top" textRotation="90"/>
    </xf>
    <xf numFmtId="0" fontId="9" fillId="0" borderId="0" xfId="0" applyFont="1" applyAlignment="1">
      <alignment vertical="top" textRotation="90"/>
    </xf>
    <xf numFmtId="0" fontId="6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cent" xfId="1" builtinId="5"/>
  </cellStyles>
  <dxfs count="100"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</dxfs>
  <tableStyles count="0" defaultTableStyle="TableStyleMedium2" defaultPivotStyle="PivotStyleLight16"/>
  <colors>
    <mruColors>
      <color rgb="FFDAE9F8"/>
      <color rgb="FFA7FBFF"/>
      <color rgb="FF56BA70"/>
      <color rgb="FFEDF7EF"/>
      <color rgb="FF6AC281"/>
      <color rgb="FFE4F4E8"/>
      <color rgb="FF8BCF9D"/>
      <color rgb="FFFFD69F"/>
      <color rgb="FFC6FCD3"/>
      <color rgb="FFB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tabSelected="1" zoomScale="55" zoomScaleNormal="55" workbookViewId="0">
      <selection activeCell="J7" sqref="J7"/>
    </sheetView>
  </sheetViews>
  <sheetFormatPr defaultRowHeight="14.4" x14ac:dyDescent="0.3"/>
  <cols>
    <col min="1" max="1" width="8.88671875" style="18"/>
    <col min="2" max="2" width="5.21875" style="18" customWidth="1"/>
    <col min="3" max="3" width="13" style="18" customWidth="1"/>
    <col min="4" max="4" width="5.21875" style="18" customWidth="1"/>
    <col min="5" max="5" width="13" style="18" customWidth="1"/>
    <col min="6" max="6" width="5.21875" style="18" customWidth="1"/>
    <col min="7" max="7" width="13" style="18" customWidth="1"/>
    <col min="8" max="8" width="5.21875" style="18" customWidth="1"/>
    <col min="9" max="9" width="13" style="18" customWidth="1"/>
    <col min="10" max="10" width="21" style="18" customWidth="1"/>
    <col min="11" max="16384" width="8.88671875" style="18"/>
  </cols>
  <sheetData>
    <row r="2" spans="2:10" ht="147.6" customHeight="1" x14ac:dyDescent="0.3">
      <c r="B2" s="39" t="s">
        <v>91</v>
      </c>
      <c r="C2" s="39"/>
      <c r="D2" s="39"/>
      <c r="E2" s="39"/>
      <c r="F2" s="39"/>
      <c r="G2" s="39"/>
      <c r="H2" s="39"/>
      <c r="I2" s="39"/>
    </row>
    <row r="3" spans="2:10" ht="90" customHeight="1" thickBot="1" x14ac:dyDescent="0.35">
      <c r="B3" s="39" t="s">
        <v>90</v>
      </c>
      <c r="C3" s="39"/>
      <c r="D3" s="39"/>
      <c r="E3" s="39"/>
      <c r="F3" s="39" t="s">
        <v>92</v>
      </c>
      <c r="G3" s="39"/>
      <c r="H3" s="39"/>
      <c r="I3" s="39"/>
    </row>
    <row r="4" spans="2:10" ht="46.2" customHeight="1" x14ac:dyDescent="0.3">
      <c r="B4" s="41" t="s">
        <v>73</v>
      </c>
      <c r="C4" s="41"/>
      <c r="D4" s="41" t="s">
        <v>75</v>
      </c>
      <c r="E4" s="41"/>
      <c r="F4" s="41" t="s">
        <v>74</v>
      </c>
      <c r="G4" s="41"/>
      <c r="H4" s="37" t="s">
        <v>76</v>
      </c>
      <c r="I4" s="38"/>
    </row>
    <row r="5" spans="2:10" ht="14.4" customHeight="1" thickBot="1" x14ac:dyDescent="0.35">
      <c r="B5" s="5"/>
      <c r="C5" s="6" t="s">
        <v>77</v>
      </c>
      <c r="D5" s="22">
        <v>1</v>
      </c>
      <c r="E5" s="23" t="s">
        <v>78</v>
      </c>
      <c r="F5" s="19" t="s">
        <v>21</v>
      </c>
      <c r="G5" s="20" t="s">
        <v>79</v>
      </c>
      <c r="H5" s="21" t="s">
        <v>81</v>
      </c>
      <c r="I5" s="24" t="s">
        <v>80</v>
      </c>
    </row>
    <row r="6" spans="2:10" ht="116.4" customHeight="1" x14ac:dyDescent="0.3">
      <c r="B6" s="40" t="s">
        <v>89</v>
      </c>
      <c r="C6" s="40"/>
      <c r="D6" s="40"/>
      <c r="E6" s="40"/>
      <c r="F6" s="40"/>
      <c r="G6" s="40"/>
      <c r="H6" s="40"/>
      <c r="I6" s="40"/>
      <c r="J6" s="40"/>
    </row>
    <row r="8" spans="2:10" ht="14.4" customHeight="1" x14ac:dyDescent="0.3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zoomScale="70" zoomScaleNormal="70" workbookViewId="0">
      <selection activeCell="B5" sqref="B5:C6"/>
    </sheetView>
  </sheetViews>
  <sheetFormatPr defaultRowHeight="14.4" x14ac:dyDescent="0.3"/>
  <cols>
    <col min="1" max="1" width="7.109375" style="18" customWidth="1"/>
    <col min="2" max="2" width="6.21875" style="33" customWidth="1"/>
    <col min="3" max="3" width="43" style="18" customWidth="1"/>
    <col min="4" max="7" width="5" style="18" customWidth="1"/>
    <col min="8" max="8" width="10.109375" style="18" customWidth="1"/>
    <col min="9" max="10" width="8" style="34" customWidth="1"/>
    <col min="11" max="15" width="1.109375" style="34" customWidth="1"/>
    <col min="16" max="68" width="1.109375" style="18" customWidth="1"/>
    <col min="69" max="94" width="0.88671875" style="18" customWidth="1"/>
    <col min="95" max="16384" width="8.88671875" style="18"/>
  </cols>
  <sheetData>
    <row r="2" spans="1:68" x14ac:dyDescent="0.3">
      <c r="B2" s="3"/>
      <c r="C2" s="2" t="s">
        <v>60</v>
      </c>
      <c r="D2" s="42">
        <v>45689</v>
      </c>
      <c r="E2" s="42"/>
      <c r="F2" s="42"/>
      <c r="H2" s="36"/>
    </row>
    <row r="3" spans="1:68" x14ac:dyDescent="0.3">
      <c r="B3" s="3"/>
      <c r="C3" s="2" t="s">
        <v>61</v>
      </c>
      <c r="D3" s="43">
        <v>45961</v>
      </c>
      <c r="E3" s="44"/>
      <c r="F3" s="44"/>
    </row>
    <row r="4" spans="1:68" ht="5.4" customHeight="1" x14ac:dyDescent="0.3">
      <c r="K4" s="34" cm="1">
        <f t="array" ref="K4:AW4">_xlfn.SEQUENCE(1, _xlfn.ISOWEEKNUM(D3)-_xlfn.ISOWEEKNUM(D2), _xlfn.ISOWEEKNUM(D2), 1)</f>
        <v>5</v>
      </c>
      <c r="L4" s="34">
        <v>6</v>
      </c>
      <c r="M4" s="34">
        <v>7</v>
      </c>
      <c r="N4" s="34">
        <v>8</v>
      </c>
      <c r="O4" s="34">
        <v>9</v>
      </c>
      <c r="P4" s="34">
        <v>10</v>
      </c>
      <c r="Q4" s="34">
        <v>11</v>
      </c>
      <c r="R4" s="34">
        <v>12</v>
      </c>
      <c r="S4" s="34">
        <v>13</v>
      </c>
      <c r="T4" s="34">
        <v>14</v>
      </c>
      <c r="U4" s="34">
        <v>15</v>
      </c>
      <c r="V4" s="34">
        <v>16</v>
      </c>
      <c r="W4" s="34">
        <v>17</v>
      </c>
      <c r="X4" s="34">
        <v>18</v>
      </c>
      <c r="Y4" s="34">
        <v>19</v>
      </c>
      <c r="Z4" s="34">
        <v>20</v>
      </c>
      <c r="AA4" s="34">
        <v>21</v>
      </c>
      <c r="AB4" s="34">
        <v>22</v>
      </c>
      <c r="AC4" s="34">
        <v>23</v>
      </c>
      <c r="AD4" s="34">
        <v>24</v>
      </c>
      <c r="AE4" s="34">
        <v>25</v>
      </c>
      <c r="AF4" s="34">
        <v>26</v>
      </c>
      <c r="AG4" s="34">
        <v>27</v>
      </c>
      <c r="AH4" s="34">
        <v>28</v>
      </c>
      <c r="AI4" s="34">
        <v>29</v>
      </c>
      <c r="AJ4" s="34">
        <v>30</v>
      </c>
      <c r="AK4" s="34">
        <v>31</v>
      </c>
      <c r="AL4" s="34">
        <v>32</v>
      </c>
      <c r="AM4" s="34">
        <v>33</v>
      </c>
      <c r="AN4" s="34">
        <v>34</v>
      </c>
      <c r="AO4" s="34">
        <v>35</v>
      </c>
      <c r="AP4" s="34">
        <v>36</v>
      </c>
      <c r="AQ4" s="34">
        <v>37</v>
      </c>
      <c r="AR4" s="34">
        <v>38</v>
      </c>
      <c r="AS4" s="34">
        <v>39</v>
      </c>
      <c r="AT4" s="34">
        <v>40</v>
      </c>
      <c r="AU4" s="34">
        <v>41</v>
      </c>
      <c r="AV4" s="34">
        <v>42</v>
      </c>
      <c r="AW4" s="34">
        <v>43</v>
      </c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</row>
    <row r="5" spans="1:68" ht="16.8" customHeight="1" x14ac:dyDescent="0.3">
      <c r="A5" s="49" t="s">
        <v>88</v>
      </c>
      <c r="B5" s="45" t="s">
        <v>16</v>
      </c>
      <c r="C5" s="45"/>
      <c r="D5" s="46" t="s">
        <v>15</v>
      </c>
      <c r="E5" s="46"/>
      <c r="F5" s="46" t="s">
        <v>17</v>
      </c>
      <c r="G5" s="46"/>
      <c r="H5" s="46" t="s">
        <v>59</v>
      </c>
      <c r="I5" s="46" t="s">
        <v>18</v>
      </c>
      <c r="J5" s="46" t="s">
        <v>19</v>
      </c>
      <c r="K5" s="45" t="s">
        <v>44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</row>
    <row r="6" spans="1:68" s="35" customFormat="1" ht="26.4" customHeight="1" x14ac:dyDescent="0.3">
      <c r="A6" s="49"/>
      <c r="B6" s="48"/>
      <c r="C6" s="48"/>
      <c r="D6" s="47"/>
      <c r="E6" s="47"/>
      <c r="F6" s="47"/>
      <c r="G6" s="47"/>
      <c r="H6" s="47"/>
      <c r="I6" s="47"/>
      <c r="J6" s="47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50"/>
      <c r="B7" s="26"/>
      <c r="C7" s="27" t="s">
        <v>55</v>
      </c>
      <c r="D7" s="26"/>
      <c r="E7" s="26"/>
      <c r="F7" s="26"/>
      <c r="G7" s="26"/>
      <c r="H7" s="28"/>
      <c r="I7" s="29">
        <v>45703</v>
      </c>
      <c r="J7" s="29">
        <v>45703</v>
      </c>
      <c r="K7" s="30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30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30">
        <f t="shared" si="1"/>
        <v>0</v>
      </c>
      <c r="N7" s="30" t="str">
        <f t="shared" si="1"/>
        <v/>
      </c>
      <c r="O7" s="30" t="str">
        <f t="shared" si="1"/>
        <v/>
      </c>
      <c r="P7" s="30" t="str">
        <f t="shared" si="1"/>
        <v/>
      </c>
      <c r="Q7" s="30" t="str">
        <f t="shared" si="1"/>
        <v/>
      </c>
      <c r="R7" s="30" t="str">
        <f t="shared" si="1"/>
        <v/>
      </c>
      <c r="S7" s="30" t="str">
        <f t="shared" si="1"/>
        <v/>
      </c>
      <c r="T7" s="30" t="str">
        <f t="shared" si="1"/>
        <v/>
      </c>
      <c r="U7" s="30" t="str">
        <f t="shared" si="1"/>
        <v/>
      </c>
      <c r="V7" s="30" t="str">
        <f t="shared" si="1"/>
        <v/>
      </c>
      <c r="W7" s="30" t="str">
        <f t="shared" si="1"/>
        <v/>
      </c>
      <c r="X7" s="30" t="str">
        <f t="shared" si="1"/>
        <v/>
      </c>
      <c r="Y7" s="30" t="str">
        <f t="shared" si="1"/>
        <v/>
      </c>
      <c r="Z7" s="30" t="str">
        <f t="shared" si="1"/>
        <v/>
      </c>
      <c r="AA7" s="30" t="str">
        <f t="shared" si="1"/>
        <v/>
      </c>
      <c r="AB7" s="30" t="str">
        <f t="shared" si="1"/>
        <v/>
      </c>
      <c r="AC7" s="30" t="str">
        <f t="shared" si="1"/>
        <v/>
      </c>
      <c r="AD7" s="30" t="str">
        <f t="shared" si="1"/>
        <v/>
      </c>
      <c r="AE7" s="30" t="str">
        <f t="shared" si="1"/>
        <v/>
      </c>
      <c r="AF7" s="30" t="str">
        <f t="shared" si="1"/>
        <v/>
      </c>
      <c r="AG7" s="30" t="str">
        <f t="shared" si="1"/>
        <v/>
      </c>
      <c r="AH7" s="30" t="str">
        <f t="shared" si="1"/>
        <v/>
      </c>
      <c r="AI7" s="30" t="str">
        <f t="shared" si="1"/>
        <v/>
      </c>
      <c r="AJ7" s="30" t="str">
        <f t="shared" si="1"/>
        <v/>
      </c>
      <c r="AK7" s="30" t="str">
        <f t="shared" si="1"/>
        <v/>
      </c>
      <c r="AL7" s="30" t="str">
        <f t="shared" si="1"/>
        <v/>
      </c>
      <c r="AM7" s="30" t="str">
        <f t="shared" si="1"/>
        <v/>
      </c>
      <c r="AN7" s="30" t="str">
        <f t="shared" si="1"/>
        <v/>
      </c>
      <c r="AO7" s="30" t="str">
        <f t="shared" si="1"/>
        <v/>
      </c>
      <c r="AP7" s="30" t="str">
        <f t="shared" si="1"/>
        <v/>
      </c>
      <c r="AQ7" s="30" t="str">
        <f t="shared" si="1"/>
        <v/>
      </c>
      <c r="AR7" s="30" t="str">
        <f t="shared" si="1"/>
        <v/>
      </c>
      <c r="AS7" s="30" t="str">
        <f t="shared" si="1"/>
        <v/>
      </c>
      <c r="AT7" s="30" t="str">
        <f t="shared" si="1"/>
        <v/>
      </c>
      <c r="AU7" s="30" t="str">
        <f t="shared" si="1"/>
        <v/>
      </c>
      <c r="AV7" s="30" t="str">
        <f t="shared" si="1"/>
        <v/>
      </c>
      <c r="AW7" s="30" t="str">
        <f t="shared" si="1"/>
        <v/>
      </c>
      <c r="AX7" s="30" t="str">
        <f t="shared" si="1"/>
        <v/>
      </c>
      <c r="AY7" s="30" t="str">
        <f t="shared" si="1"/>
        <v/>
      </c>
      <c r="AZ7" s="30" t="str">
        <f t="shared" si="1"/>
        <v/>
      </c>
      <c r="BA7" s="30" t="str">
        <f t="shared" si="1"/>
        <v/>
      </c>
      <c r="BB7" s="30" t="str">
        <f t="shared" si="1"/>
        <v/>
      </c>
      <c r="BC7" s="30" t="str">
        <f t="shared" si="1"/>
        <v/>
      </c>
      <c r="BD7" s="30" t="str">
        <f t="shared" si="1"/>
        <v/>
      </c>
      <c r="BE7" s="30" t="str">
        <f t="shared" si="1"/>
        <v/>
      </c>
      <c r="BF7" s="30" t="str">
        <f t="shared" si="1"/>
        <v/>
      </c>
      <c r="BG7" s="30" t="str">
        <f t="shared" si="1"/>
        <v/>
      </c>
      <c r="BH7" s="30" t="str">
        <f t="shared" si="1"/>
        <v/>
      </c>
      <c r="BI7" s="30" t="str">
        <f t="shared" si="1"/>
        <v/>
      </c>
      <c r="BJ7" s="30" t="str">
        <f t="shared" si="1"/>
        <v/>
      </c>
      <c r="BK7" s="30" t="str">
        <f t="shared" si="1"/>
        <v/>
      </c>
      <c r="BL7" s="30" t="str">
        <f t="shared" si="1"/>
        <v/>
      </c>
      <c r="BM7" s="30" t="str">
        <f t="shared" si="1"/>
        <v/>
      </c>
      <c r="BN7" s="30" t="str">
        <f t="shared" si="1"/>
        <v/>
      </c>
      <c r="BO7" s="30" t="str">
        <f t="shared" si="1"/>
        <v/>
      </c>
      <c r="BP7" s="30" t="str">
        <f t="shared" si="1"/>
        <v/>
      </c>
    </row>
    <row r="8" spans="1:68" x14ac:dyDescent="0.3">
      <c r="A8" s="50"/>
      <c r="B8" s="26">
        <v>1</v>
      </c>
      <c r="C8" s="25" t="s">
        <v>20</v>
      </c>
      <c r="D8" s="26">
        <f>SUM(D9:D10)</f>
        <v>7</v>
      </c>
      <c r="E8" s="26"/>
      <c r="F8" s="26">
        <f>SUM(F9:F10)</f>
        <v>10</v>
      </c>
      <c r="G8" s="26"/>
      <c r="H8" s="28">
        <f>IF(ISBLANK(D8),"",IF(D8=0,1,-(1-F8/D8)))</f>
        <v>0.4285714285714286</v>
      </c>
      <c r="I8" s="31">
        <v>45703</v>
      </c>
      <c r="J8" s="31">
        <f t="shared" ref="J8:J13" si="2">I8+F8</f>
        <v>45713</v>
      </c>
      <c r="K8" s="30" t="str">
        <f t="shared" ref="K8:Z27" si="3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30" t="str">
        <f t="shared" si="1"/>
        <v/>
      </c>
      <c r="M8" s="30">
        <f t="shared" si="1"/>
        <v>1</v>
      </c>
      <c r="N8" s="30">
        <f t="shared" si="1"/>
        <v>1</v>
      </c>
      <c r="O8" s="30">
        <f t="shared" si="1"/>
        <v>-1</v>
      </c>
      <c r="P8" s="30" t="str">
        <f t="shared" si="1"/>
        <v/>
      </c>
      <c r="Q8" s="30" t="str">
        <f t="shared" si="1"/>
        <v/>
      </c>
      <c r="R8" s="30" t="str">
        <f t="shared" si="1"/>
        <v/>
      </c>
      <c r="S8" s="30" t="str">
        <f t="shared" si="1"/>
        <v/>
      </c>
      <c r="T8" s="30" t="str">
        <f t="shared" si="1"/>
        <v/>
      </c>
      <c r="U8" s="30" t="str">
        <f t="shared" si="1"/>
        <v/>
      </c>
      <c r="V8" s="30" t="str">
        <f t="shared" si="1"/>
        <v/>
      </c>
      <c r="W8" s="30" t="str">
        <f t="shared" si="1"/>
        <v/>
      </c>
      <c r="X8" s="30" t="str">
        <f t="shared" si="1"/>
        <v/>
      </c>
      <c r="Y8" s="30" t="str">
        <f t="shared" si="1"/>
        <v/>
      </c>
      <c r="Z8" s="30" t="str">
        <f t="shared" si="1"/>
        <v/>
      </c>
      <c r="AA8" s="30" t="str">
        <f t="shared" si="1"/>
        <v/>
      </c>
      <c r="AB8" s="30" t="str">
        <f t="shared" si="1"/>
        <v/>
      </c>
      <c r="AC8" s="30" t="str">
        <f t="shared" si="1"/>
        <v/>
      </c>
      <c r="AD8" s="30" t="str">
        <f t="shared" si="1"/>
        <v/>
      </c>
      <c r="AE8" s="30" t="str">
        <f t="shared" si="1"/>
        <v/>
      </c>
      <c r="AF8" s="30" t="str">
        <f t="shared" si="1"/>
        <v/>
      </c>
      <c r="AG8" s="30" t="str">
        <f t="shared" si="1"/>
        <v/>
      </c>
      <c r="AH8" s="30" t="str">
        <f t="shared" si="1"/>
        <v/>
      </c>
      <c r="AI8" s="30" t="str">
        <f t="shared" si="1"/>
        <v/>
      </c>
      <c r="AJ8" s="30" t="str">
        <f t="shared" si="1"/>
        <v/>
      </c>
      <c r="AK8" s="30" t="str">
        <f t="shared" si="1"/>
        <v/>
      </c>
      <c r="AL8" s="30" t="str">
        <f t="shared" si="1"/>
        <v/>
      </c>
      <c r="AM8" s="30" t="str">
        <f t="shared" si="1"/>
        <v/>
      </c>
      <c r="AN8" s="30" t="str">
        <f t="shared" si="1"/>
        <v/>
      </c>
      <c r="AO8" s="30" t="str">
        <f t="shared" si="1"/>
        <v/>
      </c>
      <c r="AP8" s="30" t="str">
        <f t="shared" si="1"/>
        <v/>
      </c>
      <c r="AQ8" s="30" t="str">
        <f t="shared" si="1"/>
        <v/>
      </c>
      <c r="AR8" s="30" t="str">
        <f t="shared" si="1"/>
        <v/>
      </c>
      <c r="AS8" s="30" t="str">
        <f t="shared" si="1"/>
        <v/>
      </c>
      <c r="AT8" s="30" t="str">
        <f t="shared" si="1"/>
        <v/>
      </c>
      <c r="AU8" s="30" t="str">
        <f t="shared" si="1"/>
        <v/>
      </c>
      <c r="AV8" s="30" t="str">
        <f t="shared" si="1"/>
        <v/>
      </c>
      <c r="AW8" s="30" t="str">
        <f t="shared" si="1"/>
        <v/>
      </c>
      <c r="AX8" s="30" t="str">
        <f t="shared" si="1"/>
        <v/>
      </c>
      <c r="AY8" s="30" t="str">
        <f t="shared" si="1"/>
        <v/>
      </c>
      <c r="AZ8" s="30" t="str">
        <f t="shared" si="1"/>
        <v/>
      </c>
      <c r="BA8" s="30" t="str">
        <f t="shared" si="1"/>
        <v/>
      </c>
      <c r="BB8" s="30" t="str">
        <f t="shared" si="1"/>
        <v/>
      </c>
      <c r="BC8" s="30" t="str">
        <f t="shared" si="1"/>
        <v/>
      </c>
      <c r="BD8" s="30" t="str">
        <f t="shared" si="1"/>
        <v/>
      </c>
      <c r="BE8" s="30" t="str">
        <f t="shared" si="1"/>
        <v/>
      </c>
      <c r="BF8" s="30" t="str">
        <f t="shared" si="1"/>
        <v/>
      </c>
      <c r="BG8" s="30" t="str">
        <f t="shared" si="1"/>
        <v/>
      </c>
      <c r="BH8" s="30" t="str">
        <f t="shared" si="1"/>
        <v/>
      </c>
      <c r="BI8" s="30" t="str">
        <f t="shared" si="1"/>
        <v/>
      </c>
      <c r="BJ8" s="30" t="str">
        <f t="shared" si="1"/>
        <v/>
      </c>
      <c r="BK8" s="30" t="str">
        <f t="shared" si="1"/>
        <v/>
      </c>
      <c r="BL8" s="30" t="str">
        <f t="shared" si="1"/>
        <v/>
      </c>
      <c r="BM8" s="30" t="str">
        <f t="shared" si="1"/>
        <v/>
      </c>
      <c r="BN8" s="30" t="str">
        <f t="shared" si="1"/>
        <v/>
      </c>
      <c r="BO8" s="30" t="str">
        <f t="shared" si="1"/>
        <v/>
      </c>
      <c r="BP8" s="30" t="str">
        <f t="shared" si="1"/>
        <v/>
      </c>
    </row>
    <row r="9" spans="1:68" x14ac:dyDescent="0.3">
      <c r="A9" s="50"/>
      <c r="B9" s="26" t="s">
        <v>21</v>
      </c>
      <c r="C9" s="25" t="s">
        <v>50</v>
      </c>
      <c r="D9" s="26">
        <v>5</v>
      </c>
      <c r="E9" s="26"/>
      <c r="F9" s="26">
        <v>7</v>
      </c>
      <c r="G9" s="26"/>
      <c r="H9" s="28">
        <f t="shared" ref="H9:H12" si="4">IF(ISBLANK(D9),"",IF(D9=0,1,-(1-F9/D9)))</f>
        <v>0.39999999999999991</v>
      </c>
      <c r="I9" s="31">
        <v>45703</v>
      </c>
      <c r="J9" s="31">
        <f t="shared" si="2"/>
        <v>45710</v>
      </c>
      <c r="K9" s="30" t="str">
        <f t="shared" si="3"/>
        <v/>
      </c>
      <c r="L9" s="30" t="str">
        <f t="shared" si="1"/>
        <v/>
      </c>
      <c r="M9" s="30">
        <f t="shared" si="1"/>
        <v>2</v>
      </c>
      <c r="N9" s="30">
        <f t="shared" si="1"/>
        <v>2</v>
      </c>
      <c r="O9" s="30" t="str">
        <f t="shared" si="1"/>
        <v/>
      </c>
      <c r="P9" s="30" t="str">
        <f t="shared" si="1"/>
        <v/>
      </c>
      <c r="Q9" s="30" t="str">
        <f t="shared" si="1"/>
        <v/>
      </c>
      <c r="R9" s="30" t="str">
        <f t="shared" si="1"/>
        <v/>
      </c>
      <c r="S9" s="30" t="str">
        <f t="shared" si="1"/>
        <v/>
      </c>
      <c r="T9" s="30" t="str">
        <f t="shared" si="1"/>
        <v/>
      </c>
      <c r="U9" s="30" t="str">
        <f t="shared" si="1"/>
        <v/>
      </c>
      <c r="V9" s="30" t="str">
        <f t="shared" si="1"/>
        <v/>
      </c>
      <c r="W9" s="30" t="str">
        <f t="shared" si="1"/>
        <v/>
      </c>
      <c r="X9" s="30" t="str">
        <f t="shared" si="1"/>
        <v/>
      </c>
      <c r="Y9" s="30" t="str">
        <f t="shared" si="1"/>
        <v/>
      </c>
      <c r="Z9" s="30" t="str">
        <f t="shared" si="1"/>
        <v/>
      </c>
      <c r="AA9" s="30" t="str">
        <f t="shared" si="1"/>
        <v/>
      </c>
      <c r="AB9" s="30" t="str">
        <f t="shared" si="1"/>
        <v/>
      </c>
      <c r="AC9" s="30" t="str">
        <f t="shared" si="1"/>
        <v/>
      </c>
      <c r="AD9" s="30" t="str">
        <f t="shared" si="1"/>
        <v/>
      </c>
      <c r="AE9" s="30" t="str">
        <f t="shared" si="1"/>
        <v/>
      </c>
      <c r="AF9" s="30" t="str">
        <f t="shared" si="1"/>
        <v/>
      </c>
      <c r="AG9" s="30" t="str">
        <f t="shared" si="1"/>
        <v/>
      </c>
      <c r="AH9" s="30" t="str">
        <f t="shared" si="1"/>
        <v/>
      </c>
      <c r="AI9" s="30" t="str">
        <f t="shared" si="1"/>
        <v/>
      </c>
      <c r="AJ9" s="30" t="str">
        <f t="shared" si="1"/>
        <v/>
      </c>
      <c r="AK9" s="30" t="str">
        <f t="shared" si="1"/>
        <v/>
      </c>
      <c r="AL9" s="30" t="str">
        <f t="shared" si="1"/>
        <v/>
      </c>
      <c r="AM9" s="30" t="str">
        <f t="shared" si="1"/>
        <v/>
      </c>
      <c r="AN9" s="30" t="str">
        <f t="shared" si="1"/>
        <v/>
      </c>
      <c r="AO9" s="30" t="str">
        <f t="shared" si="1"/>
        <v/>
      </c>
      <c r="AP9" s="30" t="str">
        <f t="shared" si="1"/>
        <v/>
      </c>
      <c r="AQ9" s="30" t="str">
        <f t="shared" si="1"/>
        <v/>
      </c>
      <c r="AR9" s="30" t="str">
        <f t="shared" si="1"/>
        <v/>
      </c>
      <c r="AS9" s="30" t="str">
        <f t="shared" si="1"/>
        <v/>
      </c>
      <c r="AT9" s="30" t="str">
        <f t="shared" si="1"/>
        <v/>
      </c>
      <c r="AU9" s="30" t="str">
        <f t="shared" si="1"/>
        <v/>
      </c>
      <c r="AV9" s="30" t="str">
        <f t="shared" si="1"/>
        <v/>
      </c>
      <c r="AW9" s="30" t="str">
        <f t="shared" si="1"/>
        <v/>
      </c>
      <c r="AX9" s="30" t="str">
        <f t="shared" si="1"/>
        <v/>
      </c>
      <c r="AY9" s="30" t="str">
        <f t="shared" si="1"/>
        <v/>
      </c>
      <c r="AZ9" s="30" t="str">
        <f t="shared" si="1"/>
        <v/>
      </c>
      <c r="BA9" s="30" t="str">
        <f t="shared" si="1"/>
        <v/>
      </c>
      <c r="BB9" s="30" t="str">
        <f t="shared" si="1"/>
        <v/>
      </c>
      <c r="BC9" s="30" t="str">
        <f t="shared" si="1"/>
        <v/>
      </c>
      <c r="BD9" s="30" t="str">
        <f t="shared" si="1"/>
        <v/>
      </c>
      <c r="BE9" s="30" t="str">
        <f t="shared" si="1"/>
        <v/>
      </c>
      <c r="BF9" s="30" t="str">
        <f t="shared" si="1"/>
        <v/>
      </c>
      <c r="BG9" s="30" t="str">
        <f t="shared" si="1"/>
        <v/>
      </c>
      <c r="BH9" s="30" t="str">
        <f t="shared" si="1"/>
        <v/>
      </c>
      <c r="BI9" s="30" t="str">
        <f t="shared" si="1"/>
        <v/>
      </c>
      <c r="BJ9" s="30" t="str">
        <f t="shared" si="1"/>
        <v/>
      </c>
      <c r="BK9" s="30" t="str">
        <f t="shared" si="1"/>
        <v/>
      </c>
      <c r="BL9" s="30" t="str">
        <f t="shared" si="1"/>
        <v/>
      </c>
      <c r="BM9" s="30" t="str">
        <f t="shared" si="1"/>
        <v/>
      </c>
      <c r="BN9" s="30" t="str">
        <f t="shared" si="1"/>
        <v/>
      </c>
      <c r="BO9" s="30" t="str">
        <f t="shared" si="1"/>
        <v/>
      </c>
      <c r="BP9" s="30" t="str">
        <f t="shared" si="1"/>
        <v/>
      </c>
    </row>
    <row r="10" spans="1:68" x14ac:dyDescent="0.3">
      <c r="A10" s="50"/>
      <c r="B10" s="26" t="s">
        <v>22</v>
      </c>
      <c r="C10" s="25" t="s">
        <v>1</v>
      </c>
      <c r="D10" s="26">
        <v>2</v>
      </c>
      <c r="E10" s="26"/>
      <c r="F10" s="26">
        <v>3</v>
      </c>
      <c r="G10" s="26"/>
      <c r="H10" s="28">
        <f t="shared" si="4"/>
        <v>0.5</v>
      </c>
      <c r="I10" s="31">
        <v>45710</v>
      </c>
      <c r="J10" s="31">
        <f t="shared" si="2"/>
        <v>45713</v>
      </c>
      <c r="K10" s="30" t="str">
        <f t="shared" si="3"/>
        <v/>
      </c>
      <c r="L10" s="30" t="str">
        <f t="shared" si="1"/>
        <v/>
      </c>
      <c r="M10" s="30" t="str">
        <f t="shared" si="1"/>
        <v/>
      </c>
      <c r="N10" s="30">
        <f t="shared" si="1"/>
        <v>2</v>
      </c>
      <c r="O10" s="30">
        <f t="shared" si="1"/>
        <v>2</v>
      </c>
      <c r="P10" s="30" t="str">
        <f t="shared" si="1"/>
        <v/>
      </c>
      <c r="Q10" s="30" t="str">
        <f t="shared" si="1"/>
        <v/>
      </c>
      <c r="R10" s="30" t="str">
        <f t="shared" si="1"/>
        <v/>
      </c>
      <c r="S10" s="30" t="str">
        <f t="shared" si="1"/>
        <v/>
      </c>
      <c r="T10" s="30" t="str">
        <f t="shared" si="1"/>
        <v/>
      </c>
      <c r="U10" s="30" t="str">
        <f t="shared" si="1"/>
        <v/>
      </c>
      <c r="V10" s="30" t="str">
        <f t="shared" si="1"/>
        <v/>
      </c>
      <c r="W10" s="30" t="str">
        <f t="shared" si="1"/>
        <v/>
      </c>
      <c r="X10" s="30" t="str">
        <f t="shared" si="1"/>
        <v/>
      </c>
      <c r="Y10" s="30" t="str">
        <f t="shared" si="1"/>
        <v/>
      </c>
      <c r="Z10" s="30" t="str">
        <f t="shared" si="1"/>
        <v/>
      </c>
      <c r="AA10" s="30" t="str">
        <f t="shared" si="1"/>
        <v/>
      </c>
      <c r="AB10" s="30" t="str">
        <f t="shared" si="1"/>
        <v/>
      </c>
      <c r="AC10" s="30" t="str">
        <f t="shared" si="1"/>
        <v/>
      </c>
      <c r="AD10" s="30" t="str">
        <f t="shared" si="1"/>
        <v/>
      </c>
      <c r="AE10" s="30" t="str">
        <f t="shared" si="1"/>
        <v/>
      </c>
      <c r="AF10" s="30" t="str">
        <f t="shared" si="1"/>
        <v/>
      </c>
      <c r="AG10" s="30" t="str">
        <f t="shared" si="1"/>
        <v/>
      </c>
      <c r="AH10" s="30" t="str">
        <f t="shared" si="1"/>
        <v/>
      </c>
      <c r="AI10" s="30" t="str">
        <f t="shared" si="1"/>
        <v/>
      </c>
      <c r="AJ10" s="30" t="str">
        <f t="shared" si="1"/>
        <v/>
      </c>
      <c r="AK10" s="30" t="str">
        <f t="shared" si="1"/>
        <v/>
      </c>
      <c r="AL10" s="30" t="str">
        <f t="shared" si="1"/>
        <v/>
      </c>
      <c r="AM10" s="30" t="str">
        <f t="shared" si="1"/>
        <v/>
      </c>
      <c r="AN10" s="30" t="str">
        <f t="shared" si="1"/>
        <v/>
      </c>
      <c r="AO10" s="30" t="str">
        <f t="shared" si="1"/>
        <v/>
      </c>
      <c r="AP10" s="30" t="str">
        <f t="shared" si="1"/>
        <v/>
      </c>
      <c r="AQ10" s="30" t="str">
        <f t="shared" si="1"/>
        <v/>
      </c>
      <c r="AR10" s="30" t="str">
        <f t="shared" si="1"/>
        <v/>
      </c>
      <c r="AS10" s="30" t="str">
        <f t="shared" si="1"/>
        <v/>
      </c>
      <c r="AT10" s="30" t="str">
        <f t="shared" si="1"/>
        <v/>
      </c>
      <c r="AU10" s="30" t="str">
        <f t="shared" si="1"/>
        <v/>
      </c>
      <c r="AV10" s="30" t="str">
        <f t="shared" si="1"/>
        <v/>
      </c>
      <c r="AW10" s="30" t="str">
        <f t="shared" si="1"/>
        <v/>
      </c>
      <c r="AX10" s="30" t="str">
        <f t="shared" si="1"/>
        <v/>
      </c>
      <c r="AY10" s="30" t="str">
        <f t="shared" si="1"/>
        <v/>
      </c>
      <c r="AZ10" s="30" t="str">
        <f t="shared" si="1"/>
        <v/>
      </c>
      <c r="BA10" s="30" t="str">
        <f t="shared" si="1"/>
        <v/>
      </c>
      <c r="BB10" s="30" t="str">
        <f t="shared" si="1"/>
        <v/>
      </c>
      <c r="BC10" s="30" t="str">
        <f t="shared" si="1"/>
        <v/>
      </c>
      <c r="BD10" s="30" t="str">
        <f t="shared" si="1"/>
        <v/>
      </c>
      <c r="BE10" s="30" t="str">
        <f t="shared" si="1"/>
        <v/>
      </c>
      <c r="BF10" s="30" t="str">
        <f t="shared" si="1"/>
        <v/>
      </c>
      <c r="BG10" s="30" t="str">
        <f t="shared" si="1"/>
        <v/>
      </c>
      <c r="BH10" s="30" t="str">
        <f t="shared" si="1"/>
        <v/>
      </c>
      <c r="BI10" s="30" t="str">
        <f t="shared" si="1"/>
        <v/>
      </c>
      <c r="BJ10" s="30" t="str">
        <f t="shared" si="1"/>
        <v/>
      </c>
      <c r="BK10" s="30" t="str">
        <f t="shared" si="1"/>
        <v/>
      </c>
      <c r="BL10" s="30" t="str">
        <f t="shared" si="1"/>
        <v/>
      </c>
      <c r="BM10" s="30" t="str">
        <f t="shared" si="1"/>
        <v/>
      </c>
      <c r="BN10" s="30" t="str">
        <f t="shared" si="1"/>
        <v/>
      </c>
      <c r="BO10" s="30" t="str">
        <f t="shared" si="1"/>
        <v/>
      </c>
      <c r="BP10" s="30" t="str">
        <f t="shared" si="1"/>
        <v/>
      </c>
    </row>
    <row r="11" spans="1:68" x14ac:dyDescent="0.3">
      <c r="A11" s="50"/>
      <c r="B11" s="26">
        <v>2</v>
      </c>
      <c r="C11" s="25" t="s">
        <v>52</v>
      </c>
      <c r="D11" s="26">
        <f>SUM(D12:D21)</f>
        <v>21</v>
      </c>
      <c r="E11" s="26"/>
      <c r="F11" s="26">
        <f>SUM(F12:F21)</f>
        <v>65</v>
      </c>
      <c r="G11" s="26"/>
      <c r="H11" s="28">
        <f t="shared" si="4"/>
        <v>2.0952380952380953</v>
      </c>
      <c r="I11" s="31">
        <v>45703</v>
      </c>
      <c r="J11" s="31">
        <f t="shared" si="2"/>
        <v>45768</v>
      </c>
      <c r="K11" s="30" t="str">
        <f t="shared" si="3"/>
        <v/>
      </c>
      <c r="L11" s="30" t="str">
        <f t="shared" si="1"/>
        <v/>
      </c>
      <c r="M11" s="30">
        <f t="shared" si="1"/>
        <v>1</v>
      </c>
      <c r="N11" s="30">
        <f t="shared" si="1"/>
        <v>1</v>
      </c>
      <c r="O11" s="30">
        <f t="shared" si="1"/>
        <v>1</v>
      </c>
      <c r="P11" s="30">
        <f t="shared" si="1"/>
        <v>1</v>
      </c>
      <c r="Q11" s="30">
        <f t="shared" si="1"/>
        <v>-1</v>
      </c>
      <c r="R11" s="30">
        <f t="shared" si="1"/>
        <v>-1</v>
      </c>
      <c r="S11" s="30">
        <f t="shared" si="1"/>
        <v>-1</v>
      </c>
      <c r="T11" s="30">
        <f t="shared" si="1"/>
        <v>-1</v>
      </c>
      <c r="U11" s="30">
        <f t="shared" si="1"/>
        <v>-1</v>
      </c>
      <c r="V11" s="30">
        <f t="shared" si="1"/>
        <v>-1</v>
      </c>
      <c r="W11" s="30">
        <f t="shared" si="1"/>
        <v>-1</v>
      </c>
      <c r="X11" s="30" t="str">
        <f t="shared" si="1"/>
        <v/>
      </c>
      <c r="Y11" s="30" t="str">
        <f t="shared" si="1"/>
        <v/>
      </c>
      <c r="Z11" s="30" t="str">
        <f t="shared" si="1"/>
        <v/>
      </c>
      <c r="AA11" s="30" t="str">
        <f t="shared" si="1"/>
        <v/>
      </c>
      <c r="AB11" s="30" t="str">
        <f t="shared" si="1"/>
        <v/>
      </c>
      <c r="AC11" s="30" t="str">
        <f t="shared" si="1"/>
        <v/>
      </c>
      <c r="AD11" s="30" t="str">
        <f t="shared" si="1"/>
        <v/>
      </c>
      <c r="AE11" s="30" t="str">
        <f t="shared" si="1"/>
        <v/>
      </c>
      <c r="AF11" s="30" t="str">
        <f t="shared" si="1"/>
        <v/>
      </c>
      <c r="AG11" s="30" t="str">
        <f t="shared" si="1"/>
        <v/>
      </c>
      <c r="AH11" s="30" t="str">
        <f t="shared" si="1"/>
        <v/>
      </c>
      <c r="AI11" s="30" t="str">
        <f t="shared" si="1"/>
        <v/>
      </c>
      <c r="AJ11" s="30" t="str">
        <f t="shared" si="1"/>
        <v/>
      </c>
      <c r="AK11" s="30" t="str">
        <f t="shared" si="1"/>
        <v/>
      </c>
      <c r="AL11" s="30" t="str">
        <f t="shared" si="1"/>
        <v/>
      </c>
      <c r="AM11" s="30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30" t="str">
        <f t="shared" si="5"/>
        <v/>
      </c>
      <c r="AO11" s="30" t="str">
        <f t="shared" si="5"/>
        <v/>
      </c>
      <c r="AP11" s="30" t="str">
        <f t="shared" si="5"/>
        <v/>
      </c>
      <c r="AQ11" s="30" t="str">
        <f t="shared" si="5"/>
        <v/>
      </c>
      <c r="AR11" s="30" t="str">
        <f t="shared" si="5"/>
        <v/>
      </c>
      <c r="AS11" s="30" t="str">
        <f t="shared" si="5"/>
        <v/>
      </c>
      <c r="AT11" s="30" t="str">
        <f t="shared" si="5"/>
        <v/>
      </c>
      <c r="AU11" s="30" t="str">
        <f t="shared" si="5"/>
        <v/>
      </c>
      <c r="AV11" s="30" t="str">
        <f t="shared" si="5"/>
        <v/>
      </c>
      <c r="AW11" s="30" t="str">
        <f t="shared" si="5"/>
        <v/>
      </c>
      <c r="AX11" s="30" t="str">
        <f t="shared" si="5"/>
        <v/>
      </c>
      <c r="AY11" s="30" t="str">
        <f t="shared" si="5"/>
        <v/>
      </c>
      <c r="AZ11" s="30" t="str">
        <f t="shared" si="5"/>
        <v/>
      </c>
      <c r="BA11" s="30" t="str">
        <f t="shared" si="5"/>
        <v/>
      </c>
      <c r="BB11" s="30" t="str">
        <f t="shared" si="5"/>
        <v/>
      </c>
      <c r="BC11" s="30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30" t="str">
        <f t="shared" si="6"/>
        <v/>
      </c>
      <c r="BE11" s="30" t="str">
        <f t="shared" si="6"/>
        <v/>
      </c>
      <c r="BF11" s="30" t="str">
        <f t="shared" si="6"/>
        <v/>
      </c>
      <c r="BG11" s="30" t="str">
        <f t="shared" si="6"/>
        <v/>
      </c>
      <c r="BH11" s="30" t="str">
        <f t="shared" si="6"/>
        <v/>
      </c>
      <c r="BI11" s="30" t="str">
        <f t="shared" si="6"/>
        <v/>
      </c>
      <c r="BJ11" s="30" t="str">
        <f t="shared" si="6"/>
        <v/>
      </c>
      <c r="BK11" s="30" t="str">
        <f t="shared" si="6"/>
        <v/>
      </c>
      <c r="BL11" s="30" t="str">
        <f t="shared" si="6"/>
        <v/>
      </c>
      <c r="BM11" s="30" t="str">
        <f t="shared" si="6"/>
        <v/>
      </c>
      <c r="BN11" s="30" t="str">
        <f t="shared" si="6"/>
        <v/>
      </c>
      <c r="BO11" s="30" t="str">
        <f t="shared" si="6"/>
        <v/>
      </c>
      <c r="BP11" s="30" t="str">
        <f t="shared" si="6"/>
        <v/>
      </c>
    </row>
    <row r="12" spans="1:68" x14ac:dyDescent="0.3">
      <c r="A12" s="50"/>
      <c r="B12" s="26" t="s">
        <v>23</v>
      </c>
      <c r="C12" s="25" t="s">
        <v>2</v>
      </c>
      <c r="D12" s="26">
        <v>5</v>
      </c>
      <c r="E12" s="26"/>
      <c r="F12" s="26">
        <v>10</v>
      </c>
      <c r="G12" s="26"/>
      <c r="H12" s="28">
        <f t="shared" si="4"/>
        <v>1</v>
      </c>
      <c r="I12" s="31">
        <v>45703</v>
      </c>
      <c r="J12" s="31">
        <f t="shared" si="2"/>
        <v>45713</v>
      </c>
      <c r="K12" s="30" t="str">
        <f t="shared" si="3"/>
        <v/>
      </c>
      <c r="L12" s="30" t="str">
        <f t="shared" si="3"/>
        <v/>
      </c>
      <c r="M12" s="30">
        <f t="shared" si="3"/>
        <v>2</v>
      </c>
      <c r="N12" s="30">
        <f t="shared" si="3"/>
        <v>2</v>
      </c>
      <c r="O12" s="30">
        <f t="shared" si="3"/>
        <v>-1</v>
      </c>
      <c r="P12" s="30" t="str">
        <f t="shared" si="3"/>
        <v/>
      </c>
      <c r="Q12" s="30" t="str">
        <f t="shared" si="3"/>
        <v/>
      </c>
      <c r="R12" s="30" t="str">
        <f t="shared" si="3"/>
        <v/>
      </c>
      <c r="S12" s="30" t="str">
        <f t="shared" si="3"/>
        <v/>
      </c>
      <c r="T12" s="30" t="str">
        <f t="shared" si="3"/>
        <v/>
      </c>
      <c r="U12" s="30" t="str">
        <f t="shared" si="3"/>
        <v/>
      </c>
      <c r="V12" s="30" t="str">
        <f t="shared" si="3"/>
        <v/>
      </c>
      <c r="W12" s="30" t="str">
        <f t="shared" si="3"/>
        <v/>
      </c>
      <c r="X12" s="30" t="str">
        <f t="shared" si="3"/>
        <v/>
      </c>
      <c r="Y12" s="30" t="str">
        <f t="shared" si="3"/>
        <v/>
      </c>
      <c r="Z12" s="30" t="str">
        <f t="shared" si="3"/>
        <v/>
      </c>
      <c r="AA12" s="30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30" t="str">
        <f t="shared" si="7"/>
        <v/>
      </c>
      <c r="AC12" s="30" t="str">
        <f t="shared" si="7"/>
        <v/>
      </c>
      <c r="AD12" s="30" t="str">
        <f t="shared" si="7"/>
        <v/>
      </c>
      <c r="AE12" s="30" t="str">
        <f t="shared" si="7"/>
        <v/>
      </c>
      <c r="AF12" s="30" t="str">
        <f t="shared" si="7"/>
        <v/>
      </c>
      <c r="AG12" s="30" t="str">
        <f t="shared" si="7"/>
        <v/>
      </c>
      <c r="AH12" s="30" t="str">
        <f t="shared" si="7"/>
        <v/>
      </c>
      <c r="AI12" s="30" t="str">
        <f t="shared" si="7"/>
        <v/>
      </c>
      <c r="AJ12" s="30" t="str">
        <f t="shared" si="7"/>
        <v/>
      </c>
      <c r="AK12" s="30" t="str">
        <f t="shared" si="7"/>
        <v/>
      </c>
      <c r="AL12" s="30" t="str">
        <f t="shared" si="7"/>
        <v/>
      </c>
      <c r="AM12" s="30" t="str">
        <f t="shared" si="7"/>
        <v/>
      </c>
      <c r="AN12" s="30" t="str">
        <f t="shared" si="7"/>
        <v/>
      </c>
      <c r="AO12" s="30" t="str">
        <f t="shared" si="7"/>
        <v/>
      </c>
      <c r="AP12" s="30" t="str">
        <f t="shared" si="7"/>
        <v/>
      </c>
      <c r="AQ12" s="30" t="str">
        <f t="shared" si="5"/>
        <v/>
      </c>
      <c r="AR12" s="30" t="str">
        <f t="shared" si="5"/>
        <v/>
      </c>
      <c r="AS12" s="30" t="str">
        <f t="shared" si="5"/>
        <v/>
      </c>
      <c r="AT12" s="30" t="str">
        <f t="shared" si="5"/>
        <v/>
      </c>
      <c r="AU12" s="30" t="str">
        <f t="shared" si="5"/>
        <v/>
      </c>
      <c r="AV12" s="30" t="str">
        <f t="shared" si="5"/>
        <v/>
      </c>
      <c r="AW12" s="30" t="str">
        <f t="shared" si="5"/>
        <v/>
      </c>
      <c r="AX12" s="30" t="str">
        <f t="shared" si="5"/>
        <v/>
      </c>
      <c r="AY12" s="30" t="str">
        <f t="shared" si="5"/>
        <v/>
      </c>
      <c r="AZ12" s="30" t="str">
        <f t="shared" si="5"/>
        <v/>
      </c>
      <c r="BA12" s="30" t="str">
        <f t="shared" si="5"/>
        <v/>
      </c>
      <c r="BB12" s="30" t="str">
        <f t="shared" si="5"/>
        <v/>
      </c>
      <c r="BC12" s="30" t="str">
        <f t="shared" si="6"/>
        <v/>
      </c>
      <c r="BD12" s="30" t="str">
        <f t="shared" si="6"/>
        <v/>
      </c>
      <c r="BE12" s="30" t="str">
        <f t="shared" si="6"/>
        <v/>
      </c>
      <c r="BF12" s="30" t="str">
        <f t="shared" si="6"/>
        <v/>
      </c>
      <c r="BG12" s="30" t="str">
        <f t="shared" si="6"/>
        <v/>
      </c>
      <c r="BH12" s="30" t="str">
        <f t="shared" si="6"/>
        <v/>
      </c>
      <c r="BI12" s="30" t="str">
        <f t="shared" si="6"/>
        <v/>
      </c>
      <c r="BJ12" s="30" t="str">
        <f t="shared" si="6"/>
        <v/>
      </c>
      <c r="BK12" s="30" t="str">
        <f t="shared" si="6"/>
        <v/>
      </c>
      <c r="BL12" s="30" t="str">
        <f t="shared" si="6"/>
        <v/>
      </c>
      <c r="BM12" s="30" t="str">
        <f t="shared" si="6"/>
        <v/>
      </c>
      <c r="BN12" s="30" t="str">
        <f t="shared" si="6"/>
        <v/>
      </c>
      <c r="BO12" s="30" t="str">
        <f t="shared" si="6"/>
        <v/>
      </c>
      <c r="BP12" s="30" t="str">
        <f t="shared" si="6"/>
        <v/>
      </c>
    </row>
    <row r="13" spans="1:68" x14ac:dyDescent="0.3">
      <c r="A13" s="50"/>
      <c r="B13" s="26" t="s">
        <v>24</v>
      </c>
      <c r="C13" s="25" t="s">
        <v>45</v>
      </c>
      <c r="D13" s="26">
        <f>SUM(E14:E18)</f>
        <v>12</v>
      </c>
      <c r="E13" s="26"/>
      <c r="F13" s="26">
        <f>SUM(G14:G18)</f>
        <v>51</v>
      </c>
      <c r="G13" s="26"/>
      <c r="H13" s="28">
        <f>IF(ISBLANK(D13),"",IF(D13=0,1,-(1-F13/D13)))</f>
        <v>3.25</v>
      </c>
      <c r="I13" s="31">
        <v>45713</v>
      </c>
      <c r="J13" s="31">
        <f t="shared" si="2"/>
        <v>45764</v>
      </c>
      <c r="K13" s="30" t="str">
        <f t="shared" si="3"/>
        <v/>
      </c>
      <c r="L13" s="30" t="str">
        <f t="shared" si="3"/>
        <v/>
      </c>
      <c r="M13" s="30" t="str">
        <f t="shared" si="3"/>
        <v/>
      </c>
      <c r="N13" s="30" t="str">
        <f t="shared" si="3"/>
        <v/>
      </c>
      <c r="O13" s="30">
        <f t="shared" si="3"/>
        <v>2</v>
      </c>
      <c r="P13" s="30">
        <f t="shared" si="3"/>
        <v>2</v>
      </c>
      <c r="Q13" s="30">
        <f t="shared" si="3"/>
        <v>-1</v>
      </c>
      <c r="R13" s="30">
        <f t="shared" si="3"/>
        <v>-1</v>
      </c>
      <c r="S13" s="30">
        <f t="shared" si="3"/>
        <v>-1</v>
      </c>
      <c r="T13" s="30">
        <f t="shared" si="3"/>
        <v>-1</v>
      </c>
      <c r="U13" s="30">
        <f t="shared" si="3"/>
        <v>-1</v>
      </c>
      <c r="V13" s="30">
        <f t="shared" si="3"/>
        <v>-1</v>
      </c>
      <c r="W13" s="30" t="str">
        <f t="shared" si="3"/>
        <v/>
      </c>
      <c r="X13" s="30" t="str">
        <f t="shared" si="3"/>
        <v/>
      </c>
      <c r="Y13" s="30" t="str">
        <f t="shared" si="3"/>
        <v/>
      </c>
      <c r="Z13" s="30" t="str">
        <f t="shared" si="3"/>
        <v/>
      </c>
      <c r="AA13" s="30" t="str">
        <f t="shared" si="7"/>
        <v/>
      </c>
      <c r="AB13" s="30" t="str">
        <f t="shared" si="7"/>
        <v/>
      </c>
      <c r="AC13" s="30" t="str">
        <f t="shared" si="7"/>
        <v/>
      </c>
      <c r="AD13" s="30" t="str">
        <f t="shared" si="7"/>
        <v/>
      </c>
      <c r="AE13" s="30" t="str">
        <f t="shared" si="7"/>
        <v/>
      </c>
      <c r="AF13" s="30" t="str">
        <f t="shared" si="7"/>
        <v/>
      </c>
      <c r="AG13" s="30" t="str">
        <f t="shared" si="7"/>
        <v/>
      </c>
      <c r="AH13" s="30" t="str">
        <f t="shared" si="7"/>
        <v/>
      </c>
      <c r="AI13" s="30" t="str">
        <f t="shared" si="7"/>
        <v/>
      </c>
      <c r="AJ13" s="30" t="str">
        <f t="shared" si="7"/>
        <v/>
      </c>
      <c r="AK13" s="30" t="str">
        <f t="shared" si="7"/>
        <v/>
      </c>
      <c r="AL13" s="30" t="str">
        <f t="shared" si="7"/>
        <v/>
      </c>
      <c r="AM13" s="30" t="str">
        <f t="shared" si="7"/>
        <v/>
      </c>
      <c r="AN13" s="30" t="str">
        <f t="shared" si="7"/>
        <v/>
      </c>
      <c r="AO13" s="30" t="str">
        <f t="shared" si="7"/>
        <v/>
      </c>
      <c r="AP13" s="30" t="str">
        <f t="shared" si="7"/>
        <v/>
      </c>
      <c r="AQ13" s="30" t="str">
        <f t="shared" si="5"/>
        <v/>
      </c>
      <c r="AR13" s="30" t="str">
        <f t="shared" si="5"/>
        <v/>
      </c>
      <c r="AS13" s="30" t="str">
        <f t="shared" si="5"/>
        <v/>
      </c>
      <c r="AT13" s="30" t="str">
        <f t="shared" si="5"/>
        <v/>
      </c>
      <c r="AU13" s="30" t="str">
        <f t="shared" si="5"/>
        <v/>
      </c>
      <c r="AV13" s="30" t="str">
        <f t="shared" si="5"/>
        <v/>
      </c>
      <c r="AW13" s="30" t="str">
        <f t="shared" si="5"/>
        <v/>
      </c>
      <c r="AX13" s="30" t="str">
        <f t="shared" si="5"/>
        <v/>
      </c>
      <c r="AY13" s="30" t="str">
        <f t="shared" si="5"/>
        <v/>
      </c>
      <c r="AZ13" s="30" t="str">
        <f t="shared" si="5"/>
        <v/>
      </c>
      <c r="BA13" s="30" t="str">
        <f t="shared" si="5"/>
        <v/>
      </c>
      <c r="BB13" s="30" t="str">
        <f t="shared" si="5"/>
        <v/>
      </c>
      <c r="BC13" s="30" t="str">
        <f t="shared" si="6"/>
        <v/>
      </c>
      <c r="BD13" s="30" t="str">
        <f t="shared" si="6"/>
        <v/>
      </c>
      <c r="BE13" s="30" t="str">
        <f t="shared" si="6"/>
        <v/>
      </c>
      <c r="BF13" s="30" t="str">
        <f t="shared" si="6"/>
        <v/>
      </c>
      <c r="BG13" s="30" t="str">
        <f t="shared" si="6"/>
        <v/>
      </c>
      <c r="BH13" s="30" t="str">
        <f t="shared" si="6"/>
        <v/>
      </c>
      <c r="BI13" s="30" t="str">
        <f t="shared" si="6"/>
        <v/>
      </c>
      <c r="BJ13" s="30" t="str">
        <f t="shared" si="6"/>
        <v/>
      </c>
      <c r="BK13" s="30" t="str">
        <f t="shared" si="6"/>
        <v/>
      </c>
      <c r="BL13" s="30" t="str">
        <f t="shared" si="6"/>
        <v/>
      </c>
      <c r="BM13" s="30" t="str">
        <f t="shared" si="6"/>
        <v/>
      </c>
      <c r="BN13" s="30" t="str">
        <f t="shared" si="6"/>
        <v/>
      </c>
      <c r="BO13" s="30" t="str">
        <f t="shared" si="6"/>
        <v/>
      </c>
      <c r="BP13" s="30" t="str">
        <f t="shared" si="6"/>
        <v/>
      </c>
    </row>
    <row r="14" spans="1:68" x14ac:dyDescent="0.3">
      <c r="A14" s="50"/>
      <c r="B14" s="26" t="s">
        <v>25</v>
      </c>
      <c r="C14" s="25" t="s">
        <v>3</v>
      </c>
      <c r="D14" s="25"/>
      <c r="E14" s="26">
        <v>10</v>
      </c>
      <c r="F14" s="25"/>
      <c r="G14" s="26">
        <v>21</v>
      </c>
      <c r="H14" s="28">
        <f>IF(ISBLANK(E14),"",IF(E14=0,"Unacc.",-(1-G14/E14)))</f>
        <v>1.1000000000000001</v>
      </c>
      <c r="I14" s="31">
        <v>45713</v>
      </c>
      <c r="J14" s="31">
        <f>I14+G14</f>
        <v>45734</v>
      </c>
      <c r="K14" s="30" t="str">
        <f t="shared" si="3"/>
        <v/>
      </c>
      <c r="L14" s="30" t="str">
        <f t="shared" si="3"/>
        <v/>
      </c>
      <c r="M14" s="30" t="str">
        <f t="shared" si="3"/>
        <v/>
      </c>
      <c r="N14" s="30" t="str">
        <f t="shared" si="3"/>
        <v/>
      </c>
      <c r="O14" s="30">
        <f t="shared" si="3"/>
        <v>3</v>
      </c>
      <c r="P14" s="30">
        <f t="shared" si="3"/>
        <v>3</v>
      </c>
      <c r="Q14" s="30">
        <f t="shared" si="3"/>
        <v>-1</v>
      </c>
      <c r="R14" s="30">
        <f t="shared" si="3"/>
        <v>-1</v>
      </c>
      <c r="S14" s="30" t="str">
        <f t="shared" si="3"/>
        <v/>
      </c>
      <c r="T14" s="30" t="str">
        <f t="shared" si="3"/>
        <v/>
      </c>
      <c r="U14" s="30" t="str">
        <f t="shared" si="3"/>
        <v/>
      </c>
      <c r="V14" s="30" t="str">
        <f t="shared" si="3"/>
        <v/>
      </c>
      <c r="W14" s="30" t="str">
        <f t="shared" si="3"/>
        <v/>
      </c>
      <c r="X14" s="30" t="str">
        <f t="shared" si="3"/>
        <v/>
      </c>
      <c r="Y14" s="30" t="str">
        <f t="shared" si="3"/>
        <v/>
      </c>
      <c r="Z14" s="30" t="str">
        <f t="shared" si="3"/>
        <v/>
      </c>
      <c r="AA14" s="30" t="str">
        <f t="shared" si="7"/>
        <v/>
      </c>
      <c r="AB14" s="30" t="str">
        <f t="shared" si="7"/>
        <v/>
      </c>
      <c r="AC14" s="30" t="str">
        <f t="shared" si="7"/>
        <v/>
      </c>
      <c r="AD14" s="30" t="str">
        <f t="shared" si="7"/>
        <v/>
      </c>
      <c r="AE14" s="30" t="str">
        <f t="shared" si="7"/>
        <v/>
      </c>
      <c r="AF14" s="30" t="str">
        <f t="shared" si="7"/>
        <v/>
      </c>
      <c r="AG14" s="30" t="str">
        <f t="shared" si="7"/>
        <v/>
      </c>
      <c r="AH14" s="30" t="str">
        <f t="shared" si="7"/>
        <v/>
      </c>
      <c r="AI14" s="30" t="str">
        <f t="shared" si="7"/>
        <v/>
      </c>
      <c r="AJ14" s="30" t="str">
        <f t="shared" si="7"/>
        <v/>
      </c>
      <c r="AK14" s="30" t="str">
        <f t="shared" si="7"/>
        <v/>
      </c>
      <c r="AL14" s="30" t="str">
        <f t="shared" si="7"/>
        <v/>
      </c>
      <c r="AM14" s="30" t="str">
        <f t="shared" si="7"/>
        <v/>
      </c>
      <c r="AN14" s="30" t="str">
        <f t="shared" si="7"/>
        <v/>
      </c>
      <c r="AO14" s="30" t="str">
        <f t="shared" si="7"/>
        <v/>
      </c>
      <c r="AP14" s="30" t="str">
        <f t="shared" si="7"/>
        <v/>
      </c>
      <c r="AQ14" s="30" t="str">
        <f t="shared" si="5"/>
        <v/>
      </c>
      <c r="AR14" s="30" t="str">
        <f t="shared" si="5"/>
        <v/>
      </c>
      <c r="AS14" s="30" t="str">
        <f t="shared" si="5"/>
        <v/>
      </c>
      <c r="AT14" s="30" t="str">
        <f t="shared" si="5"/>
        <v/>
      </c>
      <c r="AU14" s="30" t="str">
        <f t="shared" si="5"/>
        <v/>
      </c>
      <c r="AV14" s="30" t="str">
        <f t="shared" si="5"/>
        <v/>
      </c>
      <c r="AW14" s="30" t="str">
        <f t="shared" si="5"/>
        <v/>
      </c>
      <c r="AX14" s="30" t="str">
        <f t="shared" si="5"/>
        <v/>
      </c>
      <c r="AY14" s="30" t="str">
        <f t="shared" si="5"/>
        <v/>
      </c>
      <c r="AZ14" s="30" t="str">
        <f t="shared" si="5"/>
        <v/>
      </c>
      <c r="BA14" s="30" t="str">
        <f t="shared" si="5"/>
        <v/>
      </c>
      <c r="BB14" s="30" t="str">
        <f t="shared" si="5"/>
        <v/>
      </c>
      <c r="BC14" s="30" t="str">
        <f t="shared" si="6"/>
        <v/>
      </c>
      <c r="BD14" s="30" t="str">
        <f t="shared" si="6"/>
        <v/>
      </c>
      <c r="BE14" s="30" t="str">
        <f t="shared" si="6"/>
        <v/>
      </c>
      <c r="BF14" s="30" t="str">
        <f t="shared" si="6"/>
        <v/>
      </c>
      <c r="BG14" s="30" t="str">
        <f t="shared" si="6"/>
        <v/>
      </c>
      <c r="BH14" s="30" t="str">
        <f t="shared" si="6"/>
        <v/>
      </c>
      <c r="BI14" s="30" t="str">
        <f t="shared" si="6"/>
        <v/>
      </c>
      <c r="BJ14" s="30" t="str">
        <f t="shared" si="6"/>
        <v/>
      </c>
      <c r="BK14" s="30" t="str">
        <f t="shared" si="6"/>
        <v/>
      </c>
      <c r="BL14" s="30" t="str">
        <f t="shared" si="6"/>
        <v/>
      </c>
      <c r="BM14" s="30" t="str">
        <f t="shared" si="6"/>
        <v/>
      </c>
      <c r="BN14" s="30" t="str">
        <f t="shared" si="6"/>
        <v/>
      </c>
      <c r="BO14" s="30" t="str">
        <f t="shared" si="6"/>
        <v/>
      </c>
      <c r="BP14" s="30" t="str">
        <f t="shared" si="6"/>
        <v/>
      </c>
    </row>
    <row r="15" spans="1:68" x14ac:dyDescent="0.3">
      <c r="A15" s="50"/>
      <c r="B15" s="26" t="s">
        <v>26</v>
      </c>
      <c r="C15" s="25" t="s">
        <v>4</v>
      </c>
      <c r="D15" s="25"/>
      <c r="E15" s="26">
        <v>0</v>
      </c>
      <c r="F15" s="25"/>
      <c r="G15" s="26">
        <v>8</v>
      </c>
      <c r="H15" s="28" t="str">
        <f>IF(ISBLANK(E15),"",IF(E15=0,"Unacc.",-(1-G15/E15)))</f>
        <v>Unacc.</v>
      </c>
      <c r="I15" s="31">
        <f t="shared" ref="I15:I18" si="8">J14</f>
        <v>45734</v>
      </c>
      <c r="J15" s="31">
        <f>I15+G15</f>
        <v>45742</v>
      </c>
      <c r="K15" s="30" t="str">
        <f t="shared" si="3"/>
        <v/>
      </c>
      <c r="L15" s="30" t="str">
        <f t="shared" si="3"/>
        <v/>
      </c>
      <c r="M15" s="30" t="str">
        <f t="shared" si="3"/>
        <v/>
      </c>
      <c r="N15" s="30" t="str">
        <f t="shared" si="3"/>
        <v/>
      </c>
      <c r="O15" s="30" t="str">
        <f t="shared" si="3"/>
        <v/>
      </c>
      <c r="P15" s="30" t="str">
        <f t="shared" si="3"/>
        <v/>
      </c>
      <c r="Q15" s="30" t="str">
        <f t="shared" si="3"/>
        <v/>
      </c>
      <c r="R15" s="30">
        <f t="shared" si="3"/>
        <v>-1</v>
      </c>
      <c r="S15" s="30">
        <f t="shared" si="3"/>
        <v>-1</v>
      </c>
      <c r="T15" s="30" t="str">
        <f t="shared" si="3"/>
        <v/>
      </c>
      <c r="U15" s="30" t="str">
        <f t="shared" si="3"/>
        <v/>
      </c>
      <c r="V15" s="30" t="str">
        <f t="shared" si="3"/>
        <v/>
      </c>
      <c r="W15" s="30" t="str">
        <f t="shared" si="3"/>
        <v/>
      </c>
      <c r="X15" s="30" t="str">
        <f t="shared" si="3"/>
        <v/>
      </c>
      <c r="Y15" s="30" t="str">
        <f t="shared" si="3"/>
        <v/>
      </c>
      <c r="Z15" s="30" t="str">
        <f t="shared" si="3"/>
        <v/>
      </c>
      <c r="AA15" s="30" t="str">
        <f t="shared" si="7"/>
        <v/>
      </c>
      <c r="AB15" s="30" t="str">
        <f t="shared" si="7"/>
        <v/>
      </c>
      <c r="AC15" s="30" t="str">
        <f t="shared" si="7"/>
        <v/>
      </c>
      <c r="AD15" s="30" t="str">
        <f t="shared" si="7"/>
        <v/>
      </c>
      <c r="AE15" s="30" t="str">
        <f t="shared" si="7"/>
        <v/>
      </c>
      <c r="AF15" s="30" t="str">
        <f t="shared" si="7"/>
        <v/>
      </c>
      <c r="AG15" s="30" t="str">
        <f t="shared" si="7"/>
        <v/>
      </c>
      <c r="AH15" s="30" t="str">
        <f t="shared" si="7"/>
        <v/>
      </c>
      <c r="AI15" s="30" t="str">
        <f t="shared" si="7"/>
        <v/>
      </c>
      <c r="AJ15" s="30" t="str">
        <f t="shared" si="7"/>
        <v/>
      </c>
      <c r="AK15" s="30" t="str">
        <f t="shared" si="7"/>
        <v/>
      </c>
      <c r="AL15" s="30" t="str">
        <f t="shared" si="7"/>
        <v/>
      </c>
      <c r="AM15" s="30" t="str">
        <f t="shared" si="7"/>
        <v/>
      </c>
      <c r="AN15" s="30" t="str">
        <f t="shared" si="7"/>
        <v/>
      </c>
      <c r="AO15" s="30" t="str">
        <f t="shared" si="7"/>
        <v/>
      </c>
      <c r="AP15" s="30" t="str">
        <f t="shared" si="7"/>
        <v/>
      </c>
      <c r="AQ15" s="30" t="str">
        <f t="shared" si="5"/>
        <v/>
      </c>
      <c r="AR15" s="30" t="str">
        <f t="shared" si="5"/>
        <v/>
      </c>
      <c r="AS15" s="30" t="str">
        <f t="shared" si="5"/>
        <v/>
      </c>
      <c r="AT15" s="30" t="str">
        <f t="shared" si="5"/>
        <v/>
      </c>
      <c r="AU15" s="30" t="str">
        <f t="shared" si="5"/>
        <v/>
      </c>
      <c r="AV15" s="30" t="str">
        <f t="shared" si="5"/>
        <v/>
      </c>
      <c r="AW15" s="30" t="str">
        <f t="shared" si="5"/>
        <v/>
      </c>
      <c r="AX15" s="30" t="str">
        <f t="shared" si="5"/>
        <v/>
      </c>
      <c r="AY15" s="30" t="str">
        <f t="shared" si="5"/>
        <v/>
      </c>
      <c r="AZ15" s="30" t="str">
        <f t="shared" si="5"/>
        <v/>
      </c>
      <c r="BA15" s="30" t="str">
        <f t="shared" si="5"/>
        <v/>
      </c>
      <c r="BB15" s="30" t="str">
        <f t="shared" si="5"/>
        <v/>
      </c>
      <c r="BC15" s="30" t="str">
        <f t="shared" si="6"/>
        <v/>
      </c>
      <c r="BD15" s="30" t="str">
        <f t="shared" si="6"/>
        <v/>
      </c>
      <c r="BE15" s="30" t="str">
        <f t="shared" si="6"/>
        <v/>
      </c>
      <c r="BF15" s="30" t="str">
        <f t="shared" si="6"/>
        <v/>
      </c>
      <c r="BG15" s="30" t="str">
        <f t="shared" si="6"/>
        <v/>
      </c>
      <c r="BH15" s="30" t="str">
        <f t="shared" si="6"/>
        <v/>
      </c>
      <c r="BI15" s="30" t="str">
        <f t="shared" si="6"/>
        <v/>
      </c>
      <c r="BJ15" s="30" t="str">
        <f t="shared" si="6"/>
        <v/>
      </c>
      <c r="BK15" s="30" t="str">
        <f t="shared" si="6"/>
        <v/>
      </c>
      <c r="BL15" s="30" t="str">
        <f t="shared" si="6"/>
        <v/>
      </c>
      <c r="BM15" s="30" t="str">
        <f t="shared" si="6"/>
        <v/>
      </c>
      <c r="BN15" s="30" t="str">
        <f t="shared" si="6"/>
        <v/>
      </c>
      <c r="BO15" s="30" t="str">
        <f t="shared" si="6"/>
        <v/>
      </c>
      <c r="BP15" s="30" t="str">
        <f t="shared" si="6"/>
        <v/>
      </c>
    </row>
    <row r="16" spans="1:68" x14ac:dyDescent="0.3">
      <c r="A16" s="50"/>
      <c r="B16" s="26" t="s">
        <v>27</v>
      </c>
      <c r="C16" s="25" t="s">
        <v>0</v>
      </c>
      <c r="D16" s="25"/>
      <c r="E16" s="26">
        <v>0</v>
      </c>
      <c r="F16" s="25"/>
      <c r="G16" s="26">
        <v>15</v>
      </c>
      <c r="H16" s="28" t="str">
        <f t="shared" ref="H16:H18" si="9">IF(ISBLANK(E16),"",IF(E16=0,"Unacc.",-(1-G16/E16)))</f>
        <v>Unacc.</v>
      </c>
      <c r="I16" s="31">
        <f t="shared" si="8"/>
        <v>45742</v>
      </c>
      <c r="J16" s="31">
        <f t="shared" ref="J16:J18" si="10">I16+G16</f>
        <v>45757</v>
      </c>
      <c r="K16" s="30" t="str">
        <f t="shared" si="3"/>
        <v/>
      </c>
      <c r="L16" s="30" t="str">
        <f t="shared" si="3"/>
        <v/>
      </c>
      <c r="M16" s="30" t="str">
        <f t="shared" si="3"/>
        <v/>
      </c>
      <c r="N16" s="30" t="str">
        <f t="shared" si="3"/>
        <v/>
      </c>
      <c r="O16" s="30" t="str">
        <f t="shared" si="3"/>
        <v/>
      </c>
      <c r="P16" s="30" t="str">
        <f t="shared" si="3"/>
        <v/>
      </c>
      <c r="Q16" s="30" t="str">
        <f t="shared" si="3"/>
        <v/>
      </c>
      <c r="R16" s="30" t="str">
        <f t="shared" si="3"/>
        <v/>
      </c>
      <c r="S16" s="30">
        <f t="shared" si="3"/>
        <v>-1</v>
      </c>
      <c r="T16" s="30">
        <f t="shared" si="3"/>
        <v>-1</v>
      </c>
      <c r="U16" s="30">
        <f t="shared" si="3"/>
        <v>-1</v>
      </c>
      <c r="V16" s="30" t="str">
        <f t="shared" si="3"/>
        <v/>
      </c>
      <c r="W16" s="30" t="str">
        <f t="shared" si="3"/>
        <v/>
      </c>
      <c r="X16" s="30" t="str">
        <f t="shared" si="3"/>
        <v/>
      </c>
      <c r="Y16" s="30" t="str">
        <f t="shared" si="3"/>
        <v/>
      </c>
      <c r="Z16" s="30" t="str">
        <f t="shared" si="3"/>
        <v/>
      </c>
      <c r="AA16" s="30" t="str">
        <f t="shared" si="7"/>
        <v/>
      </c>
      <c r="AB16" s="30" t="str">
        <f t="shared" si="7"/>
        <v/>
      </c>
      <c r="AC16" s="30" t="str">
        <f t="shared" si="7"/>
        <v/>
      </c>
      <c r="AD16" s="30" t="str">
        <f t="shared" si="7"/>
        <v/>
      </c>
      <c r="AE16" s="30" t="str">
        <f t="shared" si="7"/>
        <v/>
      </c>
      <c r="AF16" s="30" t="str">
        <f t="shared" si="7"/>
        <v/>
      </c>
      <c r="AG16" s="30" t="str">
        <f t="shared" si="7"/>
        <v/>
      </c>
      <c r="AH16" s="30" t="str">
        <f t="shared" si="7"/>
        <v/>
      </c>
      <c r="AI16" s="30" t="str">
        <f t="shared" si="7"/>
        <v/>
      </c>
      <c r="AJ16" s="30" t="str">
        <f t="shared" si="7"/>
        <v/>
      </c>
      <c r="AK16" s="30" t="str">
        <f t="shared" si="7"/>
        <v/>
      </c>
      <c r="AL16" s="30" t="str">
        <f t="shared" si="7"/>
        <v/>
      </c>
      <c r="AM16" s="30" t="str">
        <f t="shared" si="7"/>
        <v/>
      </c>
      <c r="AN16" s="30" t="str">
        <f t="shared" si="7"/>
        <v/>
      </c>
      <c r="AO16" s="30" t="str">
        <f t="shared" si="7"/>
        <v/>
      </c>
      <c r="AP16" s="30" t="str">
        <f t="shared" si="7"/>
        <v/>
      </c>
      <c r="AQ16" s="30" t="str">
        <f t="shared" si="5"/>
        <v/>
      </c>
      <c r="AR16" s="30" t="str">
        <f t="shared" si="5"/>
        <v/>
      </c>
      <c r="AS16" s="30" t="str">
        <f t="shared" si="5"/>
        <v/>
      </c>
      <c r="AT16" s="30" t="str">
        <f t="shared" si="5"/>
        <v/>
      </c>
      <c r="AU16" s="30" t="str">
        <f t="shared" si="5"/>
        <v/>
      </c>
      <c r="AV16" s="30" t="str">
        <f t="shared" si="5"/>
        <v/>
      </c>
      <c r="AW16" s="30" t="str">
        <f t="shared" si="5"/>
        <v/>
      </c>
      <c r="AX16" s="30" t="str">
        <f t="shared" si="5"/>
        <v/>
      </c>
      <c r="AY16" s="30" t="str">
        <f t="shared" si="5"/>
        <v/>
      </c>
      <c r="AZ16" s="30" t="str">
        <f t="shared" si="5"/>
        <v/>
      </c>
      <c r="BA16" s="30" t="str">
        <f t="shared" si="5"/>
        <v/>
      </c>
      <c r="BB16" s="30" t="str">
        <f t="shared" si="5"/>
        <v/>
      </c>
      <c r="BC16" s="30" t="str">
        <f t="shared" si="6"/>
        <v/>
      </c>
      <c r="BD16" s="30" t="str">
        <f t="shared" si="6"/>
        <v/>
      </c>
      <c r="BE16" s="30" t="str">
        <f t="shared" si="6"/>
        <v/>
      </c>
      <c r="BF16" s="30" t="str">
        <f t="shared" si="6"/>
        <v/>
      </c>
      <c r="BG16" s="30" t="str">
        <f t="shared" si="6"/>
        <v/>
      </c>
      <c r="BH16" s="30" t="str">
        <f t="shared" si="6"/>
        <v/>
      </c>
      <c r="BI16" s="30" t="str">
        <f t="shared" si="6"/>
        <v/>
      </c>
      <c r="BJ16" s="30" t="str">
        <f t="shared" si="6"/>
        <v/>
      </c>
      <c r="BK16" s="30" t="str">
        <f t="shared" si="6"/>
        <v/>
      </c>
      <c r="BL16" s="30" t="str">
        <f t="shared" si="6"/>
        <v/>
      </c>
      <c r="BM16" s="30" t="str">
        <f t="shared" si="6"/>
        <v/>
      </c>
      <c r="BN16" s="30" t="str">
        <f t="shared" si="6"/>
        <v/>
      </c>
      <c r="BO16" s="30" t="str">
        <f t="shared" si="6"/>
        <v/>
      </c>
      <c r="BP16" s="30" t="str">
        <f t="shared" si="6"/>
        <v/>
      </c>
    </row>
    <row r="17" spans="1:68" x14ac:dyDescent="0.3">
      <c r="A17" s="50"/>
      <c r="B17" s="26" t="s">
        <v>28</v>
      </c>
      <c r="C17" s="25" t="s">
        <v>5</v>
      </c>
      <c r="D17" s="25"/>
      <c r="E17" s="26">
        <v>0</v>
      </c>
      <c r="F17" s="25"/>
      <c r="G17" s="26">
        <v>2</v>
      </c>
      <c r="H17" s="28" t="str">
        <f t="shared" si="9"/>
        <v>Unacc.</v>
      </c>
      <c r="I17" s="31">
        <f t="shared" si="8"/>
        <v>45757</v>
      </c>
      <c r="J17" s="31">
        <f t="shared" si="10"/>
        <v>45759</v>
      </c>
      <c r="K17" s="30" t="str">
        <f t="shared" si="3"/>
        <v/>
      </c>
      <c r="L17" s="30" t="str">
        <f t="shared" si="3"/>
        <v/>
      </c>
      <c r="M17" s="30" t="str">
        <f t="shared" si="3"/>
        <v/>
      </c>
      <c r="N17" s="30" t="str">
        <f t="shared" si="3"/>
        <v/>
      </c>
      <c r="O17" s="30" t="str">
        <f t="shared" si="3"/>
        <v/>
      </c>
      <c r="P17" s="30" t="str">
        <f t="shared" si="3"/>
        <v/>
      </c>
      <c r="Q17" s="30" t="str">
        <f t="shared" si="3"/>
        <v/>
      </c>
      <c r="R17" s="30" t="str">
        <f t="shared" si="3"/>
        <v/>
      </c>
      <c r="S17" s="30" t="str">
        <f t="shared" si="3"/>
        <v/>
      </c>
      <c r="T17" s="30" t="str">
        <f t="shared" si="3"/>
        <v/>
      </c>
      <c r="U17" s="30">
        <f t="shared" si="3"/>
        <v>-1</v>
      </c>
      <c r="V17" s="30" t="str">
        <f t="shared" si="3"/>
        <v/>
      </c>
      <c r="W17" s="30" t="str">
        <f t="shared" si="3"/>
        <v/>
      </c>
      <c r="X17" s="30" t="str">
        <f t="shared" si="3"/>
        <v/>
      </c>
      <c r="Y17" s="30" t="str">
        <f t="shared" si="3"/>
        <v/>
      </c>
      <c r="Z17" s="30" t="str">
        <f t="shared" si="3"/>
        <v/>
      </c>
      <c r="AA17" s="30" t="str">
        <f t="shared" si="7"/>
        <v/>
      </c>
      <c r="AB17" s="30" t="str">
        <f t="shared" si="7"/>
        <v/>
      </c>
      <c r="AC17" s="30" t="str">
        <f t="shared" si="7"/>
        <v/>
      </c>
      <c r="AD17" s="30" t="str">
        <f t="shared" si="7"/>
        <v/>
      </c>
      <c r="AE17" s="30" t="str">
        <f t="shared" si="7"/>
        <v/>
      </c>
      <c r="AF17" s="30" t="str">
        <f t="shared" si="7"/>
        <v/>
      </c>
      <c r="AG17" s="30" t="str">
        <f t="shared" si="7"/>
        <v/>
      </c>
      <c r="AH17" s="30" t="str">
        <f t="shared" si="7"/>
        <v/>
      </c>
      <c r="AI17" s="30" t="str">
        <f t="shared" si="7"/>
        <v/>
      </c>
      <c r="AJ17" s="30" t="str">
        <f t="shared" si="7"/>
        <v/>
      </c>
      <c r="AK17" s="30" t="str">
        <f t="shared" si="7"/>
        <v/>
      </c>
      <c r="AL17" s="30" t="str">
        <f t="shared" si="7"/>
        <v/>
      </c>
      <c r="AM17" s="30" t="str">
        <f t="shared" si="7"/>
        <v/>
      </c>
      <c r="AN17" s="30" t="str">
        <f t="shared" si="7"/>
        <v/>
      </c>
      <c r="AO17" s="30" t="str">
        <f t="shared" si="7"/>
        <v/>
      </c>
      <c r="AP17" s="30" t="str">
        <f t="shared" si="7"/>
        <v/>
      </c>
      <c r="AQ17" s="30" t="str">
        <f t="shared" si="5"/>
        <v/>
      </c>
      <c r="AR17" s="30" t="str">
        <f t="shared" si="5"/>
        <v/>
      </c>
      <c r="AS17" s="30" t="str">
        <f t="shared" si="5"/>
        <v/>
      </c>
      <c r="AT17" s="30" t="str">
        <f t="shared" si="5"/>
        <v/>
      </c>
      <c r="AU17" s="30" t="str">
        <f t="shared" si="5"/>
        <v/>
      </c>
      <c r="AV17" s="30" t="str">
        <f t="shared" si="5"/>
        <v/>
      </c>
      <c r="AW17" s="30" t="str">
        <f t="shared" si="5"/>
        <v/>
      </c>
      <c r="AX17" s="30" t="str">
        <f t="shared" si="5"/>
        <v/>
      </c>
      <c r="AY17" s="30" t="str">
        <f t="shared" si="5"/>
        <v/>
      </c>
      <c r="AZ17" s="30" t="str">
        <f t="shared" si="5"/>
        <v/>
      </c>
      <c r="BA17" s="30" t="str">
        <f t="shared" si="5"/>
        <v/>
      </c>
      <c r="BB17" s="30" t="str">
        <f t="shared" si="5"/>
        <v/>
      </c>
      <c r="BC17" s="30" t="str">
        <f t="shared" si="6"/>
        <v/>
      </c>
      <c r="BD17" s="30" t="str">
        <f t="shared" si="6"/>
        <v/>
      </c>
      <c r="BE17" s="30" t="str">
        <f t="shared" si="6"/>
        <v/>
      </c>
      <c r="BF17" s="30" t="str">
        <f t="shared" si="6"/>
        <v/>
      </c>
      <c r="BG17" s="30" t="str">
        <f t="shared" si="6"/>
        <v/>
      </c>
      <c r="BH17" s="30" t="str">
        <f t="shared" si="6"/>
        <v/>
      </c>
      <c r="BI17" s="30" t="str">
        <f t="shared" si="6"/>
        <v/>
      </c>
      <c r="BJ17" s="30" t="str">
        <f t="shared" si="6"/>
        <v/>
      </c>
      <c r="BK17" s="30" t="str">
        <f t="shared" si="6"/>
        <v/>
      </c>
      <c r="BL17" s="30" t="str">
        <f t="shared" si="6"/>
        <v/>
      </c>
      <c r="BM17" s="30" t="str">
        <f t="shared" si="6"/>
        <v/>
      </c>
      <c r="BN17" s="30" t="str">
        <f t="shared" si="6"/>
        <v/>
      </c>
      <c r="BO17" s="30" t="str">
        <f t="shared" si="6"/>
        <v/>
      </c>
      <c r="BP17" s="30" t="str">
        <f t="shared" si="6"/>
        <v/>
      </c>
    </row>
    <row r="18" spans="1:68" x14ac:dyDescent="0.3">
      <c r="A18" s="50"/>
      <c r="B18" s="26" t="s">
        <v>29</v>
      </c>
      <c r="C18" s="25" t="s">
        <v>6</v>
      </c>
      <c r="D18" s="25"/>
      <c r="E18" s="26">
        <v>2</v>
      </c>
      <c r="F18" s="25"/>
      <c r="G18" s="26">
        <v>5</v>
      </c>
      <c r="H18" s="28">
        <f t="shared" si="9"/>
        <v>1.5</v>
      </c>
      <c r="I18" s="31">
        <f t="shared" si="8"/>
        <v>45759</v>
      </c>
      <c r="J18" s="31">
        <f t="shared" si="10"/>
        <v>45764</v>
      </c>
      <c r="K18" s="30" t="str">
        <f t="shared" si="3"/>
        <v/>
      </c>
      <c r="L18" s="30" t="str">
        <f t="shared" si="3"/>
        <v/>
      </c>
      <c r="M18" s="30" t="str">
        <f t="shared" si="3"/>
        <v/>
      </c>
      <c r="N18" s="30" t="str">
        <f t="shared" si="3"/>
        <v/>
      </c>
      <c r="O18" s="30" t="str">
        <f t="shared" si="3"/>
        <v/>
      </c>
      <c r="P18" s="30" t="str">
        <f t="shared" si="3"/>
        <v/>
      </c>
      <c r="Q18" s="30" t="str">
        <f t="shared" si="3"/>
        <v/>
      </c>
      <c r="R18" s="30" t="str">
        <f t="shared" si="3"/>
        <v/>
      </c>
      <c r="S18" s="30" t="str">
        <f t="shared" si="3"/>
        <v/>
      </c>
      <c r="T18" s="30" t="str">
        <f t="shared" si="3"/>
        <v/>
      </c>
      <c r="U18" s="30">
        <f t="shared" si="3"/>
        <v>3</v>
      </c>
      <c r="V18" s="30">
        <f t="shared" si="3"/>
        <v>3</v>
      </c>
      <c r="W18" s="30" t="str">
        <f t="shared" si="3"/>
        <v/>
      </c>
      <c r="X18" s="30" t="str">
        <f t="shared" si="3"/>
        <v/>
      </c>
      <c r="Y18" s="30" t="str">
        <f t="shared" si="3"/>
        <v/>
      </c>
      <c r="Z18" s="30" t="str">
        <f t="shared" si="3"/>
        <v/>
      </c>
      <c r="AA18" s="30" t="str">
        <f t="shared" si="7"/>
        <v/>
      </c>
      <c r="AB18" s="30" t="str">
        <f t="shared" si="7"/>
        <v/>
      </c>
      <c r="AC18" s="30" t="str">
        <f t="shared" si="7"/>
        <v/>
      </c>
      <c r="AD18" s="30" t="str">
        <f t="shared" si="7"/>
        <v/>
      </c>
      <c r="AE18" s="30" t="str">
        <f t="shared" si="7"/>
        <v/>
      </c>
      <c r="AF18" s="30" t="str">
        <f t="shared" si="7"/>
        <v/>
      </c>
      <c r="AG18" s="30" t="str">
        <f t="shared" si="7"/>
        <v/>
      </c>
      <c r="AH18" s="30" t="str">
        <f t="shared" si="7"/>
        <v/>
      </c>
      <c r="AI18" s="30" t="str">
        <f t="shared" si="7"/>
        <v/>
      </c>
      <c r="AJ18" s="30" t="str">
        <f t="shared" si="7"/>
        <v/>
      </c>
      <c r="AK18" s="30" t="str">
        <f t="shared" si="7"/>
        <v/>
      </c>
      <c r="AL18" s="30" t="str">
        <f t="shared" si="7"/>
        <v/>
      </c>
      <c r="AM18" s="30" t="str">
        <f t="shared" si="7"/>
        <v/>
      </c>
      <c r="AN18" s="30" t="str">
        <f t="shared" si="7"/>
        <v/>
      </c>
      <c r="AO18" s="30" t="str">
        <f t="shared" si="7"/>
        <v/>
      </c>
      <c r="AP18" s="30" t="str">
        <f t="shared" si="7"/>
        <v/>
      </c>
      <c r="AQ18" s="30" t="str">
        <f t="shared" si="5"/>
        <v/>
      </c>
      <c r="AR18" s="30" t="str">
        <f t="shared" si="5"/>
        <v/>
      </c>
      <c r="AS18" s="30" t="str">
        <f t="shared" si="5"/>
        <v/>
      </c>
      <c r="AT18" s="30" t="str">
        <f t="shared" si="5"/>
        <v/>
      </c>
      <c r="AU18" s="30" t="str">
        <f t="shared" si="5"/>
        <v/>
      </c>
      <c r="AV18" s="30" t="str">
        <f t="shared" si="5"/>
        <v/>
      </c>
      <c r="AW18" s="30" t="str">
        <f t="shared" si="5"/>
        <v/>
      </c>
      <c r="AX18" s="30" t="str">
        <f t="shared" si="5"/>
        <v/>
      </c>
      <c r="AY18" s="30" t="str">
        <f t="shared" si="5"/>
        <v/>
      </c>
      <c r="AZ18" s="30" t="str">
        <f t="shared" si="5"/>
        <v/>
      </c>
      <c r="BA18" s="30" t="str">
        <f t="shared" si="5"/>
        <v/>
      </c>
      <c r="BB18" s="30" t="str">
        <f t="shared" si="5"/>
        <v/>
      </c>
      <c r="BC18" s="30" t="str">
        <f t="shared" si="6"/>
        <v/>
      </c>
      <c r="BD18" s="30" t="str">
        <f t="shared" si="6"/>
        <v/>
      </c>
      <c r="BE18" s="30" t="str">
        <f t="shared" si="6"/>
        <v/>
      </c>
      <c r="BF18" s="30" t="str">
        <f t="shared" si="6"/>
        <v/>
      </c>
      <c r="BG18" s="30" t="str">
        <f t="shared" si="6"/>
        <v/>
      </c>
      <c r="BH18" s="30" t="str">
        <f t="shared" si="6"/>
        <v/>
      </c>
      <c r="BI18" s="30" t="str">
        <f t="shared" si="6"/>
        <v/>
      </c>
      <c r="BJ18" s="30" t="str">
        <f t="shared" si="6"/>
        <v/>
      </c>
      <c r="BK18" s="30" t="str">
        <f t="shared" si="6"/>
        <v/>
      </c>
      <c r="BL18" s="30" t="str">
        <f t="shared" si="6"/>
        <v/>
      </c>
      <c r="BM18" s="30" t="str">
        <f t="shared" si="6"/>
        <v/>
      </c>
      <c r="BN18" s="30" t="str">
        <f t="shared" si="6"/>
        <v/>
      </c>
      <c r="BO18" s="30" t="str">
        <f t="shared" si="6"/>
        <v/>
      </c>
      <c r="BP18" s="30" t="str">
        <f t="shared" si="6"/>
        <v/>
      </c>
    </row>
    <row r="19" spans="1:68" x14ac:dyDescent="0.3">
      <c r="A19" s="50"/>
      <c r="B19" s="26" t="s">
        <v>30</v>
      </c>
      <c r="C19" s="25" t="s">
        <v>46</v>
      </c>
      <c r="D19" s="26">
        <f>SUM(E20:E21)</f>
        <v>4</v>
      </c>
      <c r="E19" s="26"/>
      <c r="F19" s="26">
        <f>SUM(G20:G21)</f>
        <v>4</v>
      </c>
      <c r="G19" s="26"/>
      <c r="H19" s="28">
        <f t="shared" ref="H19" si="11">IF(ISBLANK(D19),"",IF(D19=0,1,-(1-F19/D19)))</f>
        <v>0</v>
      </c>
      <c r="I19" s="31">
        <v>45733</v>
      </c>
      <c r="J19" s="31">
        <v>45765</v>
      </c>
      <c r="K19" s="30" t="str">
        <f t="shared" si="3"/>
        <v/>
      </c>
      <c r="L19" s="30" t="str">
        <f t="shared" si="3"/>
        <v/>
      </c>
      <c r="M19" s="30" t="str">
        <f t="shared" si="3"/>
        <v/>
      </c>
      <c r="N19" s="30" t="str">
        <f t="shared" si="3"/>
        <v/>
      </c>
      <c r="O19" s="30" t="str">
        <f t="shared" si="3"/>
        <v/>
      </c>
      <c r="P19" s="30" t="str">
        <f t="shared" si="3"/>
        <v/>
      </c>
      <c r="Q19" s="30" t="str">
        <f t="shared" si="3"/>
        <v/>
      </c>
      <c r="R19" s="30">
        <f t="shared" si="3"/>
        <v>2</v>
      </c>
      <c r="S19" s="30">
        <f t="shared" si="3"/>
        <v>-1</v>
      </c>
      <c r="T19" s="30">
        <f t="shared" si="3"/>
        <v>-1</v>
      </c>
      <c r="U19" s="30">
        <f t="shared" si="3"/>
        <v>-1</v>
      </c>
      <c r="V19" s="30">
        <f t="shared" si="3"/>
        <v>-1</v>
      </c>
      <c r="W19" s="30" t="str">
        <f t="shared" si="3"/>
        <v/>
      </c>
      <c r="X19" s="30" t="str">
        <f t="shared" si="3"/>
        <v/>
      </c>
      <c r="Y19" s="30" t="str">
        <f t="shared" si="3"/>
        <v/>
      </c>
      <c r="Z19" s="30" t="str">
        <f t="shared" si="3"/>
        <v/>
      </c>
      <c r="AA19" s="30" t="str">
        <f t="shared" si="7"/>
        <v/>
      </c>
      <c r="AB19" s="30" t="str">
        <f t="shared" si="7"/>
        <v/>
      </c>
      <c r="AC19" s="30" t="str">
        <f t="shared" si="7"/>
        <v/>
      </c>
      <c r="AD19" s="30" t="str">
        <f t="shared" si="7"/>
        <v/>
      </c>
      <c r="AE19" s="30" t="str">
        <f t="shared" si="7"/>
        <v/>
      </c>
      <c r="AF19" s="30" t="str">
        <f t="shared" si="7"/>
        <v/>
      </c>
      <c r="AG19" s="30" t="str">
        <f t="shared" si="7"/>
        <v/>
      </c>
      <c r="AH19" s="30" t="str">
        <f t="shared" si="7"/>
        <v/>
      </c>
      <c r="AI19" s="30" t="str">
        <f t="shared" si="7"/>
        <v/>
      </c>
      <c r="AJ19" s="30" t="str">
        <f t="shared" si="7"/>
        <v/>
      </c>
      <c r="AK19" s="30" t="str">
        <f t="shared" si="7"/>
        <v/>
      </c>
      <c r="AL19" s="30" t="str">
        <f t="shared" si="7"/>
        <v/>
      </c>
      <c r="AM19" s="30" t="str">
        <f t="shared" si="7"/>
        <v/>
      </c>
      <c r="AN19" s="30" t="str">
        <f t="shared" si="7"/>
        <v/>
      </c>
      <c r="AO19" s="30" t="str">
        <f t="shared" si="7"/>
        <v/>
      </c>
      <c r="AP19" s="30" t="str">
        <f t="shared" si="7"/>
        <v/>
      </c>
      <c r="AQ19" s="30" t="str">
        <f t="shared" si="5"/>
        <v/>
      </c>
      <c r="AR19" s="30" t="str">
        <f t="shared" si="5"/>
        <v/>
      </c>
      <c r="AS19" s="30" t="str">
        <f t="shared" si="5"/>
        <v/>
      </c>
      <c r="AT19" s="30" t="str">
        <f t="shared" si="5"/>
        <v/>
      </c>
      <c r="AU19" s="30" t="str">
        <f t="shared" si="5"/>
        <v/>
      </c>
      <c r="AV19" s="30" t="str">
        <f t="shared" si="5"/>
        <v/>
      </c>
      <c r="AW19" s="30" t="str">
        <f t="shared" si="5"/>
        <v/>
      </c>
      <c r="AX19" s="30" t="str">
        <f t="shared" si="5"/>
        <v/>
      </c>
      <c r="AY19" s="30" t="str">
        <f t="shared" si="5"/>
        <v/>
      </c>
      <c r="AZ19" s="30" t="str">
        <f t="shared" si="5"/>
        <v/>
      </c>
      <c r="BA19" s="30" t="str">
        <f t="shared" si="5"/>
        <v/>
      </c>
      <c r="BB19" s="30" t="str">
        <f t="shared" si="5"/>
        <v/>
      </c>
      <c r="BC19" s="30" t="str">
        <f t="shared" si="6"/>
        <v/>
      </c>
      <c r="BD19" s="30" t="str">
        <f t="shared" si="6"/>
        <v/>
      </c>
      <c r="BE19" s="30" t="str">
        <f t="shared" si="6"/>
        <v/>
      </c>
      <c r="BF19" s="30" t="str">
        <f t="shared" si="6"/>
        <v/>
      </c>
      <c r="BG19" s="30" t="str">
        <f t="shared" si="6"/>
        <v/>
      </c>
      <c r="BH19" s="30" t="str">
        <f t="shared" si="6"/>
        <v/>
      </c>
      <c r="BI19" s="30" t="str">
        <f t="shared" si="6"/>
        <v/>
      </c>
      <c r="BJ19" s="30" t="str">
        <f t="shared" si="6"/>
        <v/>
      </c>
      <c r="BK19" s="30" t="str">
        <f t="shared" si="6"/>
        <v/>
      </c>
      <c r="BL19" s="30" t="str">
        <f t="shared" si="6"/>
        <v/>
      </c>
      <c r="BM19" s="30" t="str">
        <f t="shared" si="6"/>
        <v/>
      </c>
      <c r="BN19" s="30" t="str">
        <f t="shared" si="6"/>
        <v/>
      </c>
      <c r="BO19" s="30" t="str">
        <f t="shared" si="6"/>
        <v/>
      </c>
      <c r="BP19" s="30" t="str">
        <f t="shared" si="6"/>
        <v/>
      </c>
    </row>
    <row r="20" spans="1:68" x14ac:dyDescent="0.3">
      <c r="A20" s="50"/>
      <c r="B20" s="26" t="s">
        <v>31</v>
      </c>
      <c r="C20" s="25" t="s">
        <v>3</v>
      </c>
      <c r="D20" s="25"/>
      <c r="E20" s="26">
        <v>2</v>
      </c>
      <c r="F20" s="25"/>
      <c r="G20" s="26">
        <v>2</v>
      </c>
      <c r="H20" s="28">
        <f>IF(ISBLANK(E20),"",IF(E20=0,"Unacc.",-(1-G20/E20)))</f>
        <v>0</v>
      </c>
      <c r="I20" s="31">
        <f>I19</f>
        <v>45733</v>
      </c>
      <c r="J20" s="31">
        <f>I20+G20</f>
        <v>45735</v>
      </c>
      <c r="K20" s="30" t="str">
        <f t="shared" si="3"/>
        <v/>
      </c>
      <c r="L20" s="30" t="str">
        <f t="shared" si="3"/>
        <v/>
      </c>
      <c r="M20" s="30" t="str">
        <f t="shared" si="3"/>
        <v/>
      </c>
      <c r="N20" s="30" t="str">
        <f t="shared" si="3"/>
        <v/>
      </c>
      <c r="O20" s="30" t="str">
        <f t="shared" si="3"/>
        <v/>
      </c>
      <c r="P20" s="30" t="str">
        <f t="shared" si="3"/>
        <v/>
      </c>
      <c r="Q20" s="30" t="str">
        <f t="shared" si="3"/>
        <v/>
      </c>
      <c r="R20" s="30">
        <f t="shared" si="3"/>
        <v>3</v>
      </c>
      <c r="S20" s="30" t="str">
        <f t="shared" si="3"/>
        <v/>
      </c>
      <c r="T20" s="30" t="str">
        <f t="shared" si="3"/>
        <v/>
      </c>
      <c r="U20" s="30" t="str">
        <f t="shared" si="3"/>
        <v/>
      </c>
      <c r="V20" s="30" t="str">
        <f t="shared" si="3"/>
        <v/>
      </c>
      <c r="W20" s="30" t="str">
        <f t="shared" si="3"/>
        <v/>
      </c>
      <c r="X20" s="30" t="str">
        <f t="shared" si="3"/>
        <v/>
      </c>
      <c r="Y20" s="30" t="str">
        <f t="shared" si="3"/>
        <v/>
      </c>
      <c r="Z20" s="30" t="str">
        <f t="shared" si="3"/>
        <v/>
      </c>
      <c r="AA20" s="30" t="str">
        <f t="shared" si="7"/>
        <v/>
      </c>
      <c r="AB20" s="30" t="str">
        <f t="shared" si="7"/>
        <v/>
      </c>
      <c r="AC20" s="30" t="str">
        <f t="shared" si="7"/>
        <v/>
      </c>
      <c r="AD20" s="30" t="str">
        <f t="shared" si="7"/>
        <v/>
      </c>
      <c r="AE20" s="30" t="str">
        <f t="shared" si="7"/>
        <v/>
      </c>
      <c r="AF20" s="30" t="str">
        <f t="shared" si="7"/>
        <v/>
      </c>
      <c r="AG20" s="30" t="str">
        <f t="shared" si="7"/>
        <v/>
      </c>
      <c r="AH20" s="30" t="str">
        <f t="shared" si="7"/>
        <v/>
      </c>
      <c r="AI20" s="30" t="str">
        <f t="shared" si="7"/>
        <v/>
      </c>
      <c r="AJ20" s="30" t="str">
        <f t="shared" si="7"/>
        <v/>
      </c>
      <c r="AK20" s="30" t="str">
        <f t="shared" si="7"/>
        <v/>
      </c>
      <c r="AL20" s="30" t="str">
        <f t="shared" si="7"/>
        <v/>
      </c>
      <c r="AM20" s="30" t="str">
        <f t="shared" si="7"/>
        <v/>
      </c>
      <c r="AN20" s="30" t="str">
        <f t="shared" si="7"/>
        <v/>
      </c>
      <c r="AO20" s="30" t="str">
        <f t="shared" si="7"/>
        <v/>
      </c>
      <c r="AP20" s="30" t="str">
        <f t="shared" si="7"/>
        <v/>
      </c>
      <c r="AQ20" s="30" t="str">
        <f t="shared" si="5"/>
        <v/>
      </c>
      <c r="AR20" s="30" t="str">
        <f t="shared" si="5"/>
        <v/>
      </c>
      <c r="AS20" s="30" t="str">
        <f t="shared" si="5"/>
        <v/>
      </c>
      <c r="AT20" s="30" t="str">
        <f t="shared" si="5"/>
        <v/>
      </c>
      <c r="AU20" s="30" t="str">
        <f t="shared" si="5"/>
        <v/>
      </c>
      <c r="AV20" s="30" t="str">
        <f t="shared" si="5"/>
        <v/>
      </c>
      <c r="AW20" s="30" t="str">
        <f t="shared" si="5"/>
        <v/>
      </c>
      <c r="AX20" s="30" t="str">
        <f t="shared" si="5"/>
        <v/>
      </c>
      <c r="AY20" s="30" t="str">
        <f t="shared" si="5"/>
        <v/>
      </c>
      <c r="AZ20" s="30" t="str">
        <f t="shared" si="5"/>
        <v/>
      </c>
      <c r="BA20" s="30" t="str">
        <f t="shared" si="5"/>
        <v/>
      </c>
      <c r="BB20" s="30" t="str">
        <f t="shared" si="5"/>
        <v/>
      </c>
      <c r="BC20" s="30" t="str">
        <f t="shared" si="6"/>
        <v/>
      </c>
      <c r="BD20" s="30" t="str">
        <f t="shared" si="6"/>
        <v/>
      </c>
      <c r="BE20" s="30" t="str">
        <f t="shared" si="6"/>
        <v/>
      </c>
      <c r="BF20" s="30" t="str">
        <f t="shared" si="6"/>
        <v/>
      </c>
      <c r="BG20" s="30" t="str">
        <f t="shared" si="6"/>
        <v/>
      </c>
      <c r="BH20" s="30" t="str">
        <f t="shared" si="6"/>
        <v/>
      </c>
      <c r="BI20" s="30" t="str">
        <f t="shared" si="6"/>
        <v/>
      </c>
      <c r="BJ20" s="30" t="str">
        <f t="shared" si="6"/>
        <v/>
      </c>
      <c r="BK20" s="30" t="str">
        <f t="shared" si="6"/>
        <v/>
      </c>
      <c r="BL20" s="30" t="str">
        <f t="shared" si="6"/>
        <v/>
      </c>
      <c r="BM20" s="30" t="str">
        <f t="shared" si="6"/>
        <v/>
      </c>
      <c r="BN20" s="30" t="str">
        <f t="shared" si="6"/>
        <v/>
      </c>
      <c r="BO20" s="30" t="str">
        <f t="shared" si="6"/>
        <v/>
      </c>
      <c r="BP20" s="30" t="str">
        <f t="shared" si="6"/>
        <v/>
      </c>
    </row>
    <row r="21" spans="1:68" x14ac:dyDescent="0.3">
      <c r="A21" s="50"/>
      <c r="B21" s="26" t="s">
        <v>32</v>
      </c>
      <c r="C21" s="25" t="s">
        <v>6</v>
      </c>
      <c r="D21" s="25"/>
      <c r="E21" s="26">
        <v>2</v>
      </c>
      <c r="F21" s="25"/>
      <c r="G21" s="26">
        <v>2</v>
      </c>
      <c r="H21" s="28">
        <f>IF(ISBLANK(E21),"",IF(E21=0,"Unacc.",-(1-G21/E21)))</f>
        <v>0</v>
      </c>
      <c r="I21" s="31">
        <f>J18</f>
        <v>45764</v>
      </c>
      <c r="J21" s="31">
        <f>I21+G21</f>
        <v>45766</v>
      </c>
      <c r="K21" s="30" t="str">
        <f t="shared" si="3"/>
        <v/>
      </c>
      <c r="L21" s="30" t="str">
        <f t="shared" si="3"/>
        <v/>
      </c>
      <c r="M21" s="30" t="str">
        <f t="shared" si="3"/>
        <v/>
      </c>
      <c r="N21" s="30" t="str">
        <f t="shared" si="3"/>
        <v/>
      </c>
      <c r="O21" s="30" t="str">
        <f t="shared" si="3"/>
        <v/>
      </c>
      <c r="P21" s="30" t="str">
        <f t="shared" si="3"/>
        <v/>
      </c>
      <c r="Q21" s="30" t="str">
        <f t="shared" si="3"/>
        <v/>
      </c>
      <c r="R21" s="30" t="str">
        <f t="shared" si="3"/>
        <v/>
      </c>
      <c r="S21" s="30" t="str">
        <f t="shared" si="3"/>
        <v/>
      </c>
      <c r="T21" s="30" t="str">
        <f t="shared" si="3"/>
        <v/>
      </c>
      <c r="U21" s="30" t="str">
        <f t="shared" si="3"/>
        <v/>
      </c>
      <c r="V21" s="30">
        <f t="shared" si="3"/>
        <v>3</v>
      </c>
      <c r="W21" s="30" t="str">
        <f t="shared" si="3"/>
        <v/>
      </c>
      <c r="X21" s="30" t="str">
        <f t="shared" si="3"/>
        <v/>
      </c>
      <c r="Y21" s="30" t="str">
        <f t="shared" si="3"/>
        <v/>
      </c>
      <c r="Z21" s="30" t="str">
        <f t="shared" si="3"/>
        <v/>
      </c>
      <c r="AA21" s="30" t="str">
        <f t="shared" si="7"/>
        <v/>
      </c>
      <c r="AB21" s="30" t="str">
        <f t="shared" si="7"/>
        <v/>
      </c>
      <c r="AC21" s="30" t="str">
        <f t="shared" si="7"/>
        <v/>
      </c>
      <c r="AD21" s="30" t="str">
        <f t="shared" si="7"/>
        <v/>
      </c>
      <c r="AE21" s="30" t="str">
        <f t="shared" si="7"/>
        <v/>
      </c>
      <c r="AF21" s="30" t="str">
        <f t="shared" si="7"/>
        <v/>
      </c>
      <c r="AG21" s="30" t="str">
        <f t="shared" si="7"/>
        <v/>
      </c>
      <c r="AH21" s="30" t="str">
        <f t="shared" si="7"/>
        <v/>
      </c>
      <c r="AI21" s="30" t="str">
        <f t="shared" si="7"/>
        <v/>
      </c>
      <c r="AJ21" s="30" t="str">
        <f t="shared" si="7"/>
        <v/>
      </c>
      <c r="AK21" s="30" t="str">
        <f t="shared" si="7"/>
        <v/>
      </c>
      <c r="AL21" s="30" t="str">
        <f t="shared" si="7"/>
        <v/>
      </c>
      <c r="AM21" s="30" t="str">
        <f t="shared" si="7"/>
        <v/>
      </c>
      <c r="AN21" s="30" t="str">
        <f t="shared" si="7"/>
        <v/>
      </c>
      <c r="AO21" s="30" t="str">
        <f t="shared" si="7"/>
        <v/>
      </c>
      <c r="AP21" s="30" t="str">
        <f t="shared" si="7"/>
        <v/>
      </c>
      <c r="AQ21" s="30" t="str">
        <f t="shared" si="5"/>
        <v/>
      </c>
      <c r="AR21" s="30" t="str">
        <f t="shared" si="5"/>
        <v/>
      </c>
      <c r="AS21" s="30" t="str">
        <f t="shared" si="5"/>
        <v/>
      </c>
      <c r="AT21" s="30" t="str">
        <f t="shared" si="5"/>
        <v/>
      </c>
      <c r="AU21" s="30" t="str">
        <f t="shared" si="5"/>
        <v/>
      </c>
      <c r="AV21" s="30" t="str">
        <f t="shared" si="5"/>
        <v/>
      </c>
      <c r="AW21" s="30" t="str">
        <f t="shared" si="5"/>
        <v/>
      </c>
      <c r="AX21" s="30" t="str">
        <f t="shared" si="5"/>
        <v/>
      </c>
      <c r="AY21" s="30" t="str">
        <f t="shared" si="5"/>
        <v/>
      </c>
      <c r="AZ21" s="30" t="str">
        <f t="shared" si="5"/>
        <v/>
      </c>
      <c r="BA21" s="30" t="str">
        <f t="shared" si="5"/>
        <v/>
      </c>
      <c r="BB21" s="30" t="str">
        <f t="shared" si="5"/>
        <v/>
      </c>
      <c r="BC21" s="30" t="str">
        <f t="shared" si="6"/>
        <v/>
      </c>
      <c r="BD21" s="30" t="str">
        <f t="shared" si="6"/>
        <v/>
      </c>
      <c r="BE21" s="30" t="str">
        <f t="shared" si="6"/>
        <v/>
      </c>
      <c r="BF21" s="30" t="str">
        <f t="shared" si="6"/>
        <v/>
      </c>
      <c r="BG21" s="30" t="str">
        <f t="shared" si="6"/>
        <v/>
      </c>
      <c r="BH21" s="30" t="str">
        <f t="shared" si="6"/>
        <v/>
      </c>
      <c r="BI21" s="30" t="str">
        <f t="shared" si="6"/>
        <v/>
      </c>
      <c r="BJ21" s="30" t="str">
        <f t="shared" si="6"/>
        <v/>
      </c>
      <c r="BK21" s="30" t="str">
        <f t="shared" si="6"/>
        <v/>
      </c>
      <c r="BL21" s="30" t="str">
        <f t="shared" si="6"/>
        <v/>
      </c>
      <c r="BM21" s="30" t="str">
        <f t="shared" si="6"/>
        <v/>
      </c>
      <c r="BN21" s="30" t="str">
        <f t="shared" si="6"/>
        <v/>
      </c>
      <c r="BO21" s="30" t="str">
        <f t="shared" si="6"/>
        <v/>
      </c>
      <c r="BP21" s="30" t="str">
        <f t="shared" si="6"/>
        <v/>
      </c>
    </row>
    <row r="22" spans="1:68" x14ac:dyDescent="0.3">
      <c r="A22" s="50"/>
      <c r="B22" s="26">
        <v>3</v>
      </c>
      <c r="C22" s="25" t="s">
        <v>33</v>
      </c>
      <c r="D22" s="26">
        <f>SUM(D23:D25)</f>
        <v>8.5</v>
      </c>
      <c r="E22" s="26"/>
      <c r="F22" s="26">
        <f>SUM(F23:F25)</f>
        <v>15</v>
      </c>
      <c r="G22" s="26"/>
      <c r="H22" s="28">
        <f t="shared" ref="H22:H28" si="12">IF(ISBLANK(D22),"",IF(D22=0,1,-(1-F22/D22)))</f>
        <v>0.76470588235294112</v>
      </c>
      <c r="I22" s="31">
        <v>45731</v>
      </c>
      <c r="J22" s="31">
        <v>45748</v>
      </c>
      <c r="K22" s="30" t="str">
        <f t="shared" si="3"/>
        <v/>
      </c>
      <c r="L22" s="30" t="str">
        <f t="shared" si="3"/>
        <v/>
      </c>
      <c r="M22" s="30" t="str">
        <f t="shared" si="3"/>
        <v/>
      </c>
      <c r="N22" s="30" t="str">
        <f t="shared" si="3"/>
        <v/>
      </c>
      <c r="O22" s="30" t="str">
        <f t="shared" si="3"/>
        <v/>
      </c>
      <c r="P22" s="30" t="str">
        <f t="shared" si="3"/>
        <v/>
      </c>
      <c r="Q22" s="30">
        <f t="shared" si="3"/>
        <v>1</v>
      </c>
      <c r="R22" s="30">
        <f t="shared" si="3"/>
        <v>1</v>
      </c>
      <c r="S22" s="30">
        <f t="shared" si="3"/>
        <v>-1</v>
      </c>
      <c r="T22" s="30">
        <f t="shared" si="3"/>
        <v>-1</v>
      </c>
      <c r="U22" s="30" t="str">
        <f t="shared" si="3"/>
        <v/>
      </c>
      <c r="V22" s="30" t="str">
        <f t="shared" si="3"/>
        <v/>
      </c>
      <c r="W22" s="30" t="str">
        <f t="shared" si="3"/>
        <v/>
      </c>
      <c r="X22" s="30" t="str">
        <f t="shared" si="3"/>
        <v/>
      </c>
      <c r="Y22" s="30" t="str">
        <f t="shared" si="3"/>
        <v/>
      </c>
      <c r="Z22" s="30" t="str">
        <f t="shared" si="3"/>
        <v/>
      </c>
      <c r="AA22" s="30" t="str">
        <f t="shared" si="7"/>
        <v/>
      </c>
      <c r="AB22" s="30" t="str">
        <f t="shared" si="7"/>
        <v/>
      </c>
      <c r="AC22" s="30" t="str">
        <f t="shared" si="7"/>
        <v/>
      </c>
      <c r="AD22" s="30" t="str">
        <f t="shared" si="7"/>
        <v/>
      </c>
      <c r="AE22" s="30" t="str">
        <f t="shared" si="7"/>
        <v/>
      </c>
      <c r="AF22" s="30" t="str">
        <f t="shared" si="7"/>
        <v/>
      </c>
      <c r="AG22" s="30" t="str">
        <f t="shared" si="7"/>
        <v/>
      </c>
      <c r="AH22" s="30" t="str">
        <f t="shared" si="7"/>
        <v/>
      </c>
      <c r="AI22" s="30" t="str">
        <f t="shared" si="7"/>
        <v/>
      </c>
      <c r="AJ22" s="30" t="str">
        <f t="shared" si="7"/>
        <v/>
      </c>
      <c r="AK22" s="30" t="str">
        <f t="shared" si="7"/>
        <v/>
      </c>
      <c r="AL22" s="30" t="str">
        <f t="shared" si="7"/>
        <v/>
      </c>
      <c r="AM22" s="30" t="str">
        <f t="shared" si="7"/>
        <v/>
      </c>
      <c r="AN22" s="30" t="str">
        <f t="shared" si="7"/>
        <v/>
      </c>
      <c r="AO22" s="30" t="str">
        <f t="shared" si="7"/>
        <v/>
      </c>
      <c r="AP22" s="30" t="str">
        <f t="shared" si="7"/>
        <v/>
      </c>
      <c r="AQ22" s="30" t="str">
        <f t="shared" si="5"/>
        <v/>
      </c>
      <c r="AR22" s="30" t="str">
        <f t="shared" si="5"/>
        <v/>
      </c>
      <c r="AS22" s="30" t="str">
        <f t="shared" si="5"/>
        <v/>
      </c>
      <c r="AT22" s="30" t="str">
        <f t="shared" si="5"/>
        <v/>
      </c>
      <c r="AU22" s="30" t="str">
        <f t="shared" si="5"/>
        <v/>
      </c>
      <c r="AV22" s="30" t="str">
        <f t="shared" si="5"/>
        <v/>
      </c>
      <c r="AW22" s="30" t="str">
        <f t="shared" si="5"/>
        <v/>
      </c>
      <c r="AX22" s="30" t="str">
        <f t="shared" si="5"/>
        <v/>
      </c>
      <c r="AY22" s="30" t="str">
        <f t="shared" si="5"/>
        <v/>
      </c>
      <c r="AZ22" s="30" t="str">
        <f t="shared" si="5"/>
        <v/>
      </c>
      <c r="BA22" s="30" t="str">
        <f t="shared" si="5"/>
        <v/>
      </c>
      <c r="BB22" s="30" t="str">
        <f t="shared" si="5"/>
        <v/>
      </c>
      <c r="BC22" s="30" t="str">
        <f t="shared" si="6"/>
        <v/>
      </c>
      <c r="BD22" s="30" t="str">
        <f t="shared" si="6"/>
        <v/>
      </c>
      <c r="BE22" s="30" t="str">
        <f t="shared" si="6"/>
        <v/>
      </c>
      <c r="BF22" s="30" t="str">
        <f t="shared" si="6"/>
        <v/>
      </c>
      <c r="BG22" s="30" t="str">
        <f t="shared" si="6"/>
        <v/>
      </c>
      <c r="BH22" s="30" t="str">
        <f t="shared" si="6"/>
        <v/>
      </c>
      <c r="BI22" s="30" t="str">
        <f t="shared" si="6"/>
        <v/>
      </c>
      <c r="BJ22" s="30" t="str">
        <f t="shared" si="6"/>
        <v/>
      </c>
      <c r="BK22" s="30" t="str">
        <f t="shared" si="6"/>
        <v/>
      </c>
      <c r="BL22" s="30" t="str">
        <f t="shared" si="6"/>
        <v/>
      </c>
      <c r="BM22" s="30" t="str">
        <f t="shared" si="6"/>
        <v/>
      </c>
      <c r="BN22" s="30" t="str">
        <f t="shared" si="6"/>
        <v/>
      </c>
      <c r="BO22" s="30" t="str">
        <f t="shared" si="6"/>
        <v/>
      </c>
      <c r="BP22" s="30" t="str">
        <f t="shared" si="6"/>
        <v/>
      </c>
    </row>
    <row r="23" spans="1:68" x14ac:dyDescent="0.3">
      <c r="A23" s="50"/>
      <c r="B23" s="26" t="s">
        <v>34</v>
      </c>
      <c r="C23" s="25" t="s">
        <v>7</v>
      </c>
      <c r="D23" s="26">
        <v>0.5</v>
      </c>
      <c r="E23" s="26"/>
      <c r="F23" s="26">
        <v>1</v>
      </c>
      <c r="G23" s="26"/>
      <c r="H23" s="28">
        <f t="shared" si="12"/>
        <v>1</v>
      </c>
      <c r="I23" s="31">
        <v>45731</v>
      </c>
      <c r="J23" s="31">
        <f>I23+F23</f>
        <v>45732</v>
      </c>
      <c r="K23" s="30" t="str">
        <f t="shared" si="3"/>
        <v/>
      </c>
      <c r="L23" s="30" t="str">
        <f t="shared" si="3"/>
        <v/>
      </c>
      <c r="M23" s="30" t="str">
        <f t="shared" si="3"/>
        <v/>
      </c>
      <c r="N23" s="30" t="str">
        <f t="shared" si="3"/>
        <v/>
      </c>
      <c r="O23" s="30" t="str">
        <f t="shared" si="3"/>
        <v/>
      </c>
      <c r="P23" s="30" t="str">
        <f t="shared" si="3"/>
        <v/>
      </c>
      <c r="Q23" s="30">
        <f t="shared" si="3"/>
        <v>2</v>
      </c>
      <c r="R23" s="30" t="str">
        <f t="shared" si="3"/>
        <v/>
      </c>
      <c r="S23" s="30" t="str">
        <f t="shared" si="3"/>
        <v/>
      </c>
      <c r="T23" s="30" t="str">
        <f t="shared" si="3"/>
        <v/>
      </c>
      <c r="U23" s="30" t="str">
        <f t="shared" si="3"/>
        <v/>
      </c>
      <c r="V23" s="30" t="str">
        <f t="shared" si="3"/>
        <v/>
      </c>
      <c r="W23" s="30" t="str">
        <f t="shared" si="3"/>
        <v/>
      </c>
      <c r="X23" s="30" t="str">
        <f t="shared" si="3"/>
        <v/>
      </c>
      <c r="Y23" s="30" t="str">
        <f t="shared" si="3"/>
        <v/>
      </c>
      <c r="Z23" s="30" t="str">
        <f t="shared" si="3"/>
        <v/>
      </c>
      <c r="AA23" s="30" t="str">
        <f t="shared" si="7"/>
        <v/>
      </c>
      <c r="AB23" s="30" t="str">
        <f t="shared" si="7"/>
        <v/>
      </c>
      <c r="AC23" s="30" t="str">
        <f t="shared" si="7"/>
        <v/>
      </c>
      <c r="AD23" s="30" t="str">
        <f t="shared" si="7"/>
        <v/>
      </c>
      <c r="AE23" s="30" t="str">
        <f t="shared" si="7"/>
        <v/>
      </c>
      <c r="AF23" s="30" t="str">
        <f t="shared" si="7"/>
        <v/>
      </c>
      <c r="AG23" s="30" t="str">
        <f t="shared" si="7"/>
        <v/>
      </c>
      <c r="AH23" s="30" t="str">
        <f t="shared" si="7"/>
        <v/>
      </c>
      <c r="AI23" s="30" t="str">
        <f t="shared" si="7"/>
        <v/>
      </c>
      <c r="AJ23" s="30" t="str">
        <f t="shared" si="7"/>
        <v/>
      </c>
      <c r="AK23" s="30" t="str">
        <f t="shared" si="7"/>
        <v/>
      </c>
      <c r="AL23" s="30" t="str">
        <f t="shared" si="7"/>
        <v/>
      </c>
      <c r="AM23" s="30" t="str">
        <f t="shared" si="7"/>
        <v/>
      </c>
      <c r="AN23" s="30" t="str">
        <f t="shared" si="7"/>
        <v/>
      </c>
      <c r="AO23" s="30" t="str">
        <f t="shared" si="7"/>
        <v/>
      </c>
      <c r="AP23" s="30" t="str">
        <f t="shared" si="7"/>
        <v/>
      </c>
      <c r="AQ23" s="30" t="str">
        <f t="shared" si="5"/>
        <v/>
      </c>
      <c r="AR23" s="30" t="str">
        <f t="shared" si="5"/>
        <v/>
      </c>
      <c r="AS23" s="30" t="str">
        <f t="shared" si="5"/>
        <v/>
      </c>
      <c r="AT23" s="30" t="str">
        <f t="shared" si="5"/>
        <v/>
      </c>
      <c r="AU23" s="30" t="str">
        <f t="shared" si="5"/>
        <v/>
      </c>
      <c r="AV23" s="30" t="str">
        <f t="shared" si="5"/>
        <v/>
      </c>
      <c r="AW23" s="30" t="str">
        <f t="shared" si="5"/>
        <v/>
      </c>
      <c r="AX23" s="30" t="str">
        <f t="shared" si="5"/>
        <v/>
      </c>
      <c r="AY23" s="30" t="str">
        <f t="shared" si="5"/>
        <v/>
      </c>
      <c r="AZ23" s="30" t="str">
        <f t="shared" si="5"/>
        <v/>
      </c>
      <c r="BA23" s="30" t="str">
        <f t="shared" si="5"/>
        <v/>
      </c>
      <c r="BB23" s="30" t="str">
        <f t="shared" si="5"/>
        <v/>
      </c>
      <c r="BC23" s="30" t="str">
        <f t="shared" si="6"/>
        <v/>
      </c>
      <c r="BD23" s="30" t="str">
        <f t="shared" si="6"/>
        <v/>
      </c>
      <c r="BE23" s="30" t="str">
        <f t="shared" si="6"/>
        <v/>
      </c>
      <c r="BF23" s="30" t="str">
        <f t="shared" si="6"/>
        <v/>
      </c>
      <c r="BG23" s="30" t="str">
        <f t="shared" si="6"/>
        <v/>
      </c>
      <c r="BH23" s="30" t="str">
        <f t="shared" si="6"/>
        <v/>
      </c>
      <c r="BI23" s="30" t="str">
        <f t="shared" si="6"/>
        <v/>
      </c>
      <c r="BJ23" s="30" t="str">
        <f t="shared" si="6"/>
        <v/>
      </c>
      <c r="BK23" s="30" t="str">
        <f t="shared" si="6"/>
        <v/>
      </c>
      <c r="BL23" s="30" t="str">
        <f t="shared" si="6"/>
        <v/>
      </c>
      <c r="BM23" s="30" t="str">
        <f t="shared" si="6"/>
        <v/>
      </c>
      <c r="BN23" s="30" t="str">
        <f t="shared" si="6"/>
        <v/>
      </c>
      <c r="BO23" s="30" t="str">
        <f t="shared" si="6"/>
        <v/>
      </c>
      <c r="BP23" s="30" t="str">
        <f t="shared" si="6"/>
        <v/>
      </c>
    </row>
    <row r="24" spans="1:68" x14ac:dyDescent="0.3">
      <c r="A24" s="50"/>
      <c r="B24" s="26" t="s">
        <v>35</v>
      </c>
      <c r="C24" s="25" t="s">
        <v>51</v>
      </c>
      <c r="D24" s="26">
        <v>3</v>
      </c>
      <c r="E24" s="26"/>
      <c r="F24" s="26">
        <v>7</v>
      </c>
      <c r="G24" s="26"/>
      <c r="H24" s="28">
        <f t="shared" si="12"/>
        <v>1.3333333333333335</v>
      </c>
      <c r="I24" s="31">
        <v>45732</v>
      </c>
      <c r="J24" s="31">
        <f>I24+F24</f>
        <v>45739</v>
      </c>
      <c r="K24" s="30" t="str">
        <f t="shared" si="3"/>
        <v/>
      </c>
      <c r="L24" s="30" t="str">
        <f t="shared" si="3"/>
        <v/>
      </c>
      <c r="M24" s="30" t="str">
        <f t="shared" si="3"/>
        <v/>
      </c>
      <c r="N24" s="30" t="str">
        <f t="shared" si="3"/>
        <v/>
      </c>
      <c r="O24" s="30" t="str">
        <f t="shared" si="3"/>
        <v/>
      </c>
      <c r="P24" s="30" t="str">
        <f t="shared" si="3"/>
        <v/>
      </c>
      <c r="Q24" s="30">
        <f t="shared" si="3"/>
        <v>2</v>
      </c>
      <c r="R24" s="30">
        <f t="shared" si="3"/>
        <v>2</v>
      </c>
      <c r="S24" s="30" t="str">
        <f t="shared" si="3"/>
        <v/>
      </c>
      <c r="T24" s="30" t="str">
        <f t="shared" si="3"/>
        <v/>
      </c>
      <c r="U24" s="30" t="str">
        <f t="shared" si="3"/>
        <v/>
      </c>
      <c r="V24" s="30" t="str">
        <f t="shared" si="3"/>
        <v/>
      </c>
      <c r="W24" s="30" t="str">
        <f t="shared" si="3"/>
        <v/>
      </c>
      <c r="X24" s="30" t="str">
        <f t="shared" si="3"/>
        <v/>
      </c>
      <c r="Y24" s="30" t="str">
        <f t="shared" si="3"/>
        <v/>
      </c>
      <c r="Z24" s="30" t="str">
        <f t="shared" si="3"/>
        <v/>
      </c>
      <c r="AA24" s="30" t="str">
        <f t="shared" si="7"/>
        <v/>
      </c>
      <c r="AB24" s="30" t="str">
        <f t="shared" si="7"/>
        <v/>
      </c>
      <c r="AC24" s="30" t="str">
        <f t="shared" si="7"/>
        <v/>
      </c>
      <c r="AD24" s="30" t="str">
        <f t="shared" si="7"/>
        <v/>
      </c>
      <c r="AE24" s="30" t="str">
        <f t="shared" si="7"/>
        <v/>
      </c>
      <c r="AF24" s="30" t="str">
        <f t="shared" si="7"/>
        <v/>
      </c>
      <c r="AG24" s="30" t="str">
        <f t="shared" si="7"/>
        <v/>
      </c>
      <c r="AH24" s="30" t="str">
        <f t="shared" si="7"/>
        <v/>
      </c>
      <c r="AI24" s="30" t="str">
        <f t="shared" si="7"/>
        <v/>
      </c>
      <c r="AJ24" s="30" t="str">
        <f t="shared" si="7"/>
        <v/>
      </c>
      <c r="AK24" s="30" t="str">
        <f t="shared" si="7"/>
        <v/>
      </c>
      <c r="AL24" s="30" t="str">
        <f t="shared" si="7"/>
        <v/>
      </c>
      <c r="AM24" s="30" t="str">
        <f t="shared" si="7"/>
        <v/>
      </c>
      <c r="AN24" s="30" t="str">
        <f t="shared" si="7"/>
        <v/>
      </c>
      <c r="AO24" s="30" t="str">
        <f t="shared" si="7"/>
        <v/>
      </c>
      <c r="AP24" s="30" t="str">
        <f t="shared" si="7"/>
        <v/>
      </c>
      <c r="AQ24" s="30" t="str">
        <f t="shared" si="5"/>
        <v/>
      </c>
      <c r="AR24" s="30" t="str">
        <f t="shared" si="5"/>
        <v/>
      </c>
      <c r="AS24" s="30" t="str">
        <f t="shared" si="5"/>
        <v/>
      </c>
      <c r="AT24" s="30" t="str">
        <f t="shared" si="5"/>
        <v/>
      </c>
      <c r="AU24" s="30" t="str">
        <f t="shared" si="5"/>
        <v/>
      </c>
      <c r="AV24" s="30" t="str">
        <f t="shared" si="5"/>
        <v/>
      </c>
      <c r="AW24" s="30" t="str">
        <f t="shared" si="5"/>
        <v/>
      </c>
      <c r="AX24" s="30" t="str">
        <f t="shared" si="5"/>
        <v/>
      </c>
      <c r="AY24" s="30" t="str">
        <f t="shared" si="5"/>
        <v/>
      </c>
      <c r="AZ24" s="30" t="str">
        <f t="shared" si="5"/>
        <v/>
      </c>
      <c r="BA24" s="30" t="str">
        <f t="shared" si="5"/>
        <v/>
      </c>
      <c r="BB24" s="30" t="str">
        <f t="shared" si="5"/>
        <v/>
      </c>
      <c r="BC24" s="30" t="str">
        <f t="shared" si="6"/>
        <v/>
      </c>
      <c r="BD24" s="30" t="str">
        <f t="shared" si="6"/>
        <v/>
      </c>
      <c r="BE24" s="30" t="str">
        <f t="shared" si="6"/>
        <v/>
      </c>
      <c r="BF24" s="30" t="str">
        <f t="shared" si="6"/>
        <v/>
      </c>
      <c r="BG24" s="30" t="str">
        <f t="shared" si="6"/>
        <v/>
      </c>
      <c r="BH24" s="30" t="str">
        <f t="shared" si="6"/>
        <v/>
      </c>
      <c r="BI24" s="30" t="str">
        <f t="shared" si="6"/>
        <v/>
      </c>
      <c r="BJ24" s="30" t="str">
        <f t="shared" si="6"/>
        <v/>
      </c>
      <c r="BK24" s="30" t="str">
        <f t="shared" si="6"/>
        <v/>
      </c>
      <c r="BL24" s="30" t="str">
        <f t="shared" si="6"/>
        <v/>
      </c>
      <c r="BM24" s="30" t="str">
        <f t="shared" si="6"/>
        <v/>
      </c>
      <c r="BN24" s="30" t="str">
        <f t="shared" si="6"/>
        <v/>
      </c>
      <c r="BO24" s="30" t="str">
        <f t="shared" si="6"/>
        <v/>
      </c>
      <c r="BP24" s="30" t="str">
        <f t="shared" si="6"/>
        <v/>
      </c>
    </row>
    <row r="25" spans="1:68" x14ac:dyDescent="0.3">
      <c r="A25" s="50"/>
      <c r="B25" s="26" t="s">
        <v>36</v>
      </c>
      <c r="C25" s="25" t="s">
        <v>47</v>
      </c>
      <c r="D25" s="26">
        <v>5</v>
      </c>
      <c r="E25" s="26"/>
      <c r="F25" s="26">
        <v>7</v>
      </c>
      <c r="G25" s="26"/>
      <c r="H25" s="28">
        <f t="shared" si="12"/>
        <v>0.39999999999999991</v>
      </c>
      <c r="I25" s="31">
        <v>45739</v>
      </c>
      <c r="J25" s="31">
        <f>I25+F25</f>
        <v>45746</v>
      </c>
      <c r="K25" s="30" t="str">
        <f t="shared" si="3"/>
        <v/>
      </c>
      <c r="L25" s="30" t="str">
        <f t="shared" si="3"/>
        <v/>
      </c>
      <c r="M25" s="30" t="str">
        <f t="shared" si="3"/>
        <v/>
      </c>
      <c r="N25" s="30" t="str">
        <f t="shared" si="3"/>
        <v/>
      </c>
      <c r="O25" s="30" t="str">
        <f t="shared" si="3"/>
        <v/>
      </c>
      <c r="P25" s="30" t="str">
        <f t="shared" si="3"/>
        <v/>
      </c>
      <c r="Q25" s="30" t="str">
        <f t="shared" si="3"/>
        <v/>
      </c>
      <c r="R25" s="30">
        <f t="shared" si="3"/>
        <v>2</v>
      </c>
      <c r="S25" s="30">
        <f t="shared" si="3"/>
        <v>2</v>
      </c>
      <c r="T25" s="30" t="str">
        <f t="shared" si="3"/>
        <v/>
      </c>
      <c r="U25" s="30" t="str">
        <f t="shared" si="3"/>
        <v/>
      </c>
      <c r="V25" s="30" t="str">
        <f t="shared" si="3"/>
        <v/>
      </c>
      <c r="W25" s="30" t="str">
        <f t="shared" si="3"/>
        <v/>
      </c>
      <c r="X25" s="30" t="str">
        <f t="shared" si="3"/>
        <v/>
      </c>
      <c r="Y25" s="30" t="str">
        <f t="shared" si="3"/>
        <v/>
      </c>
      <c r="Z25" s="30" t="str">
        <f t="shared" si="3"/>
        <v/>
      </c>
      <c r="AA25" s="30" t="str">
        <f t="shared" si="7"/>
        <v/>
      </c>
      <c r="AB25" s="30" t="str">
        <f t="shared" si="7"/>
        <v/>
      </c>
      <c r="AC25" s="30" t="str">
        <f t="shared" si="7"/>
        <v/>
      </c>
      <c r="AD25" s="30" t="str">
        <f t="shared" si="7"/>
        <v/>
      </c>
      <c r="AE25" s="30" t="str">
        <f t="shared" si="7"/>
        <v/>
      </c>
      <c r="AF25" s="30" t="str">
        <f t="shared" si="7"/>
        <v/>
      </c>
      <c r="AG25" s="30" t="str">
        <f t="shared" si="7"/>
        <v/>
      </c>
      <c r="AH25" s="30" t="str">
        <f t="shared" si="7"/>
        <v/>
      </c>
      <c r="AI25" s="30" t="str">
        <f t="shared" si="7"/>
        <v/>
      </c>
      <c r="AJ25" s="30" t="str">
        <f t="shared" si="7"/>
        <v/>
      </c>
      <c r="AK25" s="30" t="str">
        <f t="shared" si="7"/>
        <v/>
      </c>
      <c r="AL25" s="30" t="str">
        <f t="shared" si="7"/>
        <v/>
      </c>
      <c r="AM25" s="30" t="str">
        <f t="shared" si="7"/>
        <v/>
      </c>
      <c r="AN25" s="30" t="str">
        <f t="shared" si="7"/>
        <v/>
      </c>
      <c r="AO25" s="30" t="str">
        <f t="shared" si="7"/>
        <v/>
      </c>
      <c r="AP25" s="30" t="str">
        <f t="shared" si="7"/>
        <v/>
      </c>
      <c r="AQ25" s="30" t="str">
        <f t="shared" si="5"/>
        <v/>
      </c>
      <c r="AR25" s="30" t="str">
        <f t="shared" si="5"/>
        <v/>
      </c>
      <c r="AS25" s="30" t="str">
        <f t="shared" si="5"/>
        <v/>
      </c>
      <c r="AT25" s="30" t="str">
        <f t="shared" si="5"/>
        <v/>
      </c>
      <c r="AU25" s="30" t="str">
        <f t="shared" si="5"/>
        <v/>
      </c>
      <c r="AV25" s="30" t="str">
        <f t="shared" si="5"/>
        <v/>
      </c>
      <c r="AW25" s="30" t="str">
        <f t="shared" si="5"/>
        <v/>
      </c>
      <c r="AX25" s="30" t="str">
        <f t="shared" si="5"/>
        <v/>
      </c>
      <c r="AY25" s="30" t="str">
        <f t="shared" si="5"/>
        <v/>
      </c>
      <c r="AZ25" s="30" t="str">
        <f t="shared" si="5"/>
        <v/>
      </c>
      <c r="BA25" s="30" t="str">
        <f t="shared" si="5"/>
        <v/>
      </c>
      <c r="BB25" s="30" t="str">
        <f t="shared" si="5"/>
        <v/>
      </c>
      <c r="BC25" s="30" t="str">
        <f t="shared" si="6"/>
        <v/>
      </c>
      <c r="BD25" s="30" t="str">
        <f t="shared" si="6"/>
        <v/>
      </c>
      <c r="BE25" s="30" t="str">
        <f t="shared" si="6"/>
        <v/>
      </c>
      <c r="BF25" s="30" t="str">
        <f t="shared" si="6"/>
        <v/>
      </c>
      <c r="BG25" s="30" t="str">
        <f t="shared" si="6"/>
        <v/>
      </c>
      <c r="BH25" s="30" t="str">
        <f t="shared" si="6"/>
        <v/>
      </c>
      <c r="BI25" s="30" t="str">
        <f t="shared" si="6"/>
        <v/>
      </c>
      <c r="BJ25" s="30" t="str">
        <f t="shared" si="6"/>
        <v/>
      </c>
      <c r="BK25" s="30" t="str">
        <f t="shared" si="6"/>
        <v/>
      </c>
      <c r="BL25" s="30" t="str">
        <f t="shared" si="6"/>
        <v/>
      </c>
      <c r="BM25" s="30" t="str">
        <f t="shared" si="6"/>
        <v/>
      </c>
      <c r="BN25" s="30" t="str">
        <f t="shared" si="6"/>
        <v/>
      </c>
      <c r="BO25" s="30" t="str">
        <f t="shared" si="6"/>
        <v/>
      </c>
      <c r="BP25" s="30" t="str">
        <f t="shared" si="6"/>
        <v/>
      </c>
    </row>
    <row r="26" spans="1:68" x14ac:dyDescent="0.3">
      <c r="A26" s="50"/>
      <c r="B26" s="26">
        <v>4</v>
      </c>
      <c r="C26" s="25" t="s">
        <v>48</v>
      </c>
      <c r="D26" s="26">
        <f>SUM(D27:D32)</f>
        <v>14</v>
      </c>
      <c r="E26" s="26"/>
      <c r="F26" s="26">
        <f>SUM(F27:F32)</f>
        <v>36</v>
      </c>
      <c r="G26" s="26"/>
      <c r="H26" s="28">
        <f t="shared" si="12"/>
        <v>1.5714285714285716</v>
      </c>
      <c r="I26" s="31">
        <v>45748</v>
      </c>
      <c r="J26" s="31">
        <v>45424</v>
      </c>
      <c r="K26" s="30" t="str">
        <f t="shared" si="3"/>
        <v/>
      </c>
      <c r="L26" s="30" t="str">
        <f t="shared" si="3"/>
        <v/>
      </c>
      <c r="M26" s="30" t="str">
        <f t="shared" si="3"/>
        <v/>
      </c>
      <c r="N26" s="30" t="str">
        <f t="shared" si="3"/>
        <v/>
      </c>
      <c r="O26" s="30" t="str">
        <f t="shared" si="3"/>
        <v/>
      </c>
      <c r="P26" s="30" t="str">
        <f t="shared" si="3"/>
        <v/>
      </c>
      <c r="Q26" s="30" t="str">
        <f t="shared" si="3"/>
        <v/>
      </c>
      <c r="R26" s="30" t="str">
        <f t="shared" si="3"/>
        <v/>
      </c>
      <c r="S26" s="30" t="str">
        <f t="shared" si="3"/>
        <v/>
      </c>
      <c r="T26" s="30">
        <f t="shared" si="3"/>
        <v>1</v>
      </c>
      <c r="U26" s="30">
        <f t="shared" si="3"/>
        <v>1</v>
      </c>
      <c r="V26" s="30">
        <f t="shared" si="3"/>
        <v>1</v>
      </c>
      <c r="W26" s="30">
        <f t="shared" si="3"/>
        <v>-1</v>
      </c>
      <c r="X26" s="30">
        <f t="shared" si="3"/>
        <v>-1</v>
      </c>
      <c r="Y26" s="30">
        <f t="shared" si="3"/>
        <v>-1</v>
      </c>
      <c r="Z26" s="30" t="str">
        <f t="shared" si="3"/>
        <v/>
      </c>
      <c r="AA26" s="30" t="str">
        <f t="shared" si="7"/>
        <v/>
      </c>
      <c r="AB26" s="30" t="str">
        <f t="shared" si="7"/>
        <v/>
      </c>
      <c r="AC26" s="30" t="str">
        <f t="shared" si="7"/>
        <v/>
      </c>
      <c r="AD26" s="30" t="str">
        <f t="shared" si="7"/>
        <v/>
      </c>
      <c r="AE26" s="30" t="str">
        <f t="shared" si="7"/>
        <v/>
      </c>
      <c r="AF26" s="30" t="str">
        <f t="shared" si="7"/>
        <v/>
      </c>
      <c r="AG26" s="30" t="str">
        <f t="shared" si="7"/>
        <v/>
      </c>
      <c r="AH26" s="30" t="str">
        <f t="shared" si="7"/>
        <v/>
      </c>
      <c r="AI26" s="30" t="str">
        <f t="shared" si="7"/>
        <v/>
      </c>
      <c r="AJ26" s="30" t="str">
        <f t="shared" si="7"/>
        <v/>
      </c>
      <c r="AK26" s="30" t="str">
        <f t="shared" si="7"/>
        <v/>
      </c>
      <c r="AL26" s="30" t="str">
        <f t="shared" si="7"/>
        <v/>
      </c>
      <c r="AM26" s="30" t="str">
        <f t="shared" si="7"/>
        <v/>
      </c>
      <c r="AN26" s="30" t="str">
        <f t="shared" si="7"/>
        <v/>
      </c>
      <c r="AO26" s="30" t="str">
        <f t="shared" si="7"/>
        <v/>
      </c>
      <c r="AP26" s="30" t="str">
        <f t="shared" si="7"/>
        <v/>
      </c>
      <c r="AQ26" s="30" t="str">
        <f t="shared" si="5"/>
        <v/>
      </c>
      <c r="AR26" s="30" t="str">
        <f t="shared" si="5"/>
        <v/>
      </c>
      <c r="AS26" s="30" t="str">
        <f t="shared" si="5"/>
        <v/>
      </c>
      <c r="AT26" s="30" t="str">
        <f t="shared" si="5"/>
        <v/>
      </c>
      <c r="AU26" s="30" t="str">
        <f t="shared" si="5"/>
        <v/>
      </c>
      <c r="AV26" s="30" t="str">
        <f t="shared" si="5"/>
        <v/>
      </c>
      <c r="AW26" s="30" t="str">
        <f t="shared" si="5"/>
        <v/>
      </c>
      <c r="AX26" s="30" t="str">
        <f t="shared" si="5"/>
        <v/>
      </c>
      <c r="AY26" s="30" t="str">
        <f t="shared" si="5"/>
        <v/>
      </c>
      <c r="AZ26" s="30" t="str">
        <f t="shared" si="5"/>
        <v/>
      </c>
      <c r="BA26" s="30" t="str">
        <f t="shared" si="5"/>
        <v/>
      </c>
      <c r="BB26" s="30" t="str">
        <f t="shared" si="5"/>
        <v/>
      </c>
      <c r="BC26" s="30" t="str">
        <f t="shared" si="6"/>
        <v/>
      </c>
      <c r="BD26" s="30" t="str">
        <f t="shared" si="6"/>
        <v/>
      </c>
      <c r="BE26" s="30" t="str">
        <f t="shared" si="6"/>
        <v/>
      </c>
      <c r="BF26" s="30" t="str">
        <f t="shared" si="6"/>
        <v/>
      </c>
      <c r="BG26" s="30" t="str">
        <f t="shared" si="6"/>
        <v/>
      </c>
      <c r="BH26" s="30" t="str">
        <f t="shared" si="6"/>
        <v/>
      </c>
      <c r="BI26" s="30" t="str">
        <f t="shared" si="6"/>
        <v/>
      </c>
      <c r="BJ26" s="30" t="str">
        <f t="shared" si="6"/>
        <v/>
      </c>
      <c r="BK26" s="30" t="str">
        <f t="shared" si="6"/>
        <v/>
      </c>
      <c r="BL26" s="30" t="str">
        <f t="shared" si="6"/>
        <v/>
      </c>
      <c r="BM26" s="30" t="str">
        <f t="shared" si="6"/>
        <v/>
      </c>
      <c r="BN26" s="30" t="str">
        <f t="shared" si="6"/>
        <v/>
      </c>
      <c r="BO26" s="30" t="str">
        <f t="shared" si="6"/>
        <v/>
      </c>
      <c r="BP26" s="30" t="str">
        <f t="shared" si="6"/>
        <v/>
      </c>
    </row>
    <row r="27" spans="1:68" x14ac:dyDescent="0.3">
      <c r="A27" s="50"/>
      <c r="B27" s="26" t="s">
        <v>37</v>
      </c>
      <c r="C27" s="25" t="s">
        <v>8</v>
      </c>
      <c r="D27" s="26">
        <v>2</v>
      </c>
      <c r="E27" s="26"/>
      <c r="F27" s="26">
        <v>2</v>
      </c>
      <c r="G27" s="26"/>
      <c r="H27" s="28">
        <f t="shared" si="12"/>
        <v>0</v>
      </c>
      <c r="I27" s="31">
        <v>45748</v>
      </c>
      <c r="J27" s="31">
        <f>I27+F27</f>
        <v>45750</v>
      </c>
      <c r="K27" s="30" t="str">
        <f t="shared" si="3"/>
        <v/>
      </c>
      <c r="L27" s="30" t="str">
        <f t="shared" si="3"/>
        <v/>
      </c>
      <c r="M27" s="30" t="str">
        <f t="shared" si="3"/>
        <v/>
      </c>
      <c r="N27" s="30" t="str">
        <f t="shared" si="3"/>
        <v/>
      </c>
      <c r="O27" s="30" t="str">
        <f t="shared" si="3"/>
        <v/>
      </c>
      <c r="P27" s="30" t="str">
        <f t="shared" si="3"/>
        <v/>
      </c>
      <c r="Q27" s="30" t="str">
        <f t="shared" si="3"/>
        <v/>
      </c>
      <c r="R27" s="30" t="str">
        <f t="shared" si="3"/>
        <v/>
      </c>
      <c r="S27" s="30" t="str">
        <f t="shared" si="3"/>
        <v/>
      </c>
      <c r="T27" s="30">
        <f t="shared" si="3"/>
        <v>2</v>
      </c>
      <c r="U27" s="30" t="str">
        <f t="shared" si="3"/>
        <v/>
      </c>
      <c r="V27" s="30" t="str">
        <f t="shared" ref="V27:AK40" si="13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30" t="str">
        <f t="shared" si="13"/>
        <v/>
      </c>
      <c r="X27" s="30" t="str">
        <f t="shared" si="13"/>
        <v/>
      </c>
      <c r="Y27" s="30" t="str">
        <f t="shared" si="13"/>
        <v/>
      </c>
      <c r="Z27" s="30" t="str">
        <f t="shared" si="13"/>
        <v/>
      </c>
      <c r="AA27" s="30" t="str">
        <f t="shared" si="13"/>
        <v/>
      </c>
      <c r="AB27" s="30" t="str">
        <f t="shared" si="13"/>
        <v/>
      </c>
      <c r="AC27" s="30" t="str">
        <f t="shared" si="13"/>
        <v/>
      </c>
      <c r="AD27" s="30" t="str">
        <f t="shared" si="13"/>
        <v/>
      </c>
      <c r="AE27" s="30" t="str">
        <f t="shared" si="13"/>
        <v/>
      </c>
      <c r="AF27" s="30" t="str">
        <f t="shared" si="13"/>
        <v/>
      </c>
      <c r="AG27" s="30" t="str">
        <f t="shared" si="13"/>
        <v/>
      </c>
      <c r="AH27" s="30" t="str">
        <f t="shared" si="13"/>
        <v/>
      </c>
      <c r="AI27" s="30" t="str">
        <f t="shared" si="13"/>
        <v/>
      </c>
      <c r="AJ27" s="30" t="str">
        <f t="shared" si="13"/>
        <v/>
      </c>
      <c r="AK27" s="30" t="str">
        <f t="shared" si="13"/>
        <v/>
      </c>
      <c r="AL27" s="30" t="str">
        <f t="shared" si="7"/>
        <v/>
      </c>
      <c r="AM27" s="30" t="str">
        <f t="shared" si="7"/>
        <v/>
      </c>
      <c r="AN27" s="30" t="str">
        <f t="shared" si="7"/>
        <v/>
      </c>
      <c r="AO27" s="30" t="str">
        <f t="shared" si="7"/>
        <v/>
      </c>
      <c r="AP27" s="30" t="str">
        <f t="shared" si="7"/>
        <v/>
      </c>
      <c r="AQ27" s="30" t="str">
        <f t="shared" si="5"/>
        <v/>
      </c>
      <c r="AR27" s="30" t="str">
        <f t="shared" si="5"/>
        <v/>
      </c>
      <c r="AS27" s="30" t="str">
        <f t="shared" si="5"/>
        <v/>
      </c>
      <c r="AT27" s="30" t="str">
        <f t="shared" si="5"/>
        <v/>
      </c>
      <c r="AU27" s="30" t="str">
        <f t="shared" si="5"/>
        <v/>
      </c>
      <c r="AV27" s="30" t="str">
        <f t="shared" si="5"/>
        <v/>
      </c>
      <c r="AW27" s="30" t="str">
        <f t="shared" si="5"/>
        <v/>
      </c>
      <c r="AX27" s="30" t="str">
        <f t="shared" si="5"/>
        <v/>
      </c>
      <c r="AY27" s="30" t="str">
        <f t="shared" si="5"/>
        <v/>
      </c>
      <c r="AZ27" s="30" t="str">
        <f t="shared" si="5"/>
        <v/>
      </c>
      <c r="BA27" s="30" t="str">
        <f t="shared" si="5"/>
        <v/>
      </c>
      <c r="BB27" s="30" t="str">
        <f t="shared" si="5"/>
        <v/>
      </c>
      <c r="BC27" s="30" t="str">
        <f t="shared" si="6"/>
        <v/>
      </c>
      <c r="BD27" s="30" t="str">
        <f t="shared" si="6"/>
        <v/>
      </c>
      <c r="BE27" s="30" t="str">
        <f t="shared" si="6"/>
        <v/>
      </c>
      <c r="BF27" s="30" t="str">
        <f t="shared" si="6"/>
        <v/>
      </c>
      <c r="BG27" s="30" t="str">
        <f t="shared" si="6"/>
        <v/>
      </c>
      <c r="BH27" s="30" t="str">
        <f t="shared" si="6"/>
        <v/>
      </c>
      <c r="BI27" s="30" t="str">
        <f t="shared" si="6"/>
        <v/>
      </c>
      <c r="BJ27" s="30" t="str">
        <f t="shared" si="6"/>
        <v/>
      </c>
      <c r="BK27" s="30" t="str">
        <f t="shared" si="6"/>
        <v/>
      </c>
      <c r="BL27" s="30" t="str">
        <f t="shared" si="6"/>
        <v/>
      </c>
      <c r="BM27" s="30" t="str">
        <f t="shared" si="6"/>
        <v/>
      </c>
      <c r="BN27" s="30" t="str">
        <f t="shared" si="6"/>
        <v/>
      </c>
      <c r="BO27" s="30" t="str">
        <f t="shared" si="6"/>
        <v/>
      </c>
      <c r="BP27" s="30" t="str">
        <f t="shared" si="6"/>
        <v/>
      </c>
    </row>
    <row r="28" spans="1:68" x14ac:dyDescent="0.3">
      <c r="A28" s="50"/>
      <c r="B28" s="26" t="s">
        <v>38</v>
      </c>
      <c r="C28" s="25" t="s">
        <v>49</v>
      </c>
      <c r="D28" s="26">
        <f>SUM(E29:E30)</f>
        <v>4</v>
      </c>
      <c r="E28" s="26"/>
      <c r="F28" s="26">
        <f>SUM(G29:G30)</f>
        <v>18</v>
      </c>
      <c r="G28" s="26"/>
      <c r="H28" s="28">
        <f t="shared" si="12"/>
        <v>3.5</v>
      </c>
      <c r="I28" s="31">
        <f>J27</f>
        <v>45750</v>
      </c>
      <c r="J28" s="31">
        <f>I28+F28</f>
        <v>45768</v>
      </c>
      <c r="K28" s="30" t="str">
        <f t="shared" ref="K28:Z40" si="14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30" t="str">
        <f t="shared" si="14"/>
        <v/>
      </c>
      <c r="M28" s="30" t="str">
        <f t="shared" si="14"/>
        <v/>
      </c>
      <c r="N28" s="30" t="str">
        <f t="shared" si="14"/>
        <v/>
      </c>
      <c r="O28" s="30" t="str">
        <f t="shared" si="14"/>
        <v/>
      </c>
      <c r="P28" s="30" t="str">
        <f t="shared" si="14"/>
        <v/>
      </c>
      <c r="Q28" s="30" t="str">
        <f t="shared" si="14"/>
        <v/>
      </c>
      <c r="R28" s="30" t="str">
        <f t="shared" si="14"/>
        <v/>
      </c>
      <c r="S28" s="30" t="str">
        <f t="shared" si="14"/>
        <v/>
      </c>
      <c r="T28" s="30">
        <f t="shared" si="14"/>
        <v>2</v>
      </c>
      <c r="U28" s="30">
        <f t="shared" si="14"/>
        <v>2</v>
      </c>
      <c r="V28" s="30">
        <f t="shared" si="14"/>
        <v>-1</v>
      </c>
      <c r="W28" s="30">
        <f t="shared" si="14"/>
        <v>-1</v>
      </c>
      <c r="X28" s="30" t="str">
        <f t="shared" si="14"/>
        <v/>
      </c>
      <c r="Y28" s="30" t="str">
        <f t="shared" si="14"/>
        <v/>
      </c>
      <c r="Z28" s="30" t="str">
        <f t="shared" si="14"/>
        <v/>
      </c>
      <c r="AA28" s="30" t="str">
        <f t="shared" si="13"/>
        <v/>
      </c>
      <c r="AB28" s="30" t="str">
        <f t="shared" si="13"/>
        <v/>
      </c>
      <c r="AC28" s="30" t="str">
        <f t="shared" si="13"/>
        <v/>
      </c>
      <c r="AD28" s="30" t="str">
        <f t="shared" si="13"/>
        <v/>
      </c>
      <c r="AE28" s="30" t="str">
        <f t="shared" si="13"/>
        <v/>
      </c>
      <c r="AF28" s="30" t="str">
        <f t="shared" si="13"/>
        <v/>
      </c>
      <c r="AG28" s="30" t="str">
        <f t="shared" si="13"/>
        <v/>
      </c>
      <c r="AH28" s="30" t="str">
        <f t="shared" si="13"/>
        <v/>
      </c>
      <c r="AI28" s="30" t="str">
        <f t="shared" si="13"/>
        <v/>
      </c>
      <c r="AJ28" s="30" t="str">
        <f t="shared" si="13"/>
        <v/>
      </c>
      <c r="AK28" s="30" t="str">
        <f t="shared" si="13"/>
        <v/>
      </c>
      <c r="AL28" s="30" t="str">
        <f t="shared" si="7"/>
        <v/>
      </c>
      <c r="AM28" s="30" t="str">
        <f t="shared" si="7"/>
        <v/>
      </c>
      <c r="AN28" s="30" t="str">
        <f t="shared" si="7"/>
        <v/>
      </c>
      <c r="AO28" s="30" t="str">
        <f t="shared" si="7"/>
        <v/>
      </c>
      <c r="AP28" s="30" t="str">
        <f t="shared" si="7"/>
        <v/>
      </c>
      <c r="AQ28" s="30" t="str">
        <f t="shared" si="5"/>
        <v/>
      </c>
      <c r="AR28" s="30" t="str">
        <f t="shared" si="5"/>
        <v/>
      </c>
      <c r="AS28" s="30" t="str">
        <f t="shared" si="5"/>
        <v/>
      </c>
      <c r="AT28" s="30" t="str">
        <f t="shared" si="5"/>
        <v/>
      </c>
      <c r="AU28" s="30" t="str">
        <f t="shared" si="5"/>
        <v/>
      </c>
      <c r="AV28" s="30" t="str">
        <f t="shared" si="5"/>
        <v/>
      </c>
      <c r="AW28" s="30" t="str">
        <f t="shared" si="5"/>
        <v/>
      </c>
      <c r="AX28" s="30" t="str">
        <f t="shared" si="5"/>
        <v/>
      </c>
      <c r="AY28" s="30" t="str">
        <f t="shared" si="5"/>
        <v/>
      </c>
      <c r="AZ28" s="30" t="str">
        <f t="shared" si="5"/>
        <v/>
      </c>
      <c r="BA28" s="30" t="str">
        <f t="shared" si="5"/>
        <v/>
      </c>
      <c r="BB28" s="30" t="str">
        <f t="shared" si="5"/>
        <v/>
      </c>
      <c r="BC28" s="30" t="str">
        <f t="shared" si="6"/>
        <v/>
      </c>
      <c r="BD28" s="30" t="str">
        <f t="shared" si="6"/>
        <v/>
      </c>
      <c r="BE28" s="30" t="str">
        <f t="shared" si="6"/>
        <v/>
      </c>
      <c r="BF28" s="30" t="str">
        <f t="shared" si="6"/>
        <v/>
      </c>
      <c r="BG28" s="30" t="str">
        <f t="shared" si="6"/>
        <v/>
      </c>
      <c r="BH28" s="30" t="str">
        <f t="shared" si="6"/>
        <v/>
      </c>
      <c r="BI28" s="30" t="str">
        <f t="shared" si="6"/>
        <v/>
      </c>
      <c r="BJ28" s="30" t="str">
        <f t="shared" si="6"/>
        <v/>
      </c>
      <c r="BK28" s="30" t="str">
        <f t="shared" si="6"/>
        <v/>
      </c>
      <c r="BL28" s="30" t="str">
        <f t="shared" si="6"/>
        <v/>
      </c>
      <c r="BM28" s="30" t="str">
        <f t="shared" si="6"/>
        <v/>
      </c>
      <c r="BN28" s="30" t="str">
        <f t="shared" si="6"/>
        <v/>
      </c>
      <c r="BO28" s="30" t="str">
        <f t="shared" si="6"/>
        <v/>
      </c>
      <c r="BP28" s="30" t="str">
        <f t="shared" si="6"/>
        <v/>
      </c>
    </row>
    <row r="29" spans="1:68" x14ac:dyDescent="0.3">
      <c r="A29" s="50"/>
      <c r="B29" s="26" t="s">
        <v>39</v>
      </c>
      <c r="C29" s="25" t="s">
        <v>9</v>
      </c>
      <c r="D29" s="25"/>
      <c r="E29" s="26">
        <v>2</v>
      </c>
      <c r="F29" s="25"/>
      <c r="G29" s="26">
        <v>8</v>
      </c>
      <c r="H29" s="28">
        <f>IF(ISBLANK(E29),"",IF(E29=0,"Unacc.",-(1-G29/E29)))</f>
        <v>3</v>
      </c>
      <c r="I29" s="31">
        <f>I28</f>
        <v>45750</v>
      </c>
      <c r="J29" s="31">
        <f>I29+G29</f>
        <v>45758</v>
      </c>
      <c r="K29" s="30" t="str">
        <f t="shared" si="14"/>
        <v/>
      </c>
      <c r="L29" s="30" t="str">
        <f t="shared" si="14"/>
        <v/>
      </c>
      <c r="M29" s="30" t="str">
        <f t="shared" si="14"/>
        <v/>
      </c>
      <c r="N29" s="30" t="str">
        <f t="shared" si="14"/>
        <v/>
      </c>
      <c r="O29" s="30" t="str">
        <f t="shared" si="14"/>
        <v/>
      </c>
      <c r="P29" s="30" t="str">
        <f t="shared" si="14"/>
        <v/>
      </c>
      <c r="Q29" s="30" t="str">
        <f t="shared" si="14"/>
        <v/>
      </c>
      <c r="R29" s="30" t="str">
        <f t="shared" si="14"/>
        <v/>
      </c>
      <c r="S29" s="30" t="str">
        <f t="shared" si="14"/>
        <v/>
      </c>
      <c r="T29" s="30">
        <f t="shared" si="14"/>
        <v>3</v>
      </c>
      <c r="U29" s="30">
        <f t="shared" si="14"/>
        <v>-1</v>
      </c>
      <c r="V29" s="30" t="str">
        <f t="shared" si="14"/>
        <v/>
      </c>
      <c r="W29" s="30" t="str">
        <f t="shared" si="14"/>
        <v/>
      </c>
      <c r="X29" s="30" t="str">
        <f t="shared" si="14"/>
        <v/>
      </c>
      <c r="Y29" s="30" t="str">
        <f t="shared" si="14"/>
        <v/>
      </c>
      <c r="Z29" s="30" t="str">
        <f t="shared" si="14"/>
        <v/>
      </c>
      <c r="AA29" s="30" t="str">
        <f t="shared" si="13"/>
        <v/>
      </c>
      <c r="AB29" s="30" t="str">
        <f t="shared" si="13"/>
        <v/>
      </c>
      <c r="AC29" s="30" t="str">
        <f t="shared" si="13"/>
        <v/>
      </c>
      <c r="AD29" s="30" t="str">
        <f t="shared" si="13"/>
        <v/>
      </c>
      <c r="AE29" s="30" t="str">
        <f t="shared" si="13"/>
        <v/>
      </c>
      <c r="AF29" s="30" t="str">
        <f t="shared" si="13"/>
        <v/>
      </c>
      <c r="AG29" s="30" t="str">
        <f t="shared" si="13"/>
        <v/>
      </c>
      <c r="AH29" s="30" t="str">
        <f t="shared" si="13"/>
        <v/>
      </c>
      <c r="AI29" s="30" t="str">
        <f t="shared" si="13"/>
        <v/>
      </c>
      <c r="AJ29" s="30" t="str">
        <f t="shared" si="13"/>
        <v/>
      </c>
      <c r="AK29" s="30" t="str">
        <f t="shared" si="13"/>
        <v/>
      </c>
      <c r="AL29" s="30" t="str">
        <f t="shared" si="7"/>
        <v/>
      </c>
      <c r="AM29" s="30" t="str">
        <f t="shared" si="7"/>
        <v/>
      </c>
      <c r="AN29" s="30" t="str">
        <f t="shared" si="7"/>
        <v/>
      </c>
      <c r="AO29" s="30" t="str">
        <f t="shared" si="7"/>
        <v/>
      </c>
      <c r="AP29" s="30" t="str">
        <f t="shared" si="7"/>
        <v/>
      </c>
      <c r="AQ29" s="30" t="str">
        <f t="shared" si="5"/>
        <v/>
      </c>
      <c r="AR29" s="30" t="str">
        <f t="shared" si="5"/>
        <v/>
      </c>
      <c r="AS29" s="30" t="str">
        <f t="shared" si="5"/>
        <v/>
      </c>
      <c r="AT29" s="30" t="str">
        <f t="shared" si="5"/>
        <v/>
      </c>
      <c r="AU29" s="30" t="str">
        <f t="shared" si="5"/>
        <v/>
      </c>
      <c r="AV29" s="30" t="str">
        <f t="shared" si="5"/>
        <v/>
      </c>
      <c r="AW29" s="30" t="str">
        <f t="shared" si="5"/>
        <v/>
      </c>
      <c r="AX29" s="30" t="str">
        <f t="shared" si="5"/>
        <v/>
      </c>
      <c r="AY29" s="30" t="str">
        <f t="shared" si="5"/>
        <v/>
      </c>
      <c r="AZ29" s="30" t="str">
        <f t="shared" si="5"/>
        <v/>
      </c>
      <c r="BA29" s="30" t="str">
        <f t="shared" si="5"/>
        <v/>
      </c>
      <c r="BB29" s="30" t="str">
        <f t="shared" si="5"/>
        <v/>
      </c>
      <c r="BC29" s="30" t="str">
        <f t="shared" si="6"/>
        <v/>
      </c>
      <c r="BD29" s="30" t="str">
        <f t="shared" si="6"/>
        <v/>
      </c>
      <c r="BE29" s="30" t="str">
        <f t="shared" si="6"/>
        <v/>
      </c>
      <c r="BF29" s="30" t="str">
        <f t="shared" ref="BF29:BP29" si="15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30" t="str">
        <f t="shared" si="15"/>
        <v/>
      </c>
      <c r="BH29" s="30" t="str">
        <f t="shared" si="15"/>
        <v/>
      </c>
      <c r="BI29" s="30" t="str">
        <f t="shared" si="15"/>
        <v/>
      </c>
      <c r="BJ29" s="30" t="str">
        <f t="shared" si="15"/>
        <v/>
      </c>
      <c r="BK29" s="30" t="str">
        <f t="shared" si="15"/>
        <v/>
      </c>
      <c r="BL29" s="30" t="str">
        <f t="shared" si="15"/>
        <v/>
      </c>
      <c r="BM29" s="30" t="str">
        <f t="shared" si="15"/>
        <v/>
      </c>
      <c r="BN29" s="30" t="str">
        <f t="shared" si="15"/>
        <v/>
      </c>
      <c r="BO29" s="30" t="str">
        <f t="shared" si="15"/>
        <v/>
      </c>
      <c r="BP29" s="30" t="str">
        <f t="shared" si="15"/>
        <v/>
      </c>
    </row>
    <row r="30" spans="1:68" x14ac:dyDescent="0.3">
      <c r="A30" s="50"/>
      <c r="B30" s="26" t="s">
        <v>40</v>
      </c>
      <c r="C30" s="25" t="s">
        <v>10</v>
      </c>
      <c r="D30" s="25"/>
      <c r="E30" s="26">
        <v>2</v>
      </c>
      <c r="F30" s="25"/>
      <c r="G30" s="26">
        <v>10</v>
      </c>
      <c r="H30" s="28">
        <f>IF(ISBLANK(E30),"",IF(E30=0,"Unacc.",-(1-G30/E30)))</f>
        <v>4</v>
      </c>
      <c r="I30" s="31">
        <f>J29</f>
        <v>45758</v>
      </c>
      <c r="J30" s="31">
        <f>I30+G30</f>
        <v>45768</v>
      </c>
      <c r="K30" s="30" t="str">
        <f t="shared" si="14"/>
        <v/>
      </c>
      <c r="L30" s="30" t="str">
        <f t="shared" si="14"/>
        <v/>
      </c>
      <c r="M30" s="30" t="str">
        <f t="shared" si="14"/>
        <v/>
      </c>
      <c r="N30" s="30" t="str">
        <f t="shared" si="14"/>
        <v/>
      </c>
      <c r="O30" s="30" t="str">
        <f t="shared" si="14"/>
        <v/>
      </c>
      <c r="P30" s="30" t="str">
        <f t="shared" si="14"/>
        <v/>
      </c>
      <c r="Q30" s="30" t="str">
        <f t="shared" si="14"/>
        <v/>
      </c>
      <c r="R30" s="30" t="str">
        <f t="shared" si="14"/>
        <v/>
      </c>
      <c r="S30" s="30" t="str">
        <f t="shared" si="14"/>
        <v/>
      </c>
      <c r="T30" s="30" t="str">
        <f t="shared" si="14"/>
        <v/>
      </c>
      <c r="U30" s="30">
        <f t="shared" si="14"/>
        <v>3</v>
      </c>
      <c r="V30" s="30">
        <f t="shared" si="14"/>
        <v>-1</v>
      </c>
      <c r="W30" s="30">
        <f t="shared" si="14"/>
        <v>-1</v>
      </c>
      <c r="X30" s="30" t="str">
        <f t="shared" si="14"/>
        <v/>
      </c>
      <c r="Y30" s="30" t="str">
        <f t="shared" si="14"/>
        <v/>
      </c>
      <c r="Z30" s="30" t="str">
        <f t="shared" si="14"/>
        <v/>
      </c>
      <c r="AA30" s="30" t="str">
        <f t="shared" si="13"/>
        <v/>
      </c>
      <c r="AB30" s="30" t="str">
        <f t="shared" si="13"/>
        <v/>
      </c>
      <c r="AC30" s="30" t="str">
        <f t="shared" si="13"/>
        <v/>
      </c>
      <c r="AD30" s="30" t="str">
        <f t="shared" si="13"/>
        <v/>
      </c>
      <c r="AE30" s="30" t="str">
        <f t="shared" si="13"/>
        <v/>
      </c>
      <c r="AF30" s="30" t="str">
        <f t="shared" si="13"/>
        <v/>
      </c>
      <c r="AG30" s="30" t="str">
        <f t="shared" si="13"/>
        <v/>
      </c>
      <c r="AH30" s="30" t="str">
        <f t="shared" si="13"/>
        <v/>
      </c>
      <c r="AI30" s="30" t="str">
        <f t="shared" si="13"/>
        <v/>
      </c>
      <c r="AJ30" s="30" t="str">
        <f t="shared" si="13"/>
        <v/>
      </c>
      <c r="AK30" s="30" t="str">
        <f t="shared" si="13"/>
        <v/>
      </c>
      <c r="AL30" s="30" t="str">
        <f t="shared" ref="AL30:BA40" si="16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30" t="str">
        <f t="shared" si="16"/>
        <v/>
      </c>
      <c r="AN30" s="30" t="str">
        <f t="shared" si="16"/>
        <v/>
      </c>
      <c r="AO30" s="30" t="str">
        <f t="shared" si="16"/>
        <v/>
      </c>
      <c r="AP30" s="30" t="str">
        <f t="shared" si="16"/>
        <v/>
      </c>
      <c r="AQ30" s="30" t="str">
        <f t="shared" si="16"/>
        <v/>
      </c>
      <c r="AR30" s="30" t="str">
        <f t="shared" si="16"/>
        <v/>
      </c>
      <c r="AS30" s="30" t="str">
        <f t="shared" si="16"/>
        <v/>
      </c>
      <c r="AT30" s="30" t="str">
        <f t="shared" si="16"/>
        <v/>
      </c>
      <c r="AU30" s="30" t="str">
        <f t="shared" si="16"/>
        <v/>
      </c>
      <c r="AV30" s="30" t="str">
        <f t="shared" si="16"/>
        <v/>
      </c>
      <c r="AW30" s="30" t="str">
        <f t="shared" si="16"/>
        <v/>
      </c>
      <c r="AX30" s="30" t="str">
        <f t="shared" si="16"/>
        <v/>
      </c>
      <c r="AY30" s="30" t="str">
        <f t="shared" si="16"/>
        <v/>
      </c>
      <c r="AZ30" s="30" t="str">
        <f t="shared" si="16"/>
        <v/>
      </c>
      <c r="BA30" s="30" t="str">
        <f t="shared" si="16"/>
        <v/>
      </c>
      <c r="BB30" s="30" t="str">
        <f t="shared" si="5"/>
        <v/>
      </c>
      <c r="BC30" s="30" t="str">
        <f t="shared" ref="BC30:BP40" si="17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30" t="str">
        <f t="shared" si="17"/>
        <v/>
      </c>
      <c r="BE30" s="30" t="str">
        <f t="shared" si="17"/>
        <v/>
      </c>
      <c r="BF30" s="30" t="str">
        <f t="shared" si="17"/>
        <v/>
      </c>
      <c r="BG30" s="30" t="str">
        <f t="shared" si="17"/>
        <v/>
      </c>
      <c r="BH30" s="30" t="str">
        <f t="shared" si="17"/>
        <v/>
      </c>
      <c r="BI30" s="30" t="str">
        <f t="shared" si="17"/>
        <v/>
      </c>
      <c r="BJ30" s="30" t="str">
        <f t="shared" si="17"/>
        <v/>
      </c>
      <c r="BK30" s="30" t="str">
        <f t="shared" si="17"/>
        <v/>
      </c>
      <c r="BL30" s="30" t="str">
        <f t="shared" si="17"/>
        <v/>
      </c>
      <c r="BM30" s="30" t="str">
        <f t="shared" si="17"/>
        <v/>
      </c>
      <c r="BN30" s="30" t="str">
        <f t="shared" si="17"/>
        <v/>
      </c>
      <c r="BO30" s="30" t="str">
        <f t="shared" si="17"/>
        <v/>
      </c>
      <c r="BP30" s="30" t="str">
        <f t="shared" si="17"/>
        <v/>
      </c>
    </row>
    <row r="31" spans="1:68" x14ac:dyDescent="0.3">
      <c r="A31" s="50"/>
      <c r="B31" s="26" t="s">
        <v>41</v>
      </c>
      <c r="C31" s="25" t="s">
        <v>11</v>
      </c>
      <c r="D31" s="26">
        <v>1</v>
      </c>
      <c r="E31" s="26"/>
      <c r="F31" s="26">
        <v>2</v>
      </c>
      <c r="G31" s="26"/>
      <c r="H31" s="28">
        <f t="shared" ref="H31:H33" si="18">IF(ISBLANK(D31),"",IF(D31=0,1,-(1-F31/D31)))</f>
        <v>1</v>
      </c>
      <c r="I31" s="31">
        <f>J28</f>
        <v>45768</v>
      </c>
      <c r="J31" s="31">
        <f>I31+F31</f>
        <v>45770</v>
      </c>
      <c r="K31" s="30" t="str">
        <f t="shared" si="14"/>
        <v/>
      </c>
      <c r="L31" s="30" t="str">
        <f t="shared" si="14"/>
        <v/>
      </c>
      <c r="M31" s="30" t="str">
        <f t="shared" si="14"/>
        <v/>
      </c>
      <c r="N31" s="30" t="str">
        <f t="shared" si="14"/>
        <v/>
      </c>
      <c r="O31" s="30" t="str">
        <f t="shared" si="14"/>
        <v/>
      </c>
      <c r="P31" s="30" t="str">
        <f t="shared" si="14"/>
        <v/>
      </c>
      <c r="Q31" s="30" t="str">
        <f t="shared" si="14"/>
        <v/>
      </c>
      <c r="R31" s="30" t="str">
        <f t="shared" si="14"/>
        <v/>
      </c>
      <c r="S31" s="30" t="str">
        <f t="shared" si="14"/>
        <v/>
      </c>
      <c r="T31" s="30" t="str">
        <f t="shared" si="14"/>
        <v/>
      </c>
      <c r="U31" s="30" t="str">
        <f t="shared" si="14"/>
        <v/>
      </c>
      <c r="V31" s="30" t="str">
        <f t="shared" si="14"/>
        <v/>
      </c>
      <c r="W31" s="30">
        <f t="shared" si="14"/>
        <v>2</v>
      </c>
      <c r="X31" s="30" t="str">
        <f t="shared" si="14"/>
        <v/>
      </c>
      <c r="Y31" s="30" t="str">
        <f t="shared" si="14"/>
        <v/>
      </c>
      <c r="Z31" s="30" t="str">
        <f t="shared" si="14"/>
        <v/>
      </c>
      <c r="AA31" s="30" t="str">
        <f t="shared" si="13"/>
        <v/>
      </c>
      <c r="AB31" s="30" t="str">
        <f t="shared" si="13"/>
        <v/>
      </c>
      <c r="AC31" s="30" t="str">
        <f t="shared" si="13"/>
        <v/>
      </c>
      <c r="AD31" s="30" t="str">
        <f t="shared" si="13"/>
        <v/>
      </c>
      <c r="AE31" s="30" t="str">
        <f t="shared" si="13"/>
        <v/>
      </c>
      <c r="AF31" s="30" t="str">
        <f t="shared" si="13"/>
        <v/>
      </c>
      <c r="AG31" s="30" t="str">
        <f t="shared" si="13"/>
        <v/>
      </c>
      <c r="AH31" s="30" t="str">
        <f t="shared" si="13"/>
        <v/>
      </c>
      <c r="AI31" s="30" t="str">
        <f t="shared" si="13"/>
        <v/>
      </c>
      <c r="AJ31" s="30" t="str">
        <f t="shared" si="13"/>
        <v/>
      </c>
      <c r="AK31" s="30" t="str">
        <f t="shared" si="13"/>
        <v/>
      </c>
      <c r="AL31" s="30" t="str">
        <f t="shared" si="16"/>
        <v/>
      </c>
      <c r="AM31" s="30" t="str">
        <f t="shared" si="16"/>
        <v/>
      </c>
      <c r="AN31" s="30" t="str">
        <f t="shared" si="16"/>
        <v/>
      </c>
      <c r="AO31" s="30" t="str">
        <f t="shared" si="16"/>
        <v/>
      </c>
      <c r="AP31" s="30" t="str">
        <f t="shared" si="16"/>
        <v/>
      </c>
      <c r="AQ31" s="30" t="str">
        <f t="shared" si="16"/>
        <v/>
      </c>
      <c r="AR31" s="30" t="str">
        <f t="shared" si="16"/>
        <v/>
      </c>
      <c r="AS31" s="30" t="str">
        <f t="shared" si="16"/>
        <v/>
      </c>
      <c r="AT31" s="30" t="str">
        <f t="shared" si="16"/>
        <v/>
      </c>
      <c r="AU31" s="30" t="str">
        <f t="shared" si="16"/>
        <v/>
      </c>
      <c r="AV31" s="30" t="str">
        <f t="shared" si="16"/>
        <v/>
      </c>
      <c r="AW31" s="30" t="str">
        <f t="shared" si="16"/>
        <v/>
      </c>
      <c r="AX31" s="30" t="str">
        <f t="shared" si="16"/>
        <v/>
      </c>
      <c r="AY31" s="30" t="str">
        <f t="shared" si="16"/>
        <v/>
      </c>
      <c r="AZ31" s="30" t="str">
        <f t="shared" si="16"/>
        <v/>
      </c>
      <c r="BA31" s="30" t="str">
        <f t="shared" si="16"/>
        <v/>
      </c>
      <c r="BB31" s="30" t="str">
        <f t="shared" si="5"/>
        <v/>
      </c>
      <c r="BC31" s="30" t="str">
        <f t="shared" si="17"/>
        <v/>
      </c>
      <c r="BD31" s="30" t="str">
        <f t="shared" si="17"/>
        <v/>
      </c>
      <c r="BE31" s="30" t="str">
        <f t="shared" si="17"/>
        <v/>
      </c>
      <c r="BF31" s="30" t="str">
        <f t="shared" si="17"/>
        <v/>
      </c>
      <c r="BG31" s="30" t="str">
        <f t="shared" si="17"/>
        <v/>
      </c>
      <c r="BH31" s="30" t="str">
        <f t="shared" si="17"/>
        <v/>
      </c>
      <c r="BI31" s="30" t="str">
        <f t="shared" si="17"/>
        <v/>
      </c>
      <c r="BJ31" s="30" t="str">
        <f t="shared" si="17"/>
        <v/>
      </c>
      <c r="BK31" s="30" t="str">
        <f t="shared" si="17"/>
        <v/>
      </c>
      <c r="BL31" s="30" t="str">
        <f t="shared" si="17"/>
        <v/>
      </c>
      <c r="BM31" s="30" t="str">
        <f t="shared" si="17"/>
        <v/>
      </c>
      <c r="BN31" s="30" t="str">
        <f t="shared" si="17"/>
        <v/>
      </c>
      <c r="BO31" s="30" t="str">
        <f t="shared" si="17"/>
        <v/>
      </c>
      <c r="BP31" s="30" t="str">
        <f t="shared" si="17"/>
        <v/>
      </c>
    </row>
    <row r="32" spans="1:68" x14ac:dyDescent="0.3">
      <c r="A32" s="50"/>
      <c r="B32" s="26" t="s">
        <v>42</v>
      </c>
      <c r="C32" s="25" t="s">
        <v>12</v>
      </c>
      <c r="D32" s="26">
        <v>7</v>
      </c>
      <c r="E32" s="26"/>
      <c r="F32" s="26">
        <v>14</v>
      </c>
      <c r="G32" s="26"/>
      <c r="H32" s="28">
        <f t="shared" si="18"/>
        <v>1</v>
      </c>
      <c r="I32" s="31">
        <f>J31</f>
        <v>45770</v>
      </c>
      <c r="J32" s="31">
        <f>I32+F32</f>
        <v>45784</v>
      </c>
      <c r="K32" s="30" t="str">
        <f t="shared" si="14"/>
        <v/>
      </c>
      <c r="L32" s="30" t="str">
        <f t="shared" si="14"/>
        <v/>
      </c>
      <c r="M32" s="30" t="str">
        <f t="shared" si="14"/>
        <v/>
      </c>
      <c r="N32" s="30" t="str">
        <f t="shared" si="14"/>
        <v/>
      </c>
      <c r="O32" s="30" t="str">
        <f t="shared" si="14"/>
        <v/>
      </c>
      <c r="P32" s="30" t="str">
        <f t="shared" si="14"/>
        <v/>
      </c>
      <c r="Q32" s="30" t="str">
        <f t="shared" si="14"/>
        <v/>
      </c>
      <c r="R32" s="30" t="str">
        <f t="shared" si="14"/>
        <v/>
      </c>
      <c r="S32" s="30" t="str">
        <f t="shared" si="14"/>
        <v/>
      </c>
      <c r="T32" s="30" t="str">
        <f t="shared" si="14"/>
        <v/>
      </c>
      <c r="U32" s="30" t="str">
        <f t="shared" si="14"/>
        <v/>
      </c>
      <c r="V32" s="30" t="str">
        <f t="shared" si="14"/>
        <v/>
      </c>
      <c r="W32" s="30">
        <f t="shared" si="14"/>
        <v>2</v>
      </c>
      <c r="X32" s="30">
        <f t="shared" si="14"/>
        <v>2</v>
      </c>
      <c r="Y32" s="30">
        <f t="shared" si="14"/>
        <v>-1</v>
      </c>
      <c r="Z32" s="30" t="str">
        <f t="shared" si="14"/>
        <v/>
      </c>
      <c r="AA32" s="30" t="str">
        <f t="shared" si="13"/>
        <v/>
      </c>
      <c r="AB32" s="30" t="str">
        <f t="shared" si="13"/>
        <v/>
      </c>
      <c r="AC32" s="30" t="str">
        <f t="shared" si="13"/>
        <v/>
      </c>
      <c r="AD32" s="30" t="str">
        <f t="shared" si="13"/>
        <v/>
      </c>
      <c r="AE32" s="30" t="str">
        <f t="shared" si="13"/>
        <v/>
      </c>
      <c r="AF32" s="30" t="str">
        <f t="shared" si="13"/>
        <v/>
      </c>
      <c r="AG32" s="30" t="str">
        <f t="shared" si="13"/>
        <v/>
      </c>
      <c r="AH32" s="30" t="str">
        <f t="shared" si="13"/>
        <v/>
      </c>
      <c r="AI32" s="30" t="str">
        <f t="shared" si="13"/>
        <v/>
      </c>
      <c r="AJ32" s="30" t="str">
        <f t="shared" si="13"/>
        <v/>
      </c>
      <c r="AK32" s="30" t="str">
        <f t="shared" si="13"/>
        <v/>
      </c>
      <c r="AL32" s="30" t="str">
        <f t="shared" si="16"/>
        <v/>
      </c>
      <c r="AM32" s="30" t="str">
        <f t="shared" si="16"/>
        <v/>
      </c>
      <c r="AN32" s="30" t="str">
        <f t="shared" si="16"/>
        <v/>
      </c>
      <c r="AO32" s="30" t="str">
        <f t="shared" si="16"/>
        <v/>
      </c>
      <c r="AP32" s="30" t="str">
        <f t="shared" si="16"/>
        <v/>
      </c>
      <c r="AQ32" s="30" t="str">
        <f t="shared" si="16"/>
        <v/>
      </c>
      <c r="AR32" s="30" t="str">
        <f t="shared" si="16"/>
        <v/>
      </c>
      <c r="AS32" s="30" t="str">
        <f t="shared" si="16"/>
        <v/>
      </c>
      <c r="AT32" s="30" t="str">
        <f t="shared" si="16"/>
        <v/>
      </c>
      <c r="AU32" s="30" t="str">
        <f t="shared" si="16"/>
        <v/>
      </c>
      <c r="AV32" s="30" t="str">
        <f t="shared" si="16"/>
        <v/>
      </c>
      <c r="AW32" s="30" t="str">
        <f t="shared" si="16"/>
        <v/>
      </c>
      <c r="AX32" s="30" t="str">
        <f t="shared" si="16"/>
        <v/>
      </c>
      <c r="AY32" s="30" t="str">
        <f t="shared" si="16"/>
        <v/>
      </c>
      <c r="AZ32" s="30" t="str">
        <f t="shared" si="16"/>
        <v/>
      </c>
      <c r="BA32" s="30" t="str">
        <f t="shared" si="16"/>
        <v/>
      </c>
      <c r="BB32" s="30" t="str">
        <f t="shared" si="5"/>
        <v/>
      </c>
      <c r="BC32" s="30" t="str">
        <f t="shared" si="17"/>
        <v/>
      </c>
      <c r="BD32" s="30" t="str">
        <f t="shared" si="17"/>
        <v/>
      </c>
      <c r="BE32" s="30" t="str">
        <f t="shared" si="17"/>
        <v/>
      </c>
      <c r="BF32" s="30" t="str">
        <f t="shared" si="17"/>
        <v/>
      </c>
      <c r="BG32" s="30" t="str">
        <f t="shared" si="17"/>
        <v/>
      </c>
      <c r="BH32" s="30" t="str">
        <f t="shared" si="17"/>
        <v/>
      </c>
      <c r="BI32" s="30" t="str">
        <f t="shared" si="17"/>
        <v/>
      </c>
      <c r="BJ32" s="30" t="str">
        <f t="shared" si="17"/>
        <v/>
      </c>
      <c r="BK32" s="30" t="str">
        <f t="shared" si="17"/>
        <v/>
      </c>
      <c r="BL32" s="30" t="str">
        <f t="shared" si="17"/>
        <v/>
      </c>
      <c r="BM32" s="30" t="str">
        <f t="shared" si="17"/>
        <v/>
      </c>
      <c r="BN32" s="30" t="str">
        <f t="shared" si="17"/>
        <v/>
      </c>
      <c r="BO32" s="30" t="str">
        <f t="shared" si="17"/>
        <v/>
      </c>
      <c r="BP32" s="30" t="str">
        <f t="shared" si="17"/>
        <v/>
      </c>
    </row>
    <row r="33" spans="1:68" x14ac:dyDescent="0.3">
      <c r="A33" s="50"/>
      <c r="B33" s="26"/>
      <c r="C33" s="27" t="s">
        <v>43</v>
      </c>
      <c r="D33" s="26"/>
      <c r="E33" s="26"/>
      <c r="F33" s="26"/>
      <c r="G33" s="26"/>
      <c r="H33" s="28" t="str">
        <f t="shared" si="18"/>
        <v/>
      </c>
      <c r="I33" s="29">
        <v>45790</v>
      </c>
      <c r="J33" s="29">
        <v>45790</v>
      </c>
      <c r="K33" s="30" t="str">
        <f t="shared" si="14"/>
        <v/>
      </c>
      <c r="L33" s="30" t="str">
        <f t="shared" si="14"/>
        <v/>
      </c>
      <c r="M33" s="30" t="str">
        <f t="shared" si="14"/>
        <v/>
      </c>
      <c r="N33" s="30" t="str">
        <f t="shared" si="14"/>
        <v/>
      </c>
      <c r="O33" s="30" t="str">
        <f t="shared" si="14"/>
        <v/>
      </c>
      <c r="P33" s="30" t="str">
        <f t="shared" si="14"/>
        <v/>
      </c>
      <c r="Q33" s="30" t="str">
        <f t="shared" si="14"/>
        <v/>
      </c>
      <c r="R33" s="30" t="str">
        <f t="shared" si="14"/>
        <v/>
      </c>
      <c r="S33" s="30" t="str">
        <f t="shared" si="14"/>
        <v/>
      </c>
      <c r="T33" s="30" t="str">
        <f t="shared" si="14"/>
        <v/>
      </c>
      <c r="U33" s="30" t="str">
        <f t="shared" si="14"/>
        <v/>
      </c>
      <c r="V33" s="30" t="str">
        <f t="shared" si="14"/>
        <v/>
      </c>
      <c r="W33" s="30" t="str">
        <f t="shared" si="14"/>
        <v/>
      </c>
      <c r="X33" s="30" t="str">
        <f t="shared" si="14"/>
        <v/>
      </c>
      <c r="Y33" s="30" t="str">
        <f t="shared" si="14"/>
        <v/>
      </c>
      <c r="Z33" s="30">
        <f t="shared" si="14"/>
        <v>0</v>
      </c>
      <c r="AA33" s="30" t="str">
        <f t="shared" si="13"/>
        <v/>
      </c>
      <c r="AB33" s="30" t="str">
        <f t="shared" si="13"/>
        <v/>
      </c>
      <c r="AC33" s="30" t="str">
        <f t="shared" si="13"/>
        <v/>
      </c>
      <c r="AD33" s="30" t="str">
        <f t="shared" si="13"/>
        <v/>
      </c>
      <c r="AE33" s="30" t="str">
        <f t="shared" si="13"/>
        <v/>
      </c>
      <c r="AF33" s="30" t="str">
        <f t="shared" si="13"/>
        <v/>
      </c>
      <c r="AG33" s="30" t="str">
        <f t="shared" si="13"/>
        <v/>
      </c>
      <c r="AH33" s="30" t="str">
        <f t="shared" si="13"/>
        <v/>
      </c>
      <c r="AI33" s="30" t="str">
        <f t="shared" si="13"/>
        <v/>
      </c>
      <c r="AJ33" s="30" t="str">
        <f t="shared" si="13"/>
        <v/>
      </c>
      <c r="AK33" s="30" t="str">
        <f t="shared" si="13"/>
        <v/>
      </c>
      <c r="AL33" s="30" t="str">
        <f t="shared" si="16"/>
        <v/>
      </c>
      <c r="AM33" s="30" t="str">
        <f t="shared" si="16"/>
        <v/>
      </c>
      <c r="AN33" s="30" t="str">
        <f t="shared" si="16"/>
        <v/>
      </c>
      <c r="AO33" s="30" t="str">
        <f t="shared" si="16"/>
        <v/>
      </c>
      <c r="AP33" s="30" t="str">
        <f t="shared" si="16"/>
        <v/>
      </c>
      <c r="AQ33" s="30" t="str">
        <f t="shared" si="16"/>
        <v/>
      </c>
      <c r="AR33" s="30" t="str">
        <f t="shared" si="16"/>
        <v/>
      </c>
      <c r="AS33" s="30" t="str">
        <f t="shared" si="16"/>
        <v/>
      </c>
      <c r="AT33" s="30" t="str">
        <f t="shared" si="16"/>
        <v/>
      </c>
      <c r="AU33" s="30" t="str">
        <f t="shared" si="16"/>
        <v/>
      </c>
      <c r="AV33" s="30" t="str">
        <f t="shared" si="16"/>
        <v/>
      </c>
      <c r="AW33" s="30" t="str">
        <f t="shared" si="16"/>
        <v/>
      </c>
      <c r="AX33" s="30" t="str">
        <f t="shared" si="16"/>
        <v/>
      </c>
      <c r="AY33" s="30" t="str">
        <f t="shared" si="16"/>
        <v/>
      </c>
      <c r="AZ33" s="30" t="str">
        <f t="shared" si="16"/>
        <v/>
      </c>
      <c r="BA33" s="30" t="str">
        <f t="shared" si="16"/>
        <v/>
      </c>
      <c r="BB33" s="30" t="str">
        <f t="shared" si="5"/>
        <v/>
      </c>
      <c r="BC33" s="30" t="str">
        <f t="shared" si="17"/>
        <v/>
      </c>
      <c r="BD33" s="30" t="str">
        <f t="shared" si="17"/>
        <v/>
      </c>
      <c r="BE33" s="30" t="str">
        <f t="shared" si="17"/>
        <v/>
      </c>
      <c r="BF33" s="30" t="str">
        <f t="shared" si="17"/>
        <v/>
      </c>
      <c r="BG33" s="30" t="str">
        <f t="shared" si="17"/>
        <v/>
      </c>
      <c r="BH33" s="30" t="str">
        <f t="shared" si="17"/>
        <v/>
      </c>
      <c r="BI33" s="30" t="str">
        <f t="shared" si="17"/>
        <v/>
      </c>
      <c r="BJ33" s="30" t="str">
        <f t="shared" si="17"/>
        <v/>
      </c>
      <c r="BK33" s="30" t="str">
        <f t="shared" si="17"/>
        <v/>
      </c>
      <c r="BL33" s="30" t="str">
        <f t="shared" si="17"/>
        <v/>
      </c>
      <c r="BM33" s="30" t="str">
        <f t="shared" si="17"/>
        <v/>
      </c>
      <c r="BN33" s="30" t="str">
        <f t="shared" si="17"/>
        <v/>
      </c>
      <c r="BO33" s="30" t="str">
        <f t="shared" si="17"/>
        <v/>
      </c>
      <c r="BP33" s="30" t="str">
        <f t="shared" si="17"/>
        <v/>
      </c>
    </row>
    <row r="34" spans="1:68" x14ac:dyDescent="0.3">
      <c r="A34" s="50"/>
      <c r="B34" s="26">
        <v>5</v>
      </c>
      <c r="C34" s="25" t="s">
        <v>53</v>
      </c>
      <c r="D34" s="51">
        <f>J34-I34</f>
        <v>48</v>
      </c>
      <c r="E34" s="51"/>
      <c r="F34" s="26"/>
      <c r="G34" s="26"/>
      <c r="H34" s="28"/>
      <c r="I34" s="31">
        <v>45791</v>
      </c>
      <c r="J34" s="31">
        <v>45839</v>
      </c>
      <c r="K34" s="30" t="str">
        <f t="shared" si="14"/>
        <v/>
      </c>
      <c r="L34" s="30" t="str">
        <f t="shared" si="14"/>
        <v/>
      </c>
      <c r="M34" s="30" t="str">
        <f t="shared" si="14"/>
        <v/>
      </c>
      <c r="N34" s="30" t="str">
        <f t="shared" si="14"/>
        <v/>
      </c>
      <c r="O34" s="30" t="str">
        <f t="shared" si="14"/>
        <v/>
      </c>
      <c r="P34" s="30" t="str">
        <f t="shared" si="14"/>
        <v/>
      </c>
      <c r="Q34" s="30" t="str">
        <f t="shared" si="14"/>
        <v/>
      </c>
      <c r="R34" s="30" t="str">
        <f t="shared" si="14"/>
        <v/>
      </c>
      <c r="S34" s="30" t="str">
        <f t="shared" si="14"/>
        <v/>
      </c>
      <c r="T34" s="30" t="str">
        <f t="shared" si="14"/>
        <v/>
      </c>
      <c r="U34" s="30" t="str">
        <f t="shared" si="14"/>
        <v/>
      </c>
      <c r="V34" s="30" t="str">
        <f t="shared" si="14"/>
        <v/>
      </c>
      <c r="W34" s="30" t="str">
        <f t="shared" si="14"/>
        <v/>
      </c>
      <c r="X34" s="30" t="str">
        <f t="shared" si="14"/>
        <v/>
      </c>
      <c r="Y34" s="30" t="str">
        <f t="shared" si="14"/>
        <v/>
      </c>
      <c r="Z34" s="30">
        <f t="shared" si="14"/>
        <v>1</v>
      </c>
      <c r="AA34" s="30">
        <f t="shared" si="13"/>
        <v>1</v>
      </c>
      <c r="AB34" s="30">
        <f t="shared" si="13"/>
        <v>1</v>
      </c>
      <c r="AC34" s="30">
        <f t="shared" si="13"/>
        <v>1</v>
      </c>
      <c r="AD34" s="30">
        <f t="shared" si="13"/>
        <v>1</v>
      </c>
      <c r="AE34" s="30">
        <f t="shared" si="13"/>
        <v>1</v>
      </c>
      <c r="AF34" s="30">
        <f t="shared" si="13"/>
        <v>1</v>
      </c>
      <c r="AG34" s="30">
        <f t="shared" si="13"/>
        <v>1</v>
      </c>
      <c r="AH34" s="30" t="str">
        <f t="shared" si="13"/>
        <v/>
      </c>
      <c r="AI34" s="30" t="str">
        <f t="shared" si="13"/>
        <v/>
      </c>
      <c r="AJ34" s="30" t="str">
        <f t="shared" si="13"/>
        <v/>
      </c>
      <c r="AK34" s="30" t="str">
        <f t="shared" si="13"/>
        <v/>
      </c>
      <c r="AL34" s="30" t="str">
        <f t="shared" si="16"/>
        <v/>
      </c>
      <c r="AM34" s="30" t="str">
        <f t="shared" si="16"/>
        <v/>
      </c>
      <c r="AN34" s="30" t="str">
        <f t="shared" si="16"/>
        <v/>
      </c>
      <c r="AO34" s="30" t="str">
        <f t="shared" si="16"/>
        <v/>
      </c>
      <c r="AP34" s="30" t="str">
        <f t="shared" si="16"/>
        <v/>
      </c>
      <c r="AQ34" s="30" t="str">
        <f t="shared" si="16"/>
        <v/>
      </c>
      <c r="AR34" s="30" t="str">
        <f t="shared" si="16"/>
        <v/>
      </c>
      <c r="AS34" s="30" t="str">
        <f t="shared" si="16"/>
        <v/>
      </c>
      <c r="AT34" s="30" t="str">
        <f t="shared" si="16"/>
        <v/>
      </c>
      <c r="AU34" s="30" t="str">
        <f t="shared" si="16"/>
        <v/>
      </c>
      <c r="AV34" s="30" t="str">
        <f t="shared" si="16"/>
        <v/>
      </c>
      <c r="AW34" s="30" t="str">
        <f t="shared" si="16"/>
        <v/>
      </c>
      <c r="AX34" s="30" t="str">
        <f t="shared" si="16"/>
        <v/>
      </c>
      <c r="AY34" s="30" t="str">
        <f t="shared" si="16"/>
        <v/>
      </c>
      <c r="AZ34" s="30" t="str">
        <f t="shared" si="16"/>
        <v/>
      </c>
      <c r="BA34" s="30" t="str">
        <f t="shared" si="16"/>
        <v/>
      </c>
      <c r="BB34" s="30" t="str">
        <f t="shared" si="5"/>
        <v/>
      </c>
      <c r="BC34" s="30" t="str">
        <f t="shared" si="17"/>
        <v/>
      </c>
      <c r="BD34" s="30" t="str">
        <f t="shared" si="17"/>
        <v/>
      </c>
      <c r="BE34" s="30" t="str">
        <f t="shared" si="17"/>
        <v/>
      </c>
      <c r="BF34" s="30" t="str">
        <f t="shared" si="17"/>
        <v/>
      </c>
      <c r="BG34" s="30" t="str">
        <f t="shared" si="17"/>
        <v/>
      </c>
      <c r="BH34" s="30" t="str">
        <f t="shared" si="17"/>
        <v/>
      </c>
      <c r="BI34" s="30" t="str">
        <f t="shared" si="17"/>
        <v/>
      </c>
      <c r="BJ34" s="30" t="str">
        <f t="shared" si="17"/>
        <v/>
      </c>
      <c r="BK34" s="30" t="str">
        <f t="shared" si="17"/>
        <v/>
      </c>
      <c r="BL34" s="30" t="str">
        <f t="shared" si="17"/>
        <v/>
      </c>
      <c r="BM34" s="30" t="str">
        <f t="shared" si="17"/>
        <v/>
      </c>
      <c r="BN34" s="30" t="str">
        <f t="shared" si="17"/>
        <v/>
      </c>
      <c r="BO34" s="30" t="str">
        <f t="shared" si="17"/>
        <v/>
      </c>
      <c r="BP34" s="30" t="str">
        <f t="shared" si="17"/>
        <v/>
      </c>
    </row>
    <row r="35" spans="1:68" x14ac:dyDescent="0.3">
      <c r="A35" s="50"/>
      <c r="B35" s="26">
        <v>6</v>
      </c>
      <c r="C35" s="25" t="s">
        <v>13</v>
      </c>
      <c r="D35" s="51">
        <f t="shared" ref="D35:D37" si="19">J35-I35</f>
        <v>21</v>
      </c>
      <c r="E35" s="51"/>
      <c r="F35" s="26"/>
      <c r="G35" s="26"/>
      <c r="H35" s="28"/>
      <c r="I35" s="31">
        <v>45832</v>
      </c>
      <c r="J35" s="31">
        <v>45853</v>
      </c>
      <c r="K35" s="30" t="str">
        <f t="shared" si="14"/>
        <v/>
      </c>
      <c r="L35" s="30" t="str">
        <f t="shared" si="14"/>
        <v/>
      </c>
      <c r="M35" s="30" t="str">
        <f t="shared" si="14"/>
        <v/>
      </c>
      <c r="N35" s="30" t="str">
        <f t="shared" si="14"/>
        <v/>
      </c>
      <c r="O35" s="30" t="str">
        <f t="shared" si="14"/>
        <v/>
      </c>
      <c r="P35" s="30" t="str">
        <f t="shared" si="14"/>
        <v/>
      </c>
      <c r="Q35" s="30" t="str">
        <f t="shared" si="14"/>
        <v/>
      </c>
      <c r="R35" s="30" t="str">
        <f t="shared" si="14"/>
        <v/>
      </c>
      <c r="S35" s="30" t="str">
        <f t="shared" si="14"/>
        <v/>
      </c>
      <c r="T35" s="30" t="str">
        <f t="shared" si="14"/>
        <v/>
      </c>
      <c r="U35" s="30" t="str">
        <f t="shared" si="14"/>
        <v/>
      </c>
      <c r="V35" s="30" t="str">
        <f t="shared" si="14"/>
        <v/>
      </c>
      <c r="W35" s="30" t="str">
        <f t="shared" si="14"/>
        <v/>
      </c>
      <c r="X35" s="30" t="str">
        <f t="shared" si="14"/>
        <v/>
      </c>
      <c r="Y35" s="30" t="str">
        <f t="shared" si="14"/>
        <v/>
      </c>
      <c r="Z35" s="30" t="str">
        <f t="shared" si="14"/>
        <v/>
      </c>
      <c r="AA35" s="30" t="str">
        <f t="shared" si="13"/>
        <v/>
      </c>
      <c r="AB35" s="30" t="str">
        <f t="shared" si="13"/>
        <v/>
      </c>
      <c r="AC35" s="30" t="str">
        <f t="shared" si="13"/>
        <v/>
      </c>
      <c r="AD35" s="30" t="str">
        <f t="shared" si="13"/>
        <v/>
      </c>
      <c r="AE35" s="30" t="str">
        <f t="shared" si="13"/>
        <v/>
      </c>
      <c r="AF35" s="30">
        <f t="shared" si="13"/>
        <v>1</v>
      </c>
      <c r="AG35" s="30">
        <f t="shared" si="13"/>
        <v>1</v>
      </c>
      <c r="AH35" s="30">
        <f t="shared" si="13"/>
        <v>1</v>
      </c>
      <c r="AI35" s="30">
        <f t="shared" si="13"/>
        <v>1</v>
      </c>
      <c r="AJ35" s="30" t="str">
        <f t="shared" si="13"/>
        <v/>
      </c>
      <c r="AK35" s="30" t="str">
        <f t="shared" si="13"/>
        <v/>
      </c>
      <c r="AL35" s="30" t="str">
        <f t="shared" si="16"/>
        <v/>
      </c>
      <c r="AM35" s="30" t="str">
        <f t="shared" si="16"/>
        <v/>
      </c>
      <c r="AN35" s="30" t="str">
        <f t="shared" si="16"/>
        <v/>
      </c>
      <c r="AO35" s="30" t="str">
        <f t="shared" si="16"/>
        <v/>
      </c>
      <c r="AP35" s="30" t="str">
        <f t="shared" si="16"/>
        <v/>
      </c>
      <c r="AQ35" s="30" t="str">
        <f t="shared" si="16"/>
        <v/>
      </c>
      <c r="AR35" s="30" t="str">
        <f t="shared" si="16"/>
        <v/>
      </c>
      <c r="AS35" s="30" t="str">
        <f t="shared" si="16"/>
        <v/>
      </c>
      <c r="AT35" s="30" t="str">
        <f t="shared" si="16"/>
        <v/>
      </c>
      <c r="AU35" s="30" t="str">
        <f t="shared" si="16"/>
        <v/>
      </c>
      <c r="AV35" s="30" t="str">
        <f t="shared" si="16"/>
        <v/>
      </c>
      <c r="AW35" s="30" t="str">
        <f t="shared" si="16"/>
        <v/>
      </c>
      <c r="AX35" s="30" t="str">
        <f t="shared" si="16"/>
        <v/>
      </c>
      <c r="AY35" s="30" t="str">
        <f t="shared" si="16"/>
        <v/>
      </c>
      <c r="AZ35" s="30" t="str">
        <f t="shared" si="16"/>
        <v/>
      </c>
      <c r="BA35" s="30" t="str">
        <f t="shared" si="16"/>
        <v/>
      </c>
      <c r="BB35" s="30" t="str">
        <f t="shared" si="5"/>
        <v/>
      </c>
      <c r="BC35" s="30" t="str">
        <f t="shared" si="17"/>
        <v/>
      </c>
      <c r="BD35" s="30" t="str">
        <f t="shared" si="17"/>
        <v/>
      </c>
      <c r="BE35" s="30" t="str">
        <f t="shared" si="17"/>
        <v/>
      </c>
      <c r="BF35" s="30" t="str">
        <f t="shared" si="17"/>
        <v/>
      </c>
      <c r="BG35" s="30" t="str">
        <f t="shared" si="17"/>
        <v/>
      </c>
      <c r="BH35" s="30" t="str">
        <f t="shared" si="17"/>
        <v/>
      </c>
      <c r="BI35" s="30" t="str">
        <f t="shared" si="17"/>
        <v/>
      </c>
      <c r="BJ35" s="30" t="str">
        <f t="shared" si="17"/>
        <v/>
      </c>
      <c r="BK35" s="30" t="str">
        <f t="shared" si="17"/>
        <v/>
      </c>
      <c r="BL35" s="30" t="str">
        <f t="shared" si="17"/>
        <v/>
      </c>
      <c r="BM35" s="30" t="str">
        <f t="shared" si="17"/>
        <v/>
      </c>
      <c r="BN35" s="30" t="str">
        <f t="shared" si="17"/>
        <v/>
      </c>
      <c r="BO35" s="30" t="str">
        <f t="shared" si="17"/>
        <v/>
      </c>
      <c r="BP35" s="30" t="str">
        <f t="shared" si="17"/>
        <v/>
      </c>
    </row>
    <row r="36" spans="1:68" x14ac:dyDescent="0.3">
      <c r="A36" s="50"/>
      <c r="B36" s="26">
        <v>7</v>
      </c>
      <c r="C36" s="25" t="s">
        <v>54</v>
      </c>
      <c r="D36" s="51">
        <f t="shared" si="19"/>
        <v>14</v>
      </c>
      <c r="E36" s="51"/>
      <c r="F36" s="26"/>
      <c r="G36" s="26"/>
      <c r="H36" s="28"/>
      <c r="I36" s="31">
        <v>45839</v>
      </c>
      <c r="J36" s="31">
        <v>45853</v>
      </c>
      <c r="K36" s="30" t="str">
        <f t="shared" si="14"/>
        <v/>
      </c>
      <c r="L36" s="30" t="str">
        <f t="shared" si="14"/>
        <v/>
      </c>
      <c r="M36" s="30" t="str">
        <f t="shared" si="14"/>
        <v/>
      </c>
      <c r="N36" s="30" t="str">
        <f t="shared" si="14"/>
        <v/>
      </c>
      <c r="O36" s="30" t="str">
        <f t="shared" si="14"/>
        <v/>
      </c>
      <c r="P36" s="30" t="str">
        <f t="shared" si="14"/>
        <v/>
      </c>
      <c r="Q36" s="30" t="str">
        <f t="shared" si="14"/>
        <v/>
      </c>
      <c r="R36" s="30" t="str">
        <f t="shared" si="14"/>
        <v/>
      </c>
      <c r="S36" s="30" t="str">
        <f t="shared" si="14"/>
        <v/>
      </c>
      <c r="T36" s="30" t="str">
        <f t="shared" si="14"/>
        <v/>
      </c>
      <c r="U36" s="30" t="str">
        <f t="shared" si="14"/>
        <v/>
      </c>
      <c r="V36" s="30" t="str">
        <f t="shared" si="14"/>
        <v/>
      </c>
      <c r="W36" s="30" t="str">
        <f t="shared" si="14"/>
        <v/>
      </c>
      <c r="X36" s="30" t="str">
        <f t="shared" si="14"/>
        <v/>
      </c>
      <c r="Y36" s="30" t="str">
        <f t="shared" si="14"/>
        <v/>
      </c>
      <c r="Z36" s="30" t="str">
        <f t="shared" si="14"/>
        <v/>
      </c>
      <c r="AA36" s="30" t="str">
        <f t="shared" si="13"/>
        <v/>
      </c>
      <c r="AB36" s="30" t="str">
        <f t="shared" si="13"/>
        <v/>
      </c>
      <c r="AC36" s="30" t="str">
        <f t="shared" si="13"/>
        <v/>
      </c>
      <c r="AD36" s="30" t="str">
        <f t="shared" si="13"/>
        <v/>
      </c>
      <c r="AE36" s="30" t="str">
        <f t="shared" si="13"/>
        <v/>
      </c>
      <c r="AF36" s="30" t="str">
        <f t="shared" si="13"/>
        <v/>
      </c>
      <c r="AG36" s="30">
        <f t="shared" si="13"/>
        <v>1</v>
      </c>
      <c r="AH36" s="30">
        <f t="shared" si="13"/>
        <v>1</v>
      </c>
      <c r="AI36" s="30">
        <f t="shared" si="13"/>
        <v>1</v>
      </c>
      <c r="AJ36" s="30" t="str">
        <f t="shared" si="13"/>
        <v/>
      </c>
      <c r="AK36" s="30" t="str">
        <f t="shared" si="13"/>
        <v/>
      </c>
      <c r="AL36" s="30" t="str">
        <f t="shared" si="16"/>
        <v/>
      </c>
      <c r="AM36" s="30" t="str">
        <f t="shared" si="16"/>
        <v/>
      </c>
      <c r="AN36" s="30" t="str">
        <f t="shared" si="16"/>
        <v/>
      </c>
      <c r="AO36" s="30" t="str">
        <f t="shared" si="16"/>
        <v/>
      </c>
      <c r="AP36" s="30" t="str">
        <f t="shared" si="16"/>
        <v/>
      </c>
      <c r="AQ36" s="30" t="str">
        <f t="shared" si="16"/>
        <v/>
      </c>
      <c r="AR36" s="30" t="str">
        <f t="shared" si="16"/>
        <v/>
      </c>
      <c r="AS36" s="30" t="str">
        <f t="shared" si="16"/>
        <v/>
      </c>
      <c r="AT36" s="30" t="str">
        <f t="shared" si="16"/>
        <v/>
      </c>
      <c r="AU36" s="30" t="str">
        <f t="shared" si="16"/>
        <v/>
      </c>
      <c r="AV36" s="30" t="str">
        <f t="shared" si="16"/>
        <v/>
      </c>
      <c r="AW36" s="30" t="str">
        <f t="shared" si="16"/>
        <v/>
      </c>
      <c r="AX36" s="30" t="str">
        <f t="shared" si="16"/>
        <v/>
      </c>
      <c r="AY36" s="30" t="str">
        <f t="shared" si="16"/>
        <v/>
      </c>
      <c r="AZ36" s="30" t="str">
        <f t="shared" si="16"/>
        <v/>
      </c>
      <c r="BA36" s="30" t="str">
        <f t="shared" si="16"/>
        <v/>
      </c>
      <c r="BB36" s="30" t="str">
        <f t="shared" si="5"/>
        <v/>
      </c>
      <c r="BC36" s="30" t="str">
        <f t="shared" si="17"/>
        <v/>
      </c>
      <c r="BD36" s="30" t="str">
        <f t="shared" si="17"/>
        <v/>
      </c>
      <c r="BE36" s="30" t="str">
        <f t="shared" si="17"/>
        <v/>
      </c>
      <c r="BF36" s="30" t="str">
        <f t="shared" si="17"/>
        <v/>
      </c>
      <c r="BG36" s="30" t="str">
        <f t="shared" si="17"/>
        <v/>
      </c>
      <c r="BH36" s="30" t="str">
        <f t="shared" si="17"/>
        <v/>
      </c>
      <c r="BI36" s="30" t="str">
        <f t="shared" si="17"/>
        <v/>
      </c>
      <c r="BJ36" s="30" t="str">
        <f t="shared" si="17"/>
        <v/>
      </c>
      <c r="BK36" s="30" t="str">
        <f t="shared" si="17"/>
        <v/>
      </c>
      <c r="BL36" s="30" t="str">
        <f t="shared" si="17"/>
        <v/>
      </c>
      <c r="BM36" s="30" t="str">
        <f t="shared" si="17"/>
        <v/>
      </c>
      <c r="BN36" s="30" t="str">
        <f t="shared" si="17"/>
        <v/>
      </c>
      <c r="BO36" s="30" t="str">
        <f t="shared" si="17"/>
        <v/>
      </c>
      <c r="BP36" s="30" t="str">
        <f t="shared" si="17"/>
        <v/>
      </c>
    </row>
    <row r="37" spans="1:68" x14ac:dyDescent="0.3">
      <c r="A37" s="50"/>
      <c r="B37" s="26">
        <v>8</v>
      </c>
      <c r="C37" s="25" t="s">
        <v>14</v>
      </c>
      <c r="D37" s="51">
        <f t="shared" si="19"/>
        <v>48</v>
      </c>
      <c r="E37" s="51"/>
      <c r="F37" s="26"/>
      <c r="G37" s="26"/>
      <c r="H37" s="28"/>
      <c r="I37" s="31">
        <v>45823</v>
      </c>
      <c r="J37" s="31">
        <v>45871</v>
      </c>
      <c r="K37" s="30" t="str">
        <f t="shared" si="14"/>
        <v/>
      </c>
      <c r="L37" s="30" t="str">
        <f t="shared" si="14"/>
        <v/>
      </c>
      <c r="M37" s="30" t="str">
        <f t="shared" si="14"/>
        <v/>
      </c>
      <c r="N37" s="30" t="str">
        <f t="shared" si="14"/>
        <v/>
      </c>
      <c r="O37" s="30" t="str">
        <f t="shared" si="14"/>
        <v/>
      </c>
      <c r="P37" s="30" t="str">
        <f t="shared" si="14"/>
        <v/>
      </c>
      <c r="Q37" s="30" t="str">
        <f t="shared" si="14"/>
        <v/>
      </c>
      <c r="R37" s="30" t="str">
        <f t="shared" si="14"/>
        <v/>
      </c>
      <c r="S37" s="30" t="str">
        <f t="shared" si="14"/>
        <v/>
      </c>
      <c r="T37" s="30" t="str">
        <f t="shared" si="14"/>
        <v/>
      </c>
      <c r="U37" s="30" t="str">
        <f t="shared" si="14"/>
        <v/>
      </c>
      <c r="V37" s="30" t="str">
        <f t="shared" si="14"/>
        <v/>
      </c>
      <c r="W37" s="30" t="str">
        <f t="shared" si="14"/>
        <v/>
      </c>
      <c r="X37" s="30" t="str">
        <f t="shared" si="14"/>
        <v/>
      </c>
      <c r="Y37" s="30" t="str">
        <f t="shared" si="14"/>
        <v/>
      </c>
      <c r="Z37" s="30" t="str">
        <f t="shared" si="14"/>
        <v/>
      </c>
      <c r="AA37" s="30" t="str">
        <f t="shared" si="13"/>
        <v/>
      </c>
      <c r="AB37" s="30" t="str">
        <f t="shared" si="13"/>
        <v/>
      </c>
      <c r="AC37" s="30" t="str">
        <f t="shared" si="13"/>
        <v/>
      </c>
      <c r="AD37" s="30">
        <f t="shared" si="13"/>
        <v>1</v>
      </c>
      <c r="AE37" s="30">
        <f t="shared" si="13"/>
        <v>1</v>
      </c>
      <c r="AF37" s="30">
        <f t="shared" si="13"/>
        <v>1</v>
      </c>
      <c r="AG37" s="30">
        <f t="shared" si="13"/>
        <v>1</v>
      </c>
      <c r="AH37" s="30">
        <f t="shared" si="13"/>
        <v>1</v>
      </c>
      <c r="AI37" s="30">
        <f t="shared" si="13"/>
        <v>1</v>
      </c>
      <c r="AJ37" s="30">
        <f t="shared" si="13"/>
        <v>1</v>
      </c>
      <c r="AK37" s="30">
        <f t="shared" si="13"/>
        <v>1</v>
      </c>
      <c r="AL37" s="30" t="str">
        <f t="shared" si="16"/>
        <v/>
      </c>
      <c r="AM37" s="30" t="str">
        <f t="shared" si="16"/>
        <v/>
      </c>
      <c r="AN37" s="30" t="str">
        <f t="shared" si="16"/>
        <v/>
      </c>
      <c r="AO37" s="30" t="str">
        <f t="shared" si="16"/>
        <v/>
      </c>
      <c r="AP37" s="30" t="str">
        <f t="shared" si="16"/>
        <v/>
      </c>
      <c r="AQ37" s="30" t="str">
        <f t="shared" si="16"/>
        <v/>
      </c>
      <c r="AR37" s="30" t="str">
        <f t="shared" si="16"/>
        <v/>
      </c>
      <c r="AS37" s="30" t="str">
        <f t="shared" si="16"/>
        <v/>
      </c>
      <c r="AT37" s="30" t="str">
        <f t="shared" si="16"/>
        <v/>
      </c>
      <c r="AU37" s="30" t="str">
        <f t="shared" si="16"/>
        <v/>
      </c>
      <c r="AV37" s="30" t="str">
        <f t="shared" si="16"/>
        <v/>
      </c>
      <c r="AW37" s="30" t="str">
        <f t="shared" si="16"/>
        <v/>
      </c>
      <c r="AX37" s="30" t="str">
        <f t="shared" si="16"/>
        <v/>
      </c>
      <c r="AY37" s="30" t="str">
        <f t="shared" si="16"/>
        <v/>
      </c>
      <c r="AZ37" s="30" t="str">
        <f t="shared" si="16"/>
        <v/>
      </c>
      <c r="BA37" s="30" t="str">
        <f t="shared" si="16"/>
        <v/>
      </c>
      <c r="BB37" s="30" t="str">
        <f t="shared" si="5"/>
        <v/>
      </c>
      <c r="BC37" s="30" t="str">
        <f t="shared" si="17"/>
        <v/>
      </c>
      <c r="BD37" s="30" t="str">
        <f t="shared" si="17"/>
        <v/>
      </c>
      <c r="BE37" s="30" t="str">
        <f t="shared" si="17"/>
        <v/>
      </c>
      <c r="BF37" s="30" t="str">
        <f t="shared" si="17"/>
        <v/>
      </c>
      <c r="BG37" s="30" t="str">
        <f t="shared" si="17"/>
        <v/>
      </c>
      <c r="BH37" s="30" t="str">
        <f t="shared" si="17"/>
        <v/>
      </c>
      <c r="BI37" s="30" t="str">
        <f t="shared" si="17"/>
        <v/>
      </c>
      <c r="BJ37" s="30" t="str">
        <f t="shared" si="17"/>
        <v/>
      </c>
      <c r="BK37" s="30" t="str">
        <f t="shared" si="17"/>
        <v/>
      </c>
      <c r="BL37" s="30" t="str">
        <f t="shared" si="17"/>
        <v/>
      </c>
      <c r="BM37" s="30" t="str">
        <f t="shared" si="17"/>
        <v/>
      </c>
      <c r="BN37" s="30" t="str">
        <f t="shared" si="17"/>
        <v/>
      </c>
      <c r="BO37" s="30" t="str">
        <f t="shared" si="17"/>
        <v/>
      </c>
      <c r="BP37" s="30" t="str">
        <f t="shared" si="17"/>
        <v/>
      </c>
    </row>
    <row r="38" spans="1:68" ht="15" customHeight="1" x14ac:dyDescent="0.3">
      <c r="A38" s="50"/>
      <c r="B38" s="26"/>
      <c r="C38" s="27" t="s">
        <v>57</v>
      </c>
      <c r="D38" s="26"/>
      <c r="E38" s="26"/>
      <c r="F38" s="26"/>
      <c r="G38" s="26"/>
      <c r="H38" s="28"/>
      <c r="I38" s="29">
        <v>45872</v>
      </c>
      <c r="J38" s="29">
        <v>45872</v>
      </c>
      <c r="K38" s="30" t="str">
        <f t="shared" si="14"/>
        <v/>
      </c>
      <c r="L38" s="30" t="str">
        <f t="shared" si="14"/>
        <v/>
      </c>
      <c r="M38" s="30" t="str">
        <f t="shared" si="14"/>
        <v/>
      </c>
      <c r="N38" s="30" t="str">
        <f t="shared" si="14"/>
        <v/>
      </c>
      <c r="O38" s="30" t="str">
        <f t="shared" si="14"/>
        <v/>
      </c>
      <c r="P38" s="30" t="str">
        <f t="shared" si="14"/>
        <v/>
      </c>
      <c r="Q38" s="30" t="str">
        <f t="shared" si="14"/>
        <v/>
      </c>
      <c r="R38" s="30" t="str">
        <f t="shared" si="14"/>
        <v/>
      </c>
      <c r="S38" s="30" t="str">
        <f t="shared" si="14"/>
        <v/>
      </c>
      <c r="T38" s="30" t="str">
        <f t="shared" si="14"/>
        <v/>
      </c>
      <c r="U38" s="30" t="str">
        <f t="shared" si="14"/>
        <v/>
      </c>
      <c r="V38" s="30" t="str">
        <f t="shared" si="14"/>
        <v/>
      </c>
      <c r="W38" s="30" t="str">
        <f t="shared" si="14"/>
        <v/>
      </c>
      <c r="X38" s="30" t="str">
        <f t="shared" si="14"/>
        <v/>
      </c>
      <c r="Y38" s="30" t="str">
        <f t="shared" si="14"/>
        <v/>
      </c>
      <c r="Z38" s="30" t="str">
        <f t="shared" si="14"/>
        <v/>
      </c>
      <c r="AA38" s="30" t="str">
        <f t="shared" si="13"/>
        <v/>
      </c>
      <c r="AB38" s="30" t="str">
        <f t="shared" si="13"/>
        <v/>
      </c>
      <c r="AC38" s="30" t="str">
        <f t="shared" si="13"/>
        <v/>
      </c>
      <c r="AD38" s="30" t="str">
        <f t="shared" si="13"/>
        <v/>
      </c>
      <c r="AE38" s="30" t="str">
        <f t="shared" si="13"/>
        <v/>
      </c>
      <c r="AF38" s="30" t="str">
        <f t="shared" si="13"/>
        <v/>
      </c>
      <c r="AG38" s="30" t="str">
        <f t="shared" si="13"/>
        <v/>
      </c>
      <c r="AH38" s="30" t="str">
        <f t="shared" si="13"/>
        <v/>
      </c>
      <c r="AI38" s="30" t="str">
        <f t="shared" si="13"/>
        <v/>
      </c>
      <c r="AJ38" s="30" t="str">
        <f t="shared" si="13"/>
        <v/>
      </c>
      <c r="AK38" s="30">
        <f t="shared" si="13"/>
        <v>0</v>
      </c>
      <c r="AL38" s="30" t="str">
        <f t="shared" si="16"/>
        <v/>
      </c>
      <c r="AM38" s="30" t="str">
        <f t="shared" si="16"/>
        <v/>
      </c>
      <c r="AN38" s="30" t="str">
        <f t="shared" si="16"/>
        <v/>
      </c>
      <c r="AO38" s="30" t="str">
        <f t="shared" si="16"/>
        <v/>
      </c>
      <c r="AP38" s="30" t="str">
        <f t="shared" si="16"/>
        <v/>
      </c>
      <c r="AQ38" s="30" t="str">
        <f t="shared" si="16"/>
        <v/>
      </c>
      <c r="AR38" s="30" t="str">
        <f t="shared" si="16"/>
        <v/>
      </c>
      <c r="AS38" s="30" t="str">
        <f t="shared" si="16"/>
        <v/>
      </c>
      <c r="AT38" s="30" t="str">
        <f t="shared" si="16"/>
        <v/>
      </c>
      <c r="AU38" s="30" t="str">
        <f t="shared" si="16"/>
        <v/>
      </c>
      <c r="AV38" s="30" t="str">
        <f t="shared" si="16"/>
        <v/>
      </c>
      <c r="AW38" s="30" t="str">
        <f t="shared" si="16"/>
        <v/>
      </c>
      <c r="AX38" s="30" t="str">
        <f t="shared" si="16"/>
        <v/>
      </c>
      <c r="AY38" s="30" t="str">
        <f t="shared" si="16"/>
        <v/>
      </c>
      <c r="AZ38" s="30" t="str">
        <f t="shared" si="16"/>
        <v/>
      </c>
      <c r="BA38" s="30" t="str">
        <f t="shared" si="16"/>
        <v/>
      </c>
      <c r="BB38" s="30" t="str">
        <f t="shared" si="5"/>
        <v/>
      </c>
      <c r="BC38" s="30" t="str">
        <f t="shared" si="17"/>
        <v/>
      </c>
      <c r="BD38" s="30" t="str">
        <f t="shared" si="17"/>
        <v/>
      </c>
      <c r="BE38" s="30" t="str">
        <f t="shared" si="17"/>
        <v/>
      </c>
      <c r="BF38" s="30" t="str">
        <f t="shared" si="17"/>
        <v/>
      </c>
      <c r="BG38" s="30" t="str">
        <f t="shared" si="17"/>
        <v/>
      </c>
      <c r="BH38" s="30" t="str">
        <f t="shared" si="17"/>
        <v/>
      </c>
      <c r="BI38" s="30" t="str">
        <f t="shared" si="17"/>
        <v/>
      </c>
      <c r="BJ38" s="30" t="str">
        <f t="shared" si="17"/>
        <v/>
      </c>
      <c r="BK38" s="30" t="str">
        <f t="shared" si="17"/>
        <v/>
      </c>
      <c r="BL38" s="30" t="str">
        <f t="shared" si="17"/>
        <v/>
      </c>
      <c r="BM38" s="30" t="str">
        <f t="shared" si="17"/>
        <v/>
      </c>
      <c r="BN38" s="30" t="str">
        <f t="shared" si="17"/>
        <v/>
      </c>
      <c r="BO38" s="30" t="str">
        <f t="shared" si="17"/>
        <v/>
      </c>
    </row>
    <row r="39" spans="1:68" ht="15" customHeight="1" x14ac:dyDescent="0.3">
      <c r="A39" s="50"/>
      <c r="B39" s="27"/>
      <c r="C39" s="27" t="s">
        <v>58</v>
      </c>
      <c r="D39" s="27"/>
      <c r="E39" s="27"/>
      <c r="F39" s="27"/>
      <c r="G39" s="27"/>
      <c r="H39" s="32"/>
      <c r="I39" s="29">
        <v>45890</v>
      </c>
      <c r="J39" s="29">
        <v>45890</v>
      </c>
      <c r="K39" s="30" t="str">
        <f t="shared" si="14"/>
        <v/>
      </c>
      <c r="L39" s="30" t="str">
        <f t="shared" si="14"/>
        <v/>
      </c>
      <c r="M39" s="30" t="str">
        <f t="shared" si="14"/>
        <v/>
      </c>
      <c r="N39" s="30" t="str">
        <f t="shared" si="14"/>
        <v/>
      </c>
      <c r="O39" s="30" t="str">
        <f t="shared" si="14"/>
        <v/>
      </c>
      <c r="P39" s="30" t="str">
        <f t="shared" si="14"/>
        <v/>
      </c>
      <c r="Q39" s="30" t="str">
        <f t="shared" si="14"/>
        <v/>
      </c>
      <c r="R39" s="30" t="str">
        <f t="shared" si="14"/>
        <v/>
      </c>
      <c r="S39" s="30" t="str">
        <f t="shared" si="14"/>
        <v/>
      </c>
      <c r="T39" s="30" t="str">
        <f t="shared" si="14"/>
        <v/>
      </c>
      <c r="U39" s="30" t="str">
        <f t="shared" si="14"/>
        <v/>
      </c>
      <c r="V39" s="30" t="str">
        <f t="shared" si="14"/>
        <v/>
      </c>
      <c r="W39" s="30" t="str">
        <f t="shared" si="14"/>
        <v/>
      </c>
      <c r="X39" s="30" t="str">
        <f t="shared" si="14"/>
        <v/>
      </c>
      <c r="Y39" s="30" t="str">
        <f t="shared" si="14"/>
        <v/>
      </c>
      <c r="Z39" s="30" t="str">
        <f t="shared" si="14"/>
        <v/>
      </c>
      <c r="AA39" s="30" t="str">
        <f t="shared" si="13"/>
        <v/>
      </c>
      <c r="AB39" s="30" t="str">
        <f t="shared" si="13"/>
        <v/>
      </c>
      <c r="AC39" s="30" t="str">
        <f t="shared" si="13"/>
        <v/>
      </c>
      <c r="AD39" s="30" t="str">
        <f t="shared" si="13"/>
        <v/>
      </c>
      <c r="AE39" s="30" t="str">
        <f t="shared" si="13"/>
        <v/>
      </c>
      <c r="AF39" s="30" t="str">
        <f t="shared" si="13"/>
        <v/>
      </c>
      <c r="AG39" s="30" t="str">
        <f t="shared" si="13"/>
        <v/>
      </c>
      <c r="AH39" s="30" t="str">
        <f t="shared" si="13"/>
        <v/>
      </c>
      <c r="AI39" s="30" t="str">
        <f t="shared" si="13"/>
        <v/>
      </c>
      <c r="AJ39" s="30" t="str">
        <f t="shared" si="13"/>
        <v/>
      </c>
      <c r="AK39" s="30" t="str">
        <f t="shared" si="13"/>
        <v/>
      </c>
      <c r="AL39" s="30" t="str">
        <f t="shared" si="16"/>
        <v/>
      </c>
      <c r="AM39" s="30" t="str">
        <f t="shared" si="16"/>
        <v/>
      </c>
      <c r="AN39" s="30">
        <f t="shared" si="16"/>
        <v>0</v>
      </c>
      <c r="AO39" s="30" t="str">
        <f t="shared" si="16"/>
        <v/>
      </c>
      <c r="AP39" s="30" t="str">
        <f t="shared" si="16"/>
        <v/>
      </c>
      <c r="AQ39" s="30" t="str">
        <f t="shared" si="16"/>
        <v/>
      </c>
      <c r="AR39" s="30" t="str">
        <f t="shared" si="16"/>
        <v/>
      </c>
      <c r="AS39" s="30" t="str">
        <f t="shared" si="16"/>
        <v/>
      </c>
      <c r="AT39" s="30" t="str">
        <f t="shared" si="16"/>
        <v/>
      </c>
      <c r="AU39" s="30" t="str">
        <f t="shared" si="16"/>
        <v/>
      </c>
      <c r="AV39" s="30" t="str">
        <f t="shared" si="16"/>
        <v/>
      </c>
      <c r="AW39" s="30" t="str">
        <f t="shared" si="16"/>
        <v/>
      </c>
      <c r="AX39" s="30" t="str">
        <f t="shared" si="16"/>
        <v/>
      </c>
      <c r="AY39" s="30" t="str">
        <f t="shared" si="16"/>
        <v/>
      </c>
      <c r="AZ39" s="30" t="str">
        <f t="shared" si="16"/>
        <v/>
      </c>
      <c r="BA39" s="30" t="str">
        <f t="shared" si="16"/>
        <v/>
      </c>
      <c r="BB39" s="30" t="str">
        <f t="shared" ref="BB39:BB40" si="20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30" t="str">
        <f t="shared" si="17"/>
        <v/>
      </c>
      <c r="BD39" s="30" t="str">
        <f t="shared" si="17"/>
        <v/>
      </c>
      <c r="BE39" s="30" t="str">
        <f t="shared" si="17"/>
        <v/>
      </c>
      <c r="BF39" s="30" t="str">
        <f t="shared" si="17"/>
        <v/>
      </c>
      <c r="BG39" s="30" t="str">
        <f t="shared" si="17"/>
        <v/>
      </c>
      <c r="BH39" s="30" t="str">
        <f t="shared" si="17"/>
        <v/>
      </c>
      <c r="BI39" s="30" t="str">
        <f t="shared" si="17"/>
        <v/>
      </c>
      <c r="BJ39" s="30" t="str">
        <f t="shared" si="17"/>
        <v/>
      </c>
      <c r="BK39" s="30" t="str">
        <f t="shared" si="17"/>
        <v/>
      </c>
      <c r="BL39" s="30" t="str">
        <f t="shared" si="17"/>
        <v/>
      </c>
      <c r="BM39" s="30" t="str">
        <f t="shared" si="17"/>
        <v/>
      </c>
      <c r="BN39" s="30" t="str">
        <f t="shared" si="17"/>
        <v/>
      </c>
      <c r="BO39" s="30" t="str">
        <f t="shared" si="17"/>
        <v/>
      </c>
    </row>
    <row r="40" spans="1:68" ht="15" customHeight="1" x14ac:dyDescent="0.3">
      <c r="A40" s="50"/>
      <c r="B40" s="26"/>
      <c r="C40" s="27" t="s">
        <v>56</v>
      </c>
      <c r="D40" s="26"/>
      <c r="E40" s="26"/>
      <c r="F40" s="26"/>
      <c r="G40" s="26"/>
      <c r="H40" s="28"/>
      <c r="I40" s="29">
        <v>45900</v>
      </c>
      <c r="J40" s="29">
        <v>45900</v>
      </c>
      <c r="K40" s="30" t="str">
        <f t="shared" si="14"/>
        <v/>
      </c>
      <c r="L40" s="30" t="str">
        <f t="shared" si="14"/>
        <v/>
      </c>
      <c r="M40" s="30" t="str">
        <f t="shared" si="14"/>
        <v/>
      </c>
      <c r="N40" s="30" t="str">
        <f t="shared" si="14"/>
        <v/>
      </c>
      <c r="O40" s="30" t="str">
        <f t="shared" si="14"/>
        <v/>
      </c>
      <c r="P40" s="30" t="str">
        <f t="shared" si="14"/>
        <v/>
      </c>
      <c r="Q40" s="30" t="str">
        <f t="shared" si="14"/>
        <v/>
      </c>
      <c r="R40" s="30" t="str">
        <f t="shared" si="14"/>
        <v/>
      </c>
      <c r="S40" s="30" t="str">
        <f t="shared" si="14"/>
        <v/>
      </c>
      <c r="T40" s="30" t="str">
        <f t="shared" si="14"/>
        <v/>
      </c>
      <c r="U40" s="30" t="str">
        <f t="shared" si="14"/>
        <v/>
      </c>
      <c r="V40" s="30" t="str">
        <f t="shared" si="14"/>
        <v/>
      </c>
      <c r="W40" s="30" t="str">
        <f t="shared" si="14"/>
        <v/>
      </c>
      <c r="X40" s="30" t="str">
        <f t="shared" si="14"/>
        <v/>
      </c>
      <c r="Y40" s="30" t="str">
        <f t="shared" si="14"/>
        <v/>
      </c>
      <c r="Z40" s="30" t="str">
        <f t="shared" si="14"/>
        <v/>
      </c>
      <c r="AA40" s="30" t="str">
        <f t="shared" si="13"/>
        <v/>
      </c>
      <c r="AB40" s="30" t="str">
        <f t="shared" si="13"/>
        <v/>
      </c>
      <c r="AC40" s="30" t="str">
        <f t="shared" si="13"/>
        <v/>
      </c>
      <c r="AD40" s="30" t="str">
        <f t="shared" si="13"/>
        <v/>
      </c>
      <c r="AE40" s="30" t="str">
        <f t="shared" si="13"/>
        <v/>
      </c>
      <c r="AF40" s="30" t="str">
        <f t="shared" si="13"/>
        <v/>
      </c>
      <c r="AG40" s="30" t="str">
        <f t="shared" si="13"/>
        <v/>
      </c>
      <c r="AH40" s="30" t="str">
        <f t="shared" si="13"/>
        <v/>
      </c>
      <c r="AI40" s="30" t="str">
        <f t="shared" si="13"/>
        <v/>
      </c>
      <c r="AJ40" s="30" t="str">
        <f t="shared" si="13"/>
        <v/>
      </c>
      <c r="AK40" s="30" t="str">
        <f t="shared" si="13"/>
        <v/>
      </c>
      <c r="AL40" s="30" t="str">
        <f t="shared" si="16"/>
        <v/>
      </c>
      <c r="AM40" s="30" t="str">
        <f t="shared" si="16"/>
        <v/>
      </c>
      <c r="AN40" s="30" t="str">
        <f t="shared" si="16"/>
        <v/>
      </c>
      <c r="AO40" s="30">
        <f t="shared" si="16"/>
        <v>0</v>
      </c>
      <c r="AP40" s="30" t="str">
        <f t="shared" si="16"/>
        <v/>
      </c>
      <c r="AQ40" s="30" t="str">
        <f t="shared" si="16"/>
        <v/>
      </c>
      <c r="AR40" s="30" t="str">
        <f t="shared" si="16"/>
        <v/>
      </c>
      <c r="AS40" s="30" t="str">
        <f t="shared" si="16"/>
        <v/>
      </c>
      <c r="AT40" s="30" t="str">
        <f t="shared" si="16"/>
        <v/>
      </c>
      <c r="AU40" s="30" t="str">
        <f t="shared" si="16"/>
        <v/>
      </c>
      <c r="AV40" s="30" t="str">
        <f t="shared" si="16"/>
        <v/>
      </c>
      <c r="AW40" s="30" t="str">
        <f t="shared" si="16"/>
        <v/>
      </c>
      <c r="AX40" s="30" t="str">
        <f t="shared" si="16"/>
        <v/>
      </c>
      <c r="AY40" s="30" t="str">
        <f t="shared" si="16"/>
        <v/>
      </c>
      <c r="AZ40" s="30" t="str">
        <f t="shared" si="16"/>
        <v/>
      </c>
      <c r="BA40" s="30" t="str">
        <f t="shared" si="16"/>
        <v/>
      </c>
      <c r="BB40" s="30" t="str">
        <f t="shared" si="20"/>
        <v/>
      </c>
      <c r="BC40" s="30" t="str">
        <f t="shared" si="17"/>
        <v/>
      </c>
      <c r="BD40" s="30" t="str">
        <f t="shared" si="17"/>
        <v/>
      </c>
      <c r="BE40" s="30" t="str">
        <f t="shared" si="17"/>
        <v/>
      </c>
      <c r="BF40" s="30" t="str">
        <f t="shared" si="17"/>
        <v/>
      </c>
      <c r="BG40" s="30" t="str">
        <f t="shared" si="17"/>
        <v/>
      </c>
      <c r="BH40" s="30" t="str">
        <f t="shared" si="17"/>
        <v/>
      </c>
      <c r="BI40" s="30" t="str">
        <f t="shared" si="17"/>
        <v/>
      </c>
      <c r="BJ40" s="30" t="str">
        <f t="shared" si="17"/>
        <v/>
      </c>
      <c r="BK40" s="30" t="str">
        <f t="shared" si="17"/>
        <v/>
      </c>
      <c r="BL40" s="30" t="str">
        <f t="shared" si="17"/>
        <v/>
      </c>
      <c r="BM40" s="30" t="str">
        <f t="shared" si="17"/>
        <v/>
      </c>
      <c r="BN40" s="30" t="str">
        <f t="shared" si="17"/>
        <v/>
      </c>
      <c r="BO40" s="30" t="str">
        <f t="shared" si="17"/>
        <v/>
      </c>
    </row>
  </sheetData>
  <mergeCells count="14">
    <mergeCell ref="B5:C6"/>
    <mergeCell ref="D5:E6"/>
    <mergeCell ref="F5:G6"/>
    <mergeCell ref="A5:A40"/>
    <mergeCell ref="D37:E37"/>
    <mergeCell ref="D35:E35"/>
    <mergeCell ref="D36:E36"/>
    <mergeCell ref="D34:E34"/>
    <mergeCell ref="D2:F2"/>
    <mergeCell ref="D3:F3"/>
    <mergeCell ref="K5:BP5"/>
    <mergeCell ref="H5:H6"/>
    <mergeCell ref="I5:I6"/>
    <mergeCell ref="J5:J6"/>
  </mergeCells>
  <phoneticPr fontId="4" type="noConversion"/>
  <conditionalFormatting sqref="B7:J40">
    <cfRule type="expression" dxfId="99" priority="1">
      <formula>ISBLANK($B7)</formula>
    </cfRule>
    <cfRule type="expression" dxfId="98" priority="2">
      <formula>SUM(LEN($B7)-LEN(SUBSTITUTE($B7,".","")))=0</formula>
    </cfRule>
    <cfRule type="expression" dxfId="97" priority="3">
      <formula>SUM(LEN($B7)-LEN(SUBSTITUTE($B7,".","")))=1</formula>
    </cfRule>
    <cfRule type="expression" dxfId="96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95" priority="61">
      <formula>K5=1</formula>
    </cfRule>
    <cfRule type="expression" dxfId="94" priority="62">
      <formula>K5=2</formula>
    </cfRule>
    <cfRule type="expression" dxfId="93" priority="63">
      <formula>K5=3</formula>
    </cfRule>
    <cfRule type="expression" dxfId="92" priority="64">
      <formula>K5=-1</formula>
    </cfRule>
    <cfRule type="expression" dxfId="91" priority="58">
      <formula>AND(K5=2, $A39="JGCD")</formula>
    </cfRule>
    <cfRule type="expression" dxfId="90" priority="59">
      <formula>AND(K5=2, $A39="IAC")</formula>
    </cfRule>
    <cfRule type="expression" dxfId="89" priority="60">
      <formula>AND(NOT(ISBLANK(K5)), K5=0)</formula>
    </cfRule>
  </conditionalFormatting>
  <conditionalFormatting sqref="K1048463:AX1048494">
    <cfRule type="expression" dxfId="88" priority="222">
      <formula>K1048463=-1</formula>
    </cfRule>
    <cfRule type="expression" dxfId="87" priority="221">
      <formula>K1048463=3</formula>
    </cfRule>
    <cfRule type="expression" dxfId="86" priority="220">
      <formula>K1048463=2</formula>
    </cfRule>
    <cfRule type="expression" dxfId="85" priority="219">
      <formula>K1048463=1</formula>
    </cfRule>
    <cfRule type="expression" dxfId="84" priority="218">
      <formula>AND(NOT(ISBLANK(K1048463)), K1048463=0)</formula>
    </cfRule>
    <cfRule type="expression" dxfId="83" priority="217">
      <formula>AND(K1048463=2, $A3="IAC")</formula>
    </cfRule>
    <cfRule type="expression" dxfId="82" priority="216">
      <formula>AND(K1048463=2, $A3="JGCD")</formula>
    </cfRule>
  </conditionalFormatting>
  <conditionalFormatting sqref="K1048495:AX1048496">
    <cfRule type="expression" dxfId="81" priority="93">
      <formula>K1048495=1</formula>
    </cfRule>
    <cfRule type="expression" dxfId="80" priority="94">
      <formula>K1048495=2</formula>
    </cfRule>
    <cfRule type="expression" dxfId="79" priority="95">
      <formula>K1048495=3</formula>
    </cfRule>
    <cfRule type="expression" dxfId="78" priority="96">
      <formula>K1048495=-1</formula>
    </cfRule>
    <cfRule type="expression" dxfId="77" priority="90">
      <formula>AND(K1048495=2, $A32="JGCD")</formula>
    </cfRule>
    <cfRule type="expression" dxfId="76" priority="91">
      <formula>AND(K1048495=2, $A32="IAC")</formula>
    </cfRule>
    <cfRule type="expression" dxfId="75" priority="92">
      <formula>AND(NOT(ISBLANK(K1048495)), K1048495=0)</formula>
    </cfRule>
  </conditionalFormatting>
  <conditionalFormatting sqref="K3:BD3">
    <cfRule type="expression" dxfId="74" priority="164">
      <formula>AND(K3=2, $A38="JGCD")</formula>
    </cfRule>
    <cfRule type="expression" dxfId="73" priority="165">
      <formula>AND(K3=2, $A38="IAC")</formula>
    </cfRule>
    <cfRule type="expression" dxfId="72" priority="166">
      <formula>AND(NOT(ISBLANK(K3)), K3=0)</formula>
    </cfRule>
    <cfRule type="expression" dxfId="71" priority="167">
      <formula>K3=1</formula>
    </cfRule>
    <cfRule type="expression" dxfId="70" priority="168">
      <formula>K3=2</formula>
    </cfRule>
    <cfRule type="expression" dxfId="69" priority="169">
      <formula>K3=3</formula>
    </cfRule>
    <cfRule type="expression" dxfId="68" priority="170">
      <formula>K3=-1</formula>
    </cfRule>
  </conditionalFormatting>
  <conditionalFormatting sqref="K6:BP6">
    <cfRule type="expression" dxfId="67" priority="7">
      <formula>AND(NOT(ISBLANK(K6)), K6=0)</formula>
    </cfRule>
    <cfRule type="expression" dxfId="66" priority="9">
      <formula>K6=2</formula>
    </cfRule>
    <cfRule type="expression" dxfId="65" priority="10">
      <formula>K6=3</formula>
    </cfRule>
    <cfRule type="expression" dxfId="64" priority="11">
      <formula>K6=-1</formula>
    </cfRule>
    <cfRule type="expression" dxfId="63" priority="8">
      <formula>K6=1</formula>
    </cfRule>
  </conditionalFormatting>
  <conditionalFormatting sqref="K7:BP37 K38:BO40">
    <cfRule type="expression" dxfId="62" priority="201">
      <formula>AND(K7=2, #REF!="IAC")</formula>
    </cfRule>
    <cfRule type="expression" dxfId="61" priority="203">
      <formula>K7=1</formula>
    </cfRule>
    <cfRule type="expression" dxfId="60" priority="204">
      <formula>K7=2</formula>
    </cfRule>
    <cfRule type="expression" dxfId="59" priority="205">
      <formula>K7=3</formula>
    </cfRule>
    <cfRule type="expression" dxfId="58" priority="206">
      <formula>K7=-1</formula>
    </cfRule>
    <cfRule type="expression" dxfId="57" priority="215">
      <formula>AND(K7=2, #REF!="JGCD")</formula>
    </cfRule>
    <cfRule type="expression" dxfId="56" priority="23">
      <formula>NOT(K$6="")</formula>
    </cfRule>
    <cfRule type="expression" dxfId="55" priority="202">
      <formula>AND(NOT(ISBLANK(K7)), K7=0)</formula>
    </cfRule>
  </conditionalFormatting>
  <conditionalFormatting sqref="K15:BP37 K38:BO40 K41:AX1048462 K1048497:AX1048576">
    <cfRule type="expression" dxfId="54" priority="51">
      <formula>AND(NOT(ISBLANK(K15)), K15=0)</formula>
    </cfRule>
  </conditionalFormatting>
  <conditionalFormatting sqref="K15:BP37 AY38:BO40 K38:AX1048462 K1048497:AX1048576">
    <cfRule type="expression" dxfId="53" priority="55">
      <formula>K15=-1</formula>
    </cfRule>
    <cfRule type="expression" dxfId="52" priority="54">
      <formula>K15=3</formula>
    </cfRule>
    <cfRule type="expression" dxfId="51" priority="53">
      <formula>K15=2</formula>
    </cfRule>
    <cfRule type="expression" dxfId="50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zoomScale="70" zoomScaleNormal="70" workbookViewId="0">
      <selection activeCell="C25" sqref="C25"/>
    </sheetView>
  </sheetViews>
  <sheetFormatPr defaultRowHeight="14.4" x14ac:dyDescent="0.3"/>
  <cols>
    <col min="1" max="1" width="7.109375" customWidth="1"/>
    <col min="2" max="2" width="6.21875" style="4" customWidth="1"/>
    <col min="3" max="3" width="43" customWidth="1"/>
    <col min="4" max="7" width="5" customWidth="1"/>
    <col min="8" max="8" width="10.109375" customWidth="1"/>
    <col min="9" max="10" width="8" style="8" customWidth="1"/>
    <col min="11" max="15" width="1.109375" style="8" customWidth="1"/>
    <col min="16" max="68" width="1.109375" customWidth="1"/>
    <col min="69" max="94" width="0.88671875" customWidth="1"/>
  </cols>
  <sheetData>
    <row r="2" spans="1:68" x14ac:dyDescent="0.3">
      <c r="B2" s="3"/>
      <c r="C2" s="2" t="s">
        <v>60</v>
      </c>
      <c r="D2" s="42">
        <v>45689</v>
      </c>
      <c r="E2" s="42"/>
      <c r="F2" s="42"/>
      <c r="H2" s="7"/>
    </row>
    <row r="3" spans="1:68" x14ac:dyDescent="0.3">
      <c r="B3" s="3"/>
      <c r="C3" s="2" t="s">
        <v>61</v>
      </c>
      <c r="D3" s="43">
        <v>45961</v>
      </c>
      <c r="E3" s="44"/>
      <c r="F3" s="44"/>
    </row>
    <row r="4" spans="1:68" ht="5.4" customHeight="1" x14ac:dyDescent="0.3">
      <c r="K4" s="8" cm="1">
        <f t="array" ref="K4:AW4">_xlfn.SEQUENCE(1, _xlfn.ISOWEEKNUM(D3)-_xlfn.ISOWEEKNUM(D2), _xlfn.ISOWEEKNUM(D2), 1)</f>
        <v>5</v>
      </c>
      <c r="L4" s="8">
        <v>6</v>
      </c>
      <c r="M4" s="8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16</v>
      </c>
      <c r="W4" s="8">
        <v>17</v>
      </c>
      <c r="X4" s="8">
        <v>18</v>
      </c>
      <c r="Y4" s="8">
        <v>19</v>
      </c>
      <c r="Z4" s="8">
        <v>20</v>
      </c>
      <c r="AA4" s="8">
        <v>21</v>
      </c>
      <c r="AB4" s="8">
        <v>22</v>
      </c>
      <c r="AC4" s="8">
        <v>23</v>
      </c>
      <c r="AD4" s="8">
        <v>24</v>
      </c>
      <c r="AE4" s="8">
        <v>25</v>
      </c>
      <c r="AF4" s="8">
        <v>26</v>
      </c>
      <c r="AG4" s="8">
        <v>27</v>
      </c>
      <c r="AH4" s="8">
        <v>28</v>
      </c>
      <c r="AI4" s="8">
        <v>29</v>
      </c>
      <c r="AJ4" s="8">
        <v>30</v>
      </c>
      <c r="AK4" s="8">
        <v>31</v>
      </c>
      <c r="AL4" s="8">
        <v>32</v>
      </c>
      <c r="AM4" s="8">
        <v>33</v>
      </c>
      <c r="AN4" s="8">
        <v>34</v>
      </c>
      <c r="AO4" s="8">
        <v>35</v>
      </c>
      <c r="AP4" s="8">
        <v>36</v>
      </c>
      <c r="AQ4" s="8">
        <v>37</v>
      </c>
      <c r="AR4" s="8">
        <v>38</v>
      </c>
      <c r="AS4" s="8">
        <v>39</v>
      </c>
      <c r="AT4" s="8">
        <v>40</v>
      </c>
      <c r="AU4" s="8">
        <v>41</v>
      </c>
      <c r="AV4" s="8">
        <v>42</v>
      </c>
      <c r="AW4" s="8">
        <v>43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6.8" customHeight="1" x14ac:dyDescent="0.3">
      <c r="A5" s="50" t="s">
        <v>87</v>
      </c>
      <c r="B5" s="45" t="s">
        <v>16</v>
      </c>
      <c r="C5" s="45"/>
      <c r="D5" s="46" t="s">
        <v>15</v>
      </c>
      <c r="E5" s="46"/>
      <c r="F5" s="46" t="s">
        <v>17</v>
      </c>
      <c r="G5" s="46"/>
      <c r="H5" s="46" t="s">
        <v>59</v>
      </c>
      <c r="I5" s="46" t="s">
        <v>18</v>
      </c>
      <c r="J5" s="46" t="s">
        <v>19</v>
      </c>
      <c r="K5" s="45" t="s">
        <v>44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</row>
    <row r="6" spans="1:68" s="9" customFormat="1" ht="26.4" customHeight="1" x14ac:dyDescent="0.3">
      <c r="A6" s="50"/>
      <c r="B6" s="48"/>
      <c r="C6" s="48"/>
      <c r="D6" s="47"/>
      <c r="E6" s="47"/>
      <c r="F6" s="47"/>
      <c r="G6" s="47"/>
      <c r="H6" s="47"/>
      <c r="I6" s="47"/>
      <c r="J6" s="47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50"/>
      <c r="B7" s="12"/>
      <c r="C7" s="15" t="s">
        <v>63</v>
      </c>
      <c r="D7" s="12"/>
      <c r="E7" s="12"/>
      <c r="F7" s="12"/>
      <c r="G7" s="12"/>
      <c r="H7" s="13"/>
      <c r="I7" s="17">
        <v>45703</v>
      </c>
      <c r="J7" s="17">
        <v>45703</v>
      </c>
      <c r="K7" s="10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10" t="str">
        <f t="shared" ref="L7:BP8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10">
        <f t="shared" si="1"/>
        <v>0</v>
      </c>
      <c r="N7" s="10" t="str">
        <f t="shared" si="1"/>
        <v/>
      </c>
      <c r="O7" s="10" t="str">
        <f t="shared" si="1"/>
        <v/>
      </c>
      <c r="P7" s="10" t="str">
        <f t="shared" si="1"/>
        <v/>
      </c>
      <c r="Q7" s="10" t="str">
        <f t="shared" si="1"/>
        <v/>
      </c>
      <c r="R7" s="10" t="str">
        <f t="shared" si="1"/>
        <v/>
      </c>
      <c r="S7" s="10" t="str">
        <f t="shared" si="1"/>
        <v/>
      </c>
      <c r="T7" s="10" t="str">
        <f t="shared" si="1"/>
        <v/>
      </c>
      <c r="U7" s="10" t="str">
        <f t="shared" si="1"/>
        <v/>
      </c>
      <c r="V7" s="10" t="str">
        <f t="shared" si="1"/>
        <v/>
      </c>
      <c r="W7" s="10" t="str">
        <f t="shared" si="1"/>
        <v/>
      </c>
      <c r="X7" s="10" t="str">
        <f t="shared" si="1"/>
        <v/>
      </c>
      <c r="Y7" s="10" t="str">
        <f t="shared" si="1"/>
        <v/>
      </c>
      <c r="Z7" s="10" t="str">
        <f t="shared" si="1"/>
        <v/>
      </c>
      <c r="AA7" s="10" t="str">
        <f t="shared" si="1"/>
        <v/>
      </c>
      <c r="AB7" s="10" t="str">
        <f t="shared" si="1"/>
        <v/>
      </c>
      <c r="AC7" s="10" t="str">
        <f t="shared" si="1"/>
        <v/>
      </c>
      <c r="AD7" s="10" t="str">
        <f t="shared" si="1"/>
        <v/>
      </c>
      <c r="AE7" s="10" t="str">
        <f t="shared" si="1"/>
        <v/>
      </c>
      <c r="AF7" s="10" t="str">
        <f t="shared" si="1"/>
        <v/>
      </c>
      <c r="AG7" s="10" t="str">
        <f t="shared" si="1"/>
        <v/>
      </c>
      <c r="AH7" s="10" t="str">
        <f t="shared" si="1"/>
        <v/>
      </c>
      <c r="AI7" s="10" t="str">
        <f t="shared" si="1"/>
        <v/>
      </c>
      <c r="AJ7" s="10" t="str">
        <f t="shared" si="1"/>
        <v/>
      </c>
      <c r="AK7" s="10" t="str">
        <f t="shared" si="1"/>
        <v/>
      </c>
      <c r="AL7" s="10" t="str">
        <f t="shared" si="1"/>
        <v/>
      </c>
      <c r="AM7" s="10" t="str">
        <f t="shared" si="1"/>
        <v/>
      </c>
      <c r="AN7" s="10" t="str">
        <f t="shared" si="1"/>
        <v/>
      </c>
      <c r="AO7" s="10" t="str">
        <f t="shared" si="1"/>
        <v/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  <c r="BM7" s="10" t="str">
        <f t="shared" si="1"/>
        <v/>
      </c>
      <c r="BN7" s="10" t="str">
        <f t="shared" si="1"/>
        <v/>
      </c>
      <c r="BO7" s="10" t="str">
        <f t="shared" si="1"/>
        <v/>
      </c>
      <c r="BP7" s="10" t="str">
        <f t="shared" si="1"/>
        <v/>
      </c>
    </row>
    <row r="8" spans="1:68" x14ac:dyDescent="0.3">
      <c r="A8" s="50"/>
      <c r="B8" s="12">
        <v>1</v>
      </c>
      <c r="C8" s="11" t="s">
        <v>62</v>
      </c>
      <c r="D8" s="12">
        <f>SUM(D9:D12)</f>
        <v>15</v>
      </c>
      <c r="E8" s="12"/>
      <c r="F8" s="12">
        <f>SUM(F9:F12)</f>
        <v>39</v>
      </c>
      <c r="G8" s="12"/>
      <c r="H8" s="13">
        <f t="shared" ref="H8:H9" si="2">IF(ISBLANK(D8),"",IF(D8=0,1,-(1-F8/D8)))</f>
        <v>1.6</v>
      </c>
      <c r="I8" s="14">
        <v>45703</v>
      </c>
      <c r="J8" s="14">
        <f t="shared" ref="J8:J10" si="3">I8+F8</f>
        <v>45742</v>
      </c>
      <c r="K8" s="10" t="str">
        <f t="shared" ref="K8:Z14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10" t="str">
        <f t="shared" si="1"/>
        <v/>
      </c>
      <c r="M8" s="10">
        <f t="shared" si="1"/>
        <v>1</v>
      </c>
      <c r="N8" s="10">
        <f t="shared" si="1"/>
        <v>1</v>
      </c>
      <c r="O8" s="10">
        <f t="shared" si="1"/>
        <v>1</v>
      </c>
      <c r="P8" s="10">
        <f t="shared" si="1"/>
        <v>-1</v>
      </c>
      <c r="Q8" s="10">
        <f t="shared" si="1"/>
        <v>-1</v>
      </c>
      <c r="R8" s="10">
        <f t="shared" si="1"/>
        <v>-1</v>
      </c>
      <c r="S8" s="10">
        <f t="shared" si="1"/>
        <v>-1</v>
      </c>
      <c r="T8" s="10" t="str">
        <f t="shared" si="1"/>
        <v/>
      </c>
      <c r="U8" s="10" t="str">
        <f t="shared" si="1"/>
        <v/>
      </c>
      <c r="V8" s="10" t="str">
        <f t="shared" si="1"/>
        <v/>
      </c>
      <c r="W8" s="10" t="str">
        <f t="shared" si="1"/>
        <v/>
      </c>
      <c r="X8" s="10" t="str">
        <f t="shared" si="1"/>
        <v/>
      </c>
      <c r="Y8" s="10" t="str">
        <f t="shared" si="1"/>
        <v/>
      </c>
      <c r="Z8" s="10" t="str">
        <f t="shared" si="1"/>
        <v/>
      </c>
      <c r="AA8" s="10" t="str">
        <f t="shared" si="1"/>
        <v/>
      </c>
      <c r="AB8" s="10" t="str">
        <f t="shared" si="1"/>
        <v/>
      </c>
      <c r="AC8" s="10" t="str">
        <f t="shared" si="1"/>
        <v/>
      </c>
      <c r="AD8" s="10" t="str">
        <f t="shared" si="1"/>
        <v/>
      </c>
      <c r="AE8" s="10" t="str">
        <f t="shared" si="1"/>
        <v/>
      </c>
      <c r="AF8" s="10" t="str">
        <f t="shared" si="1"/>
        <v/>
      </c>
      <c r="AG8" s="10" t="str">
        <f t="shared" si="1"/>
        <v/>
      </c>
      <c r="AH8" s="10" t="str">
        <f t="shared" si="1"/>
        <v/>
      </c>
      <c r="AI8" s="10" t="str">
        <f t="shared" si="1"/>
        <v/>
      </c>
      <c r="AJ8" s="10" t="str">
        <f t="shared" si="1"/>
        <v/>
      </c>
      <c r="AK8" s="10" t="str">
        <f t="shared" si="1"/>
        <v/>
      </c>
      <c r="AL8" s="10" t="str">
        <f t="shared" si="1"/>
        <v/>
      </c>
      <c r="AM8" s="10" t="str">
        <f t="shared" ref="AM8:BB20" si="5">_xlfn.LET(
        _xlpm.days_expected, IF(ISBLANK($D8), $E8, $D8),
        _xlpm.task_level, IF(ISBLANK($B8),0,LEN($B8)-LEN(SUBSTITUTE($B8,".",""))+1),
        _xlpm.task_ongoing, AND(AM$4&gt;=_xlfn.ISOWEEKNUM($I8), AM$4&lt;=_xlfn.ISOWEEKNUM($J8)),
        _xlpm.task_ongoing_and_overdue, AND(NOT(ISBLANK($I8)),AM$4&gt;_xlfn.ISOWEEKNUM($I8+_xlpm.days_expected), AM$4&lt;=_xlfn.ISOWEEKNUM($J8)),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AN8" s="10" t="str">
        <f t="shared" si="5"/>
        <v/>
      </c>
      <c r="AO8" s="10" t="str">
        <f t="shared" si="5"/>
        <v/>
      </c>
      <c r="AP8" s="10" t="str">
        <f t="shared" si="5"/>
        <v/>
      </c>
      <c r="AQ8" s="10" t="str">
        <f t="shared" si="5"/>
        <v/>
      </c>
      <c r="AR8" s="10" t="str">
        <f t="shared" si="5"/>
        <v/>
      </c>
      <c r="AS8" s="10" t="str">
        <f t="shared" si="5"/>
        <v/>
      </c>
      <c r="AT8" s="10" t="str">
        <f t="shared" si="5"/>
        <v/>
      </c>
      <c r="AU8" s="10" t="str">
        <f t="shared" si="5"/>
        <v/>
      </c>
      <c r="AV8" s="10" t="str">
        <f t="shared" si="5"/>
        <v/>
      </c>
      <c r="AW8" s="10" t="str">
        <f t="shared" si="5"/>
        <v/>
      </c>
      <c r="AX8" s="10" t="str">
        <f t="shared" si="5"/>
        <v/>
      </c>
      <c r="AY8" s="10" t="str">
        <f t="shared" si="5"/>
        <v/>
      </c>
      <c r="AZ8" s="10" t="str">
        <f t="shared" si="5"/>
        <v/>
      </c>
      <c r="BA8" s="10" t="str">
        <f t="shared" si="5"/>
        <v/>
      </c>
      <c r="BB8" s="10" t="str">
        <f t="shared" si="5"/>
        <v/>
      </c>
      <c r="BC8" s="10" t="str">
        <f t="shared" ref="BC8:BP14" si="6">_xlfn.LET(
        _xlpm.days_expected, IF(ISBLANK($D8), $E8, $D8),
        _xlpm.task_level, IF(ISBLANK($B8),0,LEN($B8)-LEN(SUBSTITUTE($B8,".",""))+1),
        _xlpm.task_ongoing, AND(BC$4&gt;=_xlfn.ISOWEEKNUM($I8), BC$4&lt;=_xlfn.ISOWEEKNUM($J8)),
        _xlpm.task_ongoing_and_overdue, AND(NOT(ISBLANK($I8)),BC$4&gt;_xlfn.ISOWEEKNUM($I8+_xlpm.days_expected), BC$4&lt;=_xlfn.ISOWEEKNUM($J8)),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BD8" s="10" t="str">
        <f t="shared" si="6"/>
        <v/>
      </c>
      <c r="BE8" s="10" t="str">
        <f t="shared" si="6"/>
        <v/>
      </c>
      <c r="BF8" s="10" t="str">
        <f t="shared" si="6"/>
        <v/>
      </c>
      <c r="BG8" s="10" t="str">
        <f t="shared" si="6"/>
        <v/>
      </c>
      <c r="BH8" s="10" t="str">
        <f t="shared" si="6"/>
        <v/>
      </c>
      <c r="BI8" s="10" t="str">
        <f t="shared" si="6"/>
        <v/>
      </c>
      <c r="BJ8" s="10" t="str">
        <f t="shared" si="6"/>
        <v/>
      </c>
      <c r="BK8" s="10" t="str">
        <f t="shared" si="6"/>
        <v/>
      </c>
      <c r="BL8" s="10" t="str">
        <f t="shared" si="6"/>
        <v/>
      </c>
      <c r="BM8" s="10" t="str">
        <f t="shared" si="6"/>
        <v/>
      </c>
      <c r="BN8" s="10" t="str">
        <f t="shared" si="6"/>
        <v/>
      </c>
      <c r="BO8" s="10" t="str">
        <f t="shared" si="6"/>
        <v/>
      </c>
      <c r="BP8" s="10" t="str">
        <f t="shared" si="6"/>
        <v/>
      </c>
    </row>
    <row r="9" spans="1:68" x14ac:dyDescent="0.3">
      <c r="A9" s="50"/>
      <c r="B9" s="12" t="s">
        <v>21</v>
      </c>
      <c r="C9" s="11" t="s">
        <v>64</v>
      </c>
      <c r="D9" s="12">
        <v>5</v>
      </c>
      <c r="E9" s="12"/>
      <c r="F9" s="12">
        <v>10</v>
      </c>
      <c r="G9" s="12"/>
      <c r="H9" s="13">
        <f t="shared" si="2"/>
        <v>1</v>
      </c>
      <c r="I9" s="14">
        <v>45703</v>
      </c>
      <c r="J9" s="14">
        <f t="shared" si="3"/>
        <v>45713</v>
      </c>
      <c r="K9" s="10" t="str">
        <f t="shared" si="4"/>
        <v/>
      </c>
      <c r="L9" s="10" t="str">
        <f t="shared" si="4"/>
        <v/>
      </c>
      <c r="M9" s="10">
        <f t="shared" si="4"/>
        <v>2</v>
      </c>
      <c r="N9" s="10">
        <f t="shared" si="4"/>
        <v>2</v>
      </c>
      <c r="O9" s="10">
        <f t="shared" si="4"/>
        <v>-1</v>
      </c>
      <c r="P9" s="10" t="str">
        <f t="shared" si="4"/>
        <v/>
      </c>
      <c r="Q9" s="10" t="str">
        <f t="shared" si="4"/>
        <v/>
      </c>
      <c r="R9" s="10" t="str">
        <f t="shared" si="4"/>
        <v/>
      </c>
      <c r="S9" s="10" t="str">
        <f t="shared" si="4"/>
        <v/>
      </c>
      <c r="T9" s="10" t="str">
        <f t="shared" si="4"/>
        <v/>
      </c>
      <c r="U9" s="10" t="str">
        <f t="shared" si="4"/>
        <v/>
      </c>
      <c r="V9" s="10" t="str">
        <f t="shared" si="4"/>
        <v/>
      </c>
      <c r="W9" s="10" t="str">
        <f t="shared" si="4"/>
        <v/>
      </c>
      <c r="X9" s="10" t="str">
        <f t="shared" si="4"/>
        <v/>
      </c>
      <c r="Y9" s="10" t="str">
        <f t="shared" si="4"/>
        <v/>
      </c>
      <c r="Z9" s="10" t="str">
        <f t="shared" si="4"/>
        <v/>
      </c>
      <c r="AA9" s="10" t="str">
        <f t="shared" ref="AA9:AP14" si="7">_xlfn.LET(
        _xlpm.days_expected, IF(ISBLANK($D9), $E9, $D9),
        _xlpm.task_level, IF(ISBLANK($B9),0,LEN($B9)-LEN(SUBSTITUTE($B9,".",""))+1),
        _xlpm.task_ongoing, AND(AA$4&gt;=_xlfn.ISOWEEKNUM($I9), AA$4&lt;=_xlfn.ISOWEEKNUM($J9)),
        _xlpm.task_ongoing_and_overdue, AND(NOT(ISBLANK($I9)),AA$4&gt;_xlfn.ISOWEEKNUM($I9+_xlpm.days_expected), AA$4&lt;=_xlfn.ISOWEEKNUM($J9)),
        IF(OR(_xlpm.task_ongoing_and_overdue,AND(_xlpm.task_ongoing,_xlpm.days_expected=0,NOT(_xlpm.task_level=0))),
              -1,
           IF(_xlpm.task_ongoing,
              _xlpm.task_level,
           "")))</f>
        <v/>
      </c>
      <c r="AB9" s="10" t="str">
        <f t="shared" si="7"/>
        <v/>
      </c>
      <c r="AC9" s="10" t="str">
        <f t="shared" si="7"/>
        <v/>
      </c>
      <c r="AD9" s="10" t="str">
        <f t="shared" si="7"/>
        <v/>
      </c>
      <c r="AE9" s="10" t="str">
        <f t="shared" si="7"/>
        <v/>
      </c>
      <c r="AF9" s="10" t="str">
        <f t="shared" si="7"/>
        <v/>
      </c>
      <c r="AG9" s="10" t="str">
        <f t="shared" si="7"/>
        <v/>
      </c>
      <c r="AH9" s="10" t="str">
        <f t="shared" si="7"/>
        <v/>
      </c>
      <c r="AI9" s="10" t="str">
        <f t="shared" si="7"/>
        <v/>
      </c>
      <c r="AJ9" s="10" t="str">
        <f t="shared" si="7"/>
        <v/>
      </c>
      <c r="AK9" s="10" t="str">
        <f t="shared" si="7"/>
        <v/>
      </c>
      <c r="AL9" s="10" t="str">
        <f t="shared" si="7"/>
        <v/>
      </c>
      <c r="AM9" s="10" t="str">
        <f t="shared" si="7"/>
        <v/>
      </c>
      <c r="AN9" s="10" t="str">
        <f t="shared" si="7"/>
        <v/>
      </c>
      <c r="AO9" s="10" t="str">
        <f t="shared" si="7"/>
        <v/>
      </c>
      <c r="AP9" s="10" t="str">
        <f t="shared" si="7"/>
        <v/>
      </c>
      <c r="AQ9" s="10" t="str">
        <f t="shared" si="5"/>
        <v/>
      </c>
      <c r="AR9" s="10" t="str">
        <f t="shared" si="5"/>
        <v/>
      </c>
      <c r="AS9" s="10" t="str">
        <f t="shared" si="5"/>
        <v/>
      </c>
      <c r="AT9" s="10" t="str">
        <f t="shared" si="5"/>
        <v/>
      </c>
      <c r="AU9" s="10" t="str">
        <f t="shared" si="5"/>
        <v/>
      </c>
      <c r="AV9" s="10" t="str">
        <f t="shared" si="5"/>
        <v/>
      </c>
      <c r="AW9" s="10" t="str">
        <f t="shared" si="5"/>
        <v/>
      </c>
      <c r="AX9" s="10" t="str">
        <f t="shared" si="5"/>
        <v/>
      </c>
      <c r="AY9" s="10" t="str">
        <f t="shared" si="5"/>
        <v/>
      </c>
      <c r="AZ9" s="10" t="str">
        <f t="shared" si="5"/>
        <v/>
      </c>
      <c r="BA9" s="10" t="str">
        <f t="shared" si="5"/>
        <v/>
      </c>
      <c r="BB9" s="10" t="str">
        <f t="shared" si="5"/>
        <v/>
      </c>
      <c r="BC9" s="10" t="str">
        <f t="shared" si="6"/>
        <v/>
      </c>
      <c r="BD9" s="10" t="str">
        <f t="shared" si="6"/>
        <v/>
      </c>
      <c r="BE9" s="10" t="str">
        <f t="shared" si="6"/>
        <v/>
      </c>
      <c r="BF9" s="10" t="str">
        <f t="shared" si="6"/>
        <v/>
      </c>
      <c r="BG9" s="10" t="str">
        <f t="shared" si="6"/>
        <v/>
      </c>
      <c r="BH9" s="10" t="str">
        <f t="shared" si="6"/>
        <v/>
      </c>
      <c r="BI9" s="10" t="str">
        <f t="shared" si="6"/>
        <v/>
      </c>
      <c r="BJ9" s="10" t="str">
        <f t="shared" si="6"/>
        <v/>
      </c>
      <c r="BK9" s="10" t="str">
        <f t="shared" si="6"/>
        <v/>
      </c>
      <c r="BL9" s="10" t="str">
        <f t="shared" si="6"/>
        <v/>
      </c>
      <c r="BM9" s="10" t="str">
        <f t="shared" si="6"/>
        <v/>
      </c>
      <c r="BN9" s="10" t="str">
        <f t="shared" si="6"/>
        <v/>
      </c>
      <c r="BO9" s="10" t="str">
        <f t="shared" si="6"/>
        <v/>
      </c>
      <c r="BP9" s="10" t="str">
        <f t="shared" si="6"/>
        <v/>
      </c>
    </row>
    <row r="10" spans="1:68" x14ac:dyDescent="0.3">
      <c r="A10" s="50"/>
      <c r="B10" s="12" t="s">
        <v>22</v>
      </c>
      <c r="C10" s="11" t="s">
        <v>67</v>
      </c>
      <c r="D10" s="12">
        <f>SUM(E11:E12)</f>
        <v>10</v>
      </c>
      <c r="E10" s="12"/>
      <c r="F10" s="12">
        <f>SUM(G11:G12)</f>
        <v>29</v>
      </c>
      <c r="G10" s="12"/>
      <c r="H10" s="13">
        <f>IF(ISBLANK(D10),"",IF(D10=0,1,-(1-F10/D10)))</f>
        <v>1.9</v>
      </c>
      <c r="I10" s="14">
        <v>45713</v>
      </c>
      <c r="J10" s="14">
        <f t="shared" si="3"/>
        <v>45742</v>
      </c>
      <c r="K10" s="10" t="str">
        <f t="shared" si="4"/>
        <v/>
      </c>
      <c r="L10" s="10" t="str">
        <f t="shared" si="4"/>
        <v/>
      </c>
      <c r="M10" s="10" t="str">
        <f t="shared" si="4"/>
        <v/>
      </c>
      <c r="N10" s="10" t="str">
        <f t="shared" si="4"/>
        <v/>
      </c>
      <c r="O10" s="10">
        <f t="shared" si="4"/>
        <v>2</v>
      </c>
      <c r="P10" s="10">
        <f t="shared" si="4"/>
        <v>2</v>
      </c>
      <c r="Q10" s="10">
        <f t="shared" si="4"/>
        <v>-1</v>
      </c>
      <c r="R10" s="10">
        <f t="shared" si="4"/>
        <v>-1</v>
      </c>
      <c r="S10" s="10">
        <f t="shared" si="4"/>
        <v>-1</v>
      </c>
      <c r="T10" s="10" t="str">
        <f t="shared" si="4"/>
        <v/>
      </c>
      <c r="U10" s="10" t="str">
        <f t="shared" si="4"/>
        <v/>
      </c>
      <c r="V10" s="10" t="str">
        <f t="shared" si="4"/>
        <v/>
      </c>
      <c r="W10" s="10" t="str">
        <f t="shared" si="4"/>
        <v/>
      </c>
      <c r="X10" s="10" t="str">
        <f t="shared" si="4"/>
        <v/>
      </c>
      <c r="Y10" s="10" t="str">
        <f t="shared" si="4"/>
        <v/>
      </c>
      <c r="Z10" s="10" t="str">
        <f t="shared" si="4"/>
        <v/>
      </c>
      <c r="AA10" s="10" t="str">
        <f t="shared" si="7"/>
        <v/>
      </c>
      <c r="AB10" s="10" t="str">
        <f t="shared" si="7"/>
        <v/>
      </c>
      <c r="AC10" s="10" t="str">
        <f t="shared" si="7"/>
        <v/>
      </c>
      <c r="AD10" s="10" t="str">
        <f t="shared" si="7"/>
        <v/>
      </c>
      <c r="AE10" s="10" t="str">
        <f t="shared" si="7"/>
        <v/>
      </c>
      <c r="AF10" s="10" t="str">
        <f t="shared" si="7"/>
        <v/>
      </c>
      <c r="AG10" s="10" t="str">
        <f t="shared" si="7"/>
        <v/>
      </c>
      <c r="AH10" s="10" t="str">
        <f t="shared" si="7"/>
        <v/>
      </c>
      <c r="AI10" s="10" t="str">
        <f t="shared" si="7"/>
        <v/>
      </c>
      <c r="AJ10" s="10" t="str">
        <f t="shared" si="7"/>
        <v/>
      </c>
      <c r="AK10" s="10" t="str">
        <f t="shared" si="7"/>
        <v/>
      </c>
      <c r="AL10" s="10" t="str">
        <f t="shared" si="7"/>
        <v/>
      </c>
      <c r="AM10" s="10" t="str">
        <f t="shared" si="7"/>
        <v/>
      </c>
      <c r="AN10" s="10" t="str">
        <f t="shared" si="7"/>
        <v/>
      </c>
      <c r="AO10" s="10" t="str">
        <f t="shared" si="7"/>
        <v/>
      </c>
      <c r="AP10" s="10" t="str">
        <f t="shared" si="7"/>
        <v/>
      </c>
      <c r="AQ10" s="10" t="str">
        <f t="shared" si="5"/>
        <v/>
      </c>
      <c r="AR10" s="10" t="str">
        <f t="shared" si="5"/>
        <v/>
      </c>
      <c r="AS10" s="10" t="str">
        <f t="shared" si="5"/>
        <v/>
      </c>
      <c r="AT10" s="10" t="str">
        <f t="shared" si="5"/>
        <v/>
      </c>
      <c r="AU10" s="10" t="str">
        <f t="shared" si="5"/>
        <v/>
      </c>
      <c r="AV10" s="10" t="str">
        <f t="shared" si="5"/>
        <v/>
      </c>
      <c r="AW10" s="10" t="str">
        <f t="shared" si="5"/>
        <v/>
      </c>
      <c r="AX10" s="10" t="str">
        <f t="shared" si="5"/>
        <v/>
      </c>
      <c r="AY10" s="10" t="str">
        <f t="shared" si="5"/>
        <v/>
      </c>
      <c r="AZ10" s="10" t="str">
        <f t="shared" si="5"/>
        <v/>
      </c>
      <c r="BA10" s="10" t="str">
        <f t="shared" si="5"/>
        <v/>
      </c>
      <c r="BB10" s="10" t="str">
        <f t="shared" si="5"/>
        <v/>
      </c>
      <c r="BC10" s="10" t="str">
        <f t="shared" si="6"/>
        <v/>
      </c>
      <c r="BD10" s="10" t="str">
        <f t="shared" si="6"/>
        <v/>
      </c>
      <c r="BE10" s="10" t="str">
        <f t="shared" si="6"/>
        <v/>
      </c>
      <c r="BF10" s="10" t="str">
        <f t="shared" si="6"/>
        <v/>
      </c>
      <c r="BG10" s="10" t="str">
        <f t="shared" si="6"/>
        <v/>
      </c>
      <c r="BH10" s="10" t="str">
        <f t="shared" si="6"/>
        <v/>
      </c>
      <c r="BI10" s="10" t="str">
        <f t="shared" si="6"/>
        <v/>
      </c>
      <c r="BJ10" s="10" t="str">
        <f t="shared" si="6"/>
        <v/>
      </c>
      <c r="BK10" s="10" t="str">
        <f t="shared" si="6"/>
        <v/>
      </c>
      <c r="BL10" s="10" t="str">
        <f t="shared" si="6"/>
        <v/>
      </c>
      <c r="BM10" s="10" t="str">
        <f t="shared" si="6"/>
        <v/>
      </c>
      <c r="BN10" s="10" t="str">
        <f t="shared" si="6"/>
        <v/>
      </c>
      <c r="BO10" s="10" t="str">
        <f t="shared" si="6"/>
        <v/>
      </c>
      <c r="BP10" s="10" t="str">
        <f t="shared" si="6"/>
        <v/>
      </c>
    </row>
    <row r="11" spans="1:68" x14ac:dyDescent="0.3">
      <c r="A11" s="50"/>
      <c r="B11" s="12" t="s">
        <v>82</v>
      </c>
      <c r="C11" s="11" t="s">
        <v>68</v>
      </c>
      <c r="D11" s="11"/>
      <c r="E11" s="12">
        <v>10</v>
      </c>
      <c r="F11" s="11"/>
      <c r="G11" s="12">
        <v>21</v>
      </c>
      <c r="H11" s="13">
        <f>IF(ISBLANK(E11),"",IF(E11=0,"Unacc.",-(1-G11/E11)))</f>
        <v>1.1000000000000001</v>
      </c>
      <c r="I11" s="14">
        <v>45713</v>
      </c>
      <c r="J11" s="14">
        <f>I11+G11</f>
        <v>45734</v>
      </c>
      <c r="K11" s="10" t="str">
        <f t="shared" si="4"/>
        <v/>
      </c>
      <c r="L11" s="10" t="str">
        <f t="shared" si="4"/>
        <v/>
      </c>
      <c r="M11" s="10" t="str">
        <f t="shared" si="4"/>
        <v/>
      </c>
      <c r="N11" s="10" t="str">
        <f t="shared" si="4"/>
        <v/>
      </c>
      <c r="O11" s="10">
        <f t="shared" si="4"/>
        <v>3</v>
      </c>
      <c r="P11" s="10">
        <f t="shared" si="4"/>
        <v>3</v>
      </c>
      <c r="Q11" s="10">
        <f t="shared" si="4"/>
        <v>-1</v>
      </c>
      <c r="R11" s="10">
        <f t="shared" si="4"/>
        <v>-1</v>
      </c>
      <c r="S11" s="10" t="str">
        <f t="shared" si="4"/>
        <v/>
      </c>
      <c r="T11" s="10" t="str">
        <f t="shared" si="4"/>
        <v/>
      </c>
      <c r="U11" s="10" t="str">
        <f t="shared" si="4"/>
        <v/>
      </c>
      <c r="V11" s="10" t="str">
        <f t="shared" si="4"/>
        <v/>
      </c>
      <c r="W11" s="10" t="str">
        <f t="shared" si="4"/>
        <v/>
      </c>
      <c r="X11" s="10" t="str">
        <f t="shared" si="4"/>
        <v/>
      </c>
      <c r="Y11" s="10" t="str">
        <f t="shared" si="4"/>
        <v/>
      </c>
      <c r="Z11" s="10" t="str">
        <f t="shared" si="4"/>
        <v/>
      </c>
      <c r="AA11" s="10" t="str">
        <f t="shared" si="7"/>
        <v/>
      </c>
      <c r="AB11" s="10" t="str">
        <f t="shared" si="7"/>
        <v/>
      </c>
      <c r="AC11" s="10" t="str">
        <f t="shared" si="7"/>
        <v/>
      </c>
      <c r="AD11" s="10" t="str">
        <f t="shared" si="7"/>
        <v/>
      </c>
      <c r="AE11" s="10" t="str">
        <f t="shared" si="7"/>
        <v/>
      </c>
      <c r="AF11" s="10" t="str">
        <f t="shared" si="7"/>
        <v/>
      </c>
      <c r="AG11" s="10" t="str">
        <f t="shared" si="7"/>
        <v/>
      </c>
      <c r="AH11" s="10" t="str">
        <f t="shared" si="7"/>
        <v/>
      </c>
      <c r="AI11" s="10" t="str">
        <f t="shared" si="7"/>
        <v/>
      </c>
      <c r="AJ11" s="10" t="str">
        <f t="shared" si="7"/>
        <v/>
      </c>
      <c r="AK11" s="10" t="str">
        <f t="shared" si="7"/>
        <v/>
      </c>
      <c r="AL11" s="10" t="str">
        <f t="shared" si="7"/>
        <v/>
      </c>
      <c r="AM11" s="10" t="str">
        <f t="shared" si="7"/>
        <v/>
      </c>
      <c r="AN11" s="10" t="str">
        <f t="shared" si="7"/>
        <v/>
      </c>
      <c r="AO11" s="10" t="str">
        <f t="shared" si="7"/>
        <v/>
      </c>
      <c r="AP11" s="10" t="str">
        <f t="shared" si="7"/>
        <v/>
      </c>
      <c r="AQ11" s="10" t="str">
        <f t="shared" si="5"/>
        <v/>
      </c>
      <c r="AR11" s="10" t="str">
        <f t="shared" si="5"/>
        <v/>
      </c>
      <c r="AS11" s="10" t="str">
        <f t="shared" si="5"/>
        <v/>
      </c>
      <c r="AT11" s="10" t="str">
        <f t="shared" si="5"/>
        <v/>
      </c>
      <c r="AU11" s="10" t="str">
        <f t="shared" si="5"/>
        <v/>
      </c>
      <c r="AV11" s="10" t="str">
        <f t="shared" si="5"/>
        <v/>
      </c>
      <c r="AW11" s="10" t="str">
        <f t="shared" si="5"/>
        <v/>
      </c>
      <c r="AX11" s="10" t="str">
        <f t="shared" si="5"/>
        <v/>
      </c>
      <c r="AY11" s="10" t="str">
        <f t="shared" si="5"/>
        <v/>
      </c>
      <c r="AZ11" s="10" t="str">
        <f t="shared" si="5"/>
        <v/>
      </c>
      <c r="BA11" s="10" t="str">
        <f t="shared" si="5"/>
        <v/>
      </c>
      <c r="BB11" s="10" t="str">
        <f t="shared" si="5"/>
        <v/>
      </c>
      <c r="BC11" s="10" t="str">
        <f t="shared" si="6"/>
        <v/>
      </c>
      <c r="BD11" s="10" t="str">
        <f t="shared" si="6"/>
        <v/>
      </c>
      <c r="BE11" s="10" t="str">
        <f t="shared" si="6"/>
        <v/>
      </c>
      <c r="BF11" s="10" t="str">
        <f t="shared" si="6"/>
        <v/>
      </c>
      <c r="BG11" s="10" t="str">
        <f t="shared" si="6"/>
        <v/>
      </c>
      <c r="BH11" s="10" t="str">
        <f t="shared" si="6"/>
        <v/>
      </c>
      <c r="BI11" s="10" t="str">
        <f t="shared" si="6"/>
        <v/>
      </c>
      <c r="BJ11" s="10" t="str">
        <f t="shared" si="6"/>
        <v/>
      </c>
      <c r="BK11" s="10" t="str">
        <f t="shared" si="6"/>
        <v/>
      </c>
      <c r="BL11" s="10" t="str">
        <f t="shared" si="6"/>
        <v/>
      </c>
      <c r="BM11" s="10" t="str">
        <f t="shared" si="6"/>
        <v/>
      </c>
      <c r="BN11" s="10" t="str">
        <f t="shared" si="6"/>
        <v/>
      </c>
      <c r="BO11" s="10" t="str">
        <f t="shared" si="6"/>
        <v/>
      </c>
      <c r="BP11" s="10" t="str">
        <f t="shared" si="6"/>
        <v/>
      </c>
    </row>
    <row r="12" spans="1:68" x14ac:dyDescent="0.3">
      <c r="A12" s="50"/>
      <c r="B12" s="12" t="s">
        <v>83</v>
      </c>
      <c r="C12" s="11" t="s">
        <v>65</v>
      </c>
      <c r="D12" s="11"/>
      <c r="E12" s="12">
        <v>0</v>
      </c>
      <c r="F12" s="11"/>
      <c r="G12" s="12">
        <v>8</v>
      </c>
      <c r="H12" s="13" t="str">
        <f>IF(ISBLANK(E12),"",IF(E12=0,"Unacc.",-(1-G12/E12)))</f>
        <v>Unacc.</v>
      </c>
      <c r="I12" s="14">
        <f t="shared" ref="I12" si="8">J11</f>
        <v>45734</v>
      </c>
      <c r="J12" s="14">
        <f>I12+G12</f>
        <v>45742</v>
      </c>
      <c r="K12" s="10" t="str">
        <f t="shared" si="4"/>
        <v/>
      </c>
      <c r="L12" s="10" t="str">
        <f t="shared" si="4"/>
        <v/>
      </c>
      <c r="M12" s="10" t="str">
        <f t="shared" si="4"/>
        <v/>
      </c>
      <c r="N12" s="10" t="str">
        <f t="shared" si="4"/>
        <v/>
      </c>
      <c r="O12" s="10" t="str">
        <f t="shared" si="4"/>
        <v/>
      </c>
      <c r="P12" s="10" t="str">
        <f t="shared" si="4"/>
        <v/>
      </c>
      <c r="Q12" s="10" t="str">
        <f t="shared" si="4"/>
        <v/>
      </c>
      <c r="R12" s="10">
        <f t="shared" si="4"/>
        <v>-1</v>
      </c>
      <c r="S12" s="10">
        <f t="shared" si="4"/>
        <v>-1</v>
      </c>
      <c r="T12" s="10" t="str">
        <f t="shared" si="4"/>
        <v/>
      </c>
      <c r="U12" s="10" t="str">
        <f t="shared" si="4"/>
        <v/>
      </c>
      <c r="V12" s="10" t="str">
        <f t="shared" si="4"/>
        <v/>
      </c>
      <c r="W12" s="10" t="str">
        <f t="shared" si="4"/>
        <v/>
      </c>
      <c r="X12" s="10" t="str">
        <f t="shared" si="4"/>
        <v/>
      </c>
      <c r="Y12" s="10" t="str">
        <f t="shared" si="4"/>
        <v/>
      </c>
      <c r="Z12" s="10" t="str">
        <f t="shared" si="4"/>
        <v/>
      </c>
      <c r="AA12" s="10" t="str">
        <f t="shared" si="7"/>
        <v/>
      </c>
      <c r="AB12" s="10" t="str">
        <f t="shared" si="7"/>
        <v/>
      </c>
      <c r="AC12" s="10" t="str">
        <f t="shared" si="7"/>
        <v/>
      </c>
      <c r="AD12" s="10" t="str">
        <f t="shared" si="7"/>
        <v/>
      </c>
      <c r="AE12" s="10" t="str">
        <f t="shared" si="7"/>
        <v/>
      </c>
      <c r="AF12" s="10" t="str">
        <f t="shared" si="7"/>
        <v/>
      </c>
      <c r="AG12" s="10" t="str">
        <f t="shared" si="7"/>
        <v/>
      </c>
      <c r="AH12" s="10" t="str">
        <f t="shared" si="7"/>
        <v/>
      </c>
      <c r="AI12" s="10" t="str">
        <f t="shared" si="7"/>
        <v/>
      </c>
      <c r="AJ12" s="10" t="str">
        <f t="shared" si="7"/>
        <v/>
      </c>
      <c r="AK12" s="10" t="str">
        <f t="shared" si="7"/>
        <v/>
      </c>
      <c r="AL12" s="10" t="str">
        <f t="shared" si="7"/>
        <v/>
      </c>
      <c r="AM12" s="10" t="str">
        <f t="shared" si="7"/>
        <v/>
      </c>
      <c r="AN12" s="10" t="str">
        <f t="shared" si="7"/>
        <v/>
      </c>
      <c r="AO12" s="10" t="str">
        <f t="shared" si="7"/>
        <v/>
      </c>
      <c r="AP12" s="10" t="str">
        <f t="shared" si="7"/>
        <v/>
      </c>
      <c r="AQ12" s="10" t="str">
        <f t="shared" si="5"/>
        <v/>
      </c>
      <c r="AR12" s="10" t="str">
        <f t="shared" si="5"/>
        <v/>
      </c>
      <c r="AS12" s="10" t="str">
        <f t="shared" si="5"/>
        <v/>
      </c>
      <c r="AT12" s="10" t="str">
        <f t="shared" si="5"/>
        <v/>
      </c>
      <c r="AU12" s="10" t="str">
        <f t="shared" si="5"/>
        <v/>
      </c>
      <c r="AV12" s="10" t="str">
        <f t="shared" si="5"/>
        <v/>
      </c>
      <c r="AW12" s="10" t="str">
        <f t="shared" si="5"/>
        <v/>
      </c>
      <c r="AX12" s="10" t="str">
        <f t="shared" si="5"/>
        <v/>
      </c>
      <c r="AY12" s="10" t="str">
        <f t="shared" si="5"/>
        <v/>
      </c>
      <c r="AZ12" s="10" t="str">
        <f t="shared" si="5"/>
        <v/>
      </c>
      <c r="BA12" s="10" t="str">
        <f t="shared" si="5"/>
        <v/>
      </c>
      <c r="BB12" s="10" t="str">
        <f t="shared" si="5"/>
        <v/>
      </c>
      <c r="BC12" s="10" t="str">
        <f t="shared" si="6"/>
        <v/>
      </c>
      <c r="BD12" s="10" t="str">
        <f t="shared" si="6"/>
        <v/>
      </c>
      <c r="BE12" s="10" t="str">
        <f t="shared" si="6"/>
        <v/>
      </c>
      <c r="BF12" s="10" t="str">
        <f t="shared" si="6"/>
        <v/>
      </c>
      <c r="BG12" s="10" t="str">
        <f t="shared" si="6"/>
        <v/>
      </c>
      <c r="BH12" s="10" t="str">
        <f t="shared" si="6"/>
        <v/>
      </c>
      <c r="BI12" s="10" t="str">
        <f t="shared" si="6"/>
        <v/>
      </c>
      <c r="BJ12" s="10" t="str">
        <f t="shared" si="6"/>
        <v/>
      </c>
      <c r="BK12" s="10" t="str">
        <f t="shared" si="6"/>
        <v/>
      </c>
      <c r="BL12" s="10" t="str">
        <f t="shared" si="6"/>
        <v/>
      </c>
      <c r="BM12" s="10" t="str">
        <f t="shared" si="6"/>
        <v/>
      </c>
      <c r="BN12" s="10" t="str">
        <f t="shared" si="6"/>
        <v/>
      </c>
      <c r="BO12" s="10" t="str">
        <f t="shared" si="6"/>
        <v/>
      </c>
      <c r="BP12" s="10" t="str">
        <f t="shared" si="6"/>
        <v/>
      </c>
    </row>
    <row r="13" spans="1:68" x14ac:dyDescent="0.3">
      <c r="A13" s="50"/>
      <c r="B13" s="12">
        <v>2</v>
      </c>
      <c r="C13" s="11" t="s">
        <v>66</v>
      </c>
      <c r="D13" s="12">
        <f>SUM(D14:D14)</f>
        <v>0.5</v>
      </c>
      <c r="E13" s="12"/>
      <c r="F13" s="12">
        <f>SUM(F14:F14)</f>
        <v>1</v>
      </c>
      <c r="G13" s="12"/>
      <c r="H13" s="13">
        <f t="shared" ref="H13:H14" si="9">IF(ISBLANK(D13),"",IF(D13=0,1,-(1-F13/D13)))</f>
        <v>1</v>
      </c>
      <c r="I13" s="14">
        <v>45731</v>
      </c>
      <c r="J13" s="14">
        <v>45748</v>
      </c>
      <c r="K13" s="10" t="str">
        <f t="shared" si="4"/>
        <v/>
      </c>
      <c r="L13" s="10" t="str">
        <f t="shared" si="4"/>
        <v/>
      </c>
      <c r="M13" s="10" t="str">
        <f t="shared" si="4"/>
        <v/>
      </c>
      <c r="N13" s="10" t="str">
        <f t="shared" si="4"/>
        <v/>
      </c>
      <c r="O13" s="10" t="str">
        <f t="shared" si="4"/>
        <v/>
      </c>
      <c r="P13" s="10" t="str">
        <f t="shared" si="4"/>
        <v/>
      </c>
      <c r="Q13" s="10">
        <f t="shared" si="4"/>
        <v>1</v>
      </c>
      <c r="R13" s="10">
        <f t="shared" si="4"/>
        <v>-1</v>
      </c>
      <c r="S13" s="10">
        <f t="shared" si="4"/>
        <v>-1</v>
      </c>
      <c r="T13" s="10">
        <f t="shared" si="4"/>
        <v>-1</v>
      </c>
      <c r="U13" s="10" t="str">
        <f t="shared" si="4"/>
        <v/>
      </c>
      <c r="V13" s="10" t="str">
        <f t="shared" si="4"/>
        <v/>
      </c>
      <c r="W13" s="10" t="str">
        <f t="shared" si="4"/>
        <v/>
      </c>
      <c r="X13" s="10" t="str">
        <f t="shared" si="4"/>
        <v/>
      </c>
      <c r="Y13" s="10" t="str">
        <f t="shared" si="4"/>
        <v/>
      </c>
      <c r="Z13" s="10" t="str">
        <f t="shared" si="4"/>
        <v/>
      </c>
      <c r="AA13" s="10" t="str">
        <f t="shared" si="7"/>
        <v/>
      </c>
      <c r="AB13" s="10" t="str">
        <f t="shared" si="7"/>
        <v/>
      </c>
      <c r="AC13" s="10" t="str">
        <f t="shared" si="7"/>
        <v/>
      </c>
      <c r="AD13" s="10" t="str">
        <f t="shared" si="7"/>
        <v/>
      </c>
      <c r="AE13" s="10" t="str">
        <f t="shared" si="7"/>
        <v/>
      </c>
      <c r="AF13" s="10" t="str">
        <f t="shared" si="7"/>
        <v/>
      </c>
      <c r="AG13" s="10" t="str">
        <f t="shared" si="7"/>
        <v/>
      </c>
      <c r="AH13" s="10" t="str">
        <f t="shared" si="7"/>
        <v/>
      </c>
      <c r="AI13" s="10" t="str">
        <f t="shared" si="7"/>
        <v/>
      </c>
      <c r="AJ13" s="10" t="str">
        <f t="shared" si="7"/>
        <v/>
      </c>
      <c r="AK13" s="10" t="str">
        <f t="shared" si="7"/>
        <v/>
      </c>
      <c r="AL13" s="10" t="str">
        <f t="shared" si="7"/>
        <v/>
      </c>
      <c r="AM13" s="10" t="str">
        <f t="shared" si="7"/>
        <v/>
      </c>
      <c r="AN13" s="10" t="str">
        <f t="shared" si="7"/>
        <v/>
      </c>
      <c r="AO13" s="10" t="str">
        <f t="shared" si="7"/>
        <v/>
      </c>
      <c r="AP13" s="10" t="str">
        <f t="shared" si="7"/>
        <v/>
      </c>
      <c r="AQ13" s="10" t="str">
        <f t="shared" si="5"/>
        <v/>
      </c>
      <c r="AR13" s="10" t="str">
        <f t="shared" si="5"/>
        <v/>
      </c>
      <c r="AS13" s="10" t="str">
        <f t="shared" si="5"/>
        <v/>
      </c>
      <c r="AT13" s="10" t="str">
        <f t="shared" si="5"/>
        <v/>
      </c>
      <c r="AU13" s="10" t="str">
        <f t="shared" si="5"/>
        <v/>
      </c>
      <c r="AV13" s="10" t="str">
        <f t="shared" si="5"/>
        <v/>
      </c>
      <c r="AW13" s="10" t="str">
        <f t="shared" si="5"/>
        <v/>
      </c>
      <c r="AX13" s="10" t="str">
        <f t="shared" si="5"/>
        <v/>
      </c>
      <c r="AY13" s="10" t="str">
        <f t="shared" si="5"/>
        <v/>
      </c>
      <c r="AZ13" s="10" t="str">
        <f t="shared" si="5"/>
        <v/>
      </c>
      <c r="BA13" s="10" t="str">
        <f t="shared" si="5"/>
        <v/>
      </c>
      <c r="BB13" s="10" t="str">
        <f t="shared" si="5"/>
        <v/>
      </c>
      <c r="BC13" s="10" t="str">
        <f t="shared" si="6"/>
        <v/>
      </c>
      <c r="BD13" s="10" t="str">
        <f t="shared" si="6"/>
        <v/>
      </c>
      <c r="BE13" s="10" t="str">
        <f t="shared" si="6"/>
        <v/>
      </c>
      <c r="BF13" s="10" t="str">
        <f t="shared" si="6"/>
        <v/>
      </c>
      <c r="BG13" s="10" t="str">
        <f t="shared" si="6"/>
        <v/>
      </c>
      <c r="BH13" s="10" t="str">
        <f t="shared" si="6"/>
        <v/>
      </c>
      <c r="BI13" s="10" t="str">
        <f t="shared" si="6"/>
        <v/>
      </c>
      <c r="BJ13" s="10" t="str">
        <f t="shared" si="6"/>
        <v/>
      </c>
      <c r="BK13" s="10" t="str">
        <f t="shared" si="6"/>
        <v/>
      </c>
      <c r="BL13" s="10" t="str">
        <f t="shared" si="6"/>
        <v/>
      </c>
      <c r="BM13" s="10" t="str">
        <f t="shared" si="6"/>
        <v/>
      </c>
      <c r="BN13" s="10" t="str">
        <f t="shared" si="6"/>
        <v/>
      </c>
      <c r="BO13" s="10" t="str">
        <f t="shared" si="6"/>
        <v/>
      </c>
      <c r="BP13" s="10" t="str">
        <f t="shared" si="6"/>
        <v/>
      </c>
    </row>
    <row r="14" spans="1:68" x14ac:dyDescent="0.3">
      <c r="A14" s="50"/>
      <c r="B14" s="12" t="s">
        <v>23</v>
      </c>
      <c r="C14" s="11" t="s">
        <v>65</v>
      </c>
      <c r="D14" s="12">
        <v>0.5</v>
      </c>
      <c r="E14" s="12"/>
      <c r="F14" s="12">
        <v>1</v>
      </c>
      <c r="G14" s="12"/>
      <c r="H14" s="13">
        <f t="shared" si="9"/>
        <v>1</v>
      </c>
      <c r="I14" s="14">
        <v>45731</v>
      </c>
      <c r="J14" s="14">
        <f>I14+F14</f>
        <v>45732</v>
      </c>
      <c r="K14" s="10" t="str">
        <f t="shared" si="4"/>
        <v/>
      </c>
      <c r="L14" s="10" t="str">
        <f t="shared" si="4"/>
        <v/>
      </c>
      <c r="M14" s="10" t="str">
        <f t="shared" si="4"/>
        <v/>
      </c>
      <c r="N14" s="10" t="str">
        <f t="shared" si="4"/>
        <v/>
      </c>
      <c r="O14" s="10" t="str">
        <f t="shared" si="4"/>
        <v/>
      </c>
      <c r="P14" s="10" t="str">
        <f t="shared" si="4"/>
        <v/>
      </c>
      <c r="Q14" s="10">
        <f t="shared" si="4"/>
        <v>2</v>
      </c>
      <c r="R14" s="10" t="str">
        <f t="shared" si="4"/>
        <v/>
      </c>
      <c r="S14" s="10" t="str">
        <f t="shared" si="4"/>
        <v/>
      </c>
      <c r="T14" s="10" t="str">
        <f t="shared" si="4"/>
        <v/>
      </c>
      <c r="U14" s="10" t="str">
        <f t="shared" si="4"/>
        <v/>
      </c>
      <c r="V14" s="10" t="str">
        <f t="shared" si="4"/>
        <v/>
      </c>
      <c r="W14" s="10" t="str">
        <f t="shared" si="4"/>
        <v/>
      </c>
      <c r="X14" s="10" t="str">
        <f t="shared" si="4"/>
        <v/>
      </c>
      <c r="Y14" s="10" t="str">
        <f t="shared" si="4"/>
        <v/>
      </c>
      <c r="Z14" s="10" t="str">
        <f t="shared" si="4"/>
        <v/>
      </c>
      <c r="AA14" s="10" t="str">
        <f t="shared" si="7"/>
        <v/>
      </c>
      <c r="AB14" s="10" t="str">
        <f t="shared" si="7"/>
        <v/>
      </c>
      <c r="AC14" s="10" t="str">
        <f t="shared" si="7"/>
        <v/>
      </c>
      <c r="AD14" s="10" t="str">
        <f t="shared" si="7"/>
        <v/>
      </c>
      <c r="AE14" s="10" t="str">
        <f t="shared" si="7"/>
        <v/>
      </c>
      <c r="AF14" s="10" t="str">
        <f t="shared" si="7"/>
        <v/>
      </c>
      <c r="AG14" s="10" t="str">
        <f t="shared" si="7"/>
        <v/>
      </c>
      <c r="AH14" s="10" t="str">
        <f t="shared" si="7"/>
        <v/>
      </c>
      <c r="AI14" s="10" t="str">
        <f t="shared" si="7"/>
        <v/>
      </c>
      <c r="AJ14" s="10" t="str">
        <f t="shared" si="7"/>
        <v/>
      </c>
      <c r="AK14" s="10" t="str">
        <f t="shared" si="7"/>
        <v/>
      </c>
      <c r="AL14" s="10" t="str">
        <f t="shared" si="7"/>
        <v/>
      </c>
      <c r="AM14" s="10" t="str">
        <f t="shared" si="7"/>
        <v/>
      </c>
      <c r="AN14" s="10" t="str">
        <f t="shared" si="7"/>
        <v/>
      </c>
      <c r="AO14" s="10" t="str">
        <f t="shared" si="7"/>
        <v/>
      </c>
      <c r="AP14" s="10" t="str">
        <f t="shared" si="7"/>
        <v/>
      </c>
      <c r="AQ14" s="10" t="str">
        <f t="shared" si="5"/>
        <v/>
      </c>
      <c r="AR14" s="10" t="str">
        <f t="shared" si="5"/>
        <v/>
      </c>
      <c r="AS14" s="10" t="str">
        <f t="shared" si="5"/>
        <v/>
      </c>
      <c r="AT14" s="10" t="str">
        <f t="shared" si="5"/>
        <v/>
      </c>
      <c r="AU14" s="10" t="str">
        <f t="shared" si="5"/>
        <v/>
      </c>
      <c r="AV14" s="10" t="str">
        <f t="shared" si="5"/>
        <v/>
      </c>
      <c r="AW14" s="10" t="str">
        <f t="shared" si="5"/>
        <v/>
      </c>
      <c r="AX14" s="10" t="str">
        <f t="shared" si="5"/>
        <v/>
      </c>
      <c r="AY14" s="10" t="str">
        <f t="shared" si="5"/>
        <v/>
      </c>
      <c r="AZ14" s="10" t="str">
        <f t="shared" si="5"/>
        <v/>
      </c>
      <c r="BA14" s="10" t="str">
        <f t="shared" si="5"/>
        <v/>
      </c>
      <c r="BB14" s="10" t="str">
        <f t="shared" si="5"/>
        <v/>
      </c>
      <c r="BC14" s="10" t="str">
        <f t="shared" si="6"/>
        <v/>
      </c>
      <c r="BD14" s="10" t="str">
        <f t="shared" si="6"/>
        <v/>
      </c>
      <c r="BE14" s="10" t="str">
        <f t="shared" si="6"/>
        <v/>
      </c>
      <c r="BF14" s="10" t="str">
        <f t="shared" si="6"/>
        <v/>
      </c>
      <c r="BG14" s="10" t="str">
        <f t="shared" si="6"/>
        <v/>
      </c>
      <c r="BH14" s="10" t="str">
        <f t="shared" si="6"/>
        <v/>
      </c>
      <c r="BI14" s="10" t="str">
        <f t="shared" si="6"/>
        <v/>
      </c>
      <c r="BJ14" s="10" t="str">
        <f t="shared" si="6"/>
        <v/>
      </c>
      <c r="BK14" s="10" t="str">
        <f t="shared" si="6"/>
        <v/>
      </c>
      <c r="BL14" s="10" t="str">
        <f t="shared" si="6"/>
        <v/>
      </c>
      <c r="BM14" s="10" t="str">
        <f t="shared" si="6"/>
        <v/>
      </c>
      <c r="BN14" s="10" t="str">
        <f t="shared" si="6"/>
        <v/>
      </c>
      <c r="BO14" s="10" t="str">
        <f t="shared" si="6"/>
        <v/>
      </c>
      <c r="BP14" s="10" t="str">
        <f t="shared" si="6"/>
        <v/>
      </c>
    </row>
    <row r="15" spans="1:68" x14ac:dyDescent="0.3">
      <c r="A15" s="50"/>
      <c r="B15" s="12"/>
      <c r="C15" s="15" t="s">
        <v>69</v>
      </c>
      <c r="D15" s="12"/>
      <c r="E15" s="12"/>
      <c r="F15" s="12"/>
      <c r="G15" s="12"/>
      <c r="H15" s="13" t="str">
        <f t="shared" ref="H15" si="10">IF(ISBLANK(D15),"",IF(D15=0,1,-(1-F15/D15)))</f>
        <v/>
      </c>
      <c r="I15" s="17">
        <v>45790</v>
      </c>
      <c r="J15" s="17">
        <v>45790</v>
      </c>
      <c r="K15" s="10" t="str">
        <f t="shared" ref="K15:Z22" si="11">_xlfn.LET(
        _xlpm.days_expected, IF(ISBLANK($D15), $E15, $D15),
        _xlpm.task_level, IF(ISBLANK($B15),0,LEN($B15)-LEN(SUBSTITUTE($B15,".",""))+1),
        _xlpm.task_ongoing, AND(K$4&gt;=_xlfn.ISOWEEKNUM($I15), K$4&lt;=_xlfn.ISOWEEKNUM($J15)),
        _xlpm.task_ongoing_and_overdue, AND(NOT(ISBLANK($I15)),K$4&gt;_xlfn.ISOWEEKNUM($I15+_xlpm.days_expected), K$4&lt;=_xlfn.ISOWEEKNUM($J15)),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L15" s="10" t="str">
        <f t="shared" si="11"/>
        <v/>
      </c>
      <c r="M15" s="10" t="str">
        <f t="shared" si="11"/>
        <v/>
      </c>
      <c r="N15" s="10" t="str">
        <f t="shared" si="11"/>
        <v/>
      </c>
      <c r="O15" s="10" t="str">
        <f t="shared" si="11"/>
        <v/>
      </c>
      <c r="P15" s="10" t="str">
        <f t="shared" si="11"/>
        <v/>
      </c>
      <c r="Q15" s="10" t="str">
        <f t="shared" si="11"/>
        <v/>
      </c>
      <c r="R15" s="10" t="str">
        <f t="shared" si="11"/>
        <v/>
      </c>
      <c r="S15" s="10" t="str">
        <f t="shared" si="11"/>
        <v/>
      </c>
      <c r="T15" s="10" t="str">
        <f t="shared" si="11"/>
        <v/>
      </c>
      <c r="U15" s="10" t="str">
        <f t="shared" si="11"/>
        <v/>
      </c>
      <c r="V15" s="10" t="str">
        <f t="shared" si="11"/>
        <v/>
      </c>
      <c r="W15" s="10" t="str">
        <f t="shared" si="11"/>
        <v/>
      </c>
      <c r="X15" s="10" t="str">
        <f t="shared" si="11"/>
        <v/>
      </c>
      <c r="Y15" s="10" t="str">
        <f t="shared" si="11"/>
        <v/>
      </c>
      <c r="Z15" s="10">
        <f t="shared" si="11"/>
        <v>0</v>
      </c>
      <c r="AA15" s="10" t="str">
        <f t="shared" ref="AA15:AK22" si="12">_xlfn.LET(
        _xlpm.days_expected, IF(ISBLANK($D15), $E15, $D15),
        _xlpm.task_level, IF(ISBLANK($B15),0,LEN($B15)-LEN(SUBSTITUTE($B15,".",""))+1),
        _xlpm.task_ongoing, AND(AA$4&gt;=_xlfn.ISOWEEKNUM($I15), AA$4&lt;=_xlfn.ISOWEEKNUM($J15)),
        _xlpm.task_ongoing_and_overdue, AND(NOT(ISBLANK($I15)),AA$4&gt;_xlfn.ISOWEEKNUM($I15+_xlpm.days_expected), AA$4&lt;=_xlfn.ISOWEEKNUM($J15)),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B15" s="10" t="str">
        <f t="shared" si="12"/>
        <v/>
      </c>
      <c r="AC15" s="10" t="str">
        <f t="shared" si="12"/>
        <v/>
      </c>
      <c r="AD15" s="10" t="str">
        <f t="shared" si="12"/>
        <v/>
      </c>
      <c r="AE15" s="10" t="str">
        <f t="shared" si="12"/>
        <v/>
      </c>
      <c r="AF15" s="10" t="str">
        <f t="shared" si="12"/>
        <v/>
      </c>
      <c r="AG15" s="10" t="str">
        <f t="shared" si="12"/>
        <v/>
      </c>
      <c r="AH15" s="10" t="str">
        <f t="shared" si="12"/>
        <v/>
      </c>
      <c r="AI15" s="10" t="str">
        <f t="shared" si="12"/>
        <v/>
      </c>
      <c r="AJ15" s="10" t="str">
        <f t="shared" si="12"/>
        <v/>
      </c>
      <c r="AK15" s="10" t="str">
        <f t="shared" si="12"/>
        <v/>
      </c>
      <c r="AL15" s="10" t="str">
        <f t="shared" ref="AL15:BA22" si="13">_xlfn.LET(
        _xlpm.days_expected, IF(ISBLANK($D15), $E15, $D15),
        _xlpm.task_level, IF(ISBLANK($B15),0,LEN($B15)-LEN(SUBSTITUTE($B15,".",""))+1),
        _xlpm.task_ongoing, AND(AL$4&gt;=_xlfn.ISOWEEKNUM($I15), AL$4&lt;=_xlfn.ISOWEEKNUM($J15)),
        _xlpm.task_ongoing_and_overdue, AND(NOT(ISBLANK($I15)),AL$4&gt;_xlfn.ISOWEEKNUM($I15+_xlpm.days_expected), AL$4&lt;=_xlfn.ISOWEEKNUM($J15)),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M15" s="10" t="str">
        <f t="shared" si="13"/>
        <v/>
      </c>
      <c r="AN15" s="10" t="str">
        <f t="shared" si="13"/>
        <v/>
      </c>
      <c r="AO15" s="10" t="str">
        <f t="shared" si="13"/>
        <v/>
      </c>
      <c r="AP15" s="10" t="str">
        <f t="shared" si="13"/>
        <v/>
      </c>
      <c r="AQ15" s="10" t="str">
        <f t="shared" si="13"/>
        <v/>
      </c>
      <c r="AR15" s="10" t="str">
        <f t="shared" si="13"/>
        <v/>
      </c>
      <c r="AS15" s="10" t="str">
        <f t="shared" si="13"/>
        <v/>
      </c>
      <c r="AT15" s="10" t="str">
        <f t="shared" si="13"/>
        <v/>
      </c>
      <c r="AU15" s="10" t="str">
        <f t="shared" si="13"/>
        <v/>
      </c>
      <c r="AV15" s="10" t="str">
        <f t="shared" si="13"/>
        <v/>
      </c>
      <c r="AW15" s="10" t="str">
        <f t="shared" si="13"/>
        <v/>
      </c>
      <c r="AX15" s="10" t="str">
        <f t="shared" si="13"/>
        <v/>
      </c>
      <c r="AY15" s="10" t="str">
        <f t="shared" si="13"/>
        <v/>
      </c>
      <c r="AZ15" s="10" t="str">
        <f t="shared" si="13"/>
        <v/>
      </c>
      <c r="BA15" s="10" t="str">
        <f t="shared" si="13"/>
        <v/>
      </c>
      <c r="BB15" s="10" t="str">
        <f t="shared" si="5"/>
        <v/>
      </c>
      <c r="BC15" s="10" t="str">
        <f t="shared" ref="BC15:BP22" si="14">_xlfn.LET(
        _xlpm.days_expected, IF(ISBLANK($D15), $E15, $D15),
        _xlpm.task_level, IF(ISBLANK($B15),0,LEN($B15)-LEN(SUBSTITUTE($B15,".",""))+1),
        _xlpm.task_ongoing, AND(BC$4&gt;=_xlfn.ISOWEEKNUM($I15), BC$4&lt;=_xlfn.ISOWEEKNUM($J15)),
        _xlpm.task_ongoing_and_overdue, AND(NOT(ISBLANK($I15)),BC$4&gt;_xlfn.ISOWEEKNUM($I15+_xlpm.days_expected), BC$4&lt;=_xlfn.ISOWEEKNUM($J15)),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BD15" s="10" t="str">
        <f t="shared" si="14"/>
        <v/>
      </c>
      <c r="BE15" s="10" t="str">
        <f t="shared" si="14"/>
        <v/>
      </c>
      <c r="BF15" s="10" t="str">
        <f t="shared" si="14"/>
        <v/>
      </c>
      <c r="BG15" s="10" t="str">
        <f t="shared" si="14"/>
        <v/>
      </c>
      <c r="BH15" s="10" t="str">
        <f t="shared" si="14"/>
        <v/>
      </c>
      <c r="BI15" s="10" t="str">
        <f t="shared" si="14"/>
        <v/>
      </c>
      <c r="BJ15" s="10" t="str">
        <f t="shared" si="14"/>
        <v/>
      </c>
      <c r="BK15" s="10" t="str">
        <f t="shared" si="14"/>
        <v/>
      </c>
      <c r="BL15" s="10" t="str">
        <f t="shared" si="14"/>
        <v/>
      </c>
      <c r="BM15" s="10" t="str">
        <f t="shared" si="14"/>
        <v/>
      </c>
      <c r="BN15" s="10" t="str">
        <f t="shared" si="14"/>
        <v/>
      </c>
      <c r="BO15" s="10" t="str">
        <f t="shared" si="14"/>
        <v/>
      </c>
      <c r="BP15" s="10" t="str">
        <f t="shared" si="14"/>
        <v/>
      </c>
    </row>
    <row r="16" spans="1:68" x14ac:dyDescent="0.3">
      <c r="A16" s="50"/>
      <c r="B16" s="12">
        <v>3</v>
      </c>
      <c r="C16" s="11" t="s">
        <v>70</v>
      </c>
      <c r="D16" s="52">
        <f>J16-I16</f>
        <v>48</v>
      </c>
      <c r="E16" s="52"/>
      <c r="F16" s="12"/>
      <c r="G16" s="12"/>
      <c r="H16" s="13"/>
      <c r="I16" s="14">
        <v>45791</v>
      </c>
      <c r="J16" s="14">
        <v>45839</v>
      </c>
      <c r="K16" s="10" t="str">
        <f t="shared" si="11"/>
        <v/>
      </c>
      <c r="L16" s="10" t="str">
        <f t="shared" si="11"/>
        <v/>
      </c>
      <c r="M16" s="10" t="str">
        <f t="shared" si="11"/>
        <v/>
      </c>
      <c r="N16" s="10" t="str">
        <f t="shared" si="11"/>
        <v/>
      </c>
      <c r="O16" s="10" t="str">
        <f t="shared" si="11"/>
        <v/>
      </c>
      <c r="P16" s="10" t="str">
        <f t="shared" si="11"/>
        <v/>
      </c>
      <c r="Q16" s="10" t="str">
        <f t="shared" si="11"/>
        <v/>
      </c>
      <c r="R16" s="10" t="str">
        <f t="shared" si="11"/>
        <v/>
      </c>
      <c r="S16" s="10" t="str">
        <f t="shared" si="11"/>
        <v/>
      </c>
      <c r="T16" s="10" t="str">
        <f t="shared" si="11"/>
        <v/>
      </c>
      <c r="U16" s="10" t="str">
        <f t="shared" si="11"/>
        <v/>
      </c>
      <c r="V16" s="10" t="str">
        <f t="shared" si="11"/>
        <v/>
      </c>
      <c r="W16" s="10" t="str">
        <f t="shared" si="11"/>
        <v/>
      </c>
      <c r="X16" s="10" t="str">
        <f t="shared" si="11"/>
        <v/>
      </c>
      <c r="Y16" s="10" t="str">
        <f t="shared" si="11"/>
        <v/>
      </c>
      <c r="Z16" s="10">
        <f t="shared" si="11"/>
        <v>1</v>
      </c>
      <c r="AA16" s="10">
        <f t="shared" si="12"/>
        <v>1</v>
      </c>
      <c r="AB16" s="10">
        <f t="shared" si="12"/>
        <v>1</v>
      </c>
      <c r="AC16" s="10">
        <f t="shared" si="12"/>
        <v>1</v>
      </c>
      <c r="AD16" s="10">
        <f t="shared" si="12"/>
        <v>1</v>
      </c>
      <c r="AE16" s="10">
        <f t="shared" si="12"/>
        <v>1</v>
      </c>
      <c r="AF16" s="10">
        <f t="shared" si="12"/>
        <v>1</v>
      </c>
      <c r="AG16" s="10">
        <f t="shared" si="12"/>
        <v>1</v>
      </c>
      <c r="AH16" s="10" t="str">
        <f t="shared" si="12"/>
        <v/>
      </c>
      <c r="AI16" s="10" t="str">
        <f t="shared" si="12"/>
        <v/>
      </c>
      <c r="AJ16" s="10" t="str">
        <f t="shared" si="12"/>
        <v/>
      </c>
      <c r="AK16" s="10" t="str">
        <f t="shared" si="12"/>
        <v/>
      </c>
      <c r="AL16" s="10" t="str">
        <f t="shared" si="13"/>
        <v/>
      </c>
      <c r="AM16" s="10" t="str">
        <f t="shared" si="13"/>
        <v/>
      </c>
      <c r="AN16" s="10" t="str">
        <f t="shared" si="13"/>
        <v/>
      </c>
      <c r="AO16" s="10" t="str">
        <f t="shared" si="13"/>
        <v/>
      </c>
      <c r="AP16" s="10" t="str">
        <f t="shared" si="13"/>
        <v/>
      </c>
      <c r="AQ16" s="10" t="str">
        <f t="shared" si="13"/>
        <v/>
      </c>
      <c r="AR16" s="10" t="str">
        <f t="shared" si="13"/>
        <v/>
      </c>
      <c r="AS16" s="10" t="str">
        <f t="shared" si="13"/>
        <v/>
      </c>
      <c r="AT16" s="10" t="str">
        <f t="shared" si="13"/>
        <v/>
      </c>
      <c r="AU16" s="10" t="str">
        <f t="shared" si="13"/>
        <v/>
      </c>
      <c r="AV16" s="10" t="str">
        <f t="shared" si="13"/>
        <v/>
      </c>
      <c r="AW16" s="10" t="str">
        <f t="shared" si="13"/>
        <v/>
      </c>
      <c r="AX16" s="10" t="str">
        <f t="shared" si="13"/>
        <v/>
      </c>
      <c r="AY16" s="10" t="str">
        <f t="shared" si="13"/>
        <v/>
      </c>
      <c r="AZ16" s="10" t="str">
        <f t="shared" si="13"/>
        <v/>
      </c>
      <c r="BA16" s="10" t="str">
        <f t="shared" si="13"/>
        <v/>
      </c>
      <c r="BB16" s="10" t="str">
        <f t="shared" si="5"/>
        <v/>
      </c>
      <c r="BC16" s="10" t="str">
        <f t="shared" si="14"/>
        <v/>
      </c>
      <c r="BD16" s="10" t="str">
        <f t="shared" si="14"/>
        <v/>
      </c>
      <c r="BE16" s="10" t="str">
        <f t="shared" si="14"/>
        <v/>
      </c>
      <c r="BF16" s="10" t="str">
        <f t="shared" si="14"/>
        <v/>
      </c>
      <c r="BG16" s="10" t="str">
        <f t="shared" si="14"/>
        <v/>
      </c>
      <c r="BH16" s="10" t="str">
        <f t="shared" si="14"/>
        <v/>
      </c>
      <c r="BI16" s="10" t="str">
        <f t="shared" si="14"/>
        <v/>
      </c>
      <c r="BJ16" s="10" t="str">
        <f t="shared" si="14"/>
        <v/>
      </c>
      <c r="BK16" s="10" t="str">
        <f t="shared" si="14"/>
        <v/>
      </c>
      <c r="BL16" s="10" t="str">
        <f t="shared" si="14"/>
        <v/>
      </c>
      <c r="BM16" s="10" t="str">
        <f t="shared" si="14"/>
        <v/>
      </c>
      <c r="BN16" s="10" t="str">
        <f t="shared" si="14"/>
        <v/>
      </c>
      <c r="BO16" s="10" t="str">
        <f t="shared" si="14"/>
        <v/>
      </c>
      <c r="BP16" s="10" t="str">
        <f t="shared" si="14"/>
        <v/>
      </c>
    </row>
    <row r="17" spans="1:68" x14ac:dyDescent="0.3">
      <c r="A17" s="50"/>
      <c r="B17" s="12">
        <v>4</v>
      </c>
      <c r="C17" s="11" t="s">
        <v>85</v>
      </c>
      <c r="D17" s="52">
        <f t="shared" ref="D17:D19" si="15">J17-I17</f>
        <v>21</v>
      </c>
      <c r="E17" s="52"/>
      <c r="F17" s="12"/>
      <c r="G17" s="12"/>
      <c r="H17" s="13"/>
      <c r="I17" s="14">
        <v>45832</v>
      </c>
      <c r="J17" s="14">
        <v>45853</v>
      </c>
      <c r="K17" s="10" t="str">
        <f t="shared" si="11"/>
        <v/>
      </c>
      <c r="L17" s="10" t="str">
        <f t="shared" si="11"/>
        <v/>
      </c>
      <c r="M17" s="10" t="str">
        <f t="shared" si="11"/>
        <v/>
      </c>
      <c r="N17" s="10" t="str">
        <f t="shared" si="11"/>
        <v/>
      </c>
      <c r="O17" s="10" t="str">
        <f t="shared" si="11"/>
        <v/>
      </c>
      <c r="P17" s="10" t="str">
        <f t="shared" si="11"/>
        <v/>
      </c>
      <c r="Q17" s="10" t="str">
        <f t="shared" si="11"/>
        <v/>
      </c>
      <c r="R17" s="10" t="str">
        <f t="shared" si="11"/>
        <v/>
      </c>
      <c r="S17" s="10" t="str">
        <f t="shared" si="11"/>
        <v/>
      </c>
      <c r="T17" s="10" t="str">
        <f t="shared" si="11"/>
        <v/>
      </c>
      <c r="U17" s="10" t="str">
        <f t="shared" si="11"/>
        <v/>
      </c>
      <c r="V17" s="10" t="str">
        <f t="shared" si="11"/>
        <v/>
      </c>
      <c r="W17" s="10" t="str">
        <f t="shared" si="11"/>
        <v/>
      </c>
      <c r="X17" s="10" t="str">
        <f t="shared" si="11"/>
        <v/>
      </c>
      <c r="Y17" s="10" t="str">
        <f t="shared" si="11"/>
        <v/>
      </c>
      <c r="Z17" s="10" t="str">
        <f t="shared" si="11"/>
        <v/>
      </c>
      <c r="AA17" s="10" t="str">
        <f t="shared" si="12"/>
        <v/>
      </c>
      <c r="AB17" s="10" t="str">
        <f t="shared" si="12"/>
        <v/>
      </c>
      <c r="AC17" s="10" t="str">
        <f t="shared" si="12"/>
        <v/>
      </c>
      <c r="AD17" s="10" t="str">
        <f t="shared" si="12"/>
        <v/>
      </c>
      <c r="AE17" s="10" t="str">
        <f t="shared" si="12"/>
        <v/>
      </c>
      <c r="AF17" s="10">
        <f t="shared" si="12"/>
        <v>1</v>
      </c>
      <c r="AG17" s="10">
        <f t="shared" si="12"/>
        <v>1</v>
      </c>
      <c r="AH17" s="10">
        <f t="shared" si="12"/>
        <v>1</v>
      </c>
      <c r="AI17" s="10">
        <f t="shared" si="12"/>
        <v>1</v>
      </c>
      <c r="AJ17" s="10" t="str">
        <f t="shared" si="12"/>
        <v/>
      </c>
      <c r="AK17" s="10" t="str">
        <f t="shared" si="12"/>
        <v/>
      </c>
      <c r="AL17" s="10" t="str">
        <f t="shared" si="13"/>
        <v/>
      </c>
      <c r="AM17" s="10" t="str">
        <f t="shared" si="13"/>
        <v/>
      </c>
      <c r="AN17" s="10" t="str">
        <f t="shared" si="13"/>
        <v/>
      </c>
      <c r="AO17" s="10" t="str">
        <f t="shared" si="13"/>
        <v/>
      </c>
      <c r="AP17" s="10" t="str">
        <f t="shared" si="13"/>
        <v/>
      </c>
      <c r="AQ17" s="10" t="str">
        <f t="shared" si="13"/>
        <v/>
      </c>
      <c r="AR17" s="10" t="str">
        <f t="shared" si="13"/>
        <v/>
      </c>
      <c r="AS17" s="10" t="str">
        <f t="shared" si="13"/>
        <v/>
      </c>
      <c r="AT17" s="10" t="str">
        <f t="shared" si="13"/>
        <v/>
      </c>
      <c r="AU17" s="10" t="str">
        <f t="shared" si="13"/>
        <v/>
      </c>
      <c r="AV17" s="10" t="str">
        <f t="shared" si="13"/>
        <v/>
      </c>
      <c r="AW17" s="10" t="str">
        <f t="shared" si="13"/>
        <v/>
      </c>
      <c r="AX17" s="10" t="str">
        <f t="shared" si="13"/>
        <v/>
      </c>
      <c r="AY17" s="10" t="str">
        <f t="shared" si="13"/>
        <v/>
      </c>
      <c r="AZ17" s="10" t="str">
        <f t="shared" si="13"/>
        <v/>
      </c>
      <c r="BA17" s="10" t="str">
        <f t="shared" si="13"/>
        <v/>
      </c>
      <c r="BB17" s="10" t="str">
        <f t="shared" si="5"/>
        <v/>
      </c>
      <c r="BC17" s="10" t="str">
        <f t="shared" si="14"/>
        <v/>
      </c>
      <c r="BD17" s="10" t="str">
        <f t="shared" si="14"/>
        <v/>
      </c>
      <c r="BE17" s="10" t="str">
        <f t="shared" si="14"/>
        <v/>
      </c>
      <c r="BF17" s="10" t="str">
        <f t="shared" si="14"/>
        <v/>
      </c>
      <c r="BG17" s="10" t="str">
        <f t="shared" si="14"/>
        <v/>
      </c>
      <c r="BH17" s="10" t="str">
        <f t="shared" si="14"/>
        <v/>
      </c>
      <c r="BI17" s="10" t="str">
        <f t="shared" si="14"/>
        <v/>
      </c>
      <c r="BJ17" s="10" t="str">
        <f t="shared" si="14"/>
        <v/>
      </c>
      <c r="BK17" s="10" t="str">
        <f t="shared" si="14"/>
        <v/>
      </c>
      <c r="BL17" s="10" t="str">
        <f t="shared" si="14"/>
        <v/>
      </c>
      <c r="BM17" s="10" t="str">
        <f t="shared" si="14"/>
        <v/>
      </c>
      <c r="BN17" s="10" t="str">
        <f t="shared" si="14"/>
        <v/>
      </c>
      <c r="BO17" s="10" t="str">
        <f t="shared" si="14"/>
        <v/>
      </c>
      <c r="BP17" s="10" t="str">
        <f t="shared" si="14"/>
        <v/>
      </c>
    </row>
    <row r="18" spans="1:68" x14ac:dyDescent="0.3">
      <c r="A18" s="50"/>
      <c r="B18" s="12">
        <v>5</v>
      </c>
      <c r="C18" s="11" t="s">
        <v>86</v>
      </c>
      <c r="D18" s="52">
        <f t="shared" si="15"/>
        <v>14</v>
      </c>
      <c r="E18" s="52"/>
      <c r="F18" s="12"/>
      <c r="G18" s="12"/>
      <c r="H18" s="13"/>
      <c r="I18" s="14">
        <v>45839</v>
      </c>
      <c r="J18" s="14">
        <v>45853</v>
      </c>
      <c r="K18" s="10" t="str">
        <f t="shared" si="11"/>
        <v/>
      </c>
      <c r="L18" s="10" t="str">
        <f t="shared" si="11"/>
        <v/>
      </c>
      <c r="M18" s="10" t="str">
        <f t="shared" si="11"/>
        <v/>
      </c>
      <c r="N18" s="10" t="str">
        <f t="shared" si="11"/>
        <v/>
      </c>
      <c r="O18" s="10" t="str">
        <f t="shared" si="11"/>
        <v/>
      </c>
      <c r="P18" s="10" t="str">
        <f t="shared" si="11"/>
        <v/>
      </c>
      <c r="Q18" s="10" t="str">
        <f t="shared" si="11"/>
        <v/>
      </c>
      <c r="R18" s="10" t="str">
        <f t="shared" si="11"/>
        <v/>
      </c>
      <c r="S18" s="10" t="str">
        <f t="shared" si="11"/>
        <v/>
      </c>
      <c r="T18" s="10" t="str">
        <f t="shared" si="11"/>
        <v/>
      </c>
      <c r="U18" s="10" t="str">
        <f t="shared" si="11"/>
        <v/>
      </c>
      <c r="V18" s="10" t="str">
        <f t="shared" si="11"/>
        <v/>
      </c>
      <c r="W18" s="10" t="str">
        <f t="shared" si="11"/>
        <v/>
      </c>
      <c r="X18" s="10" t="str">
        <f t="shared" si="11"/>
        <v/>
      </c>
      <c r="Y18" s="10" t="str">
        <f t="shared" si="11"/>
        <v/>
      </c>
      <c r="Z18" s="10" t="str">
        <f t="shared" si="11"/>
        <v/>
      </c>
      <c r="AA18" s="10" t="str">
        <f t="shared" si="12"/>
        <v/>
      </c>
      <c r="AB18" s="10" t="str">
        <f t="shared" si="12"/>
        <v/>
      </c>
      <c r="AC18" s="10" t="str">
        <f t="shared" si="12"/>
        <v/>
      </c>
      <c r="AD18" s="10" t="str">
        <f t="shared" si="12"/>
        <v/>
      </c>
      <c r="AE18" s="10" t="str">
        <f t="shared" si="12"/>
        <v/>
      </c>
      <c r="AF18" s="10" t="str">
        <f t="shared" si="12"/>
        <v/>
      </c>
      <c r="AG18" s="10">
        <f t="shared" si="12"/>
        <v>1</v>
      </c>
      <c r="AH18" s="10">
        <f t="shared" si="12"/>
        <v>1</v>
      </c>
      <c r="AI18" s="10">
        <f t="shared" si="12"/>
        <v>1</v>
      </c>
      <c r="AJ18" s="10" t="str">
        <f t="shared" si="12"/>
        <v/>
      </c>
      <c r="AK18" s="10" t="str">
        <f t="shared" si="12"/>
        <v/>
      </c>
      <c r="AL18" s="10" t="str">
        <f t="shared" si="13"/>
        <v/>
      </c>
      <c r="AM18" s="10" t="str">
        <f t="shared" si="13"/>
        <v/>
      </c>
      <c r="AN18" s="10" t="str">
        <f t="shared" si="13"/>
        <v/>
      </c>
      <c r="AO18" s="10" t="str">
        <f t="shared" si="13"/>
        <v/>
      </c>
      <c r="AP18" s="10" t="str">
        <f t="shared" si="13"/>
        <v/>
      </c>
      <c r="AQ18" s="10" t="str">
        <f t="shared" si="13"/>
        <v/>
      </c>
      <c r="AR18" s="10" t="str">
        <f t="shared" si="13"/>
        <v/>
      </c>
      <c r="AS18" s="10" t="str">
        <f t="shared" si="13"/>
        <v/>
      </c>
      <c r="AT18" s="10" t="str">
        <f t="shared" si="13"/>
        <v/>
      </c>
      <c r="AU18" s="10" t="str">
        <f t="shared" si="13"/>
        <v/>
      </c>
      <c r="AV18" s="10" t="str">
        <f t="shared" si="13"/>
        <v/>
      </c>
      <c r="AW18" s="10" t="str">
        <f t="shared" si="13"/>
        <v/>
      </c>
      <c r="AX18" s="10" t="str">
        <f t="shared" si="13"/>
        <v/>
      </c>
      <c r="AY18" s="10" t="str">
        <f t="shared" si="13"/>
        <v/>
      </c>
      <c r="AZ18" s="10" t="str">
        <f t="shared" si="13"/>
        <v/>
      </c>
      <c r="BA18" s="10" t="str">
        <f t="shared" si="13"/>
        <v/>
      </c>
      <c r="BB18" s="10" t="str">
        <f t="shared" si="5"/>
        <v/>
      </c>
      <c r="BC18" s="10" t="str">
        <f t="shared" si="14"/>
        <v/>
      </c>
      <c r="BD18" s="10" t="str">
        <f t="shared" si="14"/>
        <v/>
      </c>
      <c r="BE18" s="10" t="str">
        <f t="shared" si="14"/>
        <v/>
      </c>
      <c r="BF18" s="10" t="str">
        <f t="shared" si="14"/>
        <v/>
      </c>
      <c r="BG18" s="10" t="str">
        <f t="shared" si="14"/>
        <v/>
      </c>
      <c r="BH18" s="10" t="str">
        <f t="shared" si="14"/>
        <v/>
      </c>
      <c r="BI18" s="10" t="str">
        <f t="shared" si="14"/>
        <v/>
      </c>
      <c r="BJ18" s="10" t="str">
        <f t="shared" si="14"/>
        <v/>
      </c>
      <c r="BK18" s="10" t="str">
        <f t="shared" si="14"/>
        <v/>
      </c>
      <c r="BL18" s="10" t="str">
        <f t="shared" si="14"/>
        <v/>
      </c>
      <c r="BM18" s="10" t="str">
        <f t="shared" si="14"/>
        <v/>
      </c>
      <c r="BN18" s="10" t="str">
        <f t="shared" si="14"/>
        <v/>
      </c>
      <c r="BO18" s="10" t="str">
        <f t="shared" si="14"/>
        <v/>
      </c>
      <c r="BP18" s="10" t="str">
        <f t="shared" si="14"/>
        <v/>
      </c>
    </row>
    <row r="19" spans="1:68" x14ac:dyDescent="0.3">
      <c r="A19" s="50"/>
      <c r="B19" s="12">
        <v>6</v>
      </c>
      <c r="C19" s="11" t="s">
        <v>84</v>
      </c>
      <c r="D19" s="52">
        <f t="shared" si="15"/>
        <v>48</v>
      </c>
      <c r="E19" s="52"/>
      <c r="F19" s="12"/>
      <c r="G19" s="12"/>
      <c r="H19" s="13"/>
      <c r="I19" s="14">
        <v>45823</v>
      </c>
      <c r="J19" s="14">
        <v>45871</v>
      </c>
      <c r="K19" s="10" t="str">
        <f t="shared" si="11"/>
        <v/>
      </c>
      <c r="L19" s="10" t="str">
        <f t="shared" si="11"/>
        <v/>
      </c>
      <c r="M19" s="10" t="str">
        <f t="shared" si="11"/>
        <v/>
      </c>
      <c r="N19" s="10" t="str">
        <f t="shared" si="11"/>
        <v/>
      </c>
      <c r="O19" s="10" t="str">
        <f t="shared" si="11"/>
        <v/>
      </c>
      <c r="P19" s="10" t="str">
        <f t="shared" si="11"/>
        <v/>
      </c>
      <c r="Q19" s="10" t="str">
        <f t="shared" si="11"/>
        <v/>
      </c>
      <c r="R19" s="10" t="str">
        <f t="shared" si="11"/>
        <v/>
      </c>
      <c r="S19" s="10" t="str">
        <f t="shared" si="11"/>
        <v/>
      </c>
      <c r="T19" s="10" t="str">
        <f t="shared" si="11"/>
        <v/>
      </c>
      <c r="U19" s="10" t="str">
        <f t="shared" si="11"/>
        <v/>
      </c>
      <c r="V19" s="10" t="str">
        <f t="shared" si="11"/>
        <v/>
      </c>
      <c r="W19" s="10" t="str">
        <f t="shared" si="11"/>
        <v/>
      </c>
      <c r="X19" s="10" t="str">
        <f t="shared" si="11"/>
        <v/>
      </c>
      <c r="Y19" s="10" t="str">
        <f t="shared" si="11"/>
        <v/>
      </c>
      <c r="Z19" s="10" t="str">
        <f t="shared" si="11"/>
        <v/>
      </c>
      <c r="AA19" s="10" t="str">
        <f t="shared" si="12"/>
        <v/>
      </c>
      <c r="AB19" s="10" t="str">
        <f t="shared" si="12"/>
        <v/>
      </c>
      <c r="AC19" s="10" t="str">
        <f t="shared" si="12"/>
        <v/>
      </c>
      <c r="AD19" s="10">
        <f t="shared" si="12"/>
        <v>1</v>
      </c>
      <c r="AE19" s="10">
        <f t="shared" si="12"/>
        <v>1</v>
      </c>
      <c r="AF19" s="10">
        <f t="shared" si="12"/>
        <v>1</v>
      </c>
      <c r="AG19" s="10">
        <f t="shared" si="12"/>
        <v>1</v>
      </c>
      <c r="AH19" s="10">
        <f t="shared" si="12"/>
        <v>1</v>
      </c>
      <c r="AI19" s="10">
        <f t="shared" si="12"/>
        <v>1</v>
      </c>
      <c r="AJ19" s="10">
        <f t="shared" si="12"/>
        <v>1</v>
      </c>
      <c r="AK19" s="10">
        <f t="shared" si="12"/>
        <v>1</v>
      </c>
      <c r="AL19" s="10" t="str">
        <f t="shared" si="13"/>
        <v/>
      </c>
      <c r="AM19" s="10" t="str">
        <f t="shared" si="13"/>
        <v/>
      </c>
      <c r="AN19" s="10" t="str">
        <f t="shared" si="13"/>
        <v/>
      </c>
      <c r="AO19" s="10" t="str">
        <f t="shared" si="13"/>
        <v/>
      </c>
      <c r="AP19" s="10" t="str">
        <f t="shared" si="13"/>
        <v/>
      </c>
      <c r="AQ19" s="10" t="str">
        <f t="shared" si="13"/>
        <v/>
      </c>
      <c r="AR19" s="10" t="str">
        <f t="shared" si="13"/>
        <v/>
      </c>
      <c r="AS19" s="10" t="str">
        <f t="shared" si="13"/>
        <v/>
      </c>
      <c r="AT19" s="10" t="str">
        <f t="shared" si="13"/>
        <v/>
      </c>
      <c r="AU19" s="10" t="str">
        <f t="shared" si="13"/>
        <v/>
      </c>
      <c r="AV19" s="10" t="str">
        <f t="shared" si="13"/>
        <v/>
      </c>
      <c r="AW19" s="10" t="str">
        <f t="shared" si="13"/>
        <v/>
      </c>
      <c r="AX19" s="10" t="str">
        <f t="shared" si="13"/>
        <v/>
      </c>
      <c r="AY19" s="10" t="str">
        <f t="shared" si="13"/>
        <v/>
      </c>
      <c r="AZ19" s="10" t="str">
        <f t="shared" si="13"/>
        <v/>
      </c>
      <c r="BA19" s="10" t="str">
        <f t="shared" si="13"/>
        <v/>
      </c>
      <c r="BB19" s="10" t="str">
        <f t="shared" si="5"/>
        <v/>
      </c>
      <c r="BC19" s="10" t="str">
        <f t="shared" si="14"/>
        <v/>
      </c>
      <c r="BD19" s="10" t="str">
        <f t="shared" si="14"/>
        <v/>
      </c>
      <c r="BE19" s="10" t="str">
        <f t="shared" si="14"/>
        <v/>
      </c>
      <c r="BF19" s="10" t="str">
        <f t="shared" si="14"/>
        <v/>
      </c>
      <c r="BG19" s="10" t="str">
        <f t="shared" si="14"/>
        <v/>
      </c>
      <c r="BH19" s="10" t="str">
        <f t="shared" si="14"/>
        <v/>
      </c>
      <c r="BI19" s="10" t="str">
        <f t="shared" si="14"/>
        <v/>
      </c>
      <c r="BJ19" s="10" t="str">
        <f t="shared" si="14"/>
        <v/>
      </c>
      <c r="BK19" s="10" t="str">
        <f t="shared" si="14"/>
        <v/>
      </c>
      <c r="BL19" s="10" t="str">
        <f t="shared" si="14"/>
        <v/>
      </c>
      <c r="BM19" s="10" t="str">
        <f t="shared" si="14"/>
        <v/>
      </c>
      <c r="BN19" s="10" t="str">
        <f t="shared" si="14"/>
        <v/>
      </c>
      <c r="BO19" s="10" t="str">
        <f t="shared" si="14"/>
        <v/>
      </c>
      <c r="BP19" s="10" t="str">
        <f t="shared" si="14"/>
        <v/>
      </c>
    </row>
    <row r="20" spans="1:68" ht="15" customHeight="1" x14ac:dyDescent="0.3">
      <c r="B20" s="12"/>
      <c r="C20" s="15" t="s">
        <v>69</v>
      </c>
      <c r="D20" s="12"/>
      <c r="E20" s="12"/>
      <c r="F20" s="12"/>
      <c r="G20" s="12"/>
      <c r="H20" s="13"/>
      <c r="I20" s="17">
        <v>45872</v>
      </c>
      <c r="J20" s="17">
        <v>45872</v>
      </c>
      <c r="K20" s="10" t="str">
        <f t="shared" si="11"/>
        <v/>
      </c>
      <c r="L20" s="10" t="str">
        <f t="shared" si="11"/>
        <v/>
      </c>
      <c r="M20" s="10" t="str">
        <f t="shared" si="11"/>
        <v/>
      </c>
      <c r="N20" s="10" t="str">
        <f t="shared" si="11"/>
        <v/>
      </c>
      <c r="O20" s="10" t="str">
        <f t="shared" si="11"/>
        <v/>
      </c>
      <c r="P20" s="10" t="str">
        <f t="shared" si="11"/>
        <v/>
      </c>
      <c r="Q20" s="10" t="str">
        <f t="shared" si="11"/>
        <v/>
      </c>
      <c r="R20" s="10" t="str">
        <f t="shared" si="11"/>
        <v/>
      </c>
      <c r="S20" s="10" t="str">
        <f t="shared" si="11"/>
        <v/>
      </c>
      <c r="T20" s="10" t="str">
        <f t="shared" si="11"/>
        <v/>
      </c>
      <c r="U20" s="10" t="str">
        <f t="shared" si="11"/>
        <v/>
      </c>
      <c r="V20" s="10" t="str">
        <f t="shared" si="11"/>
        <v/>
      </c>
      <c r="W20" s="10" t="str">
        <f t="shared" si="11"/>
        <v/>
      </c>
      <c r="X20" s="10" t="str">
        <f t="shared" si="11"/>
        <v/>
      </c>
      <c r="Y20" s="10" t="str">
        <f t="shared" si="11"/>
        <v/>
      </c>
      <c r="Z20" s="10" t="str">
        <f t="shared" si="11"/>
        <v/>
      </c>
      <c r="AA20" s="10" t="str">
        <f t="shared" si="12"/>
        <v/>
      </c>
      <c r="AB20" s="10" t="str">
        <f t="shared" si="12"/>
        <v/>
      </c>
      <c r="AC20" s="10" t="str">
        <f t="shared" si="12"/>
        <v/>
      </c>
      <c r="AD20" s="10" t="str">
        <f t="shared" si="12"/>
        <v/>
      </c>
      <c r="AE20" s="10" t="str">
        <f t="shared" si="12"/>
        <v/>
      </c>
      <c r="AF20" s="10" t="str">
        <f t="shared" si="12"/>
        <v/>
      </c>
      <c r="AG20" s="10" t="str">
        <f t="shared" si="12"/>
        <v/>
      </c>
      <c r="AH20" s="10" t="str">
        <f t="shared" si="12"/>
        <v/>
      </c>
      <c r="AI20" s="10" t="str">
        <f t="shared" si="12"/>
        <v/>
      </c>
      <c r="AJ20" s="10" t="str">
        <f t="shared" si="12"/>
        <v/>
      </c>
      <c r="AK20" s="10">
        <f t="shared" si="12"/>
        <v>0</v>
      </c>
      <c r="AL20" s="10" t="str">
        <f t="shared" si="13"/>
        <v/>
      </c>
      <c r="AM20" s="10" t="str">
        <f t="shared" si="13"/>
        <v/>
      </c>
      <c r="AN20" s="10" t="str">
        <f t="shared" si="13"/>
        <v/>
      </c>
      <c r="AO20" s="10" t="str">
        <f t="shared" si="13"/>
        <v/>
      </c>
      <c r="AP20" s="10" t="str">
        <f t="shared" si="13"/>
        <v/>
      </c>
      <c r="AQ20" s="10" t="str">
        <f t="shared" si="13"/>
        <v/>
      </c>
      <c r="AR20" s="10" t="str">
        <f t="shared" si="13"/>
        <v/>
      </c>
      <c r="AS20" s="10" t="str">
        <f t="shared" si="13"/>
        <v/>
      </c>
      <c r="AT20" s="10" t="str">
        <f t="shared" si="13"/>
        <v/>
      </c>
      <c r="AU20" s="10" t="str">
        <f t="shared" si="13"/>
        <v/>
      </c>
      <c r="AV20" s="10" t="str">
        <f t="shared" si="13"/>
        <v/>
      </c>
      <c r="AW20" s="10" t="str">
        <f t="shared" si="13"/>
        <v/>
      </c>
      <c r="AX20" s="10" t="str">
        <f t="shared" si="13"/>
        <v/>
      </c>
      <c r="AY20" s="10" t="str">
        <f t="shared" si="13"/>
        <v/>
      </c>
      <c r="AZ20" s="10" t="str">
        <f t="shared" si="13"/>
        <v/>
      </c>
      <c r="BA20" s="10" t="str">
        <f t="shared" si="13"/>
        <v/>
      </c>
      <c r="BB20" s="10" t="str">
        <f t="shared" si="5"/>
        <v/>
      </c>
      <c r="BC20" s="10" t="str">
        <f t="shared" si="14"/>
        <v/>
      </c>
      <c r="BD20" s="10" t="str">
        <f t="shared" si="14"/>
        <v/>
      </c>
      <c r="BE20" s="10" t="str">
        <f t="shared" si="14"/>
        <v/>
      </c>
      <c r="BF20" s="10" t="str">
        <f t="shared" si="14"/>
        <v/>
      </c>
      <c r="BG20" s="10" t="str">
        <f t="shared" si="14"/>
        <v/>
      </c>
      <c r="BH20" s="10" t="str">
        <f t="shared" si="14"/>
        <v/>
      </c>
      <c r="BI20" s="10" t="str">
        <f t="shared" si="14"/>
        <v/>
      </c>
      <c r="BJ20" s="10" t="str">
        <f t="shared" si="14"/>
        <v/>
      </c>
      <c r="BK20" s="10" t="str">
        <f t="shared" si="14"/>
        <v/>
      </c>
      <c r="BL20" s="10" t="str">
        <f t="shared" si="14"/>
        <v/>
      </c>
      <c r="BM20" s="10" t="str">
        <f t="shared" si="14"/>
        <v/>
      </c>
      <c r="BN20" s="10" t="str">
        <f t="shared" si="14"/>
        <v/>
      </c>
      <c r="BO20" s="10" t="str">
        <f t="shared" si="14"/>
        <v/>
      </c>
    </row>
    <row r="21" spans="1:68" ht="15" customHeight="1" x14ac:dyDescent="0.3">
      <c r="B21" s="15"/>
      <c r="C21" s="15" t="s">
        <v>71</v>
      </c>
      <c r="D21" s="15"/>
      <c r="E21" s="15"/>
      <c r="F21" s="15"/>
      <c r="G21" s="15"/>
      <c r="H21" s="16"/>
      <c r="I21" s="17">
        <v>45890</v>
      </c>
      <c r="J21" s="17">
        <v>45890</v>
      </c>
      <c r="K21" s="10" t="str">
        <f t="shared" si="11"/>
        <v/>
      </c>
      <c r="L21" s="10" t="str">
        <f t="shared" si="11"/>
        <v/>
      </c>
      <c r="M21" s="10" t="str">
        <f t="shared" si="11"/>
        <v/>
      </c>
      <c r="N21" s="10" t="str">
        <f t="shared" si="11"/>
        <v/>
      </c>
      <c r="O21" s="10" t="str">
        <f t="shared" si="11"/>
        <v/>
      </c>
      <c r="P21" s="10" t="str">
        <f t="shared" si="11"/>
        <v/>
      </c>
      <c r="Q21" s="10" t="str">
        <f t="shared" si="11"/>
        <v/>
      </c>
      <c r="R21" s="10" t="str">
        <f t="shared" si="11"/>
        <v/>
      </c>
      <c r="S21" s="10" t="str">
        <f t="shared" si="11"/>
        <v/>
      </c>
      <c r="T21" s="10" t="str">
        <f t="shared" si="11"/>
        <v/>
      </c>
      <c r="U21" s="10" t="str">
        <f t="shared" si="11"/>
        <v/>
      </c>
      <c r="V21" s="10" t="str">
        <f t="shared" si="11"/>
        <v/>
      </c>
      <c r="W21" s="10" t="str">
        <f t="shared" si="11"/>
        <v/>
      </c>
      <c r="X21" s="10" t="str">
        <f t="shared" si="11"/>
        <v/>
      </c>
      <c r="Y21" s="10" t="str">
        <f t="shared" si="11"/>
        <v/>
      </c>
      <c r="Z21" s="10" t="str">
        <f t="shared" si="11"/>
        <v/>
      </c>
      <c r="AA21" s="10" t="str">
        <f t="shared" si="12"/>
        <v/>
      </c>
      <c r="AB21" s="10" t="str">
        <f t="shared" si="12"/>
        <v/>
      </c>
      <c r="AC21" s="10" t="str">
        <f t="shared" si="12"/>
        <v/>
      </c>
      <c r="AD21" s="10" t="str">
        <f t="shared" si="12"/>
        <v/>
      </c>
      <c r="AE21" s="10" t="str">
        <f t="shared" si="12"/>
        <v/>
      </c>
      <c r="AF21" s="10" t="str">
        <f t="shared" si="12"/>
        <v/>
      </c>
      <c r="AG21" s="10" t="str">
        <f t="shared" si="12"/>
        <v/>
      </c>
      <c r="AH21" s="10" t="str">
        <f t="shared" si="12"/>
        <v/>
      </c>
      <c r="AI21" s="10" t="str">
        <f t="shared" si="12"/>
        <v/>
      </c>
      <c r="AJ21" s="10" t="str">
        <f t="shared" si="12"/>
        <v/>
      </c>
      <c r="AK21" s="10" t="str">
        <f t="shared" si="12"/>
        <v/>
      </c>
      <c r="AL21" s="10" t="str">
        <f t="shared" si="13"/>
        <v/>
      </c>
      <c r="AM21" s="10" t="str">
        <f t="shared" si="13"/>
        <v/>
      </c>
      <c r="AN21" s="10">
        <f t="shared" si="13"/>
        <v>0</v>
      </c>
      <c r="AO21" s="10" t="str">
        <f t="shared" si="13"/>
        <v/>
      </c>
      <c r="AP21" s="10" t="str">
        <f t="shared" si="13"/>
        <v/>
      </c>
      <c r="AQ21" s="10" t="str">
        <f t="shared" si="13"/>
        <v/>
      </c>
      <c r="AR21" s="10" t="str">
        <f t="shared" si="13"/>
        <v/>
      </c>
      <c r="AS21" s="10" t="str">
        <f t="shared" si="13"/>
        <v/>
      </c>
      <c r="AT21" s="10" t="str">
        <f t="shared" si="13"/>
        <v/>
      </c>
      <c r="AU21" s="10" t="str">
        <f t="shared" si="13"/>
        <v/>
      </c>
      <c r="AV21" s="10" t="str">
        <f t="shared" si="13"/>
        <v/>
      </c>
      <c r="AW21" s="10" t="str">
        <f t="shared" si="13"/>
        <v/>
      </c>
      <c r="AX21" s="10" t="str">
        <f t="shared" si="13"/>
        <v/>
      </c>
      <c r="AY21" s="10" t="str">
        <f t="shared" si="13"/>
        <v/>
      </c>
      <c r="AZ21" s="10" t="str">
        <f t="shared" si="13"/>
        <v/>
      </c>
      <c r="BA21" s="10" t="str">
        <f t="shared" si="13"/>
        <v/>
      </c>
      <c r="BB21" s="10" t="str">
        <f t="shared" ref="BB21:BB22" si="16">_xlfn.LET(
        _xlpm.days_expected, IF(ISBLANK($D21), $E21, $D21),
        _xlpm.task_level, IF(ISBLANK($B21),0,LEN($B21)-LEN(SUBSTITUTE($B21,".",""))+1),
        _xlpm.task_ongoing, AND(BB$4&gt;=_xlfn.ISOWEEKNUM($I21), BB$4&lt;=_xlfn.ISOWEEKNUM($J21)),
        _xlpm.task_ongoing_and_overdue, AND(NOT(ISBLANK($I21)),BB$4&gt;_xlfn.ISOWEEKNUM($I21+_xlpm.days_expected), BB$4&lt;=_xlfn.ISOWEEKNUM($J21)),
        IF(OR(_xlpm.task_ongoing_and_overdue,AND(_xlpm.task_ongoing,_xlpm.days_expected=0,NOT(_xlpm.task_level=0))),
              -1,
           IF(_xlpm.task_ongoing,
              _xlpm.task_level,
           "")))</f>
        <v/>
      </c>
      <c r="BC21" s="10" t="str">
        <f t="shared" si="14"/>
        <v/>
      </c>
      <c r="BD21" s="10" t="str">
        <f t="shared" si="14"/>
        <v/>
      </c>
      <c r="BE21" s="10" t="str">
        <f t="shared" si="14"/>
        <v/>
      </c>
      <c r="BF21" s="10" t="str">
        <f t="shared" si="14"/>
        <v/>
      </c>
      <c r="BG21" s="10" t="str">
        <f t="shared" si="14"/>
        <v/>
      </c>
      <c r="BH21" s="10" t="str">
        <f t="shared" si="14"/>
        <v/>
      </c>
      <c r="BI21" s="10" t="str">
        <f t="shared" si="14"/>
        <v/>
      </c>
      <c r="BJ21" s="10" t="str">
        <f t="shared" si="14"/>
        <v/>
      </c>
      <c r="BK21" s="10" t="str">
        <f t="shared" si="14"/>
        <v/>
      </c>
      <c r="BL21" s="10" t="str">
        <f t="shared" si="14"/>
        <v/>
      </c>
      <c r="BM21" s="10" t="str">
        <f t="shared" si="14"/>
        <v/>
      </c>
      <c r="BN21" s="10" t="str">
        <f t="shared" si="14"/>
        <v/>
      </c>
      <c r="BO21" s="10" t="str">
        <f t="shared" si="14"/>
        <v/>
      </c>
    </row>
    <row r="22" spans="1:68" ht="15" customHeight="1" x14ac:dyDescent="0.3">
      <c r="B22" s="12"/>
      <c r="C22" s="15" t="s">
        <v>72</v>
      </c>
      <c r="D22" s="12"/>
      <c r="E22" s="12"/>
      <c r="F22" s="12"/>
      <c r="G22" s="12"/>
      <c r="H22" s="13"/>
      <c r="I22" s="17">
        <v>45900</v>
      </c>
      <c r="J22" s="17">
        <v>45900</v>
      </c>
      <c r="K22" s="10" t="str">
        <f t="shared" si="11"/>
        <v/>
      </c>
      <c r="L22" s="10" t="str">
        <f t="shared" si="11"/>
        <v/>
      </c>
      <c r="M22" s="10" t="str">
        <f t="shared" si="11"/>
        <v/>
      </c>
      <c r="N22" s="10" t="str">
        <f t="shared" si="11"/>
        <v/>
      </c>
      <c r="O22" s="10" t="str">
        <f t="shared" si="11"/>
        <v/>
      </c>
      <c r="P22" s="10" t="str">
        <f t="shared" si="11"/>
        <v/>
      </c>
      <c r="Q22" s="10" t="str">
        <f t="shared" si="11"/>
        <v/>
      </c>
      <c r="R22" s="10" t="str">
        <f t="shared" si="11"/>
        <v/>
      </c>
      <c r="S22" s="10" t="str">
        <f t="shared" si="11"/>
        <v/>
      </c>
      <c r="T22" s="10" t="str">
        <f t="shared" si="11"/>
        <v/>
      </c>
      <c r="U22" s="10" t="str">
        <f t="shared" si="11"/>
        <v/>
      </c>
      <c r="V22" s="10" t="str">
        <f t="shared" si="11"/>
        <v/>
      </c>
      <c r="W22" s="10" t="str">
        <f t="shared" si="11"/>
        <v/>
      </c>
      <c r="X22" s="10" t="str">
        <f t="shared" si="11"/>
        <v/>
      </c>
      <c r="Y22" s="10" t="str">
        <f t="shared" si="11"/>
        <v/>
      </c>
      <c r="Z22" s="10" t="str">
        <f t="shared" si="11"/>
        <v/>
      </c>
      <c r="AA22" s="10" t="str">
        <f t="shared" si="12"/>
        <v/>
      </c>
      <c r="AB22" s="10" t="str">
        <f t="shared" si="12"/>
        <v/>
      </c>
      <c r="AC22" s="10" t="str">
        <f t="shared" si="12"/>
        <v/>
      </c>
      <c r="AD22" s="10" t="str">
        <f t="shared" si="12"/>
        <v/>
      </c>
      <c r="AE22" s="10" t="str">
        <f t="shared" si="12"/>
        <v/>
      </c>
      <c r="AF22" s="10" t="str">
        <f t="shared" si="12"/>
        <v/>
      </c>
      <c r="AG22" s="10" t="str">
        <f t="shared" si="12"/>
        <v/>
      </c>
      <c r="AH22" s="10" t="str">
        <f t="shared" si="12"/>
        <v/>
      </c>
      <c r="AI22" s="10" t="str">
        <f t="shared" si="12"/>
        <v/>
      </c>
      <c r="AJ22" s="10" t="str">
        <f t="shared" si="12"/>
        <v/>
      </c>
      <c r="AK22" s="10" t="str">
        <f t="shared" si="12"/>
        <v/>
      </c>
      <c r="AL22" s="10" t="str">
        <f t="shared" si="13"/>
        <v/>
      </c>
      <c r="AM22" s="10" t="str">
        <f t="shared" si="13"/>
        <v/>
      </c>
      <c r="AN22" s="10" t="str">
        <f t="shared" si="13"/>
        <v/>
      </c>
      <c r="AO22" s="10">
        <f t="shared" si="13"/>
        <v>0</v>
      </c>
      <c r="AP22" s="10" t="str">
        <f t="shared" si="13"/>
        <v/>
      </c>
      <c r="AQ22" s="10" t="str">
        <f t="shared" si="13"/>
        <v/>
      </c>
      <c r="AR22" s="10" t="str">
        <f t="shared" si="13"/>
        <v/>
      </c>
      <c r="AS22" s="10" t="str">
        <f t="shared" si="13"/>
        <v/>
      </c>
      <c r="AT22" s="10" t="str">
        <f t="shared" si="13"/>
        <v/>
      </c>
      <c r="AU22" s="10" t="str">
        <f t="shared" si="13"/>
        <v/>
      </c>
      <c r="AV22" s="10" t="str">
        <f t="shared" si="13"/>
        <v/>
      </c>
      <c r="AW22" s="10" t="str">
        <f t="shared" si="13"/>
        <v/>
      </c>
      <c r="AX22" s="10" t="str">
        <f t="shared" si="13"/>
        <v/>
      </c>
      <c r="AY22" s="10" t="str">
        <f t="shared" si="13"/>
        <v/>
      </c>
      <c r="AZ22" s="10" t="str">
        <f t="shared" si="13"/>
        <v/>
      </c>
      <c r="BA22" s="10" t="str">
        <f t="shared" si="13"/>
        <v/>
      </c>
      <c r="BB22" s="10" t="str">
        <f t="shared" si="16"/>
        <v/>
      </c>
      <c r="BC22" s="10" t="str">
        <f t="shared" si="14"/>
        <v/>
      </c>
      <c r="BD22" s="10" t="str">
        <f t="shared" si="14"/>
        <v/>
      </c>
      <c r="BE22" s="10" t="str">
        <f t="shared" si="14"/>
        <v/>
      </c>
      <c r="BF22" s="10" t="str">
        <f t="shared" si="14"/>
        <v/>
      </c>
      <c r="BG22" s="10" t="str">
        <f t="shared" si="14"/>
        <v/>
      </c>
      <c r="BH22" s="10" t="str">
        <f t="shared" si="14"/>
        <v/>
      </c>
      <c r="BI22" s="10" t="str">
        <f t="shared" si="14"/>
        <v/>
      </c>
      <c r="BJ22" s="10" t="str">
        <f t="shared" si="14"/>
        <v/>
      </c>
      <c r="BK22" s="10" t="str">
        <f t="shared" si="14"/>
        <v/>
      </c>
      <c r="BL22" s="10" t="str">
        <f t="shared" si="14"/>
        <v/>
      </c>
      <c r="BM22" s="10" t="str">
        <f t="shared" si="14"/>
        <v/>
      </c>
      <c r="BN22" s="10" t="str">
        <f t="shared" si="14"/>
        <v/>
      </c>
      <c r="BO22" s="10" t="str">
        <f t="shared" si="14"/>
        <v/>
      </c>
    </row>
  </sheetData>
  <mergeCells count="14">
    <mergeCell ref="H5:H6"/>
    <mergeCell ref="I5:I6"/>
    <mergeCell ref="J5:J6"/>
    <mergeCell ref="K5:BP5"/>
    <mergeCell ref="D16:E16"/>
    <mergeCell ref="D17:E17"/>
    <mergeCell ref="D2:F2"/>
    <mergeCell ref="D3:F3"/>
    <mergeCell ref="A5:A19"/>
    <mergeCell ref="B5:C6"/>
    <mergeCell ref="D5:E6"/>
    <mergeCell ref="F5:G6"/>
    <mergeCell ref="D18:E18"/>
    <mergeCell ref="D19:E19"/>
  </mergeCells>
  <phoneticPr fontId="4" type="noConversion"/>
  <conditionalFormatting sqref="B7:J22">
    <cfRule type="expression" dxfId="49" priority="1">
      <formula>ISBLANK($B7)</formula>
    </cfRule>
    <cfRule type="expression" dxfId="48" priority="2">
      <formula>SUM(LEN($B7)-LEN(SUBSTITUTE($B7,".","")))=0</formula>
    </cfRule>
    <cfRule type="expression" dxfId="47" priority="3">
      <formula>SUM(LEN($B7)-LEN(SUBSTITUTE($B7,".","")))=1</formula>
    </cfRule>
    <cfRule type="expression" dxfId="46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45" priority="17">
      <formula>AND(K5=2, $A21="JGCD")</formula>
    </cfRule>
    <cfRule type="expression" dxfId="44" priority="18">
      <formula>AND(K5=2, $A21="IAC")</formula>
    </cfRule>
    <cfRule type="expression" dxfId="43" priority="19">
      <formula>AND(NOT(ISBLANK(K5)), K5=0)</formula>
    </cfRule>
    <cfRule type="expression" dxfId="42" priority="20">
      <formula>K5=1</formula>
    </cfRule>
    <cfRule type="expression" dxfId="41" priority="21">
      <formula>K5=2</formula>
    </cfRule>
    <cfRule type="expression" dxfId="40" priority="22">
      <formula>K5=3</formula>
    </cfRule>
    <cfRule type="expression" dxfId="39" priority="23">
      <formula>K5=-1</formula>
    </cfRule>
  </conditionalFormatting>
  <conditionalFormatting sqref="K1048445:AX1048476">
    <cfRule type="expression" dxfId="38" priority="319">
      <formula>AND(NOT(ISBLANK(K1048445)), K1048445=0)</formula>
    </cfRule>
    <cfRule type="expression" dxfId="37" priority="318">
      <formula>AND(K1048445=2, $A3="IAC")</formula>
    </cfRule>
    <cfRule type="expression" dxfId="36" priority="323">
      <formula>K1048445=-1</formula>
    </cfRule>
    <cfRule type="expression" dxfId="35" priority="317">
      <formula>AND(K1048445=2, $A3="JGCD")</formula>
    </cfRule>
    <cfRule type="expression" dxfId="34" priority="320">
      <formula>K1048445=1</formula>
    </cfRule>
    <cfRule type="expression" dxfId="33" priority="321">
      <formula>K1048445=2</formula>
    </cfRule>
    <cfRule type="expression" dxfId="32" priority="322">
      <formula>K1048445=3</formula>
    </cfRule>
  </conditionalFormatting>
  <conditionalFormatting sqref="K1048477:AX1048478">
    <cfRule type="expression" dxfId="31" priority="280">
      <formula>K1048477=-1</formula>
    </cfRule>
    <cfRule type="expression" dxfId="30" priority="279">
      <formula>K1048477=3</formula>
    </cfRule>
    <cfRule type="expression" dxfId="29" priority="278">
      <formula>K1048477=2</formula>
    </cfRule>
    <cfRule type="expression" dxfId="28" priority="277">
      <formula>K1048477=1</formula>
    </cfRule>
    <cfRule type="expression" dxfId="27" priority="275">
      <formula>AND(K1048477=2, #REF!="IAC")</formula>
    </cfRule>
    <cfRule type="expression" dxfId="26" priority="274">
      <formula>AND(K1048477=2, #REF!="JGCD")</formula>
    </cfRule>
    <cfRule type="expression" dxfId="25" priority="276">
      <formula>AND(NOT(ISBLANK(K1048477)), K1048477=0)</formula>
    </cfRule>
  </conditionalFormatting>
  <conditionalFormatting sqref="K3:BD3">
    <cfRule type="expression" dxfId="24" priority="35">
      <formula>K3=2</formula>
    </cfRule>
    <cfRule type="expression" dxfId="23" priority="36">
      <formula>K3=3</formula>
    </cfRule>
    <cfRule type="expression" dxfId="22" priority="37">
      <formula>K3=-1</formula>
    </cfRule>
    <cfRule type="expression" dxfId="21" priority="31">
      <formula>AND(K3=2, $A20="JGCD")</formula>
    </cfRule>
    <cfRule type="expression" dxfId="20" priority="32">
      <formula>AND(K3=2, $A20="IAC")</formula>
    </cfRule>
    <cfRule type="expression" dxfId="19" priority="33">
      <formula>AND(NOT(ISBLANK(K3)), K3=0)</formula>
    </cfRule>
    <cfRule type="expression" dxfId="18" priority="34">
      <formula>K3=1</formula>
    </cfRule>
  </conditionalFormatting>
  <conditionalFormatting sqref="K6:BP6">
    <cfRule type="expression" dxfId="17" priority="10">
      <formula>K6=-1</formula>
    </cfRule>
    <cfRule type="expression" dxfId="16" priority="9">
      <formula>K6=3</formula>
    </cfRule>
    <cfRule type="expression" dxfId="15" priority="8">
      <formula>K6=2</formula>
    </cfRule>
    <cfRule type="expression" dxfId="14" priority="7">
      <formula>K6=1</formula>
    </cfRule>
    <cfRule type="expression" dxfId="13" priority="6">
      <formula>AND(NOT(ISBLANK(K6)), K6=0)</formula>
    </cfRule>
  </conditionalFormatting>
  <conditionalFormatting sqref="K7:BP19 K20:BO22">
    <cfRule type="expression" dxfId="12" priority="42">
      <formula>K7=3</formula>
    </cfRule>
    <cfRule type="expression" dxfId="11" priority="43">
      <formula>K7=-1</formula>
    </cfRule>
    <cfRule type="expression" dxfId="10" priority="44">
      <formula>AND(K7=2, #REF!="JGCD")</formula>
    </cfRule>
    <cfRule type="expression" dxfId="9" priority="11">
      <formula>NOT(K$6="")</formula>
    </cfRule>
    <cfRule type="expression" dxfId="8" priority="38">
      <formula>AND(K7=2, #REF!="IAC")</formula>
    </cfRule>
    <cfRule type="expression" dxfId="7" priority="39">
      <formula>AND(NOT(ISBLANK(K7)), K7=0)</formula>
    </cfRule>
    <cfRule type="expression" dxfId="6" priority="40">
      <formula>K7=1</formula>
    </cfRule>
    <cfRule type="expression" dxfId="5" priority="41">
      <formula>K7=2</formula>
    </cfRule>
  </conditionalFormatting>
  <conditionalFormatting sqref="K12:BP19 K20:BO22 K23:AX1048444 K1048479:AX1048576">
    <cfRule type="expression" dxfId="4" priority="12">
      <formula>AND(NOT(ISBLANK(K12)), K12=0)</formula>
    </cfRule>
  </conditionalFormatting>
  <conditionalFormatting sqref="K12:BP19 AY20:BO22 K20:AX1048444 K1048479:AX1048576">
    <cfRule type="expression" dxfId="3" priority="16">
      <formula>K12=-1</formula>
    </cfRule>
    <cfRule type="expression" dxfId="2" priority="15">
      <formula>K12=3</formula>
    </cfRule>
    <cfRule type="expression" dxfId="1" priority="14">
      <formula>K12=2</formula>
    </cfRule>
    <cfRule type="expression" dxfId="0" priority="13">
      <formula>K12=1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Antonio Lopez Rivera</cp:lastModifiedBy>
  <cp:lastPrinted>2024-10-02T11:59:34Z</cp:lastPrinted>
  <dcterms:created xsi:type="dcterms:W3CDTF">2024-09-13T14:29:30Z</dcterms:created>
  <dcterms:modified xsi:type="dcterms:W3CDTF">2025-01-17T15:39:21Z</dcterms:modified>
</cp:coreProperties>
</file>