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1" sheetId="1" state="visible" r:id="rId2"/>
    <sheet name="MACRS-table" sheetId="2" state="visible" r:id="rId3"/>
    <sheet name="Interest Factors Table" sheetId="3" state="visible" r:id="rId4"/>
  </sheets>
  <externalReferences>
    <externalReference r:id="rId5"/>
    <externalReference r:id="rId6"/>
  </externalReferences>
  <definedNames>
    <definedName function="false" hidden="false" name="B" vbProcedure="false">#REF!</definedName>
    <definedName function="false" hidden="false" name="basis" vbProcedure="false">#REF!</definedName>
    <definedName function="false" hidden="false" name="ddb" vbProcedure="false">#REF!</definedName>
    <definedName function="false" hidden="false" name="intr1" vbProcedure="false">'Interest Factors Table'!$B$2</definedName>
    <definedName function="false" hidden="false" name="intr2" vbProcedure="false">'interest factors table'!#ref!</definedName>
    <definedName function="false" hidden="false" name="life" vbProcedure="false">#REF!</definedName>
    <definedName function="false" hidden="false" name="macrs" vbProcedure="false">'MACRS-table'!$B$3:$G$24</definedName>
    <definedName function="false" hidden="false" name="marr" vbProcedure="false">#REF!</definedName>
    <definedName function="false" hidden="false" name="rates" vbProcedure="false">'[1]GDS-rates'!$A$2:$F$20</definedName>
    <definedName function="false" hidden="false" name="recovery" vbProcedure="false">#REF!</definedName>
    <definedName function="false" hidden="false" name="rp" vbProcedure="false">#REF!</definedName>
    <definedName function="false" hidden="false" name="salvage" vbProcedure="false">#REF!</definedName>
    <definedName function="false" hidden="false" name="sl" vbProcedure="false">#REF!</definedName>
    <definedName function="false" hidden="false" name="tax" vbProcedure="false">'[2]P7-28'!$G$20</definedName>
    <definedName function="false" hidden="false" name="units" vbProcedure="false">#REF!</definedName>
    <definedName function="false" hidden="false" localSheetId="0" name="B" vbProcedure="false">#REF!</definedName>
    <definedName function="false" hidden="false" localSheetId="0" name="basis" vbProcedure="false">#REF!</definedName>
    <definedName function="false" hidden="false" localSheetId="0" name="ddb" vbProcedure="false">#REF!</definedName>
    <definedName function="false" hidden="false" localSheetId="0" name="life" vbProcedure="false">#REF!</definedName>
    <definedName function="false" hidden="false" localSheetId="0" name="marr" vbProcedure="false">#REF!</definedName>
    <definedName function="false" hidden="false" localSheetId="0" name="recovery" vbProcedure="false">#REF!</definedName>
    <definedName function="false" hidden="false" localSheetId="0" name="rp" vbProcedure="false">#REF!</definedName>
    <definedName function="false" hidden="false" localSheetId="0" name="salvage" vbProcedure="false">#REF!</definedName>
    <definedName function="false" hidden="false" localSheetId="0" name="sl" vbProcedure="false">#REF!</definedName>
    <definedName function="false" hidden="false" localSheetId="0" name="uni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<sst xmlns="http://schemas.openxmlformats.org/spreadsheetml/2006/main" count="48" uniqueCount="35">
  <si>
    <t xml:space="preserve">Question 11 Solution</t>
  </si>
  <si>
    <t xml:space="preserve">Exam 2</t>
  </si>
  <si>
    <t xml:space="preserve">Dynasty</t>
  </si>
  <si>
    <t xml:space="preserve">Might-E</t>
  </si>
  <si>
    <t xml:space="preserve">Zenn</t>
  </si>
  <si>
    <t xml:space="preserve">Initial Costs</t>
  </si>
  <si>
    <t xml:space="preserve">Interest (i)</t>
  </si>
  <si>
    <t xml:space="preserve">Annual Expenses</t>
  </si>
  <si>
    <t xml:space="preserve">Annual Savings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</si>
  <si>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</si>
  <si>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</si>
  <si>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</si>
  <si>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</si>
  <si>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</si>
  <si>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</si>
  <si>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</si>
  <si>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</si>
  <si>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</si>
  <si>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Salvage Value</t>
  </si>
  <si>
    <t xml:space="preserve">Life</t>
  </si>
  <si>
    <t xml:space="preserve">IRR</t>
  </si>
  <si>
    <r>
      <rPr>
        <b val="true"/>
        <sz val="16"/>
        <color rgb="FF000000"/>
        <rFont val="Arial"/>
        <family val="2"/>
        <charset val="1"/>
      </rPr>
      <t xml:space="preserve">MACRS GDS Recovery Rates (</t>
    </r>
    <r>
      <rPr>
        <b val="true"/>
        <i val="true"/>
        <sz val="16"/>
        <color rgb="FF000000"/>
        <rFont val="Arial"/>
        <family val="2"/>
        <charset val="1"/>
      </rPr>
      <t xml:space="preserve">r</t>
    </r>
    <r>
      <rPr>
        <b val="true"/>
        <vertAlign val="subscript"/>
        <sz val="16"/>
        <color rgb="FF000000"/>
        <rFont val="Arial"/>
        <family val="2"/>
        <charset val="1"/>
      </rPr>
      <t xml:space="preserve">k</t>
    </r>
    <r>
      <rPr>
        <b val="true"/>
        <sz val="16"/>
        <color rgb="FF000000"/>
        <rFont val="Arial"/>
        <family val="2"/>
        <charset val="1"/>
      </rPr>
      <t xml:space="preserve">) for the Six Personal Property Classes</t>
    </r>
  </si>
  <si>
    <t xml:space="preserve">Year</t>
  </si>
  <si>
    <t xml:space="preserve">Depreciation Rate for Recovery Period</t>
  </si>
  <si>
    <t xml:space="preserve">3-year</t>
  </si>
  <si>
    <t xml:space="preserve">5-year</t>
  </si>
  <si>
    <t xml:space="preserve">7-year</t>
  </si>
  <si>
    <t xml:space="preserve">10-year</t>
  </si>
  <si>
    <t xml:space="preserve">15-year</t>
  </si>
  <si>
    <t xml:space="preserve">20-year</t>
  </si>
  <si>
    <t xml:space="preserve">Spring 2021 - SIE 265: Engineering Management I 
Interest Factors Table</t>
  </si>
  <si>
    <t xml:space="preserve">Alt A</t>
  </si>
  <si>
    <t xml:space="preserve">Alt B</t>
  </si>
  <si>
    <t xml:space="preserve">Capital Investment</t>
  </si>
  <si>
    <t xml:space="preserve">Useful Life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</si>
</sst>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00"/>
    <numFmt numFmtId="167" formatCode="0.00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b val="true"/>
      <vertAlign val="subscript"/>
      <sz val="16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koelling/Google%20Drive/econ_fall_2015/daily_notes/day_20/ATCF_mac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shafae1/Google%20Drive/shafae/fall_2015/daily_notes/day_21/problem_7-28_solut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DS-rat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7-28"/>
      <sheetName val="MACRS-table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19.1"/>
    <col collapsed="false" customWidth="false" hidden="false" outlineLevel="0" max="16384" min="2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 t="n">
        <v>2023</v>
      </c>
      <c r="I1" s="3"/>
      <c r="J1" s="3" t="n">
        <v>2023</v>
      </c>
      <c r="K1" s="3"/>
      <c r="L1" s="3" t="n">
        <v>2023</v>
      </c>
      <c r="M1" s="3"/>
      <c r="N1" s="3" t="n">
        <v>2023</v>
      </c>
      <c r="Q1" s="3" t="s">
        <v>1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0"/>
      <c r="B3" s="1" t="s">
        <v>2</v>
      </c>
      <c r="C3" s="1" t="s">
        <v>3</v>
      </c>
      <c r="D3" s="1" t="s">
        <v>4</v>
      </c>
    </row>
    <row r="4" customFormat="false" ht="26.85" hidden="false" customHeight="false" outlineLevel="0" collapsed="false">
      <c r="A4" s="1" t="s">
        <v>5</v>
      </c>
      <c r="B4" s="1" t="n">
        <v>12500</v>
      </c>
      <c r="C4" s="1" t="n">
        <v>13550</v>
      </c>
      <c r="D4" s="1" t="n">
        <v>14500</v>
      </c>
      <c r="I4" s="4" t="s">
        <v>6</v>
      </c>
      <c r="J4" s="5" t="n">
        <v>0.05</v>
      </c>
      <c r="K4" s="6"/>
      <c r="L4" s="6"/>
      <c r="M4" s="6"/>
      <c r="N4" s="6"/>
      <c r="O4" s="6"/>
      <c r="P4" s="6"/>
      <c r="Q4" s="6"/>
    </row>
    <row r="5" customFormat="false" ht="15" hidden="false" customHeight="false" outlineLevel="0" collapsed="false">
      <c r="A5" s="1" t="s">
        <v>7</v>
      </c>
      <c r="B5" s="1" t="n">
        <v>4863</v>
      </c>
      <c r="C5" s="1" t="n">
        <v>5462</v>
      </c>
      <c r="D5" s="1" t="n">
        <v>6464</v>
      </c>
      <c r="I5" s="7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false" outlineLevel="0" collapsed="false">
      <c r="A6" s="1" t="s">
        <v>8</v>
      </c>
      <c r="B6" s="1" t="n">
        <v>7363</v>
      </c>
      <c r="C6" s="1" t="n">
        <v>7262</v>
      </c>
      <c r="D6" s="1" t="n">
        <v>7964</v>
      </c>
      <c r="I6" s="8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17</v>
      </c>
    </row>
    <row r="7" customFormat="false" ht="15" hidden="false" customHeight="false" outlineLevel="0" collapsed="false">
      <c r="A7" s="1" t="s">
        <v>18</v>
      </c>
      <c r="B7" s="1" t="n">
        <v>1300</v>
      </c>
      <c r="C7" s="1" t="n">
        <v>1500</v>
      </c>
      <c r="D7" s="1" t="n">
        <v>2000</v>
      </c>
      <c r="I7" s="10" t="n">
        <v>2</v>
      </c>
      <c r="J7" s="11" t="n">
        <f aca="false">(1+intr1)^I7</f>
        <v>1.1025</v>
      </c>
      <c r="K7" s="11" t="n">
        <f aca="false">1/J7</f>
        <v>0.90702947845805</v>
      </c>
      <c r="L7" s="11" t="n">
        <f aca="false">intr1/((1+intr1)^I7-1)</f>
        <v>0.48780487804878</v>
      </c>
      <c r="M7" s="11" t="n">
        <f aca="false">1/L7</f>
        <v>2.05</v>
      </c>
      <c r="N7" s="11" t="n">
        <f aca="false">((1+intr1)^I7*intr1)/((1+intr1)^I7-1)</f>
        <v>0.53780487804878</v>
      </c>
      <c r="O7" s="11" t="n">
        <f aca="false">1/N7</f>
        <v>1.859410430839</v>
      </c>
      <c r="P7" s="11" t="n">
        <f aca="false">(1/intr1)*(((1+intr1)^I7-1)/((1+intr1)^I7*intr1)-I7/(1+intr1)^I7)</f>
        <v>0.907029478458061</v>
      </c>
      <c r="Q7" s="11" t="n">
        <f aca="false">1/intr1-(I7/((1+intr1)^I7-1))</f>
        <v>0.487804878048788</v>
      </c>
    </row>
    <row r="8" customFormat="false" ht="15" hidden="false" customHeight="false" outlineLevel="0" collapsed="false">
      <c r="A8" s="1" t="s">
        <v>19</v>
      </c>
      <c r="B8" s="1" t="n">
        <v>10</v>
      </c>
      <c r="C8" s="1" t="n">
        <v>10</v>
      </c>
      <c r="D8" s="1" t="n">
        <v>10</v>
      </c>
    </row>
    <row r="9" customFormat="false" ht="15" hidden="false" customHeight="false" outlineLevel="0" collapsed="false">
      <c r="A9" s="1" t="s">
        <v>20</v>
      </c>
      <c r="B9" s="12" t="n">
        <v>0.1574</v>
      </c>
      <c r="C9" s="12" t="n">
        <v>0.0678</v>
      </c>
      <c r="D9" s="12" t="n">
        <v>0.0273</v>
      </c>
    </row>
    <row r="12" customFormat="false" ht="15" hidden="false" customHeight="false" outlineLevel="0" collapsed="false">
      <c r="A12" s="1" t="n">
        <v>0</v>
      </c>
    </row>
    <row r="13" customFormat="false" ht="15" hidden="false" customHeight="false" outlineLevel="0" collapsed="false">
      <c r="A13" s="1" t="n">
        <v>1</v>
      </c>
    </row>
    <row r="14" customFormat="false" ht="15" hidden="false" customHeight="false" outlineLevel="0" collapsed="false">
      <c r="A14" s="1" t="n">
        <v>2</v>
      </c>
    </row>
    <row r="15" customFormat="false" ht="15" hidden="false" customHeight="false" outlineLevel="0" collapsed="false">
      <c r="A15" s="1" t="n">
        <v>3</v>
      </c>
    </row>
    <row r="16" customFormat="false" ht="15" hidden="false" customHeight="false" outlineLevel="0" collapsed="false">
      <c r="A16" s="1" t="n">
        <v>4</v>
      </c>
    </row>
    <row r="17" customFormat="false" ht="15" hidden="false" customHeight="false" outlineLevel="0" collapsed="false">
      <c r="A17" s="1" t="n">
        <v>5</v>
      </c>
    </row>
    <row r="18" customFormat="false" ht="15" hidden="false" customHeight="false" outlineLevel="0" collapsed="false">
      <c r="A18" s="1" t="n">
        <v>6</v>
      </c>
    </row>
    <row r="19" customFormat="false" ht="15" hidden="false" customHeight="false" outlineLevel="0" collapsed="false">
      <c r="A19" s="1" t="n">
        <v>7</v>
      </c>
    </row>
    <row r="20" customFormat="false" ht="15" hidden="false" customHeight="false" outlineLevel="0" collapsed="false">
      <c r="A20" s="1" t="n">
        <v>8</v>
      </c>
    </row>
    <row r="21" customFormat="false" ht="15" hidden="false" customHeight="false" outlineLevel="0" collapsed="false">
      <c r="A21" s="1" t="n">
        <v>9</v>
      </c>
    </row>
    <row r="22" customFormat="false" ht="15" hidden="false" customHeight="false" outlineLevel="0" collapsed="false">
      <c r="A22" s="1" t="n">
        <v>10</v>
      </c>
    </row>
    <row r="23" customFormat="false" ht="15" hidden="false" customHeight="false" outlineLevel="0" collapsed="false">
      <c r="A23" s="1" t="n">
        <v>10</v>
      </c>
    </row>
    <row r="60" customFormat="false" ht="15" hidden="false" customHeight="false" outlineLevel="0" collapsed="false">
      <c r="AA60" s="3"/>
      <c r="AB60" s="3"/>
    </row>
    <row r="61" customFormat="false" ht="15" hidden="false" customHeight="false" outlineLevel="0" collapsed="false">
      <c r="AA61" s="3"/>
      <c r="AB61" s="3"/>
    </row>
    <row r="62" customFormat="false" ht="15" hidden="false" customHeight="false" outlineLevel="0" collapsed="false">
      <c r="AA62" s="3"/>
      <c r="AB62" s="3"/>
    </row>
    <row r="63" customFormat="false" ht="15" hidden="false" customHeight="false" outlineLevel="0" collapsed="false">
      <c r="AA63" s="3"/>
      <c r="AB63" s="3"/>
    </row>
    <row r="64" customFormat="false" ht="15" hidden="false" customHeight="false" outlineLevel="0" collapsed="false">
      <c r="AA64" s="3"/>
      <c r="AB64" s="3"/>
    </row>
    <row r="65" customFormat="false" ht="15" hidden="false" customHeight="false" outlineLevel="0" collapsed="false">
      <c r="AA65" s="3"/>
      <c r="AB65" s="3"/>
    </row>
    <row r="66" customFormat="false" ht="15" hidden="false" customHeight="false" outlineLevel="0" collapsed="false">
      <c r="AA66" s="3"/>
      <c r="AB66" s="3"/>
    </row>
    <row r="67" customFormat="false" ht="15" hidden="false" customHeight="false" outlineLevel="0" collapsed="false">
      <c r="AA67" s="3"/>
      <c r="AB67" s="3"/>
    </row>
    <row r="68" customFormat="false" ht="15" hidden="false" customHeight="false" outlineLevel="0" collapsed="false">
      <c r="AA68" s="3"/>
      <c r="AB68" s="3"/>
    </row>
    <row r="69" customFormat="false" ht="15" hidden="false" customHeight="false" outlineLevel="0" collapsed="false">
      <c r="AA69" s="3"/>
      <c r="AB69" s="3"/>
    </row>
    <row r="70" customFormat="false" ht="15" hidden="false" customHeight="false" outlineLevel="0" collapsed="false">
      <c r="AA70" s="3"/>
      <c r="AB70" s="3"/>
    </row>
    <row r="90" customFormat="false" ht="15" hidden="false" customHeight="false" outlineLevel="0" collapsed="false">
      <c r="Q90" s="13" t="s">
        <v>1</v>
      </c>
    </row>
    <row r="1048576" customFormat="false" ht="12.8" hidden="false" customHeight="false" outlineLevel="0" collapsed="false"/>
  </sheetData>
  <mergeCells count="1">
    <mergeCell ref="A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5" activeCellId="0" sqref="M5"/>
    </sheetView>
  </sheetViews>
  <sheetFormatPr defaultColWidth="8.8671875" defaultRowHeight="14.25" zeroHeight="false" outlineLevelRow="0" outlineLevelCol="0"/>
  <cols>
    <col collapsed="false" customWidth="false" hidden="false" outlineLevel="0" max="1" min="1" style="14" width="8.87"/>
    <col collapsed="false" customWidth="true" hidden="false" outlineLevel="0" max="7" min="2" style="14" width="10.26"/>
  </cols>
  <sheetData>
    <row r="1" customFormat="false" ht="58.5" hidden="false" customHeight="true" outlineLevel="0" collapsed="false">
      <c r="A1" s="15" t="s">
        <v>21</v>
      </c>
      <c r="B1" s="15"/>
      <c r="C1" s="15"/>
      <c r="D1" s="15"/>
      <c r="E1" s="15"/>
      <c r="F1" s="15"/>
      <c r="G1" s="15"/>
      <c r="H1" s="3" t="n">
        <v>2023</v>
      </c>
      <c r="I1" s="3"/>
      <c r="J1" s="3" t="n">
        <v>2023</v>
      </c>
      <c r="K1" s="3"/>
      <c r="L1" s="3" t="n">
        <v>2023</v>
      </c>
      <c r="M1" s="3"/>
      <c r="N1" s="3" t="n">
        <v>2023</v>
      </c>
    </row>
    <row r="2" customFormat="false" ht="26.25" hidden="false" customHeight="true" outlineLevel="0" collapsed="false">
      <c r="A2" s="16" t="s">
        <v>22</v>
      </c>
      <c r="B2" s="17" t="s">
        <v>23</v>
      </c>
      <c r="C2" s="17"/>
      <c r="D2" s="17"/>
      <c r="E2" s="17"/>
      <c r="F2" s="17"/>
      <c r="G2" s="17"/>
    </row>
    <row r="3" customFormat="false" ht="24" hidden="false" customHeight="true" outlineLevel="0" collapsed="false">
      <c r="A3" s="16"/>
      <c r="B3" s="18" t="s">
        <v>24</v>
      </c>
      <c r="C3" s="18" t="s">
        <v>25</v>
      </c>
      <c r="D3" s="18" t="s">
        <v>26</v>
      </c>
      <c r="E3" s="18" t="s">
        <v>27</v>
      </c>
      <c r="F3" s="18" t="s">
        <v>28</v>
      </c>
      <c r="G3" s="18" t="s">
        <v>29</v>
      </c>
    </row>
    <row r="4" customFormat="false" ht="15" hidden="false" customHeight="false" outlineLevel="0" collapsed="false">
      <c r="A4" s="19" t="n">
        <v>1</v>
      </c>
      <c r="B4" s="20" t="n">
        <v>0.3333</v>
      </c>
      <c r="C4" s="20" t="n">
        <v>0.2</v>
      </c>
      <c r="D4" s="20" t="n">
        <v>0.1429</v>
      </c>
      <c r="E4" s="20" t="n">
        <v>0.1</v>
      </c>
      <c r="F4" s="20" t="n">
        <v>0.05</v>
      </c>
      <c r="G4" s="20" t="n">
        <v>0.0375</v>
      </c>
    </row>
    <row r="5" customFormat="false" ht="15" hidden="false" customHeight="false" outlineLevel="0" collapsed="false">
      <c r="A5" s="19" t="n">
        <v>2</v>
      </c>
      <c r="B5" s="20" t="n">
        <v>0.4445</v>
      </c>
      <c r="C5" s="20" t="n">
        <v>0.32</v>
      </c>
      <c r="D5" s="20" t="n">
        <v>0.2449</v>
      </c>
      <c r="E5" s="20" t="n">
        <v>0.18</v>
      </c>
      <c r="F5" s="20" t="n">
        <v>0.095</v>
      </c>
      <c r="G5" s="20" t="n">
        <v>0.0722</v>
      </c>
    </row>
    <row r="6" customFormat="false" ht="15" hidden="false" customHeight="false" outlineLevel="0" collapsed="false">
      <c r="A6" s="19" t="n">
        <v>3</v>
      </c>
      <c r="B6" s="20" t="n">
        <v>0.1481</v>
      </c>
      <c r="C6" s="20" t="n">
        <v>0.192</v>
      </c>
      <c r="D6" s="20" t="n">
        <v>0.1749</v>
      </c>
      <c r="E6" s="20" t="n">
        <v>0.144</v>
      </c>
      <c r="F6" s="20" t="n">
        <v>0.0855</v>
      </c>
      <c r="G6" s="20" t="n">
        <v>0.0668</v>
      </c>
    </row>
    <row r="7" customFormat="false" ht="15" hidden="false" customHeight="false" outlineLevel="0" collapsed="false">
      <c r="A7" s="19" t="n">
        <v>4</v>
      </c>
      <c r="B7" s="20" t="n">
        <v>0.0741</v>
      </c>
      <c r="C7" s="20" t="n">
        <v>0.1152</v>
      </c>
      <c r="D7" s="20" t="n">
        <v>0.1249</v>
      </c>
      <c r="E7" s="20" t="n">
        <v>0.1152</v>
      </c>
      <c r="F7" s="20" t="n">
        <v>0.077</v>
      </c>
      <c r="G7" s="20" t="n">
        <v>0.0618</v>
      </c>
    </row>
    <row r="8" customFormat="false" ht="15" hidden="false" customHeight="false" outlineLevel="0" collapsed="false">
      <c r="A8" s="21" t="n">
        <v>5</v>
      </c>
      <c r="B8" s="22"/>
      <c r="C8" s="22" t="n">
        <v>0.1152</v>
      </c>
      <c r="D8" s="22" t="n">
        <v>0.0893</v>
      </c>
      <c r="E8" s="22" t="n">
        <v>0.0922</v>
      </c>
      <c r="F8" s="22" t="n">
        <v>0.0693</v>
      </c>
      <c r="G8" s="22" t="n">
        <v>0.0571</v>
      </c>
    </row>
    <row r="9" customFormat="false" ht="15" hidden="false" customHeight="false" outlineLevel="0" collapsed="false">
      <c r="A9" s="19" t="n">
        <v>6</v>
      </c>
      <c r="B9" s="20"/>
      <c r="C9" s="20" t="n">
        <v>0.0576</v>
      </c>
      <c r="D9" s="20" t="n">
        <v>0.0892</v>
      </c>
      <c r="E9" s="20" t="n">
        <v>0.0737</v>
      </c>
      <c r="F9" s="20" t="n">
        <v>0.0623</v>
      </c>
      <c r="G9" s="20" t="n">
        <v>0.0528</v>
      </c>
    </row>
    <row r="10" customFormat="false" ht="15" hidden="false" customHeight="false" outlineLevel="0" collapsed="false">
      <c r="A10" s="19" t="n">
        <v>7</v>
      </c>
      <c r="B10" s="20"/>
      <c r="C10" s="20"/>
      <c r="D10" s="20" t="n">
        <v>0.0893</v>
      </c>
      <c r="E10" s="20" t="n">
        <v>0.0655</v>
      </c>
      <c r="F10" s="20" t="n">
        <v>0.059</v>
      </c>
      <c r="G10" s="20" t="n">
        <v>0.0489</v>
      </c>
    </row>
    <row r="11" customFormat="false" ht="15" hidden="false" customHeight="false" outlineLevel="0" collapsed="false">
      <c r="A11" s="19" t="n">
        <v>8</v>
      </c>
      <c r="B11" s="20"/>
      <c r="C11" s="20"/>
      <c r="D11" s="20" t="n">
        <v>0.0446</v>
      </c>
      <c r="E11" s="20" t="n">
        <v>0.0655</v>
      </c>
      <c r="F11" s="20" t="n">
        <v>0.059</v>
      </c>
      <c r="G11" s="20" t="n">
        <v>0.0452</v>
      </c>
    </row>
    <row r="12" customFormat="false" ht="15" hidden="false" customHeight="false" outlineLevel="0" collapsed="false">
      <c r="A12" s="19" t="n">
        <v>9</v>
      </c>
      <c r="B12" s="20"/>
      <c r="C12" s="20"/>
      <c r="D12" s="20"/>
      <c r="E12" s="20" t="n">
        <v>0.0656</v>
      </c>
      <c r="F12" s="20" t="n">
        <v>0.0591</v>
      </c>
      <c r="G12" s="20" t="n">
        <v>0.0447</v>
      </c>
    </row>
    <row r="13" customFormat="false" ht="15" hidden="false" customHeight="false" outlineLevel="0" collapsed="false">
      <c r="A13" s="21" t="n">
        <v>10</v>
      </c>
      <c r="B13" s="22"/>
      <c r="C13" s="22"/>
      <c r="D13" s="22"/>
      <c r="E13" s="22" t="n">
        <v>0.0655</v>
      </c>
      <c r="F13" s="22" t="n">
        <v>0.059</v>
      </c>
      <c r="G13" s="22" t="n">
        <v>0.0447</v>
      </c>
    </row>
    <row r="14" customFormat="false" ht="15" hidden="false" customHeight="false" outlineLevel="0" collapsed="false">
      <c r="A14" s="19" t="n">
        <v>11</v>
      </c>
      <c r="B14" s="20"/>
      <c r="C14" s="20"/>
      <c r="D14" s="20"/>
      <c r="E14" s="20" t="n">
        <v>0.0328</v>
      </c>
      <c r="F14" s="20" t="n">
        <v>0.0591</v>
      </c>
      <c r="G14" s="20" t="n">
        <v>0.0446</v>
      </c>
    </row>
    <row r="15" customFormat="false" ht="15" hidden="false" customHeight="false" outlineLevel="0" collapsed="false">
      <c r="A15" s="19" t="n">
        <v>12</v>
      </c>
      <c r="B15" s="20"/>
      <c r="C15" s="20"/>
      <c r="D15" s="20"/>
      <c r="E15" s="20"/>
      <c r="F15" s="20" t="n">
        <v>0.059</v>
      </c>
      <c r="G15" s="20" t="n">
        <v>0.0446</v>
      </c>
    </row>
    <row r="16" customFormat="false" ht="15" hidden="false" customHeight="false" outlineLevel="0" collapsed="false">
      <c r="A16" s="19" t="n">
        <v>13</v>
      </c>
      <c r="B16" s="20"/>
      <c r="C16" s="20"/>
      <c r="D16" s="20"/>
      <c r="E16" s="20"/>
      <c r="F16" s="20" t="n">
        <v>0.0591</v>
      </c>
      <c r="G16" s="20" t="n">
        <v>0.0446</v>
      </c>
    </row>
    <row r="17" customFormat="false" ht="15" hidden="false" customHeight="false" outlineLevel="0" collapsed="false">
      <c r="A17" s="19" t="n">
        <v>14</v>
      </c>
      <c r="B17" s="20"/>
      <c r="C17" s="20"/>
      <c r="D17" s="20"/>
      <c r="E17" s="20"/>
      <c r="F17" s="20" t="n">
        <v>0.059</v>
      </c>
      <c r="G17" s="20" t="n">
        <v>0.0446</v>
      </c>
    </row>
    <row r="18" customFormat="false" ht="15" hidden="false" customHeight="false" outlineLevel="0" collapsed="false">
      <c r="A18" s="21" t="n">
        <v>15</v>
      </c>
      <c r="B18" s="22"/>
      <c r="C18" s="22"/>
      <c r="D18" s="22"/>
      <c r="E18" s="22"/>
      <c r="F18" s="22" t="n">
        <v>0.0591</v>
      </c>
      <c r="G18" s="22" t="n">
        <v>0.0446</v>
      </c>
    </row>
    <row r="19" customFormat="false" ht="15" hidden="false" customHeight="false" outlineLevel="0" collapsed="false">
      <c r="A19" s="19" t="n">
        <v>16</v>
      </c>
      <c r="B19" s="20"/>
      <c r="C19" s="20"/>
      <c r="D19" s="20"/>
      <c r="E19" s="20"/>
      <c r="F19" s="20" t="n">
        <v>0.0295</v>
      </c>
      <c r="G19" s="20" t="n">
        <v>0.0446</v>
      </c>
    </row>
    <row r="20" customFormat="false" ht="15" hidden="false" customHeight="false" outlineLevel="0" collapsed="false">
      <c r="A20" s="19" t="n">
        <v>17</v>
      </c>
      <c r="B20" s="20"/>
      <c r="C20" s="20"/>
      <c r="D20" s="20"/>
      <c r="E20" s="20"/>
      <c r="F20" s="20"/>
      <c r="G20" s="20" t="n">
        <v>0.0446</v>
      </c>
    </row>
    <row r="21" customFormat="false" ht="15" hidden="false" customHeight="false" outlineLevel="0" collapsed="false">
      <c r="A21" s="19" t="n">
        <v>18</v>
      </c>
      <c r="B21" s="20"/>
      <c r="C21" s="20"/>
      <c r="D21" s="20"/>
      <c r="E21" s="20"/>
      <c r="F21" s="20"/>
      <c r="G21" s="20" t="n">
        <v>0.0446</v>
      </c>
    </row>
    <row r="22" customFormat="false" ht="15" hidden="false" customHeight="false" outlineLevel="0" collapsed="false">
      <c r="A22" s="19" t="n">
        <v>19</v>
      </c>
      <c r="B22" s="20"/>
      <c r="C22" s="20"/>
      <c r="D22" s="20"/>
      <c r="E22" s="20"/>
      <c r="F22" s="20"/>
      <c r="G22" s="20" t="n">
        <v>0.0446</v>
      </c>
    </row>
    <row r="23" customFormat="false" ht="15" hidden="false" customHeight="false" outlineLevel="0" collapsed="false">
      <c r="A23" s="19" t="n">
        <v>20</v>
      </c>
      <c r="B23" s="20"/>
      <c r="C23" s="20"/>
      <c r="D23" s="20"/>
      <c r="E23" s="20"/>
      <c r="F23" s="20"/>
      <c r="G23" s="20" t="n">
        <v>0.0446</v>
      </c>
    </row>
    <row r="24" customFormat="false" ht="15" hidden="false" customHeight="false" outlineLevel="0" collapsed="false">
      <c r="A24" s="21" t="n">
        <v>21</v>
      </c>
      <c r="B24" s="22"/>
      <c r="C24" s="22"/>
      <c r="D24" s="22"/>
      <c r="E24" s="22"/>
      <c r="F24" s="22"/>
      <c r="G24" s="22" t="n">
        <v>0.0223</v>
      </c>
    </row>
  </sheetData>
  <mergeCells count="3">
    <mergeCell ref="A1:G1"/>
    <mergeCell ref="A2:A3"/>
    <mergeCell ref="B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2.796875" defaultRowHeight="15" zeroHeight="false" outlineLevelRow="0" outlineLevelCol="0"/>
  <cols>
    <col collapsed="false" customWidth="true" hidden="false" outlineLevel="0" max="1" min="1" style="23" width="9.2"/>
    <col collapsed="false" customWidth="true" hidden="false" outlineLevel="0" max="9" min="2" style="24" width="11.2"/>
    <col collapsed="false" customWidth="true" hidden="false" outlineLevel="0" max="10" min="10" style="24" width="16"/>
    <col collapsed="false" customWidth="false" hidden="false" outlineLevel="0" max="16384" min="11" style="24" width="12.79"/>
  </cols>
  <sheetData>
    <row r="1" customFormat="false" ht="52.5" hidden="false" customHeight="true" outlineLevel="0" collapsed="false">
      <c r="A1" s="25" t="s">
        <v>30</v>
      </c>
      <c r="B1" s="25"/>
      <c r="C1" s="25"/>
      <c r="D1" s="25"/>
      <c r="E1" s="25"/>
      <c r="F1" s="25"/>
      <c r="G1" s="25"/>
      <c r="H1" s="25"/>
      <c r="I1" s="25"/>
      <c r="J1" s="3" t="n">
        <v>2023</v>
      </c>
      <c r="K1" s="3"/>
      <c r="L1" s="3" t="n">
        <v>2023</v>
      </c>
      <c r="M1" s="3"/>
      <c r="N1" s="3" t="n">
        <v>2023</v>
      </c>
      <c r="O1" s="3"/>
      <c r="P1" s="3" t="n">
        <v>2023</v>
      </c>
    </row>
    <row r="2" customFormat="false" ht="30" hidden="false" customHeight="false" outlineLevel="0" collapsed="false">
      <c r="A2" s="4" t="s">
        <v>6</v>
      </c>
      <c r="B2" s="5" t="n">
        <v>0.05</v>
      </c>
      <c r="C2" s="6"/>
      <c r="D2" s="6"/>
      <c r="E2" s="6"/>
      <c r="F2" s="6"/>
      <c r="G2" s="6"/>
      <c r="H2" s="6"/>
      <c r="I2" s="6"/>
    </row>
    <row r="3" customFormat="false" ht="15" hidden="false" customHeight="false" outlineLevel="0" collapsed="false">
      <c r="A3" s="7"/>
      <c r="B3" s="6"/>
      <c r="C3" s="6"/>
      <c r="D3" s="6"/>
      <c r="E3" s="6"/>
      <c r="F3" s="6"/>
      <c r="G3" s="6"/>
      <c r="H3" s="6"/>
      <c r="I3" s="6"/>
    </row>
    <row r="4" customFormat="false" ht="15" hidden="false" customHeight="true" outlineLevel="0" collapsed="false">
      <c r="A4" s="8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</row>
    <row r="5" customFormat="false" ht="15" hidden="false" customHeight="true" outlineLevel="0" collapsed="false">
      <c r="A5" s="10" t="n">
        <v>1</v>
      </c>
      <c r="B5" s="11" t="n">
        <f aca="false">(1+intr1)^A5</f>
        <v>1.05</v>
      </c>
      <c r="C5" s="11" t="n">
        <f aca="false">1/B5</f>
        <v>0.952380952380952</v>
      </c>
      <c r="D5" s="11" t="n">
        <f aca="false">intr1/((1+intr1)^A5-1)</f>
        <v>0.999999999999999</v>
      </c>
      <c r="E5" s="11" t="n">
        <f aca="false">1/D5</f>
        <v>1</v>
      </c>
      <c r="F5" s="11" t="n">
        <f aca="false">((1+intr1)^A5*intr1)/((1+intr1)^A5-1)</f>
        <v>1.05</v>
      </c>
      <c r="G5" s="11" t="n">
        <f aca="false">1/F5</f>
        <v>0.952380952380953</v>
      </c>
      <c r="H5" s="11" t="n">
        <f aca="false">(1/intr1)*(((1+intr1)^A5-1)/((1+intr1)^A5*intr1)-A5/(1+intr1)^A5)</f>
        <v>0</v>
      </c>
      <c r="I5" s="11" t="n">
        <f aca="false">1/intr1-(A5/((1+intr1)^A5-1))</f>
        <v>0</v>
      </c>
      <c r="L5" s="24" t="s">
        <v>31</v>
      </c>
      <c r="M5" s="24" t="s">
        <v>32</v>
      </c>
    </row>
    <row r="6" customFormat="false" ht="15" hidden="false" customHeight="true" outlineLevel="0" collapsed="false">
      <c r="A6" s="10" t="n">
        <v>2</v>
      </c>
      <c r="B6" s="11" t="n">
        <f aca="false">(1+intr1)^A6</f>
        <v>1.1025</v>
      </c>
      <c r="C6" s="11" t="n">
        <f aca="false">1/B6</f>
        <v>0.90702947845805</v>
      </c>
      <c r="D6" s="11" t="n">
        <f aca="false">intr1/((1+intr1)^A6-1)</f>
        <v>0.48780487804878</v>
      </c>
      <c r="E6" s="11" t="n">
        <f aca="false">1/D6</f>
        <v>2.05</v>
      </c>
      <c r="F6" s="11" t="n">
        <f aca="false">((1+intr1)^A6*intr1)/((1+intr1)^A6-1)</f>
        <v>0.53780487804878</v>
      </c>
      <c r="G6" s="11" t="n">
        <f aca="false">1/F6</f>
        <v>1.859410430839</v>
      </c>
      <c r="H6" s="11" t="n">
        <f aca="false">(1/intr1)*(((1+intr1)^A6-1)/((1+intr1)^A6*intr1)-A6/(1+intr1)^A6)</f>
        <v>0.907029478458061</v>
      </c>
      <c r="I6" s="11" t="n">
        <f aca="false">1/intr1-(A6/((1+intr1)^A6-1))</f>
        <v>0.487804878048788</v>
      </c>
      <c r="K6" s="24" t="s">
        <v>33</v>
      </c>
      <c r="L6" s="24" t="n">
        <v>5000</v>
      </c>
      <c r="M6" s="24" t="n">
        <v>15000</v>
      </c>
    </row>
    <row r="7" customFormat="false" ht="15" hidden="false" customHeight="true" outlineLevel="0" collapsed="false">
      <c r="A7" s="10" t="n">
        <v>3</v>
      </c>
      <c r="B7" s="11" t="n">
        <f aca="false">(1+intr1)^A7</f>
        <v>1.157625</v>
      </c>
      <c r="C7" s="11" t="n">
        <f aca="false">1/B7</f>
        <v>0.863837598531476</v>
      </c>
      <c r="D7" s="11" t="n">
        <f aca="false">intr1/((1+intr1)^A7-1)</f>
        <v>0.317208564631245</v>
      </c>
      <c r="E7" s="11" t="n">
        <f aca="false">1/D7</f>
        <v>3.1525</v>
      </c>
      <c r="F7" s="11" t="n">
        <f aca="false">((1+intr1)^A7*intr1)/((1+intr1)^A7-1)</f>
        <v>0.367208564631245</v>
      </c>
      <c r="G7" s="11" t="n">
        <f aca="false">1/F7</f>
        <v>2.72324802937048</v>
      </c>
      <c r="H7" s="11" t="n">
        <f aca="false">(1/intr1)*(((1+intr1)^A7-1)/((1+intr1)^A7*intr1)-A7/(1+intr1)^A7)</f>
        <v>2.63470467552104</v>
      </c>
      <c r="I7" s="11" t="n">
        <f aca="false">1/intr1-(A7/((1+intr1)^A7-1))</f>
        <v>0.967486122125312</v>
      </c>
      <c r="K7" s="24" t="s">
        <v>7</v>
      </c>
      <c r="L7" s="24" t="n">
        <v>2250</v>
      </c>
      <c r="M7" s="24" t="n">
        <v>2300</v>
      </c>
    </row>
    <row r="8" customFormat="false" ht="15" hidden="false" customHeight="true" outlineLevel="0" collapsed="false">
      <c r="A8" s="10" t="n">
        <v>4</v>
      </c>
      <c r="B8" s="11" t="n">
        <f aca="false">(1+intr1)^A8</f>
        <v>1.21550625</v>
      </c>
      <c r="C8" s="11" t="n">
        <f aca="false">1/B8</f>
        <v>0.822702474791882</v>
      </c>
      <c r="D8" s="11" t="n">
        <f aca="false">intr1/((1+intr1)^A8-1)</f>
        <v>0.232011832603463</v>
      </c>
      <c r="E8" s="11" t="n">
        <f aca="false">1/D8</f>
        <v>4.31012500000001</v>
      </c>
      <c r="F8" s="11" t="n">
        <f aca="false">((1+intr1)^A8*intr1)/((1+intr1)^A8-1)</f>
        <v>0.282011832603463</v>
      </c>
      <c r="G8" s="11" t="n">
        <f aca="false">1/F8</f>
        <v>3.54595050416236</v>
      </c>
      <c r="H8" s="11" t="n">
        <f aca="false">(1/intr1)*(((1+intr1)^A8-1)/((1+intr1)^A8*intr1)-A8/(1+intr1)^A8)</f>
        <v>5.10281209989672</v>
      </c>
      <c r="I8" s="11" t="n">
        <f aca="false">1/intr1-(A8/((1+intr1)^A8-1))</f>
        <v>1.439053391723</v>
      </c>
      <c r="K8" s="24" t="s">
        <v>34</v>
      </c>
      <c r="L8" s="24" t="n">
        <v>12</v>
      </c>
      <c r="M8" s="24" t="n">
        <v>18</v>
      </c>
    </row>
    <row r="9" customFormat="false" ht="15" hidden="false" customHeight="true" outlineLevel="0" collapsed="false">
      <c r="A9" s="10" t="n">
        <v>5</v>
      </c>
      <c r="B9" s="11" t="n">
        <f aca="false">(1+intr1)^A9</f>
        <v>1.2762815625</v>
      </c>
      <c r="C9" s="11" t="n">
        <f aca="false">1/B9</f>
        <v>0.783526166468459</v>
      </c>
      <c r="D9" s="11" t="n">
        <f aca="false">intr1/((1+intr1)^A9-1)</f>
        <v>0.180974798128268</v>
      </c>
      <c r="E9" s="11" t="n">
        <f aca="false">1/D9</f>
        <v>5.52563125000001</v>
      </c>
      <c r="F9" s="11" t="n">
        <f aca="false">((1+intr1)^A9*intr1)/((1+intr1)^A9-1)</f>
        <v>0.230974798128268</v>
      </c>
      <c r="G9" s="11" t="n">
        <f aca="false">1/F9</f>
        <v>4.32947667063082</v>
      </c>
      <c r="H9" s="11" t="n">
        <f aca="false">(1/intr1)*(((1+intr1)^A9-1)/((1+intr1)^A9*intr1)-A9/(1+intr1)^A9)</f>
        <v>8.23691676577059</v>
      </c>
      <c r="I9" s="11" t="n">
        <f aca="false">1/intr1-(A9/((1+intr1)^A9-1))</f>
        <v>1.90252018717321</v>
      </c>
      <c r="K9" s="24" t="s">
        <v>18</v>
      </c>
      <c r="L9" s="24" t="n">
        <v>0</v>
      </c>
      <c r="M9" s="24" t="n">
        <v>2600</v>
      </c>
    </row>
    <row r="10" customFormat="false" ht="15" hidden="false" customHeight="true" outlineLevel="0" collapsed="false">
      <c r="A10" s="10" t="n">
        <v>6</v>
      </c>
      <c r="B10" s="11" t="n">
        <f aca="false">(1+intr1)^A10</f>
        <v>1.340095640625</v>
      </c>
      <c r="C10" s="11" t="n">
        <f aca="false">1/B10</f>
        <v>0.746215396636627</v>
      </c>
      <c r="D10" s="11" t="n">
        <f aca="false">intr1/((1+intr1)^A10-1)</f>
        <v>0.147017468110188</v>
      </c>
      <c r="E10" s="11" t="n">
        <f aca="false">1/D10</f>
        <v>6.80191281250001</v>
      </c>
      <c r="F10" s="11" t="n">
        <f aca="false">((1+intr1)^A10*intr1)/((1+intr1)^A10-1)</f>
        <v>0.197017468110188</v>
      </c>
      <c r="G10" s="11" t="n">
        <f aca="false">1/F10</f>
        <v>5.07569206726745</v>
      </c>
      <c r="H10" s="11" t="n">
        <f aca="false">(1/intr1)*(((1+intr1)^A10-1)/((1+intr1)^A10*intr1)-A10/(1+intr1)^A10)</f>
        <v>11.9679937489537</v>
      </c>
      <c r="I10" s="11" t="n">
        <f aca="false">1/intr1-(A10/((1+intr1)^A10-1))</f>
        <v>2.35790382677742</v>
      </c>
    </row>
    <row r="11" customFormat="false" ht="15" hidden="false" customHeight="true" outlineLevel="0" collapsed="false">
      <c r="A11" s="10" t="n">
        <v>7</v>
      </c>
      <c r="B11" s="11" t="n">
        <f aca="false">(1+intr1)^A11</f>
        <v>1.40710042265625</v>
      </c>
      <c r="C11" s="11" t="n">
        <f aca="false">1/B11</f>
        <v>0.710681330130121</v>
      </c>
      <c r="D11" s="11" t="n">
        <f aca="false">intr1/((1+intr1)^A11-1)</f>
        <v>0.122819818446171</v>
      </c>
      <c r="E11" s="11" t="n">
        <f aca="false">1/D11</f>
        <v>8.14200845312501</v>
      </c>
      <c r="F11" s="11" t="n">
        <f aca="false">((1+intr1)^A11*intr1)/((1+intr1)^A11-1)</f>
        <v>0.172819818446171</v>
      </c>
      <c r="G11" s="11" t="n">
        <f aca="false">1/F11</f>
        <v>5.78637339739757</v>
      </c>
      <c r="H11" s="11" t="n">
        <f aca="false">(1/intr1)*(((1+intr1)^A11-1)/((1+intr1)^A11*intr1)-A11/(1+intr1)^A11)</f>
        <v>16.2320817297345</v>
      </c>
      <c r="I11" s="11" t="n">
        <f aca="false">1/intr1-(A11/((1+intr1)^A11-1))</f>
        <v>2.80522541753611</v>
      </c>
    </row>
    <row r="12" customFormat="false" ht="15" hidden="false" customHeight="true" outlineLevel="0" collapsed="false">
      <c r="A12" s="10" t="n">
        <v>8</v>
      </c>
      <c r="B12" s="11" t="n">
        <f aca="false">(1+intr1)^A12</f>
        <v>1.47745544378906</v>
      </c>
      <c r="C12" s="11" t="n">
        <f aca="false">1/B12</f>
        <v>0.676839362028687</v>
      </c>
      <c r="D12" s="11" t="n">
        <f aca="false">intr1/((1+intr1)^A12-1)</f>
        <v>0.104721813627681</v>
      </c>
      <c r="E12" s="11" t="n">
        <f aca="false">1/D12</f>
        <v>9.54910887578126</v>
      </c>
      <c r="F12" s="11" t="n">
        <f aca="false">((1+intr1)^A12*intr1)/((1+intr1)^A12-1)</f>
        <v>0.154721813627681</v>
      </c>
      <c r="G12" s="11" t="n">
        <f aca="false">1/F12</f>
        <v>6.46321275942626</v>
      </c>
      <c r="H12" s="11" t="n">
        <f aca="false">(1/intr1)*(((1+intr1)^A12-1)/((1+intr1)^A12*intr1)-A12/(1+intr1)^A12)</f>
        <v>20.9699572639353</v>
      </c>
      <c r="I12" s="11" t="n">
        <f aca="false">1/intr1-(A12/((1+intr1)^A12-1))</f>
        <v>3.24450981957103</v>
      </c>
    </row>
    <row r="13" customFormat="false" ht="15" hidden="false" customHeight="true" outlineLevel="0" collapsed="false">
      <c r="A13" s="10" t="n">
        <v>9</v>
      </c>
      <c r="B13" s="11" t="n">
        <f aca="false">(1+intr1)^A13</f>
        <v>1.55132821597852</v>
      </c>
      <c r="C13" s="11" t="n">
        <f aca="false">1/B13</f>
        <v>0.644608916217797</v>
      </c>
      <c r="D13" s="11" t="n">
        <f aca="false">intr1/((1+intr1)^A13-1)</f>
        <v>0.0906900799757877</v>
      </c>
      <c r="E13" s="11" t="n">
        <f aca="false">1/D13</f>
        <v>11.0265643195703</v>
      </c>
      <c r="F13" s="11" t="n">
        <f aca="false">((1+intr1)^A13*intr1)/((1+intr1)^A13-1)</f>
        <v>0.140690079975788</v>
      </c>
      <c r="G13" s="11" t="n">
        <f aca="false">1/F13</f>
        <v>7.10782167564406</v>
      </c>
      <c r="H13" s="11" t="n">
        <f aca="false">(1/intr1)*(((1+intr1)^A13-1)/((1+intr1)^A13*intr1)-A13/(1+intr1)^A13)</f>
        <v>26.1268285936777</v>
      </c>
      <c r="I13" s="11" t="n">
        <f aca="false">1/intr1-(A13/((1+intr1)^A13-1))</f>
        <v>3.67578560435821</v>
      </c>
    </row>
    <row r="14" customFormat="false" ht="15" hidden="false" customHeight="true" outlineLevel="0" collapsed="false">
      <c r="A14" s="10" t="n">
        <v>10</v>
      </c>
      <c r="B14" s="11" t="n">
        <f aca="false">(1+intr1)^A14</f>
        <v>1.62889462677744</v>
      </c>
      <c r="C14" s="11" t="n">
        <f aca="false">1/B14</f>
        <v>0.613913253540759</v>
      </c>
      <c r="D14" s="11" t="n">
        <f aca="false">intr1/((1+intr1)^A14-1)</f>
        <v>0.0795045749654566</v>
      </c>
      <c r="E14" s="11" t="n">
        <f aca="false">1/D14</f>
        <v>12.5778925355488</v>
      </c>
      <c r="F14" s="11" t="n">
        <f aca="false">((1+intr1)^A14*intr1)/((1+intr1)^A14-1)</f>
        <v>0.129504574965457</v>
      </c>
      <c r="G14" s="11" t="n">
        <f aca="false">1/F14</f>
        <v>7.72173492918482</v>
      </c>
      <c r="H14" s="11" t="n">
        <f aca="false">(1/intr1)*(((1+intr1)^A14-1)/((1+intr1)^A14*intr1)-A14/(1+intr1)^A14)</f>
        <v>31.6520478755445</v>
      </c>
      <c r="I14" s="11" t="n">
        <f aca="false">1/intr1-(A14/((1+intr1)^A14-1))</f>
        <v>4.09908500690868</v>
      </c>
    </row>
    <row r="15" customFormat="false" ht="15" hidden="false" customHeight="true" outlineLevel="0" collapsed="false">
      <c r="A15" s="10" t="n">
        <v>11</v>
      </c>
      <c r="B15" s="11" t="n">
        <f aca="false">(1+intr1)^A15</f>
        <v>1.71033935811631</v>
      </c>
      <c r="C15" s="11" t="n">
        <f aca="false">1/B15</f>
        <v>0.584679289086437</v>
      </c>
      <c r="D15" s="11" t="n">
        <f aca="false">intr1/((1+intr1)^A15-1)</f>
        <v>0.070388891490668</v>
      </c>
      <c r="E15" s="11" t="n">
        <f aca="false">1/D15</f>
        <v>14.2067871623263</v>
      </c>
      <c r="F15" s="11" t="n">
        <f aca="false">((1+intr1)^A15*intr1)/((1+intr1)^A15-1)</f>
        <v>0.120388891490668</v>
      </c>
      <c r="G15" s="11" t="n">
        <f aca="false">1/F15</f>
        <v>8.30641421827126</v>
      </c>
      <c r="H15" s="11" t="n">
        <f aca="false">(1/intr1)*(((1+intr1)^A15-1)/((1+intr1)^A15*intr1)-A15/(1+intr1)^A15)</f>
        <v>37.4988407664089</v>
      </c>
      <c r="I15" s="11" t="n">
        <f aca="false">1/intr1-(A15/((1+intr1)^A15-1))</f>
        <v>4.51444387205304</v>
      </c>
    </row>
    <row r="16" customFormat="false" ht="15" hidden="false" customHeight="true" outlineLevel="0" collapsed="false">
      <c r="A16" s="10" t="n">
        <v>12</v>
      </c>
      <c r="B16" s="11" t="n">
        <f aca="false">(1+intr1)^A16</f>
        <v>1.79585632602213</v>
      </c>
      <c r="C16" s="11" t="n">
        <f aca="false">1/B16</f>
        <v>0.556837418177559</v>
      </c>
      <c r="D16" s="11" t="n">
        <f aca="false">intr1/((1+intr1)^A16-1)</f>
        <v>0.0628254100208153</v>
      </c>
      <c r="E16" s="11" t="n">
        <f aca="false">1/D16</f>
        <v>15.9171265204426</v>
      </c>
      <c r="F16" s="26" t="n">
        <f aca="false">((1+intr1)^A16*intr1)/((1+intr1)^A16-1)</f>
        <v>0.112825410020815</v>
      </c>
      <c r="G16" s="11" t="n">
        <f aca="false">1/F16</f>
        <v>8.86325163644881</v>
      </c>
      <c r="H16" s="11" t="n">
        <f aca="false">(1/intr1)*(((1+intr1)^A16-1)/((1+intr1)^A16*intr1)-A16/(1+intr1)^A16)</f>
        <v>43.6240523663621</v>
      </c>
      <c r="I16" s="11" t="n">
        <f aca="false">1/intr1-(A16/((1+intr1)^A16-1))</f>
        <v>4.92190159500432</v>
      </c>
    </row>
    <row r="17" customFormat="false" ht="15" hidden="false" customHeight="true" outlineLevel="0" collapsed="false">
      <c r="A17" s="10" t="n">
        <v>13</v>
      </c>
      <c r="B17" s="11" t="n">
        <f aca="false">(1+intr1)^A17</f>
        <v>1.88564914232324</v>
      </c>
      <c r="C17" s="11" t="n">
        <f aca="false">1/B17</f>
        <v>0.530321350645295</v>
      </c>
      <c r="D17" s="11" t="n">
        <f aca="false">intr1/((1+intr1)^A17-1)</f>
        <v>0.0564557651677276</v>
      </c>
      <c r="E17" s="11" t="n">
        <f aca="false">1/D17</f>
        <v>17.7129828464647</v>
      </c>
      <c r="F17" s="11" t="n">
        <f aca="false">((1+intr1)^A17*intr1)/((1+intr1)^A17-1)</f>
        <v>0.106455765167728</v>
      </c>
      <c r="G17" s="11" t="n">
        <f aca="false">1/F17</f>
        <v>9.39357298709411</v>
      </c>
      <c r="H17" s="11" t="n">
        <f aca="false">(1/intr1)*(((1+intr1)^A17-1)/((1+intr1)^A17*intr1)-A17/(1+intr1)^A17)</f>
        <v>49.9879085741056</v>
      </c>
      <c r="I17" s="11" t="n">
        <f aca="false">1/intr1-(A17/((1+intr1)^A17-1))</f>
        <v>5.32150105639083</v>
      </c>
    </row>
    <row r="18" customFormat="false" ht="15" hidden="false" customHeight="true" outlineLevel="0" collapsed="false">
      <c r="A18" s="10" t="n">
        <v>14</v>
      </c>
      <c r="B18" s="11" t="n">
        <f aca="false">(1+intr1)^A18</f>
        <v>1.9799315994394</v>
      </c>
      <c r="C18" s="11" t="n">
        <f aca="false">1/B18</f>
        <v>0.505067952995519</v>
      </c>
      <c r="D18" s="11" t="n">
        <f aca="false">intr1/((1+intr1)^A18-1)</f>
        <v>0.0510239694572602</v>
      </c>
      <c r="E18" s="11" t="n">
        <f aca="false">1/D18</f>
        <v>19.598631988788</v>
      </c>
      <c r="F18" s="11" t="n">
        <f aca="false">((1+intr1)^A18*intr1)/((1+intr1)^A18-1)</f>
        <v>0.10102396945726</v>
      </c>
      <c r="G18" s="11" t="n">
        <f aca="false">1/F18</f>
        <v>9.89864094008963</v>
      </c>
      <c r="H18" s="11" t="n">
        <f aca="false">(1/intr1)*(((1+intr1)^A18-1)/((1+intr1)^A18*intr1)-A18/(1+intr1)^A18)</f>
        <v>56.5537919630474</v>
      </c>
      <c r="I18" s="11" t="n">
        <f aca="false">1/intr1-(A18/((1+intr1)^A18-1))</f>
        <v>5.71328855196715</v>
      </c>
    </row>
    <row r="19" customFormat="false" ht="15" hidden="false" customHeight="true" outlineLevel="0" collapsed="false">
      <c r="A19" s="10" t="n">
        <v>15</v>
      </c>
      <c r="B19" s="11" t="n">
        <f aca="false">(1+intr1)^A19</f>
        <v>2.07892817941137</v>
      </c>
      <c r="C19" s="11" t="n">
        <f aca="false">1/B19</f>
        <v>0.48101709809097</v>
      </c>
      <c r="D19" s="11" t="n">
        <f aca="false">intr1/((1+intr1)^A19-1)</f>
        <v>0.0463422876092443</v>
      </c>
      <c r="E19" s="11" t="n">
        <f aca="false">1/D19</f>
        <v>21.5785635882274</v>
      </c>
      <c r="F19" s="11" t="n">
        <f aca="false">((1+intr1)^A19*intr1)/((1+intr1)^A19-1)</f>
        <v>0.0963422876092443</v>
      </c>
      <c r="G19" s="11" t="n">
        <f aca="false">1/F19</f>
        <v>10.3796580381806</v>
      </c>
      <c r="H19" s="11" t="n">
        <f aca="false">(1/intr1)*(((1+intr1)^A19-1)/((1+intr1)^A19*intr1)-A19/(1+intr1)^A19)</f>
        <v>63.288031336321</v>
      </c>
      <c r="I19" s="11" t="n">
        <f aca="false">1/intr1-(A19/((1+intr1)^A19-1))</f>
        <v>6.09731371722671</v>
      </c>
    </row>
    <row r="20" customFormat="false" ht="15" hidden="false" customHeight="true" outlineLevel="0" collapsed="false">
      <c r="A20" s="10" t="n">
        <v>16</v>
      </c>
      <c r="B20" s="11" t="n">
        <f aca="false">(1+intr1)^A20</f>
        <v>2.18287458838194</v>
      </c>
      <c r="C20" s="11" t="n">
        <f aca="false">1/B20</f>
        <v>0.4581115219914</v>
      </c>
      <c r="D20" s="11" t="n">
        <f aca="false">intr1/((1+intr1)^A20-1)</f>
        <v>0.0422699079776457</v>
      </c>
      <c r="E20" s="11" t="n">
        <f aca="false">1/D20</f>
        <v>23.6574917676387</v>
      </c>
      <c r="F20" s="11" t="n">
        <f aca="false">((1+intr1)^A20*intr1)/((1+intr1)^A20-1)</f>
        <v>0.0922699079776457</v>
      </c>
      <c r="G20" s="11" t="n">
        <f aca="false">1/F20</f>
        <v>10.837769560172</v>
      </c>
      <c r="H20" s="11" t="n">
        <f aca="false">(1/intr1)*(((1+intr1)^A20-1)/((1+intr1)^A20*intr1)-A20/(1+intr1)^A20)</f>
        <v>70.159704166192</v>
      </c>
      <c r="I20" s="11" t="n">
        <f aca="false">1/intr1-(A20/((1+intr1)^A20-1))</f>
        <v>6.47362944715338</v>
      </c>
    </row>
    <row r="21" customFormat="false" ht="15" hidden="false" customHeight="true" outlineLevel="0" collapsed="false">
      <c r="A21" s="10" t="n">
        <v>17</v>
      </c>
      <c r="B21" s="11" t="n">
        <f aca="false">(1+intr1)^A21</f>
        <v>2.29201831780103</v>
      </c>
      <c r="C21" s="11" t="n">
        <f aca="false">1/B21</f>
        <v>0.436296687610857</v>
      </c>
      <c r="D21" s="11" t="n">
        <f aca="false">intr1/((1+intr1)^A21-1)</f>
        <v>0.0386991417312861</v>
      </c>
      <c r="E21" s="11" t="n">
        <f aca="false">1/D21</f>
        <v>25.8403663560207</v>
      </c>
      <c r="F21" s="11" t="n">
        <f aca="false">((1+intr1)^A21*intr1)/((1+intr1)^A21-1)</f>
        <v>0.0886991417312861</v>
      </c>
      <c r="G21" s="11" t="n">
        <f aca="false">1/F21</f>
        <v>11.2740662477829</v>
      </c>
      <c r="H21" s="11" t="n">
        <f aca="false">(1/intr1)*(((1+intr1)^A21-1)/((1+intr1)^A21*intr1)-A21/(1+intr1)^A21)</f>
        <v>77.1404511679657</v>
      </c>
      <c r="I21" s="11" t="n">
        <f aca="false">1/intr1-(A21/((1+intr1)^A21-1))</f>
        <v>6.84229181136274</v>
      </c>
    </row>
    <row r="22" customFormat="false" ht="15" hidden="false" customHeight="true" outlineLevel="0" collapsed="false">
      <c r="A22" s="10" t="n">
        <v>18</v>
      </c>
      <c r="B22" s="11" t="n">
        <f aca="false">(1+intr1)^A22</f>
        <v>2.40661923369109</v>
      </c>
      <c r="C22" s="11" t="n">
        <f aca="false">1/B22</f>
        <v>0.415520654867483</v>
      </c>
      <c r="D22" s="11" t="n">
        <f aca="false">intr1/((1+intr1)^A22-1)</f>
        <v>0.035546222319736</v>
      </c>
      <c r="E22" s="11" t="n">
        <f aca="false">1/D22</f>
        <v>28.1323846738217</v>
      </c>
      <c r="F22" s="11" t="n">
        <f aca="false">((1+intr1)^A22*intr1)/((1+intr1)^A22-1)</f>
        <v>0.085546222319736</v>
      </c>
      <c r="G22" s="11" t="n">
        <f aca="false">1/F22</f>
        <v>11.6895869026503</v>
      </c>
      <c r="H22" s="11" t="n">
        <f aca="false">(1/intr1)*(((1+intr1)^A22-1)/((1+intr1)^A22*intr1)-A22/(1+intr1)^A22)</f>
        <v>84.2043023007129</v>
      </c>
      <c r="I22" s="11" t="n">
        <f aca="false">1/intr1-(A22/((1+intr1)^A22-1))</f>
        <v>7.20335996489505</v>
      </c>
    </row>
    <row r="23" customFormat="false" ht="15" hidden="false" customHeight="true" outlineLevel="0" collapsed="false">
      <c r="A23" s="10" t="n">
        <v>19</v>
      </c>
      <c r="B23" s="11" t="n">
        <f aca="false">(1+intr1)^A23</f>
        <v>2.52695019537564</v>
      </c>
      <c r="C23" s="11" t="n">
        <f aca="false">1/B23</f>
        <v>0.39573395701665</v>
      </c>
      <c r="D23" s="11" t="n">
        <f aca="false">intr1/((1+intr1)^A23-1)</f>
        <v>0.0327450103817562</v>
      </c>
      <c r="E23" s="11" t="n">
        <f aca="false">1/D23</f>
        <v>30.5390039075128</v>
      </c>
      <c r="F23" s="11" t="n">
        <f aca="false">((1+intr1)^A23*intr1)/((1+intr1)^A23-1)</f>
        <v>0.0827450103817562</v>
      </c>
      <c r="G23" s="11" t="n">
        <f aca="false">1/F23</f>
        <v>12.085320859667</v>
      </c>
      <c r="H23" s="11" t="n">
        <f aca="false">(1/intr1)*(((1+intr1)^A23-1)/((1+intr1)^A23*intr1)-A23/(1+intr1)^A23)</f>
        <v>91.3275135270127</v>
      </c>
      <c r="I23" s="11" t="n">
        <f aca="false">1/intr1-(A23/((1+intr1)^A23-1))</f>
        <v>7.55689605493265</v>
      </c>
    </row>
    <row r="24" customFormat="false" ht="15" hidden="false" customHeight="true" outlineLevel="0" collapsed="false">
      <c r="A24" s="10" t="n">
        <v>20</v>
      </c>
      <c r="B24" s="11" t="n">
        <f aca="false">(1+intr1)^A24</f>
        <v>2.65329770514442</v>
      </c>
      <c r="C24" s="11" t="n">
        <f aca="false">1/B24</f>
        <v>0.376889482873</v>
      </c>
      <c r="D24" s="11" t="n">
        <f aca="false">intr1/((1+intr1)^A24-1)</f>
        <v>0.0302425871906913</v>
      </c>
      <c r="E24" s="11" t="n">
        <f aca="false">1/D24</f>
        <v>33.0659541028884</v>
      </c>
      <c r="F24" s="11" t="n">
        <f aca="false">((1+intr1)^A24*intr1)/((1+intr1)^A24-1)</f>
        <v>0.0802425871906913</v>
      </c>
      <c r="G24" s="11" t="n">
        <f aca="false">1/F24</f>
        <v>12.46221034254</v>
      </c>
      <c r="H24" s="11" t="n">
        <f aca="false">(1/intr1)*(((1+intr1)^A24-1)/((1+intr1)^A24*intr1)-A24/(1+intr1)^A24)</f>
        <v>98.4884137015997</v>
      </c>
      <c r="I24" s="11" t="n">
        <f aca="false">1/intr1-(A24/((1+intr1)^A24-1))</f>
        <v>7.90296512372349</v>
      </c>
    </row>
    <row r="25" customFormat="false" ht="15" hidden="false" customHeight="true" outlineLevel="0" collapsed="false">
      <c r="A25" s="10" t="n">
        <v>21</v>
      </c>
      <c r="B25" s="11" t="n">
        <f aca="false">(1+intr1)^A25</f>
        <v>2.78596259040164</v>
      </c>
      <c r="C25" s="11" t="n">
        <f aca="false">1/B25</f>
        <v>0.358942364640953</v>
      </c>
      <c r="D25" s="11" t="n">
        <f aca="false">intr1/((1+intr1)^A25-1)</f>
        <v>0.0279961071238091</v>
      </c>
      <c r="E25" s="11" t="n">
        <f aca="false">1/D25</f>
        <v>35.7192518080329</v>
      </c>
      <c r="F25" s="11" t="n">
        <f aca="false">((1+intr1)^A25*intr1)/((1+intr1)^A25-1)</f>
        <v>0.0779961071238091</v>
      </c>
      <c r="G25" s="11" t="n">
        <f aca="false">1/F25</f>
        <v>12.8211527071809</v>
      </c>
      <c r="H25" s="11" t="n">
        <f aca="false">(1/intr1)*(((1+intr1)^A25-1)/((1+intr1)^A25*intr1)-A25/(1+intr1)^A25)</f>
        <v>105.667260994419</v>
      </c>
      <c r="I25" s="11" t="n">
        <f aca="false">1/intr1-(A25/((1+intr1)^A25-1))</f>
        <v>8.24163500800018</v>
      </c>
    </row>
    <row r="26" customFormat="false" ht="15" hidden="false" customHeight="true" outlineLevel="0" collapsed="false">
      <c r="A26" s="10" t="n">
        <v>22</v>
      </c>
      <c r="B26" s="11" t="n">
        <f aca="false">(1+intr1)^A26</f>
        <v>2.92526071992173</v>
      </c>
      <c r="C26" s="11" t="n">
        <f aca="false">1/B26</f>
        <v>0.341849871086622</v>
      </c>
      <c r="D26" s="11" t="n">
        <f aca="false">intr1/((1+intr1)^A26-1)</f>
        <v>0.0259705085563855</v>
      </c>
      <c r="E26" s="11" t="n">
        <f aca="false">1/D26</f>
        <v>38.5052143984345</v>
      </c>
      <c r="F26" s="11" t="n">
        <f aca="false">((1+intr1)^A26*intr1)/((1+intr1)^A26-1)</f>
        <v>0.0759705085563855</v>
      </c>
      <c r="G26" s="11" t="n">
        <f aca="false">1/F26</f>
        <v>13.1630025782676</v>
      </c>
      <c r="H26" s="11" t="n">
        <f aca="false">(1/intr1)*(((1+intr1)^A26-1)/((1+intr1)^A26*intr1)-A26/(1+intr1)^A26)</f>
        <v>112.846108287238</v>
      </c>
      <c r="I26" s="11" t="n">
        <f aca="false">1/intr1-(A26/((1+intr1)^A26-1))</f>
        <v>8.5729762351904</v>
      </c>
    </row>
    <row r="27" customFormat="false" ht="15" hidden="false" customHeight="true" outlineLevel="0" collapsed="false">
      <c r="A27" s="10" t="n">
        <v>23</v>
      </c>
      <c r="B27" s="11" t="n">
        <f aca="false">(1+intr1)^A27</f>
        <v>3.07152375591781</v>
      </c>
      <c r="C27" s="11" t="n">
        <f aca="false">1/B27</f>
        <v>0.325571305796783</v>
      </c>
      <c r="D27" s="11" t="n">
        <f aca="false">intr1/((1+intr1)^A27-1)</f>
        <v>0.0241368219201749</v>
      </c>
      <c r="E27" s="11" t="n">
        <f aca="false">1/D27</f>
        <v>41.4304751183563</v>
      </c>
      <c r="F27" s="11" t="n">
        <f aca="false">((1+intr1)^A27*intr1)/((1+intr1)^A27-1)</f>
        <v>0.0741368219201749</v>
      </c>
      <c r="G27" s="11" t="n">
        <f aca="false">1/F27</f>
        <v>13.4885738840644</v>
      </c>
      <c r="H27" s="11" t="n">
        <f aca="false">(1/intr1)*(((1+intr1)^A27-1)/((1+intr1)^A27*intr1)-A27/(1+intr1)^A27)</f>
        <v>120.008677014767</v>
      </c>
      <c r="I27" s="11" t="n">
        <f aca="false">1/intr1-(A27/((1+intr1)^A27-1))</f>
        <v>8.89706191671957</v>
      </c>
    </row>
    <row r="28" customFormat="false" ht="15" hidden="false" customHeight="true" outlineLevel="0" collapsed="false">
      <c r="A28" s="10" t="n">
        <v>24</v>
      </c>
      <c r="B28" s="11" t="n">
        <f aca="false">(1+intr1)^A28</f>
        <v>3.2250999437137</v>
      </c>
      <c r="C28" s="11" t="n">
        <f aca="false">1/B28</f>
        <v>0.31006791028265</v>
      </c>
      <c r="D28" s="11" t="n">
        <f aca="false">intr1/((1+intr1)^A28-1)</f>
        <v>0.022470900752687</v>
      </c>
      <c r="E28" s="11" t="n">
        <f aca="false">1/D28</f>
        <v>44.5019988742741</v>
      </c>
      <c r="F28" s="11" t="n">
        <f aca="false">((1+intr1)^A28*intr1)/((1+intr1)^A28-1)</f>
        <v>0.072470900752687</v>
      </c>
      <c r="G28" s="11" t="n">
        <f aca="false">1/F28</f>
        <v>13.798641794347</v>
      </c>
      <c r="H28" s="11" t="n">
        <f aca="false">(1/intr1)*(((1+intr1)^A28-1)/((1+intr1)^A28*intr1)-A28/(1+intr1)^A28)</f>
        <v>127.140238951268</v>
      </c>
      <c r="I28" s="11" t="n">
        <f aca="false">1/intr1-(A28/((1+intr1)^A28-1))</f>
        <v>9.21396763871025</v>
      </c>
    </row>
    <row r="29" customFormat="false" ht="15" hidden="false" customHeight="true" outlineLevel="0" collapsed="false">
      <c r="A29" s="10" t="n">
        <v>25</v>
      </c>
      <c r="B29" s="11" t="n">
        <f aca="false">(1+intr1)^A29</f>
        <v>3.38635494089939</v>
      </c>
      <c r="C29" s="11" t="n">
        <f aca="false">1/B29</f>
        <v>0.295302771697762</v>
      </c>
      <c r="D29" s="11" t="n">
        <f aca="false">intr1/((1+intr1)^A29-1)</f>
        <v>0.0209524572992296</v>
      </c>
      <c r="E29" s="11" t="n">
        <f aca="false">1/D29</f>
        <v>47.7270988179878</v>
      </c>
      <c r="F29" s="11" t="n">
        <f aca="false">((1+intr1)^A29*intr1)/((1+intr1)^A29-1)</f>
        <v>0.0709524572992296</v>
      </c>
      <c r="G29" s="11" t="n">
        <f aca="false">1/F29</f>
        <v>14.0939445660448</v>
      </c>
      <c r="H29" s="11" t="n">
        <f aca="false">(1/intr1)*(((1+intr1)^A29-1)/((1+intr1)^A29*intr1)-A29/(1+intr1)^A29)</f>
        <v>134.227505472014</v>
      </c>
      <c r="I29" s="11" t="n">
        <f aca="false">1/intr1-(A29/((1+intr1)^A29-1))</f>
        <v>9.5237713503852</v>
      </c>
    </row>
    <row r="30" customFormat="false" ht="15" hidden="false" customHeight="true" outlineLevel="0" collapsed="false">
      <c r="A30" s="10" t="n">
        <v>26</v>
      </c>
      <c r="B30" s="11" t="n">
        <f aca="false">(1+intr1)^A30</f>
        <v>3.55567268794436</v>
      </c>
      <c r="C30" s="11" t="n">
        <f aca="false">1/B30</f>
        <v>0.281240734950249</v>
      </c>
      <c r="D30" s="11" t="n">
        <f aca="false">intr1/((1+intr1)^A30-1)</f>
        <v>0.0195643206721504</v>
      </c>
      <c r="E30" s="11" t="n">
        <f aca="false">1/D30</f>
        <v>51.1134537588872</v>
      </c>
      <c r="F30" s="11" t="n">
        <f aca="false">((1+intr1)^A30*intr1)/((1+intr1)^A30-1)</f>
        <v>0.0695643206721504</v>
      </c>
      <c r="G30" s="11" t="n">
        <f aca="false">1/F30</f>
        <v>14.375185300995</v>
      </c>
      <c r="H30" s="11" t="n">
        <f aca="false">(1/intr1)*(((1+intr1)^A30-1)/((1+intr1)^A30*intr1)-A30/(1+intr1)^A30)</f>
        <v>141.258523845771</v>
      </c>
      <c r="I30" s="11" t="n">
        <f aca="false">1/intr1-(A30/((1+intr1)^A30-1))</f>
        <v>9.82655325048179</v>
      </c>
    </row>
    <row r="31" customFormat="false" ht="15" hidden="false" customHeight="true" outlineLevel="0" collapsed="false">
      <c r="A31" s="10" t="n">
        <v>27</v>
      </c>
      <c r="B31" s="11" t="n">
        <f aca="false">(1+intr1)^A31</f>
        <v>3.73345632234158</v>
      </c>
      <c r="C31" s="11" t="n">
        <f aca="false">1/B31</f>
        <v>0.267848319000238</v>
      </c>
      <c r="D31" s="11" t="n">
        <f aca="false">intr1/((1+intr1)^A31-1)</f>
        <v>0.0182918598666937</v>
      </c>
      <c r="E31" s="11" t="n">
        <f aca="false">1/D31</f>
        <v>54.6691264468315</v>
      </c>
      <c r="F31" s="11" t="n">
        <f aca="false">((1+intr1)^A31*intr1)/((1+intr1)^A31-1)</f>
        <v>0.0682918598666937</v>
      </c>
      <c r="G31" s="11" t="n">
        <f aca="false">1/F31</f>
        <v>14.6430336199952</v>
      </c>
      <c r="H31" s="11" t="n">
        <f aca="false">(1/intr1)*(((1+intr1)^A31-1)/((1+intr1)^A31*intr1)-A31/(1+intr1)^A31)</f>
        <v>148.222580139777</v>
      </c>
      <c r="I31" s="11" t="n">
        <f aca="false">1/intr1-(A31/((1+intr1)^A31-1))</f>
        <v>10.1223956719854</v>
      </c>
    </row>
    <row r="32" customFormat="false" ht="15" hidden="false" customHeight="true" outlineLevel="0" collapsed="false">
      <c r="A32" s="10" t="n">
        <v>28</v>
      </c>
      <c r="B32" s="11" t="n">
        <f aca="false">(1+intr1)^A32</f>
        <v>3.92012913845866</v>
      </c>
      <c r="C32" s="11" t="n">
        <f aca="false">1/B32</f>
        <v>0.255093637143083</v>
      </c>
      <c r="D32" s="11" t="n">
        <f aca="false">intr1/((1+intr1)^A32-1)</f>
        <v>0.0171225304187717</v>
      </c>
      <c r="E32" s="11" t="n">
        <f aca="false">1/D32</f>
        <v>58.4025827691731</v>
      </c>
      <c r="F32" s="11" t="n">
        <f aca="false">((1+intr1)^A32*intr1)/((1+intr1)^A32-1)</f>
        <v>0.0671225304187717</v>
      </c>
      <c r="G32" s="11" t="n">
        <f aca="false">1/F32</f>
        <v>14.8981272571383</v>
      </c>
      <c r="H32" s="11" t="n">
        <f aca="false">(1/intr1)*(((1+intr1)^A32-1)/((1+intr1)^A32*intr1)-A32/(1+intr1)^A32)</f>
        <v>155.11010834264</v>
      </c>
      <c r="I32" s="11" t="n">
        <f aca="false">1/intr1-(A32/((1+intr1)^A32-1))</f>
        <v>10.4113829654878</v>
      </c>
    </row>
    <row r="33" customFormat="false" ht="15" hidden="false" customHeight="true" outlineLevel="0" collapsed="false">
      <c r="A33" s="10" t="n">
        <v>29</v>
      </c>
      <c r="B33" s="11" t="n">
        <f aca="false">(1+intr1)^A33</f>
        <v>4.11613559538159</v>
      </c>
      <c r="C33" s="11" t="n">
        <f aca="false">1/B33</f>
        <v>0.242946321088651</v>
      </c>
      <c r="D33" s="11" t="n">
        <f aca="false">intr1/((1+intr1)^A33-1)</f>
        <v>0.0160455148595282</v>
      </c>
      <c r="E33" s="11" t="n">
        <f aca="false">1/D33</f>
        <v>62.3227119076318</v>
      </c>
      <c r="F33" s="11" t="n">
        <f aca="false">((1+intr1)^A33*intr1)/((1+intr1)^A33-1)</f>
        <v>0.0660455148595282</v>
      </c>
      <c r="G33" s="11" t="n">
        <f aca="false">1/F33</f>
        <v>15.141073578227</v>
      </c>
      <c r="H33" s="11" t="n">
        <f aca="false">(1/intr1)*(((1+intr1)^A33-1)/((1+intr1)^A33*intr1)-A33/(1+intr1)^A33)</f>
        <v>161.912605333122</v>
      </c>
      <c r="I33" s="11" t="n">
        <f aca="false">1/intr1-(A33/((1+intr1)^A33-1))</f>
        <v>10.6936013814737</v>
      </c>
    </row>
    <row r="34" customFormat="false" ht="15" hidden="false" customHeight="true" outlineLevel="0" collapsed="false">
      <c r="A34" s="10" t="n">
        <v>30</v>
      </c>
      <c r="B34" s="11" t="n">
        <f aca="false">(1+intr1)^A34</f>
        <v>4.32194237515067</v>
      </c>
      <c r="C34" s="11" t="n">
        <f aca="false">1/B34</f>
        <v>0.231377448655858</v>
      </c>
      <c r="D34" s="11" t="n">
        <f aca="false">intr1/((1+intr1)^A34-1)</f>
        <v>0.0150514350802766</v>
      </c>
      <c r="E34" s="11" t="n">
        <f aca="false">1/D34</f>
        <v>66.4388475030134</v>
      </c>
      <c r="F34" s="11" t="n">
        <f aca="false">((1+intr1)^A34*intr1)/((1+intr1)^A34-1)</f>
        <v>0.0650514350802766</v>
      </c>
      <c r="G34" s="11" t="n">
        <f aca="false">1/F34</f>
        <v>15.3724510268828</v>
      </c>
      <c r="H34" s="11" t="n">
        <f aca="false">(1/intr1)*(((1+intr1)^A34-1)/((1+intr1)^A34*intr1)-A34/(1+intr1)^A34)</f>
        <v>168.622551344142</v>
      </c>
      <c r="I34" s="11" t="n">
        <f aca="false">1/intr1-(A34/((1+intr1)^A34-1))</f>
        <v>10.9691389518341</v>
      </c>
    </row>
    <row r="35" customFormat="false" ht="15" hidden="false" customHeight="true" outlineLevel="0" collapsed="false">
      <c r="A35" s="10" t="n">
        <v>31</v>
      </c>
      <c r="B35" s="11" t="n">
        <f aca="false">(1+intr1)^A35</f>
        <v>4.5380394939082</v>
      </c>
      <c r="C35" s="11" t="n">
        <f aca="false">1/B35</f>
        <v>0.220359474910341</v>
      </c>
      <c r="D35" s="11" t="n">
        <f aca="false">intr1/((1+intr1)^A35-1)</f>
        <v>0.0141321203695126</v>
      </c>
      <c r="E35" s="11" t="n">
        <f aca="false">1/D35</f>
        <v>70.760789878164</v>
      </c>
      <c r="F35" s="11" t="n">
        <f aca="false">((1+intr1)^A35*intr1)/((1+intr1)^A35-1)</f>
        <v>0.0641321203695126</v>
      </c>
      <c r="G35" s="11" t="n">
        <f aca="false">1/F35</f>
        <v>15.5928105017932</v>
      </c>
      <c r="H35" s="11" t="n">
        <f aca="false">(1/intr1)*(((1+intr1)^A35-1)/((1+intr1)^A35*intr1)-A35/(1+intr1)^A35)</f>
        <v>175.233335591452</v>
      </c>
      <c r="I35" s="11" t="n">
        <f aca="false">1/intr1-(A35/((1+intr1)^A35-1))</f>
        <v>11.2380853709022</v>
      </c>
    </row>
    <row r="36" customFormat="false" ht="15" hidden="false" customHeight="true" outlineLevel="0" collapsed="false">
      <c r="A36" s="10" t="n">
        <v>32</v>
      </c>
      <c r="B36" s="11" t="n">
        <f aca="false">(1+intr1)^A36</f>
        <v>4.76494146860361</v>
      </c>
      <c r="C36" s="11" t="n">
        <f aca="false">1/B36</f>
        <v>0.209866166581277</v>
      </c>
      <c r="D36" s="11" t="n">
        <f aca="false">intr1/((1+intr1)^A36-1)</f>
        <v>0.0132804189432843</v>
      </c>
      <c r="E36" s="11" t="n">
        <f aca="false">1/D36</f>
        <v>75.2988293720722</v>
      </c>
      <c r="F36" s="11" t="n">
        <f aca="false">((1+intr1)^A36*intr1)/((1+intr1)^A36-1)</f>
        <v>0.0632804189432843</v>
      </c>
      <c r="G36" s="11" t="n">
        <f aca="false">1/F36</f>
        <v>15.8026766683745</v>
      </c>
      <c r="H36" s="11" t="n">
        <f aca="false">(1/intr1)*(((1+intr1)^A36-1)/((1+intr1)^A36*intr1)-A36/(1+intr1)^A36)</f>
        <v>181.739186755472</v>
      </c>
      <c r="I36" s="11" t="n">
        <f aca="false">1/intr1-(A36/((1+intr1)^A36-1))</f>
        <v>11.5005318762981</v>
      </c>
    </row>
    <row r="37" customFormat="false" ht="15" hidden="false" customHeight="true" outlineLevel="0" collapsed="false">
      <c r="A37" s="10" t="n">
        <v>33</v>
      </c>
      <c r="B37" s="11" t="n">
        <f aca="false">(1+intr1)^A37</f>
        <v>5.00318854203379</v>
      </c>
      <c r="C37" s="11" t="n">
        <f aca="false">1/B37</f>
        <v>0.199872539601216</v>
      </c>
      <c r="D37" s="11" t="n">
        <f aca="false">intr1/((1+intr1)^A37-1)</f>
        <v>0.0124900437426307</v>
      </c>
      <c r="E37" s="11" t="n">
        <f aca="false">1/D37</f>
        <v>80.0637708406758</v>
      </c>
      <c r="F37" s="11" t="n">
        <f aca="false">((1+intr1)^A37*intr1)/((1+intr1)^A37-1)</f>
        <v>0.0624900437426307</v>
      </c>
      <c r="G37" s="11" t="n">
        <f aca="false">1/F37</f>
        <v>16.0025492079757</v>
      </c>
      <c r="H37" s="11" t="n">
        <f aca="false">(1/intr1)*(((1+intr1)^A37-1)/((1+intr1)^A37*intr1)-A37/(1+intr1)^A37)</f>
        <v>188.135108022711</v>
      </c>
      <c r="I37" s="11" t="n">
        <f aca="false">1/intr1-(A37/((1+intr1)^A37-1))</f>
        <v>11.7565711298638</v>
      </c>
    </row>
    <row r="38" customFormat="false" ht="15" hidden="false" customHeight="true" outlineLevel="0" collapsed="false">
      <c r="A38" s="10" t="n">
        <v>34</v>
      </c>
      <c r="B38" s="11" t="n">
        <f aca="false">(1+intr1)^A38</f>
        <v>5.25334796913548</v>
      </c>
      <c r="C38" s="11" t="n">
        <f aca="false">1/B38</f>
        <v>0.190354799620206</v>
      </c>
      <c r="D38" s="11" t="n">
        <f aca="false">intr1/((1+intr1)^A38-1)</f>
        <v>0.0117554454427021</v>
      </c>
      <c r="E38" s="11" t="n">
        <f aca="false">1/D38</f>
        <v>85.0669593827096</v>
      </c>
      <c r="F38" s="11" t="n">
        <f aca="false">((1+intr1)^A38*intr1)/((1+intr1)^A38-1)</f>
        <v>0.0617554454427021</v>
      </c>
      <c r="G38" s="11" t="n">
        <f aca="false">1/F38</f>
        <v>16.1929040075959</v>
      </c>
      <c r="H38" s="11" t="n">
        <f aca="false">(1/intr1)*(((1+intr1)^A38-1)/((1+intr1)^A38*intr1)-A38/(1+intr1)^A38)</f>
        <v>194.416816410178</v>
      </c>
      <c r="I38" s="11" t="n">
        <f aca="false">1/intr1-(A38/((1+intr1)^A38-1))</f>
        <v>12.0062970989626</v>
      </c>
    </row>
    <row r="39" customFormat="false" ht="15" hidden="false" customHeight="true" outlineLevel="0" collapsed="false">
      <c r="A39" s="10" t="n">
        <v>35</v>
      </c>
      <c r="B39" s="11" t="n">
        <f aca="false">(1+intr1)^A39</f>
        <v>5.51601536759226</v>
      </c>
      <c r="C39" s="11" t="n">
        <f aca="false">1/B39</f>
        <v>0.181290285352577</v>
      </c>
      <c r="D39" s="11" t="n">
        <f aca="false">intr1/((1+intr1)^A39-1)</f>
        <v>0.0110717072308498</v>
      </c>
      <c r="E39" s="11" t="n">
        <f aca="false">1/D39</f>
        <v>90.3203073518451</v>
      </c>
      <c r="F39" s="11" t="n">
        <f aca="false">((1+intr1)^A39*intr1)/((1+intr1)^A39-1)</f>
        <v>0.0610717072308498</v>
      </c>
      <c r="G39" s="11" t="n">
        <f aca="false">1/F39</f>
        <v>16.3741942929485</v>
      </c>
      <c r="H39" s="11" t="n">
        <f aca="false">(1/intr1)*(((1+intr1)^A39-1)/((1+intr1)^A39*intr1)-A39/(1+intr1)^A39)</f>
        <v>200.580686112165</v>
      </c>
      <c r="I39" s="11" t="n">
        <f aca="false">1/intr1-(A39/((1+intr1)^A39-1))</f>
        <v>12.2498049384051</v>
      </c>
    </row>
    <row r="40" customFormat="false" ht="15" hidden="false" customHeight="true" outlineLevel="0" collapsed="false">
      <c r="A40" s="10" t="n">
        <v>36</v>
      </c>
      <c r="B40" s="11" t="n">
        <f aca="false">(1+intr1)^A40</f>
        <v>5.79181613597187</v>
      </c>
      <c r="C40" s="11" t="n">
        <f aca="false">1/B40</f>
        <v>0.172657414621502</v>
      </c>
      <c r="D40" s="11" t="n">
        <f aca="false">intr1/((1+intr1)^A40-1)</f>
        <v>0.0104344571204753</v>
      </c>
      <c r="E40" s="11" t="n">
        <f aca="false">1/D40</f>
        <v>95.8363227194374</v>
      </c>
      <c r="F40" s="11" t="n">
        <f aca="false">((1+intr1)^A40*intr1)/((1+intr1)^A40-1)</f>
        <v>0.0604344571204753</v>
      </c>
      <c r="G40" s="11" t="n">
        <f aca="false">1/F40</f>
        <v>16.54685170757</v>
      </c>
      <c r="H40" s="11" t="n">
        <f aca="false">(1/intr1)*(((1+intr1)^A40-1)/((1+intr1)^A40*intr1)-A40/(1+intr1)^A40)</f>
        <v>206.623695623918</v>
      </c>
      <c r="I40" s="11" t="n">
        <f aca="false">1/intr1-(A40/((1+intr1)^A40-1))</f>
        <v>12.4871908732578</v>
      </c>
    </row>
    <row r="41" customFormat="false" ht="15" hidden="false" customHeight="true" outlineLevel="0" collapsed="false">
      <c r="A41" s="10" t="n">
        <v>37</v>
      </c>
      <c r="B41" s="11" t="n">
        <f aca="false">(1+intr1)^A41</f>
        <v>6.08140694277046</v>
      </c>
      <c r="C41" s="11" t="n">
        <f aca="false">1/B41</f>
        <v>0.164435632972859</v>
      </c>
      <c r="D41" s="11" t="n">
        <f aca="false">intr1/((1+intr1)^A41-1)</f>
        <v>0.00983979448273419</v>
      </c>
      <c r="E41" s="11" t="n">
        <f aca="false">1/D41</f>
        <v>101.628138855409</v>
      </c>
      <c r="F41" s="11" t="n">
        <f aca="false">((1+intr1)^A41*intr1)/((1+intr1)^A41-1)</f>
        <v>0.0598397944827342</v>
      </c>
      <c r="G41" s="11" t="n">
        <f aca="false">1/F41</f>
        <v>16.7112873405428</v>
      </c>
      <c r="H41" s="11" t="n">
        <f aca="false">(1/intr1)*(((1+intr1)^A41-1)/((1+intr1)^A41*intr1)-A41/(1+intr1)^A41)</f>
        <v>212.543378410941</v>
      </c>
      <c r="I41" s="11" t="n">
        <f aca="false">1/intr1-(A41/((1+intr1)^A41-1))</f>
        <v>12.7185520827767</v>
      </c>
    </row>
    <row r="42" customFormat="false" ht="15" hidden="false" customHeight="true" outlineLevel="0" collapsed="false">
      <c r="A42" s="10" t="n">
        <v>38</v>
      </c>
      <c r="B42" s="11" t="n">
        <f aca="false">(1+intr1)^A42</f>
        <v>6.38547728990899</v>
      </c>
      <c r="C42" s="11" t="n">
        <f aca="false">1/B42</f>
        <v>0.156605364736056</v>
      </c>
      <c r="D42" s="11" t="n">
        <f aca="false">intr1/((1+intr1)^A42-1)</f>
        <v>0.00928422817670911</v>
      </c>
      <c r="E42" s="11" t="n">
        <f aca="false">1/D42</f>
        <v>107.70954579818</v>
      </c>
      <c r="F42" s="11" t="n">
        <f aca="false">((1+intr1)^A42*intr1)/((1+intr1)^A42-1)</f>
        <v>0.0592842281767091</v>
      </c>
      <c r="G42" s="11" t="n">
        <f aca="false">1/F42</f>
        <v>16.8678927052789</v>
      </c>
      <c r="H42" s="11" t="n">
        <f aca="false">(1/intr1)*(((1+intr1)^A42-1)/((1+intr1)^A42*intr1)-A42/(1+intr1)^A42)</f>
        <v>218.337776906175</v>
      </c>
      <c r="I42" s="11" t="n">
        <f aca="false">1/intr1-(A42/((1+intr1)^A42-1))</f>
        <v>12.9439865857011</v>
      </c>
    </row>
    <row r="43" customFormat="false" ht="15" hidden="false" customHeight="true" outlineLevel="0" collapsed="false">
      <c r="A43" s="10" t="n">
        <v>39</v>
      </c>
      <c r="B43" s="11" t="n">
        <f aca="false">(1+intr1)^A43</f>
        <v>6.70475115440444</v>
      </c>
      <c r="C43" s="11" t="n">
        <f aca="false">1/B43</f>
        <v>0.149147966415292</v>
      </c>
      <c r="D43" s="11" t="n">
        <f aca="false">intr1/((1+intr1)^A43-1)</f>
        <v>0.00876462419599088</v>
      </c>
      <c r="E43" s="11" t="n">
        <f aca="false">1/D43</f>
        <v>114.095023088089</v>
      </c>
      <c r="F43" s="11" t="n">
        <f aca="false">((1+intr1)^A43*intr1)/((1+intr1)^A43-1)</f>
        <v>0.0587646241959909</v>
      </c>
      <c r="G43" s="11" t="n">
        <f aca="false">1/F43</f>
        <v>17.0170406716942</v>
      </c>
      <c r="H43" s="11" t="n">
        <f aca="false">(1/intr1)*(((1+intr1)^A43-1)/((1+intr1)^A43*intr1)-A43/(1+intr1)^A43)</f>
        <v>224.005399629956</v>
      </c>
      <c r="I43" s="11" t="n">
        <f aca="false">1/intr1-(A43/((1+intr1)^A43-1))</f>
        <v>13.1635931271271</v>
      </c>
    </row>
    <row r="44" customFormat="false" ht="15" hidden="false" customHeight="true" outlineLevel="0" collapsed="false">
      <c r="A44" s="10" t="n">
        <v>40</v>
      </c>
      <c r="B44" s="11" t="n">
        <f aca="false">(1+intr1)^A44</f>
        <v>7.03998871212466</v>
      </c>
      <c r="C44" s="11" t="n">
        <f aca="false">1/B44</f>
        <v>0.142045682300278</v>
      </c>
      <c r="D44" s="11" t="n">
        <f aca="false">intr1/((1+intr1)^A44-1)</f>
        <v>0.00827816116603498</v>
      </c>
      <c r="E44" s="11" t="n">
        <f aca="false">1/D44</f>
        <v>120.799774242493</v>
      </c>
      <c r="F44" s="11" t="n">
        <f aca="false">((1+intr1)^A44*intr1)/((1+intr1)^A44-1)</f>
        <v>0.058278161166035</v>
      </c>
      <c r="G44" s="11" t="n">
        <f aca="false">1/F44</f>
        <v>17.1590863539944</v>
      </c>
      <c r="H44" s="11" t="n">
        <f aca="false">(1/intr1)*(((1+intr1)^A44-1)/((1+intr1)^A44*intr1)-A44/(1+intr1)^A44)</f>
        <v>229.545181239667</v>
      </c>
      <c r="I44" s="11" t="n">
        <f aca="false">1/intr1-(A44/((1+intr1)^A44-1))</f>
        <v>13.377471067172</v>
      </c>
    </row>
    <row r="45" customFormat="false" ht="15" hidden="false" customHeight="true" outlineLevel="0" collapsed="false">
      <c r="A45" s="10" t="n">
        <v>41</v>
      </c>
      <c r="B45" s="11" t="n">
        <f aca="false">(1+intr1)^A45</f>
        <v>7.39198814773089</v>
      </c>
      <c r="C45" s="11" t="n">
        <f aca="false">1/B45</f>
        <v>0.135281602190741</v>
      </c>
      <c r="D45" s="11" t="n">
        <f aca="false">intr1/((1+intr1)^A45-1)</f>
        <v>0.00782229235167616</v>
      </c>
      <c r="E45" s="11" t="n">
        <f aca="false">1/D45</f>
        <v>127.839762954618</v>
      </c>
      <c r="F45" s="11" t="n">
        <f aca="false">((1+intr1)^A45*intr1)/((1+intr1)^A45-1)</f>
        <v>0.0578222923516762</v>
      </c>
      <c r="G45" s="11" t="n">
        <f aca="false">1/F45</f>
        <v>17.2943679561852</v>
      </c>
      <c r="H45" s="11" t="n">
        <f aca="false">(1/intr1)*(((1+intr1)^A45-1)/((1+intr1)^A45*intr1)-A45/(1+intr1)^A45)</f>
        <v>234.956445327296</v>
      </c>
      <c r="I45" s="11" t="n">
        <f aca="false">1/intr1-(A45/((1+intr1)^A45-1))</f>
        <v>13.5857202716256</v>
      </c>
    </row>
    <row r="46" customFormat="false" ht="15" hidden="false" customHeight="true" outlineLevel="0" collapsed="false">
      <c r="A46" s="10" t="n">
        <v>42</v>
      </c>
      <c r="B46" s="11" t="n">
        <f aca="false">(1+intr1)^A46</f>
        <v>7.76158755511744</v>
      </c>
      <c r="C46" s="11" t="n">
        <f aca="false">1/B46</f>
        <v>0.128839621134039</v>
      </c>
      <c r="D46" s="11" t="n">
        <f aca="false">intr1/((1+intr1)^A46-1)</f>
        <v>0.00739471308955513</v>
      </c>
      <c r="E46" s="11" t="n">
        <f aca="false">1/D46</f>
        <v>135.231751102349</v>
      </c>
      <c r="F46" s="11" t="n">
        <f aca="false">((1+intr1)^A46*intr1)/((1+intr1)^A46-1)</f>
        <v>0.0573947130895551</v>
      </c>
      <c r="G46" s="11" t="n">
        <f aca="false">1/F46</f>
        <v>17.4232075773192</v>
      </c>
      <c r="H46" s="11" t="n">
        <f aca="false">(1/intr1)*(((1+intr1)^A46-1)/((1+intr1)^A46*intr1)-A46/(1+intr1)^A46)</f>
        <v>240.238869793792</v>
      </c>
      <c r="I46" s="11" t="n">
        <f aca="false">1/intr1-(A46/((1+intr1)^A46-1))</f>
        <v>13.7884410047737</v>
      </c>
    </row>
    <row r="47" customFormat="false" ht="15" hidden="false" customHeight="true" outlineLevel="0" collapsed="false">
      <c r="A47" s="10" t="n">
        <v>43</v>
      </c>
      <c r="B47" s="11" t="n">
        <f aca="false">(1+intr1)^A47</f>
        <v>8.14966693287331</v>
      </c>
      <c r="C47" s="11" t="n">
        <f aca="false">1/B47</f>
        <v>0.122704401080037</v>
      </c>
      <c r="D47" s="11" t="n">
        <f aca="false">intr1/((1+intr1)^A47-1)</f>
        <v>0.00699333276213274</v>
      </c>
      <c r="E47" s="11" t="n">
        <f aca="false">1/D47</f>
        <v>142.993338657466</v>
      </c>
      <c r="F47" s="11" t="n">
        <f aca="false">((1+intr1)^A47*intr1)/((1+intr1)^A47-1)</f>
        <v>0.0569933327621327</v>
      </c>
      <c r="G47" s="11" t="n">
        <f aca="false">1/F47</f>
        <v>17.5459119783993</v>
      </c>
      <c r="H47" s="11" t="n">
        <f aca="false">(1/intr1)*(((1+intr1)^A47-1)/((1+intr1)^A47*intr1)-A47/(1+intr1)^A47)</f>
        <v>245.392454639154</v>
      </c>
      <c r="I47" s="11" t="n">
        <f aca="false">1/intr1-(A47/((1+intr1)^A47-1))</f>
        <v>13.9857338245658</v>
      </c>
    </row>
    <row r="48" customFormat="false" ht="15" hidden="false" customHeight="true" outlineLevel="0" collapsed="false">
      <c r="A48" s="10" t="n">
        <v>44</v>
      </c>
      <c r="B48" s="11" t="n">
        <f aca="false">(1+intr1)^A48</f>
        <v>8.55715027951698</v>
      </c>
      <c r="C48" s="11" t="n">
        <f aca="false">1/B48</f>
        <v>0.11686133436194</v>
      </c>
      <c r="D48" s="11" t="n">
        <f aca="false">intr1/((1+intr1)^A48-1)</f>
        <v>0.00661625059058582</v>
      </c>
      <c r="E48" s="11" t="n">
        <f aca="false">1/D48</f>
        <v>151.14300559034</v>
      </c>
      <c r="F48" s="11" t="n">
        <f aca="false">((1+intr1)^A48*intr1)/((1+intr1)^A48-1)</f>
        <v>0.0566162505905858</v>
      </c>
      <c r="G48" s="11" t="n">
        <f aca="false">1/F48</f>
        <v>17.6627733127612</v>
      </c>
      <c r="H48" s="11" t="n">
        <f aca="false">(1/intr1)*(((1+intr1)^A48-1)/((1+intr1)^A48*intr1)-A48/(1+intr1)^A48)</f>
        <v>250.417492016717</v>
      </c>
      <c r="I48" s="11" t="n">
        <f aca="false">1/intr1-(A48/((1+intr1)^A48-1))</f>
        <v>14.1776994802845</v>
      </c>
    </row>
    <row r="49" customFormat="false" ht="15" hidden="false" customHeight="true" outlineLevel="0" collapsed="false">
      <c r="A49" s="10" t="n">
        <v>45</v>
      </c>
      <c r="B49" s="11" t="n">
        <f aca="false">(1+intr1)^A49</f>
        <v>8.98500779349282</v>
      </c>
      <c r="C49" s="11" t="n">
        <f aca="false">1/B49</f>
        <v>0.111296508916133</v>
      </c>
      <c r="D49" s="11" t="n">
        <f aca="false">intr1/((1+intr1)^A49-1)</f>
        <v>0.00626173465237519</v>
      </c>
      <c r="E49" s="11" t="n">
        <f aca="false">1/D49</f>
        <v>159.700155869856</v>
      </c>
      <c r="F49" s="11" t="n">
        <f aca="false">((1+intr1)^A49*intr1)/((1+intr1)^A49-1)</f>
        <v>0.0562617346523752</v>
      </c>
      <c r="G49" s="11" t="n">
        <f aca="false">1/F49</f>
        <v>17.7740698216773</v>
      </c>
      <c r="H49" s="11" t="n">
        <f aca="false">(1/intr1)*(((1+intr1)^A49-1)/((1+intr1)^A49*intr1)-A49/(1+intr1)^A49)</f>
        <v>255.314538409027</v>
      </c>
      <c r="I49" s="11" t="n">
        <f aca="false">1/intr1-(A49/((1+intr1)^A49-1))</f>
        <v>14.3644388128623</v>
      </c>
    </row>
    <row r="50" customFormat="false" ht="15" hidden="false" customHeight="true" outlineLevel="0" collapsed="false">
      <c r="A50" s="10" t="n">
        <v>46</v>
      </c>
      <c r="B50" s="11" t="n">
        <f aca="false">(1+intr1)^A50</f>
        <v>9.43425818316747</v>
      </c>
      <c r="C50" s="11" t="n">
        <f aca="false">1/B50</f>
        <v>0.105996675158222</v>
      </c>
      <c r="D50" s="11" t="n">
        <f aca="false">intr1/((1+intr1)^A50-1)</f>
        <v>0.00592820363263087</v>
      </c>
      <c r="E50" s="11" t="n">
        <f aca="false">1/D50</f>
        <v>168.685163663349</v>
      </c>
      <c r="F50" s="11" t="n">
        <f aca="false">((1+intr1)^A50*intr1)/((1+intr1)^A50-1)</f>
        <v>0.0559282036326309</v>
      </c>
      <c r="G50" s="11" t="n">
        <f aca="false">1/F50</f>
        <v>17.8800664968356</v>
      </c>
      <c r="H50" s="11" t="n">
        <f aca="false">(1/intr1)*(((1+intr1)^A50-1)/((1+intr1)^A50*intr1)-A50/(1+intr1)^A50)</f>
        <v>260.084388791147</v>
      </c>
      <c r="I50" s="11" t="n">
        <f aca="false">1/intr1-(A50/((1+intr1)^A50-1))</f>
        <v>14.5460526579796</v>
      </c>
    </row>
    <row r="51" customFormat="false" ht="15" hidden="false" customHeight="true" outlineLevel="0" collapsed="false">
      <c r="A51" s="10" t="n">
        <v>47</v>
      </c>
      <c r="B51" s="11" t="n">
        <f aca="false">(1+intr1)^A51</f>
        <v>9.90597109232584</v>
      </c>
      <c r="C51" s="11" t="n">
        <f aca="false">1/B51</f>
        <v>0.100949214436402</v>
      </c>
      <c r="D51" s="11" t="n">
        <f aca="false">intr1/((1+intr1)^A51-1)</f>
        <v>0.00561421090206371</v>
      </c>
      <c r="E51" s="11" t="n">
        <f aca="false">1/D51</f>
        <v>178.119421846517</v>
      </c>
      <c r="F51" s="11" t="n">
        <f aca="false">((1+intr1)^A51*intr1)/((1+intr1)^A51-1)</f>
        <v>0.0556142109020637</v>
      </c>
      <c r="G51" s="11" t="n">
        <f aca="false">1/F51</f>
        <v>17.981015711272</v>
      </c>
      <c r="H51" s="11" t="n">
        <f aca="false">(1/intr1)*(((1+intr1)^A51-1)/((1+intr1)^A51*intr1)-A51/(1+intr1)^A51)</f>
        <v>264.728052655221</v>
      </c>
      <c r="I51" s="11" t="n">
        <f aca="false">1/intr1-(A51/((1+intr1)^A51-1))</f>
        <v>14.7226417520601</v>
      </c>
    </row>
    <row r="52" customFormat="false" ht="15" hidden="false" customHeight="true" outlineLevel="0" collapsed="false">
      <c r="A52" s="10" t="n">
        <v>48</v>
      </c>
      <c r="B52" s="11" t="n">
        <f aca="false">(1+intr1)^A52</f>
        <v>10.4012696469421</v>
      </c>
      <c r="C52" s="11" t="n">
        <f aca="false">1/B52</f>
        <v>0.0961421089870495</v>
      </c>
      <c r="D52" s="11" t="n">
        <f aca="false">intr1/((1+intr1)^A52-1)</f>
        <v>0.00531843058200794</v>
      </c>
      <c r="E52" s="11" t="n">
        <f aca="false">1/D52</f>
        <v>188.025392938843</v>
      </c>
      <c r="F52" s="11" t="n">
        <f aca="false">((1+intr1)^A52*intr1)/((1+intr1)^A52-1)</f>
        <v>0.0553184305820079</v>
      </c>
      <c r="G52" s="11" t="n">
        <f aca="false">1/F52</f>
        <v>18.077157820259</v>
      </c>
      <c r="H52" s="11" t="n">
        <f aca="false">(1/intr1)*(((1+intr1)^A52-1)/((1+intr1)^A52*intr1)-A52/(1+intr1)^A52)</f>
        <v>269.246731777613</v>
      </c>
      <c r="I52" s="11" t="n">
        <f aca="false">1/intr1-(A52/((1+intr1)^A52-1))</f>
        <v>14.8943066412724</v>
      </c>
    </row>
    <row r="53" customFormat="false" ht="15" hidden="false" customHeight="true" outlineLevel="0" collapsed="false">
      <c r="A53" s="10" t="n">
        <v>49</v>
      </c>
      <c r="B53" s="11" t="n">
        <f aca="false">(1+intr1)^A53</f>
        <v>10.9213331292892</v>
      </c>
      <c r="C53" s="11" t="n">
        <f aca="false">1/B53</f>
        <v>0.0915639133209995</v>
      </c>
      <c r="D53" s="11" t="n">
        <f aca="false">intr1/((1+intr1)^A53-1)</f>
        <v>0.00503964531262363</v>
      </c>
      <c r="E53" s="11" t="n">
        <f aca="false">1/D53</f>
        <v>198.426662585785</v>
      </c>
      <c r="F53" s="11" t="n">
        <f aca="false">((1+intr1)^A53*intr1)/((1+intr1)^A53-1)</f>
        <v>0.0550396453126236</v>
      </c>
      <c r="G53" s="11" t="n">
        <f aca="false">1/F53</f>
        <v>18.16872173358</v>
      </c>
      <c r="H53" s="11" t="n">
        <f aca="false">(1/intr1)*(((1+intr1)^A53-1)/((1+intr1)^A53*intr1)-A53/(1+intr1)^A53)</f>
        <v>273.641799617021</v>
      </c>
      <c r="I53" s="11" t="n">
        <f aca="false">1/intr1-(A53/((1+intr1)^A53-1))</f>
        <v>15.0611475936288</v>
      </c>
    </row>
    <row r="54" customFormat="false" ht="15" hidden="false" customHeight="true" outlineLevel="0" collapsed="false">
      <c r="A54" s="10" t="n">
        <v>50</v>
      </c>
      <c r="B54" s="11" t="n">
        <f aca="false">(1+intr1)^A54</f>
        <v>11.4673997857537</v>
      </c>
      <c r="C54" s="11" t="n">
        <f aca="false">1/B54</f>
        <v>0.0872037269723805</v>
      </c>
      <c r="D54" s="11" t="n">
        <f aca="false">intr1/((1+intr1)^A54-1)</f>
        <v>0.00477673548573647</v>
      </c>
      <c r="E54" s="11" t="n">
        <f aca="false">1/D54</f>
        <v>209.347995715074</v>
      </c>
      <c r="F54" s="11" t="n">
        <f aca="false">((1+intr1)^A54*intr1)/((1+intr1)^A54-1)</f>
        <v>0.0547767354857365</v>
      </c>
      <c r="G54" s="11" t="n">
        <f aca="false">1/F54</f>
        <v>18.2559254605524</v>
      </c>
      <c r="H54" s="11" t="n">
        <f aca="false">(1/intr1)*(((1+intr1)^A54-1)/((1+intr1)^A54*intr1)-A54/(1+intr1)^A54)</f>
        <v>277.914782238667</v>
      </c>
      <c r="I54" s="11" t="n">
        <f aca="false">1/intr1-(A54/((1+intr1)^A54-1))</f>
        <v>15.2232645142635</v>
      </c>
    </row>
    <row r="55" customFormat="false" ht="15" hidden="false" customHeight="true" outlineLevel="0" collapsed="false">
      <c r="A55" s="10" t="n">
        <v>51</v>
      </c>
      <c r="B55" s="11" t="n">
        <f aca="false">(1+intr1)^A55</f>
        <v>12.0407697750414</v>
      </c>
      <c r="C55" s="11" t="n">
        <f aca="false">1/B55</f>
        <v>0.0830511685451243</v>
      </c>
      <c r="D55" s="11" t="n">
        <f aca="false">intr1/((1+intr1)^A55-1)</f>
        <v>0.00452866974121943</v>
      </c>
      <c r="E55" s="11" t="n">
        <f aca="false">1/D55</f>
        <v>220.815395500828</v>
      </c>
      <c r="F55" s="11" t="n">
        <f aca="false">((1+intr1)^A55*intr1)/((1+intr1)^A55-1)</f>
        <v>0.0545286697412194</v>
      </c>
      <c r="G55" s="11" t="n">
        <f aca="false">1/F55</f>
        <v>18.3389766290975</v>
      </c>
      <c r="H55" s="11" t="n">
        <f aca="false">(1/intr1)*(((1+intr1)^A55-1)/((1+intr1)^A55*intr1)-A55/(1+intr1)^A55)</f>
        <v>282.067340665924</v>
      </c>
      <c r="I55" s="11" t="n">
        <f aca="false">1/intr1-(A55/((1+intr1)^A55-1))</f>
        <v>15.3807568639562</v>
      </c>
    </row>
    <row r="56" customFormat="false" ht="15" hidden="false" customHeight="true" outlineLevel="0" collapsed="false">
      <c r="A56" s="10" t="n">
        <v>52</v>
      </c>
      <c r="B56" s="11" t="n">
        <f aca="false">(1+intr1)^A56</f>
        <v>12.6428082637935</v>
      </c>
      <c r="C56" s="11" t="n">
        <f aca="false">1/B56</f>
        <v>0.0790963509953564</v>
      </c>
      <c r="D56" s="11" t="n">
        <f aca="false">intr1/((1+intr1)^A56-1)</f>
        <v>0.00429449655677049</v>
      </c>
      <c r="E56" s="11" t="n">
        <f aca="false">1/D56</f>
        <v>232.856165275869</v>
      </c>
      <c r="F56" s="11" t="n">
        <f aca="false">((1+intr1)^A56*intr1)/((1+intr1)^A56-1)</f>
        <v>0.0542944965567705</v>
      </c>
      <c r="G56" s="11" t="n">
        <f aca="false">1/F56</f>
        <v>18.4180729800929</v>
      </c>
      <c r="H56" s="11" t="n">
        <f aca="false">(1/intr1)*(((1+intr1)^A56-1)/((1+intr1)^A56*intr1)-A56/(1+intr1)^A56)</f>
        <v>286.101254566687</v>
      </c>
      <c r="I56" s="11" t="n">
        <f aca="false">1/intr1-(A56/((1+intr1)^A56-1))</f>
        <v>15.5337235809587</v>
      </c>
    </row>
    <row r="57" customFormat="false" ht="15" hidden="false" customHeight="true" outlineLevel="0" collapsed="false">
      <c r="A57" s="10" t="n">
        <v>53</v>
      </c>
      <c r="B57" s="11" t="n">
        <f aca="false">(1+intr1)^A57</f>
        <v>13.2749486769831</v>
      </c>
      <c r="C57" s="11" t="n">
        <f aca="false">1/B57</f>
        <v>0.0753298580908157</v>
      </c>
      <c r="D57" s="11" t="n">
        <f aca="false">intr1/((1+intr1)^A57-1)</f>
        <v>0.00407333678663402</v>
      </c>
      <c r="E57" s="11" t="n">
        <f aca="false">1/D57</f>
        <v>245.498973539663</v>
      </c>
      <c r="F57" s="11" t="n">
        <f aca="false">((1+intr1)^A57*intr1)/((1+intr1)^A57-1)</f>
        <v>0.054073336786634</v>
      </c>
      <c r="G57" s="11" t="n">
        <f aca="false">1/F57</f>
        <v>18.4934028381837</v>
      </c>
      <c r="H57" s="11" t="n">
        <f aca="false">(1/intr1)*(((1+intr1)^A57-1)/((1+intr1)^A57*intr1)-A57/(1+intr1)^A57)</f>
        <v>290.018407187409</v>
      </c>
      <c r="I57" s="11" t="n">
        <f aca="false">1/intr1-(A57/((1+intr1)^A57-1))</f>
        <v>15.6822630061679</v>
      </c>
    </row>
    <row r="58" customFormat="false" ht="15" hidden="false" customHeight="true" outlineLevel="0" collapsed="false">
      <c r="A58" s="10" t="n">
        <v>54</v>
      </c>
      <c r="B58" s="11" t="n">
        <f aca="false">(1+intr1)^A58</f>
        <v>13.9386961108323</v>
      </c>
      <c r="C58" s="11" t="n">
        <f aca="false">1/B58</f>
        <v>0.071742721991253</v>
      </c>
      <c r="D58" s="11" t="n">
        <f aca="false">intr1/((1+intr1)^A58-1)</f>
        <v>0.00386437702622446</v>
      </c>
      <c r="E58" s="11" t="n">
        <f aca="false">1/D58</f>
        <v>258.773922216646</v>
      </c>
      <c r="F58" s="11" t="n">
        <f aca="false">((1+intr1)^A58*intr1)/((1+intr1)^A58-1)</f>
        <v>0.0538643770262245</v>
      </c>
      <c r="G58" s="11" t="n">
        <f aca="false">1/F58</f>
        <v>18.5651455601749</v>
      </c>
      <c r="H58" s="11" t="n">
        <f aca="false">(1/intr1)*(((1+intr1)^A58-1)/((1+intr1)^A58*intr1)-A58/(1+intr1)^A58)</f>
        <v>293.820771452946</v>
      </c>
      <c r="I58" s="11" t="n">
        <f aca="false">1/intr1-(A58/((1+intr1)^A58-1))</f>
        <v>15.8264728116776</v>
      </c>
    </row>
    <row r="59" customFormat="false" ht="15" hidden="false" customHeight="true" outlineLevel="0" collapsed="false">
      <c r="A59" s="10" t="n">
        <v>55</v>
      </c>
      <c r="B59" s="11" t="n">
        <f aca="false">(1+intr1)^A59</f>
        <v>14.6356309163739</v>
      </c>
      <c r="C59" s="11" t="n">
        <f aca="false">1/B59</f>
        <v>0.0683264018964314</v>
      </c>
      <c r="D59" s="11" t="n">
        <f aca="false">intr1/((1+intr1)^A59-1)</f>
        <v>0.00366686369751759</v>
      </c>
      <c r="E59" s="11" t="n">
        <f aca="false">1/D59</f>
        <v>272.712618327478</v>
      </c>
      <c r="F59" s="11" t="n">
        <f aca="false">((1+intr1)^A59*intr1)/((1+intr1)^A59-1)</f>
        <v>0.0536668636975176</v>
      </c>
      <c r="G59" s="11" t="n">
        <f aca="false">1/F59</f>
        <v>18.6334719620714</v>
      </c>
      <c r="H59" s="11" t="n">
        <f aca="false">(1/intr1)*(((1+intr1)^A59-1)/((1+intr1)^A59*intr1)-A59/(1+intr1)^A59)</f>
        <v>297.510397155353</v>
      </c>
      <c r="I59" s="11" t="n">
        <f aca="false">1/intr1-(A59/((1+intr1)^A59-1))</f>
        <v>15.9664499327306</v>
      </c>
    </row>
    <row r="60" customFormat="false" ht="15" hidden="false" customHeight="true" outlineLevel="0" collapsed="false">
      <c r="A60" s="10" t="n">
        <v>56</v>
      </c>
      <c r="B60" s="11" t="n">
        <f aca="false">(1+intr1)^A60</f>
        <v>15.3674124621926</v>
      </c>
      <c r="C60" s="11" t="n">
        <f aca="false">1/B60</f>
        <v>0.0650727637108871</v>
      </c>
      <c r="D60" s="11" t="n">
        <f aca="false">intr1/((1+intr1)^A60-1)</f>
        <v>0.00348009776510374</v>
      </c>
      <c r="E60" s="11" t="n">
        <f aca="false">1/D60</f>
        <v>287.348249243852</v>
      </c>
      <c r="F60" s="11" t="n">
        <f aca="false">((1+intr1)^A60*intr1)/((1+intr1)^A60-1)</f>
        <v>0.0534800977651037</v>
      </c>
      <c r="G60" s="11" t="n">
        <f aca="false">1/F60</f>
        <v>18.6985447257823</v>
      </c>
      <c r="H60" s="11" t="n">
        <f aca="false">(1/intr1)*(((1+intr1)^A60-1)/((1+intr1)^A60*intr1)-A60/(1+intr1)^A60)</f>
        <v>301.089399159452</v>
      </c>
      <c r="I60" s="11" t="n">
        <f aca="false">1/intr1-(A60/((1+intr1)^A60-1))</f>
        <v>16.1022905030838</v>
      </c>
    </row>
    <row r="61" customFormat="false" ht="15" hidden="false" customHeight="true" outlineLevel="0" collapsed="false">
      <c r="A61" s="10" t="n">
        <v>57</v>
      </c>
      <c r="B61" s="11" t="n">
        <f aca="false">(1+intr1)^A61</f>
        <v>16.1357830853022</v>
      </c>
      <c r="C61" s="11" t="n">
        <f aca="false">1/B61</f>
        <v>0.0619740606770353</v>
      </c>
      <c r="D61" s="11" t="n">
        <f aca="false">intr1/((1+intr1)^A61-1)</f>
        <v>0.00330343000545199</v>
      </c>
      <c r="E61" s="11" t="n">
        <f aca="false">1/D61</f>
        <v>302.715661706045</v>
      </c>
      <c r="F61" s="11" t="n">
        <f aca="false">((1+intr1)^A61*intr1)/((1+intr1)^A61-1)</f>
        <v>0.053303430005452</v>
      </c>
      <c r="G61" s="11" t="n">
        <f aca="false">1/F61</f>
        <v>18.7605187864593</v>
      </c>
      <c r="H61" s="11" t="n">
        <f aca="false">(1/intr1)*(((1+intr1)^A61-1)/((1+intr1)^A61*intr1)-A61/(1+intr1)^A61)</f>
        <v>304.559946557366</v>
      </c>
      <c r="I61" s="11" t="n">
        <f aca="false">1/intr1-(A61/((1+intr1)^A61-1))</f>
        <v>16.2340897937847</v>
      </c>
    </row>
    <row r="62" customFormat="false" ht="15" hidden="false" customHeight="true" outlineLevel="0" collapsed="false">
      <c r="A62" s="10" t="n">
        <v>58</v>
      </c>
      <c r="B62" s="11" t="n">
        <f aca="false">(1+intr1)^A62</f>
        <v>16.9425722395673</v>
      </c>
      <c r="C62" s="11" t="n">
        <f aca="false">1/B62</f>
        <v>0.0590229149305098</v>
      </c>
      <c r="D62" s="11" t="n">
        <f aca="false">intr1/((1+intr1)^A62-1)</f>
        <v>0.00313625676262621</v>
      </c>
      <c r="E62" s="11" t="n">
        <f aca="false">1/D62</f>
        <v>318.851444791347</v>
      </c>
      <c r="F62" s="11" t="n">
        <f aca="false">((1+intr1)^A62*intr1)/((1+intr1)^A62-1)</f>
        <v>0.0531362567626262</v>
      </c>
      <c r="G62" s="11" t="n">
        <f aca="false">1/F62</f>
        <v>18.8195417013898</v>
      </c>
      <c r="H62" s="11" t="n">
        <f aca="false">(1/intr1)*(((1+intr1)^A62-1)/((1+intr1)^A62*intr1)-A62/(1+intr1)^A62)</f>
        <v>307.924252708405</v>
      </c>
      <c r="I62" s="11" t="n">
        <f aca="false">1/intr1-(A62/((1+intr1)^A62-1))</f>
        <v>16.3619421553536</v>
      </c>
    </row>
    <row r="63" customFormat="false" ht="15" hidden="false" customHeight="true" outlineLevel="0" collapsed="false">
      <c r="A63" s="10" t="n">
        <v>59</v>
      </c>
      <c r="B63" s="11" t="n">
        <f aca="false">(1+intr1)^A63</f>
        <v>17.7897008515457</v>
      </c>
      <c r="C63" s="11" t="n">
        <f aca="false">1/B63</f>
        <v>0.0562122999338189</v>
      </c>
      <c r="D63" s="11" t="n">
        <f aca="false">intr1/((1+intr1)^A63-1)</f>
        <v>0.00297801613275301</v>
      </c>
      <c r="E63" s="11" t="n">
        <f aca="false">1/D63</f>
        <v>335.794017030914</v>
      </c>
      <c r="F63" s="11" t="n">
        <f aca="false">((1+intr1)^A63*intr1)/((1+intr1)^A63-1)</f>
        <v>0.052978016132753</v>
      </c>
      <c r="G63" s="11" t="n">
        <f aca="false">1/F63</f>
        <v>18.8757540013236</v>
      </c>
      <c r="H63" s="11" t="n">
        <f aca="false">(1/intr1)*(((1+intr1)^A63-1)/((1+intr1)^A63*intr1)-A63/(1+intr1)^A63)</f>
        <v>311.184566104566</v>
      </c>
      <c r="I63" s="11" t="n">
        <f aca="false">1/intr1-(A63/((1+intr1)^A63-1))</f>
        <v>16.4859409633515</v>
      </c>
    </row>
    <row r="64" customFormat="false" ht="15" hidden="false" customHeight="true" outlineLevel="0" collapsed="false">
      <c r="A64" s="10" t="n">
        <v>60</v>
      </c>
      <c r="B64" s="11" t="n">
        <f aca="false">(1+intr1)^A64</f>
        <v>18.679185894123</v>
      </c>
      <c r="C64" s="11" t="n">
        <f aca="false">1/B64</f>
        <v>0.0535355237464941</v>
      </c>
      <c r="D64" s="11" t="n">
        <f aca="false">intr1/((1+intr1)^A64-1)</f>
        <v>0.00282818452724236</v>
      </c>
      <c r="E64" s="11" t="n">
        <f aca="false">1/D64</f>
        <v>353.58371788246</v>
      </c>
      <c r="F64" s="11" t="n">
        <f aca="false">((1+intr1)^A64*intr1)/((1+intr1)^A64-1)</f>
        <v>0.0528281845272424</v>
      </c>
      <c r="G64" s="11" t="n">
        <f aca="false">1/F64</f>
        <v>18.9292895250701</v>
      </c>
      <c r="H64" s="11" t="n">
        <f aca="false">(1/intr1)*(((1+intr1)^A64-1)/((1+intr1)^A64*intr1)-A64/(1+intr1)^A64)</f>
        <v>314.343162005609</v>
      </c>
      <c r="I64" s="11" t="n">
        <f aca="false">1/intr1-(A64/((1+intr1)^A64-1))</f>
        <v>16.6061785673092</v>
      </c>
    </row>
    <row r="65" customFormat="false" ht="15" hidden="false" customHeight="false" outlineLevel="0" collapsed="false">
      <c r="A65" s="10"/>
      <c r="B65" s="11"/>
      <c r="C65" s="11"/>
      <c r="D65" s="11"/>
      <c r="E65" s="11"/>
      <c r="F65" s="11"/>
      <c r="G65" s="11"/>
      <c r="H65" s="11"/>
      <c r="I65" s="11"/>
    </row>
    <row r="66" customFormat="false" ht="15" hidden="false" customHeight="false" outlineLevel="0" collapsed="false">
      <c r="A66" s="10"/>
      <c r="B66" s="11"/>
      <c r="C66" s="11"/>
      <c r="D66" s="11"/>
      <c r="E66" s="11"/>
      <c r="F66" s="11"/>
      <c r="G66" s="11"/>
      <c r="H66" s="11"/>
      <c r="I66" s="11"/>
    </row>
    <row r="67" customFormat="false" ht="15" hidden="false" customHeight="false" outlineLevel="0" collapsed="false">
      <c r="A67" s="10"/>
      <c r="B67" s="11"/>
      <c r="C67" s="11"/>
      <c r="D67" s="11"/>
      <c r="E67" s="11"/>
      <c r="F67" s="11"/>
      <c r="G67" s="11"/>
      <c r="H67" s="11"/>
      <c r="I67" s="11"/>
    </row>
    <row r="68" customFormat="false" ht="15" hidden="false" customHeight="false" outlineLevel="0" collapsed="false">
      <c r="A68" s="10"/>
      <c r="B68" s="11"/>
      <c r="C68" s="11"/>
      <c r="D68" s="11"/>
      <c r="E68" s="11"/>
      <c r="F68" s="11"/>
      <c r="G68" s="11"/>
      <c r="H68" s="11"/>
      <c r="I68" s="11"/>
    </row>
    <row r="69" customFormat="false" ht="15" hidden="false" customHeight="false" outlineLevel="0" collapsed="false">
      <c r="A69" s="10"/>
      <c r="B69" s="11"/>
      <c r="C69" s="11"/>
      <c r="D69" s="11"/>
      <c r="E69" s="11"/>
      <c r="F69" s="11"/>
      <c r="G69" s="11"/>
      <c r="H69" s="11"/>
      <c r="I69" s="11"/>
    </row>
    <row r="70" customFormat="false" ht="15" hidden="false" customHeight="false" outlineLevel="0" collapsed="false">
      <c r="A70" s="10"/>
      <c r="B70" s="11"/>
      <c r="C70" s="11"/>
      <c r="D70" s="11"/>
      <c r="E70" s="11"/>
      <c r="F70" s="11"/>
      <c r="G70" s="11"/>
      <c r="H70" s="11"/>
      <c r="I70" s="11"/>
    </row>
    <row r="71" customFormat="false" ht="15" hidden="false" customHeight="false" outlineLevel="0" collapsed="false">
      <c r="A71" s="10"/>
      <c r="B71" s="11"/>
      <c r="C71" s="11"/>
      <c r="D71" s="11"/>
      <c r="E71" s="11"/>
      <c r="F71" s="11"/>
      <c r="G71" s="11"/>
      <c r="H71" s="11"/>
      <c r="I71" s="11"/>
    </row>
    <row r="72" customFormat="false" ht="15" hidden="false" customHeight="false" outlineLevel="0" collapsed="false">
      <c r="A72" s="10"/>
      <c r="B72" s="11"/>
      <c r="C72" s="11"/>
      <c r="D72" s="11"/>
      <c r="E72" s="11"/>
      <c r="F72" s="11"/>
      <c r="G72" s="11"/>
      <c r="H72" s="11"/>
      <c r="I72" s="11"/>
    </row>
    <row r="73" customFormat="false" ht="15" hidden="false" customHeight="false" outlineLevel="0" collapsed="false">
      <c r="A73" s="10"/>
      <c r="B73" s="11"/>
      <c r="C73" s="11"/>
      <c r="D73" s="11"/>
      <c r="E73" s="11"/>
      <c r="F73" s="11"/>
      <c r="G73" s="11"/>
      <c r="H73" s="11"/>
      <c r="I73" s="11"/>
    </row>
    <row r="74" customFormat="false" ht="15" hidden="false" customHeight="false" outlineLevel="0" collapsed="false">
      <c r="A74" s="10"/>
      <c r="B74" s="11"/>
      <c r="C74" s="11"/>
      <c r="D74" s="11"/>
      <c r="E74" s="11"/>
      <c r="F74" s="11"/>
      <c r="G74" s="11"/>
      <c r="H74" s="11"/>
      <c r="I74" s="11"/>
    </row>
    <row r="75" customFormat="false" ht="15" hidden="false" customHeight="false" outlineLevel="0" collapsed="false">
      <c r="A75" s="10"/>
      <c r="B75" s="11"/>
      <c r="C75" s="11"/>
      <c r="D75" s="11"/>
      <c r="E75" s="11"/>
      <c r="F75" s="11"/>
      <c r="G75" s="11"/>
      <c r="H75" s="11"/>
      <c r="I75" s="11"/>
    </row>
    <row r="76" customFormat="false" ht="15" hidden="false" customHeight="false" outlineLevel="0" collapsed="false">
      <c r="A76" s="10"/>
      <c r="B76" s="11"/>
      <c r="C76" s="11"/>
      <c r="D76" s="11"/>
      <c r="E76" s="11"/>
      <c r="F76" s="11"/>
      <c r="G76" s="11"/>
      <c r="H76" s="11"/>
      <c r="I76" s="11"/>
    </row>
    <row r="77" customFormat="false" ht="15" hidden="false" customHeight="false" outlineLevel="0" collapsed="false">
      <c r="A77" s="10"/>
      <c r="B77" s="11"/>
      <c r="C77" s="11"/>
      <c r="D77" s="11"/>
      <c r="E77" s="11"/>
      <c r="F77" s="11"/>
      <c r="G77" s="11"/>
      <c r="H77" s="11"/>
      <c r="I77" s="11"/>
    </row>
    <row r="78" customFormat="false" ht="1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</row>
    <row r="79" customFormat="false" ht="15" hidden="false" customHeight="false" outlineLevel="0" collapsed="false">
      <c r="A79" s="10"/>
      <c r="B79" s="11"/>
      <c r="C79" s="11"/>
      <c r="D79" s="11"/>
      <c r="E79" s="11"/>
      <c r="F79" s="11"/>
      <c r="G79" s="11"/>
      <c r="H79" s="11"/>
      <c r="I79" s="11"/>
    </row>
    <row r="80" customFormat="false" ht="1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customFormat="false" ht="1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5" hidden="false" customHeight="false" outlineLevel="0" collapsed="false">
      <c r="A82" s="10"/>
      <c r="B82" s="11"/>
      <c r="C82" s="11"/>
      <c r="D82" s="11"/>
      <c r="E82" s="11"/>
      <c r="F82" s="11"/>
      <c r="G82" s="11"/>
      <c r="H82" s="11"/>
      <c r="I82" s="11"/>
    </row>
    <row r="83" customFormat="false" ht="15" hidden="false" customHeight="false" outlineLevel="0" collapsed="false">
      <c r="A83" s="10"/>
      <c r="B83" s="11"/>
      <c r="C83" s="11"/>
      <c r="D83" s="11"/>
      <c r="E83" s="11"/>
      <c r="F83" s="11"/>
      <c r="G83" s="11"/>
      <c r="H83" s="11"/>
      <c r="I83" s="11"/>
    </row>
    <row r="84" customFormat="false" ht="15" hidden="false" customHeight="false" outlineLevel="0" collapsed="false">
      <c r="A84" s="10"/>
      <c r="B84" s="11"/>
      <c r="C84" s="11"/>
      <c r="D84" s="11"/>
      <c r="E84" s="11"/>
      <c r="F84" s="11"/>
      <c r="G84" s="11"/>
      <c r="H84" s="11"/>
      <c r="I84" s="11"/>
    </row>
    <row r="85" customFormat="false" ht="15" hidden="false" customHeight="false" outlineLevel="0" collapsed="false">
      <c r="A85" s="10"/>
      <c r="B85" s="11"/>
      <c r="C85" s="11"/>
      <c r="D85" s="11"/>
      <c r="E85" s="11"/>
      <c r="F85" s="11"/>
      <c r="G85" s="11"/>
      <c r="H85" s="11"/>
      <c r="I85" s="11"/>
    </row>
    <row r="86" customFormat="false" ht="15" hidden="false" customHeight="false" outlineLevel="0" collapsed="false">
      <c r="A86" s="10"/>
      <c r="B86" s="11"/>
      <c r="C86" s="11"/>
      <c r="D86" s="11"/>
      <c r="E86" s="11"/>
      <c r="F86" s="11"/>
      <c r="G86" s="11"/>
      <c r="H86" s="11"/>
      <c r="I86" s="11"/>
    </row>
    <row r="87" customFormat="false" ht="15" hidden="false" customHeight="false" outlineLevel="0" collapsed="false">
      <c r="A87" s="10"/>
      <c r="B87" s="11"/>
      <c r="C87" s="11"/>
      <c r="D87" s="11"/>
      <c r="E87" s="11"/>
      <c r="F87" s="11"/>
      <c r="G87" s="11"/>
      <c r="H87" s="11"/>
      <c r="I87" s="11"/>
    </row>
    <row r="88" customFormat="false" ht="15" hidden="false" customHeight="false" outlineLevel="0" collapsed="false">
      <c r="A88" s="10"/>
      <c r="B88" s="11"/>
      <c r="C88" s="11"/>
      <c r="D88" s="11"/>
      <c r="E88" s="11"/>
      <c r="F88" s="11"/>
      <c r="G88" s="11"/>
      <c r="H88" s="11"/>
      <c r="I88" s="11"/>
    </row>
    <row r="89" customFormat="false" ht="15" hidden="false" customHeight="false" outlineLevel="0" collapsed="false">
      <c r="A89" s="10"/>
      <c r="B89" s="11"/>
      <c r="C89" s="11"/>
      <c r="D89" s="11"/>
      <c r="E89" s="11"/>
      <c r="F89" s="11"/>
      <c r="G89" s="11"/>
      <c r="H89" s="11"/>
      <c r="I89" s="11"/>
    </row>
    <row r="90" customFormat="false" ht="15" hidden="false" customHeight="false" outlineLevel="0" collapsed="false">
      <c r="A90" s="10"/>
      <c r="B90" s="11"/>
      <c r="C90" s="11"/>
      <c r="D90" s="11"/>
      <c r="E90" s="11"/>
      <c r="F90" s="11"/>
      <c r="G90" s="11"/>
      <c r="H90" s="11"/>
      <c r="I90" s="11"/>
    </row>
    <row r="91" customFormat="false" ht="15" hidden="false" customHeight="false" outlineLevel="0" collapsed="false">
      <c r="A91" s="10"/>
      <c r="B91" s="11"/>
      <c r="C91" s="11"/>
      <c r="D91" s="11"/>
      <c r="E91" s="11"/>
      <c r="F91" s="11"/>
      <c r="G91" s="11"/>
      <c r="H91" s="11"/>
      <c r="I91" s="11"/>
    </row>
    <row r="92" customFormat="false" ht="15" hidden="false" customHeight="false" outlineLevel="0" collapsed="false">
      <c r="A92" s="10"/>
      <c r="B92" s="11"/>
      <c r="C92" s="11"/>
      <c r="D92" s="11"/>
      <c r="E92" s="11"/>
      <c r="F92" s="11"/>
      <c r="G92" s="11"/>
      <c r="H92" s="11"/>
      <c r="I92" s="11"/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</row>
    <row r="99" customFormat="false" ht="15" hidden="false" customHeight="false" outlineLevel="0" collapsed="false">
      <c r="A99" s="10"/>
      <c r="B99" s="11"/>
      <c r="C99" s="11"/>
      <c r="D99" s="11"/>
      <c r="E99" s="11"/>
      <c r="F99" s="11"/>
      <c r="G99" s="11"/>
      <c r="H99" s="11"/>
      <c r="I99" s="11"/>
    </row>
    <row r="100" customFormat="false" ht="15" hidden="false" customHeight="false" outlineLevel="0" collapsed="false">
      <c r="A100" s="10"/>
      <c r="B100" s="11"/>
      <c r="C100" s="11"/>
      <c r="D100" s="11"/>
      <c r="E100" s="11"/>
      <c r="F100" s="11"/>
      <c r="G100" s="11"/>
      <c r="H100" s="11"/>
      <c r="I100" s="11"/>
    </row>
    <row r="101" customFormat="false" ht="15" hidden="false" customHeight="false" outlineLevel="0" collapsed="false">
      <c r="A101" s="10"/>
      <c r="B101" s="11"/>
      <c r="C101" s="11"/>
      <c r="D101" s="11"/>
      <c r="E101" s="11"/>
      <c r="F101" s="11"/>
      <c r="G101" s="11"/>
      <c r="H101" s="11"/>
      <c r="I101" s="11"/>
    </row>
    <row r="102" customFormat="false" ht="1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</row>
    <row r="103" customFormat="false" ht="15" hidden="false" customHeight="false" outlineLevel="0" collapsed="false">
      <c r="A103" s="10"/>
      <c r="B103" s="11"/>
      <c r="C103" s="11"/>
      <c r="D103" s="11"/>
      <c r="E103" s="11"/>
      <c r="F103" s="11"/>
      <c r="G103" s="11"/>
      <c r="H103" s="11"/>
      <c r="I103" s="11"/>
    </row>
    <row r="104" customFormat="false" ht="15" hidden="false" customHeight="false" outlineLevel="0" collapsed="false">
      <c r="A104" s="10"/>
      <c r="B104" s="11"/>
      <c r="C104" s="11"/>
      <c r="D104" s="11"/>
      <c r="E104" s="11"/>
      <c r="F104" s="11"/>
      <c r="G104" s="11"/>
      <c r="H104" s="11"/>
      <c r="I104" s="11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2016-06-23T09:36:11Z</dcterms:created>
  <dc:creator>Mohammed Shafae</dc:creator>
  <dc:description/>
  <dc:language>en-US</dc:language>
  <cp:lastModifiedBy/>
  <dcterms:modified xsi:type="dcterms:W3CDTF">2023-03-24T09:50:14Z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