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10.wmf" ContentType="image/x-wmf"/>
  <Override PartName="/xl/media/image6.wmf" ContentType="image/x-wmf"/>
  <Override PartName="/xl/media/image11.wmf" ContentType="image/x-wmf"/>
  <Override PartName="/xl/media/image7.wmf" ContentType="image/x-wmf"/>
  <Override PartName="/xl/media/image8.wmf" ContentType="image/x-wmf"/>
  <Override PartName="/xl/media/image9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tr1" vbProcedure="false">Sheet1!$B$2</definedName>
    <definedName function="false" hidden="false" name="intr2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<sst xmlns="http://schemas.openxmlformats.org/spreadsheetml/2006/main" count="12" uniqueCount="12">
  <si>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SIE 265: Engineering Management I 
Interest Factors Table and Formulas</t>
  </si>
  <si>
    <t xml:space="preserve">Interest (i)</t>
  </si>
  <si>
    <t xml:space="preserve">Interest Formulas</t>
  </si>
  <si>
    <t xml:space="preserve">N</t>
  </si>
  <si>
    <t xml:space="preserve">F/P</t>
  </si>
  <si>
    <t xml:space="preserve">P/F</t>
  </si>
  <si>
    <t xml:space="preserve">A/F</t>
  </si>
  <si>
    <t xml:space="preserve">F/A</t>
  </si>
  <si>
    <t xml:space="preserve">A/P</t>
  </si>
  <si>
    <t xml:space="preserve">P/A</t>
  </si>
  <si>
    <t xml:space="preserve">P/G</t>
  </si>
  <si>
    <t xml:space="preserve">A/G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</si>
</sst>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0.0000"/>
    <numFmt numFmtId="167" formatCode="0.0000000"/>
    <numFmt numFmtId="168" formatCode="0.000000"/>
    <numFmt numFmtId="169" formatCode="0.000000000"/>
    <numFmt numFmtId="170" formatCode="0.00000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50760</xdr:colOff>
      <xdr:row>8</xdr:row>
      <xdr:rowOff>165240</xdr:rowOff>
    </xdr:from>
    <xdr:to>
      <xdr:col>13</xdr:col>
      <xdr:colOff>862560</xdr:colOff>
      <xdr:row>11</xdr:row>
      <xdr:rowOff>126000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9028440" y="2315880"/>
          <a:ext cx="2612520" cy="53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12600</xdr:colOff>
      <xdr:row>13</xdr:row>
      <xdr:rowOff>76320</xdr:rowOff>
    </xdr:from>
    <xdr:to>
      <xdr:col>13</xdr:col>
      <xdr:colOff>824400</xdr:colOff>
      <xdr:row>15</xdr:row>
      <xdr:rowOff>189720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8990280" y="3179520"/>
          <a:ext cx="2612520" cy="49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6</xdr:row>
      <xdr:rowOff>114480</xdr:rowOff>
    </xdr:from>
    <xdr:to>
      <xdr:col>13</xdr:col>
      <xdr:colOff>570240</xdr:colOff>
      <xdr:row>7</xdr:row>
      <xdr:rowOff>164160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9041040" y="1884240"/>
          <a:ext cx="2307600" cy="240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</xdr:row>
      <xdr:rowOff>177840</xdr:rowOff>
    </xdr:from>
    <xdr:to>
      <xdr:col>13</xdr:col>
      <xdr:colOff>417960</xdr:colOff>
      <xdr:row>5</xdr:row>
      <xdr:rowOff>36720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9028440" y="1375920"/>
          <a:ext cx="2167920" cy="240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17</xdr:row>
      <xdr:rowOff>50760</xdr:rowOff>
    </xdr:from>
    <xdr:to>
      <xdr:col>13</xdr:col>
      <xdr:colOff>837360</xdr:colOff>
      <xdr:row>20</xdr:row>
      <xdr:rowOff>24120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9015840" y="3916080"/>
          <a:ext cx="2599920" cy="54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22</xdr:row>
      <xdr:rowOff>0</xdr:rowOff>
    </xdr:from>
    <xdr:to>
      <xdr:col>13</xdr:col>
      <xdr:colOff>849960</xdr:colOff>
      <xdr:row>24</xdr:row>
      <xdr:rowOff>164160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9028440" y="4817880"/>
          <a:ext cx="2599920" cy="54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26</xdr:row>
      <xdr:rowOff>177840</xdr:rowOff>
    </xdr:from>
    <xdr:to>
      <xdr:col>15</xdr:col>
      <xdr:colOff>468720</xdr:colOff>
      <xdr:row>29</xdr:row>
      <xdr:rowOff>164160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9015840" y="5757480"/>
          <a:ext cx="4032360" cy="558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31</xdr:row>
      <xdr:rowOff>38160</xdr:rowOff>
    </xdr:from>
    <xdr:to>
      <xdr:col>14</xdr:col>
      <xdr:colOff>367200</xdr:colOff>
      <xdr:row>33</xdr:row>
      <xdr:rowOff>189720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9028440" y="6570360"/>
          <a:ext cx="3017520" cy="53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36</xdr:row>
      <xdr:rowOff>25560</xdr:rowOff>
    </xdr:from>
    <xdr:to>
      <xdr:col>13</xdr:col>
      <xdr:colOff>798840</xdr:colOff>
      <xdr:row>39</xdr:row>
      <xdr:rowOff>24840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9028440" y="7510320"/>
          <a:ext cx="2548800" cy="57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40</xdr:row>
      <xdr:rowOff>88920</xdr:rowOff>
    </xdr:from>
    <xdr:to>
      <xdr:col>14</xdr:col>
      <xdr:colOff>214560</xdr:colOff>
      <xdr:row>43</xdr:row>
      <xdr:rowOff>49680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9041040" y="8335800"/>
          <a:ext cx="2852280" cy="53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25560</xdr:colOff>
      <xdr:row>44</xdr:row>
      <xdr:rowOff>165240</xdr:rowOff>
    </xdr:from>
    <xdr:to>
      <xdr:col>15</xdr:col>
      <xdr:colOff>11880</xdr:colOff>
      <xdr:row>47</xdr:row>
      <xdr:rowOff>164160</xdr:rowOff>
    </xdr:to>
    <xdr:pic>
      <xdr:nvPicPr>
        <xdr:cNvPr id="10" name="Picture 13" descr=""/>
        <xdr:cNvPicPr/>
      </xdr:nvPicPr>
      <xdr:blipFill>
        <a:blip r:embed="rId11"/>
        <a:stretch/>
      </xdr:blipFill>
      <xdr:spPr>
        <a:xfrm>
          <a:off x="9003240" y="9173880"/>
          <a:ext cx="3588120" cy="570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9" activeCellId="0" sqref="C9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7.66"/>
    <col collapsed="false" customWidth="true" hidden="false" outlineLevel="0" max="9" min="2" style="2" width="9.33"/>
    <col collapsed="false" customWidth="true" hidden="false" outlineLevel="0" max="10" min="10" style="2" width="13.33"/>
    <col collapsed="false" customWidth="false" hidden="false" outlineLevel="0" max="1024" min="11" style="2" width="10.66"/>
  </cols>
  <sheetData>
    <row r="1" customFormat="false" ht="52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6.85" hidden="false" customHeight="false" outlineLevel="0" collapsed="false">
      <c r="A2" s="4" t="s">
        <v>1</v>
      </c>
      <c r="B2" s="5" t="n">
        <v>0.15</v>
      </c>
    </row>
    <row r="3" customFormat="false" ht="15" hidden="false" customHeight="false" outlineLevel="0" collapsed="false">
      <c r="L3" s="2" t="s">
        <v>2</v>
      </c>
    </row>
    <row r="4" customFormat="false" ht="15" hidden="false" customHeight="true" outlineLevel="0" collapsed="false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</row>
    <row r="5" customFormat="false" ht="15" hidden="false" customHeight="true" outlineLevel="0" collapsed="false">
      <c r="A5" s="8" t="n">
        <v>1</v>
      </c>
      <c r="B5" s="9" t="n">
        <f aca="false">(1+intr1)^A5</f>
        <v>1.15</v>
      </c>
      <c r="C5" s="9" t="n">
        <f aca="false">1/B5</f>
        <v>0.869565217391304</v>
      </c>
      <c r="D5" s="10" t="n">
        <f aca="false">intr1/((1+intr1)^A5-1)</f>
        <v>1</v>
      </c>
      <c r="E5" s="9" t="n">
        <f aca="false">1/D5</f>
        <v>0.999999999999999</v>
      </c>
      <c r="F5" s="11" t="n">
        <f aca="false">((1+intr1)^A5*intr1)/((1+intr1)^A5-1)</f>
        <v>1.15</v>
      </c>
      <c r="G5" s="9" t="n">
        <f aca="false">1/F5</f>
        <v>0.869565217391304</v>
      </c>
      <c r="H5" s="9" t="n">
        <f aca="false">(1/intr1)*(((1+intr1)^A5-1)/((1+intr1)^A5*intr1)-A5/(1+intr1)^A5)</f>
        <v>0</v>
      </c>
      <c r="I5" s="9" t="n">
        <f aca="false">1/intr1-(A5/((1+intr1)^A5-1))</f>
        <v>0</v>
      </c>
    </row>
    <row r="6" customFormat="false" ht="15" hidden="false" customHeight="true" outlineLevel="0" collapsed="false">
      <c r="A6" s="8" t="n">
        <v>2</v>
      </c>
      <c r="B6" s="9" t="n">
        <f aca="false">(1+intr1)^A6</f>
        <v>1.3225</v>
      </c>
      <c r="C6" s="9" t="n">
        <f aca="false">1/B6</f>
        <v>0.756143667296787</v>
      </c>
      <c r="D6" s="9" t="n">
        <f aca="false">intr1/((1+intr1)^A6-1)</f>
        <v>0.465116279069768</v>
      </c>
      <c r="E6" s="9" t="n">
        <f aca="false">1/D6</f>
        <v>2.15</v>
      </c>
      <c r="F6" s="9" t="n">
        <f aca="false">((1+intr1)^A6*intr1)/((1+intr1)^A6-1)</f>
        <v>0.615116279069768</v>
      </c>
      <c r="G6" s="9" t="n">
        <f aca="false">1/F6</f>
        <v>1.62570888468809</v>
      </c>
      <c r="H6" s="9" t="n">
        <f aca="false">(1/intr1)*(((1+intr1)^A6-1)/((1+intr1)^A6*intr1)-A6/(1+intr1)^A6)</f>
        <v>0.756143667296779</v>
      </c>
      <c r="I6" s="9" t="n">
        <f aca="false">1/intr1-(A6/((1+intr1)^A6-1))</f>
        <v>0.465116279069764</v>
      </c>
    </row>
    <row r="7" customFormat="false" ht="15" hidden="false" customHeight="true" outlineLevel="0" collapsed="false">
      <c r="A7" s="12" t="n">
        <v>3</v>
      </c>
      <c r="B7" s="13" t="n">
        <f aca="false">(1+intr1)^A7</f>
        <v>1.520875</v>
      </c>
      <c r="C7" s="13" t="n">
        <f aca="false">1/B7</f>
        <v>0.657516232431988</v>
      </c>
      <c r="D7" s="13" t="n">
        <f aca="false">intr1/((1+intr1)^A7-1)</f>
        <v>0.287976961843053</v>
      </c>
      <c r="E7" s="13" t="n">
        <f aca="false">1/D7</f>
        <v>3.4725</v>
      </c>
      <c r="F7" s="13" t="n">
        <f aca="false">((1+intr1)^A7*intr1)/((1+intr1)^A7-1)</f>
        <v>0.437976961843053</v>
      </c>
      <c r="G7" s="13" t="n">
        <f aca="false">1/F7</f>
        <v>2.28322511712008</v>
      </c>
      <c r="H7" s="13" t="n">
        <f aca="false">(1/intr1)*(((1+intr1)^A7-1)/((1+intr1)^A7*intr1)-A7/(1+intr1)^A7)</f>
        <v>2.07117613216076</v>
      </c>
      <c r="I7" s="13" t="n">
        <f aca="false">1/intr1-(A7/((1+intr1)^A7-1))</f>
        <v>0.907127429805613</v>
      </c>
      <c r="J7" s="14"/>
    </row>
    <row r="8" customFormat="false" ht="15" hidden="false" customHeight="true" outlineLevel="0" collapsed="false">
      <c r="A8" s="12" t="n">
        <v>4</v>
      </c>
      <c r="B8" s="13" t="n">
        <f aca="false">(1+intr1)^A8</f>
        <v>1.74900625</v>
      </c>
      <c r="C8" s="13" t="n">
        <f aca="false">1/B8</f>
        <v>0.571753245593033</v>
      </c>
      <c r="D8" s="13" t="n">
        <f aca="false">intr1/((1+intr1)^A8-1)</f>
        <v>0.200265351590858</v>
      </c>
      <c r="E8" s="13" t="n">
        <f aca="false">1/D8</f>
        <v>4.993375</v>
      </c>
      <c r="F8" s="13" t="n">
        <f aca="false">((1+intr1)^A8*intr1)/((1+intr1)^A8-1)</f>
        <v>0.350265351590858</v>
      </c>
      <c r="G8" s="15" t="n">
        <f aca="false">1/F8</f>
        <v>2.85497836271311</v>
      </c>
      <c r="H8" s="13" t="n">
        <f aca="false">(1/intr1)*(((1+intr1)^A8-1)/((1+intr1)^A8*intr1)-A8/(1+intr1)^A8)</f>
        <v>3.78643586893985</v>
      </c>
      <c r="I8" s="13" t="n">
        <f aca="false">1/intr1-(A8/((1+intr1)^A8-1))</f>
        <v>1.32625729091045</v>
      </c>
      <c r="J8" s="14"/>
    </row>
    <row r="9" customFormat="false" ht="15" hidden="false" customHeight="true" outlineLevel="0" collapsed="false">
      <c r="A9" s="12" t="n">
        <v>5</v>
      </c>
      <c r="B9" s="13" t="n">
        <f aca="false">(1+intr1)^A9</f>
        <v>2.0113571875</v>
      </c>
      <c r="C9" s="13" t="n">
        <f aca="false">1/B9</f>
        <v>0.49717673529829</v>
      </c>
      <c r="D9" s="13" t="n">
        <f aca="false">intr1/((1+intr1)^A9-1)</f>
        <v>0.148315552461528</v>
      </c>
      <c r="E9" s="15" t="n">
        <f aca="false">1/D9</f>
        <v>6.74238125</v>
      </c>
      <c r="F9" s="13" t="n">
        <f aca="false">((1+intr1)^A9*intr1)/((1+intr1)^A9-1)</f>
        <v>0.298315552461528</v>
      </c>
      <c r="G9" s="13" t="n">
        <f aca="false">1/F9</f>
        <v>3.3521550980114</v>
      </c>
      <c r="H9" s="13" t="n">
        <f aca="false">(1/intr1)*(((1+intr1)^A9-1)/((1+intr1)^A9*intr1)-A9/(1+intr1)^A9)</f>
        <v>5.77514281013301</v>
      </c>
      <c r="I9" s="13" t="n">
        <f aca="false">1/intr1-(A9/((1+intr1)^A9-1))</f>
        <v>1.72281491794905</v>
      </c>
      <c r="J9" s="14"/>
    </row>
    <row r="10" customFormat="false" ht="15" hidden="false" customHeight="true" outlineLevel="0" collapsed="false">
      <c r="A10" s="12" t="n">
        <v>6</v>
      </c>
      <c r="B10" s="13" t="n">
        <f aca="false">(1+intr1)^A10</f>
        <v>2.313060765625</v>
      </c>
      <c r="C10" s="13" t="n">
        <f aca="false">1/B10</f>
        <v>0.432327595911556</v>
      </c>
      <c r="D10" s="16" t="n">
        <f aca="false">intr1/((1+intr1)^A10-1)</f>
        <v>0.114236906567383</v>
      </c>
      <c r="E10" s="13" t="n">
        <f aca="false">1/D10</f>
        <v>8.75373843749999</v>
      </c>
      <c r="F10" s="13" t="n">
        <f aca="false">((1+intr1)^A10*intr1)/((1+intr1)^A10-1)</f>
        <v>0.264236906567383</v>
      </c>
      <c r="G10" s="13" t="n">
        <f aca="false">1/F10</f>
        <v>3.78448269392296</v>
      </c>
      <c r="H10" s="13" t="n">
        <f aca="false">(1/intr1)*(((1+intr1)^A10-1)/((1+intr1)^A10*intr1)-A10/(1+intr1)^A10)</f>
        <v>7.93678078969079</v>
      </c>
      <c r="I10" s="13" t="n">
        <f aca="false">1/intr1-(A10/((1+intr1)^A10-1))</f>
        <v>2.09719040397133</v>
      </c>
      <c r="J10" s="14"/>
    </row>
    <row r="11" customFormat="false" ht="15" hidden="false" customHeight="true" outlineLevel="0" collapsed="false">
      <c r="A11" s="12" t="n">
        <v>7</v>
      </c>
      <c r="B11" s="13" t="n">
        <f aca="false">(1+intr1)^A11</f>
        <v>2.66001988046875</v>
      </c>
      <c r="C11" s="13" t="n">
        <f aca="false">1/B11</f>
        <v>0.375937039923093</v>
      </c>
      <c r="D11" s="13" t="n">
        <f aca="false">intr1/((1+intr1)^A11-1)</f>
        <v>0.0903603636106115</v>
      </c>
      <c r="E11" s="13" t="n">
        <f aca="false">1/D11</f>
        <v>11.066799203125</v>
      </c>
      <c r="F11" s="13" t="n">
        <f aca="false">((1+intr1)^A11*intr1)/((1+intr1)^A11-1)</f>
        <v>0.240360363610612</v>
      </c>
      <c r="G11" s="13" t="n">
        <f aca="false">1/F11</f>
        <v>4.16041973384605</v>
      </c>
      <c r="H11" s="13" t="n">
        <f aca="false">(1/intr1)*(((1+intr1)^A11-1)/((1+intr1)^A11*intr1)-A11/(1+intr1)^A11)</f>
        <v>10.1924030292293</v>
      </c>
      <c r="I11" s="13" t="n">
        <f aca="false">1/intr1-(A11/((1+intr1)^A11-1))</f>
        <v>2.44984969817146</v>
      </c>
      <c r="J11" s="14"/>
    </row>
    <row r="12" customFormat="false" ht="15" hidden="false" customHeight="true" outlineLevel="0" collapsed="false">
      <c r="A12" s="12" t="n">
        <v>8</v>
      </c>
      <c r="B12" s="13" t="n">
        <f aca="false">(1+intr1)^A12</f>
        <v>3.05902286253906</v>
      </c>
      <c r="C12" s="13" t="n">
        <f aca="false">1/B12</f>
        <v>0.326901773846168</v>
      </c>
      <c r="D12" s="13" t="n">
        <f aca="false">intr1/((1+intr1)^A12-1)</f>
        <v>0.0728500895881405</v>
      </c>
      <c r="E12" s="13" t="n">
        <f aca="false">1/D12</f>
        <v>13.7268190835937</v>
      </c>
      <c r="F12" s="13" t="n">
        <f aca="false">((1+intr1)^A12*intr1)/((1+intr1)^A12-1)</f>
        <v>0.22285008958814</v>
      </c>
      <c r="G12" s="13" t="n">
        <f aca="false">1/F12</f>
        <v>4.48732150769222</v>
      </c>
      <c r="H12" s="13" t="n">
        <f aca="false">(1/intr1)*(((1+intr1)^A12-1)/((1+intr1)^A12*intr1)-A12/(1+intr1)^A12)</f>
        <v>12.4807154461525</v>
      </c>
      <c r="I12" s="13" t="n">
        <f aca="false">1/intr1-(A12/((1+intr1)^A12-1))</f>
        <v>2.78132855529918</v>
      </c>
      <c r="J12" s="14"/>
    </row>
    <row r="13" customFormat="false" ht="15" hidden="false" customHeight="true" outlineLevel="0" collapsed="false">
      <c r="A13" s="12" t="n">
        <v>9</v>
      </c>
      <c r="B13" s="13" t="n">
        <f aca="false">(1+intr1)^A13</f>
        <v>3.51787629191992</v>
      </c>
      <c r="C13" s="13" t="n">
        <f aca="false">1/B13</f>
        <v>0.284262412040146</v>
      </c>
      <c r="D13" s="13" t="n">
        <f aca="false">intr1/((1+intr1)^A13-1)</f>
        <v>0.059574015006759</v>
      </c>
      <c r="E13" s="13" t="n">
        <f aca="false">1/D13</f>
        <v>16.7858419461328</v>
      </c>
      <c r="F13" s="13" t="n">
        <f aca="false">((1+intr1)^A13*intr1)/((1+intr1)^A13-1)</f>
        <v>0.209574015006759</v>
      </c>
      <c r="G13" s="13" t="n">
        <f aca="false">1/F13</f>
        <v>4.77158391973236</v>
      </c>
      <c r="H13" s="13" t="n">
        <f aca="false">(1/intr1)*(((1+intr1)^A13-1)/((1+intr1)^A13*intr1)-A13/(1+intr1)^A13)</f>
        <v>14.7548147424737</v>
      </c>
      <c r="I13" s="13" t="n">
        <f aca="false">1/intr1-(A13/((1+intr1)^A13-1))</f>
        <v>3.09222576626113</v>
      </c>
      <c r="J13" s="14"/>
    </row>
    <row r="14" customFormat="false" ht="15" hidden="false" customHeight="true" outlineLevel="0" collapsed="false">
      <c r="A14" s="12" t="n">
        <v>10</v>
      </c>
      <c r="B14" s="13" t="n">
        <f aca="false">(1+intr1)^A14</f>
        <v>4.04555773570791</v>
      </c>
      <c r="C14" s="13" t="n">
        <f aca="false">1/B14</f>
        <v>0.247184706121866</v>
      </c>
      <c r="D14" s="13" t="n">
        <f aca="false">intr1/((1+intr1)^A14-1)</f>
        <v>0.0492520625175849</v>
      </c>
      <c r="E14" s="13" t="n">
        <f aca="false">1/D14</f>
        <v>20.3037182380527</v>
      </c>
      <c r="F14" s="13" t="n">
        <f aca="false">((1+intr1)^A14*intr1)/((1+intr1)^A14-1)</f>
        <v>0.199252062517585</v>
      </c>
      <c r="G14" s="13" t="n">
        <f aca="false">1/F14</f>
        <v>5.01876862585423</v>
      </c>
      <c r="H14" s="13" t="n">
        <f aca="false">(1/intr1)*(((1+intr1)^A14-1)/((1+intr1)^A14*intr1)-A14/(1+intr1)^A14)</f>
        <v>16.9794770975705</v>
      </c>
      <c r="I14" s="13" t="n">
        <f aca="false">1/intr1-(A14/((1+intr1)^A14-1))</f>
        <v>3.38319583216101</v>
      </c>
      <c r="J14" s="14"/>
    </row>
    <row r="15" customFormat="false" ht="15" hidden="false" customHeight="true" outlineLevel="0" collapsed="false">
      <c r="A15" s="12" t="n">
        <v>11</v>
      </c>
      <c r="B15" s="13" t="n">
        <f aca="false">(1+intr1)^A15</f>
        <v>4.65239139606409</v>
      </c>
      <c r="C15" s="13" t="n">
        <f aca="false">1/B15</f>
        <v>0.214943222714666</v>
      </c>
      <c r="D15" s="13" t="n">
        <f aca="false">intr1/((1+intr1)^A15-1)</f>
        <v>0.041068982957753</v>
      </c>
      <c r="E15" s="13" t="n">
        <f aca="false">1/D15</f>
        <v>24.3492759737606</v>
      </c>
      <c r="F15" s="13" t="n">
        <f aca="false">((1+intr1)^A15*intr1)/((1+intr1)^A15-1)</f>
        <v>0.191068982957753</v>
      </c>
      <c r="G15" s="13" t="n">
        <f aca="false">1/F15</f>
        <v>5.23371184856889</v>
      </c>
      <c r="H15" s="13" t="n">
        <f aca="false">(1/intr1)*(((1+intr1)^A15-1)/((1+intr1)^A15*intr1)-A15/(1+intr1)^A15)</f>
        <v>19.1289093247171</v>
      </c>
      <c r="I15" s="13" t="n">
        <f aca="false">1/intr1-(A15/((1+intr1)^A15-1))</f>
        <v>3.65494124976478</v>
      </c>
      <c r="J15" s="14"/>
    </row>
    <row r="16" customFormat="false" ht="15" hidden="false" customHeight="true" outlineLevel="0" collapsed="false">
      <c r="A16" s="12" t="n">
        <v>12</v>
      </c>
      <c r="B16" s="13" t="n">
        <f aca="false">(1+intr1)^A16</f>
        <v>5.35025010547371</v>
      </c>
      <c r="C16" s="13" t="n">
        <f aca="false">1/B16</f>
        <v>0.186907150186666</v>
      </c>
      <c r="D16" s="13" t="n">
        <f aca="false">intr1/((1+intr1)^A16-1)</f>
        <v>0.0344807761308395</v>
      </c>
      <c r="E16" s="13" t="n">
        <f aca="false">1/D16</f>
        <v>29.0016673698247</v>
      </c>
      <c r="F16" s="13" t="n">
        <f aca="false">((1+intr1)^A16*intr1)/((1+intr1)^A16-1)</f>
        <v>0.18448077613084</v>
      </c>
      <c r="G16" s="13" t="n">
        <f aca="false">1/F16</f>
        <v>5.42061899875556</v>
      </c>
      <c r="H16" s="13" t="n">
        <f aca="false">(1/intr1)*(((1+intr1)^A16-1)/((1+intr1)^A16*intr1)-A16/(1+intr1)^A16)</f>
        <v>21.1848879767704</v>
      </c>
      <c r="I16" s="13" t="n">
        <f aca="false">1/intr1-(A16/((1+intr1)^A16-1))</f>
        <v>3.9082045761995</v>
      </c>
      <c r="J16" s="14"/>
    </row>
    <row r="17" customFormat="false" ht="15" hidden="false" customHeight="true" outlineLevel="0" collapsed="false">
      <c r="A17" s="12" t="n">
        <v>13</v>
      </c>
      <c r="B17" s="13" t="n">
        <f aca="false">(1+intr1)^A17</f>
        <v>6.15278762129476</v>
      </c>
      <c r="C17" s="13" t="n">
        <f aca="false">1/B17</f>
        <v>0.162527956684057</v>
      </c>
      <c r="D17" s="13" t="n">
        <f aca="false">intr1/((1+intr1)^A17-1)</f>
        <v>0.0291104565187394</v>
      </c>
      <c r="E17" s="13" t="n">
        <f aca="false">1/D17</f>
        <v>34.3519174752984</v>
      </c>
      <c r="F17" s="13" t="n">
        <f aca="false">((1+intr1)^A17*intr1)/((1+intr1)^A17-1)</f>
        <v>0.179110456518739</v>
      </c>
      <c r="G17" s="13" t="n">
        <f aca="false">1/F17</f>
        <v>5.58314695543962</v>
      </c>
      <c r="H17" s="13" t="n">
        <f aca="false">(1/intr1)*(((1+intr1)^A17-1)/((1+intr1)^A17*intr1)-A17/(1+intr1)^A17)</f>
        <v>23.1352234569791</v>
      </c>
      <c r="I17" s="13" t="n">
        <f aca="false">1/intr1-(A17/((1+intr1)^A17-1))</f>
        <v>4.14376043504258</v>
      </c>
      <c r="J17" s="14"/>
    </row>
    <row r="18" customFormat="false" ht="15" hidden="false" customHeight="true" outlineLevel="0" collapsed="false">
      <c r="A18" s="12" t="n">
        <v>14</v>
      </c>
      <c r="B18" s="13" t="n">
        <f aca="false">(1+intr1)^A18</f>
        <v>7.07570576448898</v>
      </c>
      <c r="C18" s="13" t="n">
        <f aca="false">1/B18</f>
        <v>0.141328657986137</v>
      </c>
      <c r="D18" s="13" t="n">
        <f aca="false">intr1/((1+intr1)^A18-1)</f>
        <v>0.0246884898338418</v>
      </c>
      <c r="E18" s="13" t="n">
        <f aca="false">1/D18</f>
        <v>40.5047050965932</v>
      </c>
      <c r="F18" s="13" t="n">
        <f aca="false">((1+intr1)^A18*intr1)/((1+intr1)^A18-1)</f>
        <v>0.174688489833842</v>
      </c>
      <c r="G18" s="13" t="n">
        <f aca="false">1/F18</f>
        <v>5.72447561342575</v>
      </c>
      <c r="H18" s="13" t="n">
        <f aca="false">(1/intr1)*(((1+intr1)^A18-1)/((1+intr1)^A18*intr1)-A18/(1+intr1)^A18)</f>
        <v>24.9724960107989</v>
      </c>
      <c r="I18" s="13" t="n">
        <f aca="false">1/intr1-(A18/((1+intr1)^A18-1))</f>
        <v>4.3624076155081</v>
      </c>
      <c r="J18" s="14"/>
    </row>
    <row r="19" customFormat="false" ht="15" hidden="false" customHeight="true" outlineLevel="0" collapsed="false">
      <c r="A19" s="8" t="n">
        <v>15</v>
      </c>
      <c r="B19" s="9" t="n">
        <f aca="false">(1+intr1)^A19</f>
        <v>8.13706162916232</v>
      </c>
      <c r="C19" s="9" t="n">
        <f aca="false">1/B19</f>
        <v>0.122894485205336</v>
      </c>
      <c r="D19" s="9" t="n">
        <f aca="false">intr1/((1+intr1)^A19-1)</f>
        <v>0.0210170526463011</v>
      </c>
      <c r="E19" s="9" t="n">
        <f aca="false">1/D19</f>
        <v>47.5804108610821</v>
      </c>
      <c r="F19" s="9" t="n">
        <f aca="false">((1+intr1)^A19*intr1)/((1+intr1)^A19-1)</f>
        <v>0.171017052646301</v>
      </c>
      <c r="G19" s="9" t="n">
        <f aca="false">1/F19</f>
        <v>5.84737009863109</v>
      </c>
      <c r="H19" s="9" t="n">
        <f aca="false">(1/intr1)*(((1+intr1)^A19-1)/((1+intr1)^A19*intr1)-A19/(1+intr1)^A19)</f>
        <v>26.6930188036736</v>
      </c>
      <c r="I19" s="9" t="n">
        <f aca="false">1/intr1-(A19/((1+intr1)^A19-1))</f>
        <v>4.56496140203656</v>
      </c>
    </row>
    <row r="20" customFormat="false" ht="15" hidden="false" customHeight="true" outlineLevel="0" collapsed="false">
      <c r="A20" s="8" t="n">
        <v>16</v>
      </c>
      <c r="B20" s="9" t="n">
        <f aca="false">(1+intr1)^A20</f>
        <v>9.35762087353667</v>
      </c>
      <c r="C20" s="9" t="n">
        <f aca="false">1/B20</f>
        <v>0.106864769743771</v>
      </c>
      <c r="D20" s="9" t="n">
        <f aca="false">intr1/((1+intr1)^A20-1)</f>
        <v>0.0179476913669243</v>
      </c>
      <c r="E20" s="9" t="n">
        <f aca="false">1/D20</f>
        <v>55.7174724902445</v>
      </c>
      <c r="F20" s="9" t="n">
        <f aca="false">((1+intr1)^A20*intr1)/((1+intr1)^A20-1)</f>
        <v>0.167947691366924</v>
      </c>
      <c r="G20" s="9" t="n">
        <f aca="false">1/F20</f>
        <v>5.95423486837486</v>
      </c>
      <c r="H20" s="9" t="n">
        <f aca="false">(1/intr1)*(((1+intr1)^A20-1)/((1+intr1)^A20*intr1)-A20/(1+intr1)^A20)</f>
        <v>28.2959903498302</v>
      </c>
      <c r="I20" s="9" t="n">
        <f aca="false">1/intr1-(A20/((1+intr1)^A20-1))</f>
        <v>4.75224625419475</v>
      </c>
    </row>
    <row r="21" customFormat="false" ht="15" hidden="false" customHeight="true" outlineLevel="0" collapsed="false">
      <c r="A21" s="8" t="n">
        <v>17</v>
      </c>
      <c r="B21" s="9" t="n">
        <f aca="false">(1+intr1)^A21</f>
        <v>10.7612640045672</v>
      </c>
      <c r="C21" s="9" t="n">
        <f aca="false">1/B21</f>
        <v>0.0929258867337138</v>
      </c>
      <c r="D21" s="9" t="n">
        <f aca="false">intr1/((1+intr1)^A21-1)</f>
        <v>0.0153668623171975</v>
      </c>
      <c r="E21" s="9" t="n">
        <f aca="false">1/D21</f>
        <v>65.0750933637811</v>
      </c>
      <c r="F21" s="9" t="n">
        <f aca="false">((1+intr1)^A21*intr1)/((1+intr1)^A21-1)</f>
        <v>0.165366862317198</v>
      </c>
      <c r="G21" s="9" t="n">
        <f aca="false">1/F21</f>
        <v>6.04716075510858</v>
      </c>
      <c r="H21" s="9" t="n">
        <f aca="false">(1/intr1)*(((1+intr1)^A21-1)/((1+intr1)^A21*intr1)-A21/(1+intr1)^A21)</f>
        <v>29.7828045375696</v>
      </c>
      <c r="I21" s="9" t="n">
        <f aca="false">1/intr1-(A21/((1+intr1)^A21-1))</f>
        <v>4.92508893738428</v>
      </c>
    </row>
    <row r="22" customFormat="false" ht="15" hidden="false" customHeight="true" outlineLevel="0" collapsed="false">
      <c r="A22" s="8" t="n">
        <v>18</v>
      </c>
      <c r="B22" s="9" t="n">
        <f aca="false">(1+intr1)^A22</f>
        <v>12.3754536052522</v>
      </c>
      <c r="C22" s="9" t="n">
        <f aca="false">1/B22</f>
        <v>0.0808051188988816</v>
      </c>
      <c r="D22" s="9" t="n">
        <f aca="false">intr1/((1+intr1)^A22-1)</f>
        <v>0.0131862873521582</v>
      </c>
      <c r="E22" s="9" t="n">
        <f aca="false">1/D22</f>
        <v>75.8363573683483</v>
      </c>
      <c r="F22" s="9" t="n">
        <f aca="false">((1+intr1)^A22*intr1)/((1+intr1)^A22-1)</f>
        <v>0.163186287352158</v>
      </c>
      <c r="G22" s="9" t="n">
        <f aca="false">1/F22</f>
        <v>6.12796587400746</v>
      </c>
      <c r="H22" s="9" t="n">
        <f aca="false">(1/intr1)*(((1+intr1)^A22-1)/((1+intr1)^A22*intr1)-A22/(1+intr1)^A22)</f>
        <v>31.1564915588506</v>
      </c>
      <c r="I22" s="9" t="n">
        <f aca="false">1/intr1-(A22/((1+intr1)^A22-1))</f>
        <v>5.08431218440768</v>
      </c>
    </row>
    <row r="23" customFormat="false" ht="15" hidden="false" customHeight="true" outlineLevel="0" collapsed="false">
      <c r="A23" s="8" t="n">
        <v>19</v>
      </c>
      <c r="B23" s="9" t="n">
        <f aca="false">(1+intr1)^A23</f>
        <v>14.2317716460401</v>
      </c>
      <c r="C23" s="9" t="n">
        <f aca="false">1/B23</f>
        <v>0.0702653207816362</v>
      </c>
      <c r="D23" s="9" t="n">
        <f aca="false">intr1/((1+intr1)^A23-1)</f>
        <v>0.0113363504156974</v>
      </c>
      <c r="E23" s="9" t="n">
        <f aca="false">1/D23</f>
        <v>88.2118109736005</v>
      </c>
      <c r="F23" s="9" t="n">
        <f aca="false">((1+intr1)^A23*intr1)/((1+intr1)^A23-1)</f>
        <v>0.161336350415697</v>
      </c>
      <c r="G23" s="9" t="n">
        <f aca="false">1/F23</f>
        <v>6.19823119478909</v>
      </c>
      <c r="H23" s="9" t="n">
        <f aca="false">(1/intr1)*(((1+intr1)^A23-1)/((1+intr1)^A23*intr1)-A23/(1+intr1)^A23)</f>
        <v>32.42126733292</v>
      </c>
      <c r="I23" s="9" t="n">
        <f aca="false">1/intr1-(A23/((1+intr1)^A23-1))</f>
        <v>5.23072894734499</v>
      </c>
    </row>
    <row r="24" customFormat="false" ht="15" hidden="false" customHeight="true" outlineLevel="0" collapsed="false">
      <c r="A24" s="8" t="n">
        <v>20</v>
      </c>
      <c r="B24" s="9" t="n">
        <f aca="false">(1+intr1)^A24</f>
        <v>16.3665373929461</v>
      </c>
      <c r="C24" s="9" t="n">
        <f aca="false">1/B24</f>
        <v>0.0611002789405532</v>
      </c>
      <c r="D24" s="9" t="n">
        <f aca="false">intr1/((1+intr1)^A24-1)</f>
        <v>0.00976147040574388</v>
      </c>
      <c r="E24" s="9" t="n">
        <f aca="false">1/D24</f>
        <v>102.443582619641</v>
      </c>
      <c r="F24" s="9" t="n">
        <f aca="false">((1+intr1)^A24*intr1)/((1+intr1)^A24-1)</f>
        <v>0.159761470405744</v>
      </c>
      <c r="G24" s="9" t="n">
        <f aca="false">1/F24</f>
        <v>6.25933147372965</v>
      </c>
      <c r="H24" s="9" t="n">
        <f aca="false">(1/intr1)*(((1+intr1)^A24-1)/((1+intr1)^A24*intr1)-A24/(1+intr1)^A24)</f>
        <v>33.5821726327906</v>
      </c>
      <c r="I24" s="9" t="n">
        <f aca="false">1/intr1-(A24/((1+intr1)^A24-1))</f>
        <v>5.36513727923415</v>
      </c>
    </row>
    <row r="25" customFormat="false" ht="15" hidden="false" customHeight="true" outlineLevel="0" collapsed="false">
      <c r="A25" s="8" t="n">
        <v>21</v>
      </c>
      <c r="B25" s="9" t="n">
        <f aca="false">(1+intr1)^A25</f>
        <v>18.821518001888</v>
      </c>
      <c r="C25" s="9" t="n">
        <f aca="false">1/B25</f>
        <v>0.0531306773396115</v>
      </c>
      <c r="D25" s="9" t="n">
        <f aca="false">intr1/((1+intr1)^A25-1)</f>
        <v>0.00841679143067999</v>
      </c>
      <c r="E25" s="9" t="n">
        <f aca="false">1/D25</f>
        <v>118.810120012587</v>
      </c>
      <c r="F25" s="9" t="n">
        <f aca="false">((1+intr1)^A25*intr1)/((1+intr1)^A25-1)</f>
        <v>0.15841679143068</v>
      </c>
      <c r="G25" s="9" t="n">
        <f aca="false">1/F25</f>
        <v>6.31246215106926</v>
      </c>
      <c r="H25" s="9" t="n">
        <f aca="false">(1/intr1)*(((1+intr1)^A25-1)/((1+intr1)^A25*intr1)-A25/(1+intr1)^A25)</f>
        <v>34.6447861795828</v>
      </c>
      <c r="I25" s="9" t="n">
        <f aca="false">1/intr1-(A25/((1+intr1)^A25-1))</f>
        <v>5.48831586637147</v>
      </c>
    </row>
    <row r="26" customFormat="false" ht="15" hidden="false" customHeight="true" outlineLevel="0" collapsed="false">
      <c r="A26" s="8" t="n">
        <v>22</v>
      </c>
      <c r="B26" s="9" t="n">
        <f aca="false">(1+intr1)^A26</f>
        <v>21.6447457021712</v>
      </c>
      <c r="C26" s="9" t="n">
        <f aca="false">1/B26</f>
        <v>0.0462005889909665</v>
      </c>
      <c r="D26" s="9" t="n">
        <f aca="false">intr1/((1+intr1)^A26-1)</f>
        <v>0.00726577126034663</v>
      </c>
      <c r="E26" s="9" t="n">
        <f aca="false">1/D26</f>
        <v>137.631638014475</v>
      </c>
      <c r="F26" s="9" t="n">
        <f aca="false">((1+intr1)^A26*intr1)/((1+intr1)^A26-1)</f>
        <v>0.157265771260347</v>
      </c>
      <c r="G26" s="9" t="n">
        <f aca="false">1/F26</f>
        <v>6.35866274006022</v>
      </c>
      <c r="H26" s="9" t="n">
        <f aca="false">(1/intr1)*(((1+intr1)^A26-1)/((1+intr1)^A26*intr1)-A26/(1+intr1)^A26)</f>
        <v>35.6149985483931</v>
      </c>
      <c r="I26" s="9" t="n">
        <f aca="false">1/intr1-(A26/((1+intr1)^A26-1))</f>
        <v>5.60102021514916</v>
      </c>
    </row>
    <row r="27" customFormat="false" ht="15" hidden="false" customHeight="true" outlineLevel="0" collapsed="false">
      <c r="A27" s="8" t="n">
        <v>23</v>
      </c>
      <c r="B27" s="9" t="n">
        <f aca="false">(1+intr1)^A27</f>
        <v>24.8914575574969</v>
      </c>
      <c r="C27" s="9" t="n">
        <f aca="false">1/B27</f>
        <v>0.0401744252095361</v>
      </c>
      <c r="D27" s="9" t="n">
        <f aca="false">intr1/((1+intr1)^A27-1)</f>
        <v>0.00627839467889357</v>
      </c>
      <c r="E27" s="9" t="n">
        <f aca="false">1/D27</f>
        <v>159.276383716646</v>
      </c>
      <c r="F27" s="9" t="n">
        <f aca="false">((1+intr1)^A27*intr1)/((1+intr1)^A27-1)</f>
        <v>0.156278394678894</v>
      </c>
      <c r="G27" s="9" t="n">
        <f aca="false">1/F27</f>
        <v>6.39883716526976</v>
      </c>
      <c r="H27" s="9" t="n">
        <f aca="false">(1/intr1)*(((1+intr1)^A27-1)/((1+intr1)^A27*intr1)-A27/(1+intr1)^A27)</f>
        <v>36.4988359030029</v>
      </c>
      <c r="I27" s="9" t="n">
        <f aca="false">1/intr1-(A27/((1+intr1)^A27-1))</f>
        <v>5.70397948256965</v>
      </c>
    </row>
    <row r="28" customFormat="false" ht="15" hidden="false" customHeight="true" outlineLevel="0" collapsed="false">
      <c r="A28" s="8" t="n">
        <v>24</v>
      </c>
      <c r="B28" s="9" t="n">
        <f aca="false">(1+intr1)^A28</f>
        <v>28.6251761911214</v>
      </c>
      <c r="C28" s="9" t="n">
        <f aca="false">1/B28</f>
        <v>0.0349342827909009</v>
      </c>
      <c r="D28" s="9" t="n">
        <f aca="false">intr1/((1+intr1)^A28-1)</f>
        <v>0.00542982962216217</v>
      </c>
      <c r="E28" s="9" t="n">
        <f aca="false">1/D28</f>
        <v>184.167841274143</v>
      </c>
      <c r="F28" s="9" t="n">
        <f aca="false">((1+intr1)^A28*intr1)/((1+intr1)^A28-1)</f>
        <v>0.155429829622162</v>
      </c>
      <c r="G28" s="9" t="n">
        <f aca="false">1/F28</f>
        <v>6.43377144806066</v>
      </c>
      <c r="H28" s="9" t="n">
        <f aca="false">(1/intr1)*(((1+intr1)^A28-1)/((1+intr1)^A28*intr1)-A28/(1+intr1)^A28)</f>
        <v>37.3023244071936</v>
      </c>
      <c r="I28" s="9" t="n">
        <f aca="false">1/intr1-(A28/((1+intr1)^A28-1))</f>
        <v>5.79789392712072</v>
      </c>
    </row>
    <row r="29" customFormat="false" ht="15" hidden="false" customHeight="true" outlineLevel="0" collapsed="false">
      <c r="A29" s="8" t="n">
        <v>25</v>
      </c>
      <c r="B29" s="9" t="n">
        <f aca="false">(1+intr1)^A29</f>
        <v>32.9189526197896</v>
      </c>
      <c r="C29" s="9" t="n">
        <f aca="false">1/B29</f>
        <v>0.0303776372094791</v>
      </c>
      <c r="D29" s="9" t="n">
        <f aca="false">intr1/((1+intr1)^A29-1)</f>
        <v>0.00469940232020648</v>
      </c>
      <c r="E29" s="9" t="n">
        <f aca="false">1/D29</f>
        <v>212.793017465264</v>
      </c>
      <c r="F29" s="9" t="n">
        <f aca="false">((1+intr1)^A29*intr1)/((1+intr1)^A29-1)</f>
        <v>0.154699402320206</v>
      </c>
      <c r="G29" s="9" t="n">
        <f aca="false">1/F29</f>
        <v>6.46414908527014</v>
      </c>
      <c r="H29" s="9" t="n">
        <f aca="false">(1/intr1)*(((1+intr1)^A29-1)/((1+intr1)^A29*intr1)-A29/(1+intr1)^A29)</f>
        <v>38.0313877002211</v>
      </c>
      <c r="I29" s="9" t="n">
        <f aca="false">1/intr1-(A29/((1+intr1)^A29-1))</f>
        <v>5.88343294663225</v>
      </c>
    </row>
    <row r="30" customFormat="false" ht="15" hidden="false" customHeight="true" outlineLevel="0" collapsed="false">
      <c r="A30" s="8" t="n">
        <v>26</v>
      </c>
      <c r="B30" s="9" t="n">
        <f aca="false">(1+intr1)^A30</f>
        <v>37.8567955127581</v>
      </c>
      <c r="C30" s="9" t="n">
        <f aca="false">1/B30</f>
        <v>0.0264153367038949</v>
      </c>
      <c r="D30" s="9" t="n">
        <f aca="false">intr1/((1+intr1)^A30-1)</f>
        <v>0.00406980579600517</v>
      </c>
      <c r="E30" s="9" t="n">
        <f aca="false">1/D30</f>
        <v>245.711970085054</v>
      </c>
      <c r="F30" s="9" t="n">
        <f aca="false">((1+intr1)^A30*intr1)/((1+intr1)^A30-1)</f>
        <v>0.154069805796005</v>
      </c>
      <c r="G30" s="9" t="n">
        <f aca="false">1/F30</f>
        <v>6.49056442197404</v>
      </c>
      <c r="H30" s="9" t="n">
        <f aca="false">(1/intr1)*(((1+intr1)^A30-1)/((1+intr1)^A30*intr1)-A30/(1+intr1)^A30)</f>
        <v>38.6917711178185</v>
      </c>
      <c r="I30" s="9" t="n">
        <f aca="false">1/intr1-(A30/((1+intr1)^A30-1))</f>
        <v>5.96123366202577</v>
      </c>
    </row>
    <row r="31" customFormat="false" ht="15" hidden="false" customHeight="true" outlineLevel="0" collapsed="false">
      <c r="A31" s="8" t="n">
        <v>27</v>
      </c>
      <c r="B31" s="9" t="n">
        <f aca="false">(1+intr1)^A31</f>
        <v>43.5353148396718</v>
      </c>
      <c r="C31" s="9" t="n">
        <f aca="false">1/B31</f>
        <v>0.0229698580033868</v>
      </c>
      <c r="D31" s="9" t="n">
        <f aca="false">intr1/((1+intr1)^A31-1)</f>
        <v>0.00352648147934004</v>
      </c>
      <c r="E31" s="9" t="n">
        <f aca="false">1/D31</f>
        <v>283.568765597812</v>
      </c>
      <c r="F31" s="9" t="n">
        <f aca="false">((1+intr1)^A31*intr1)/((1+intr1)^A31-1)</f>
        <v>0.15352648147934</v>
      </c>
      <c r="G31" s="9" t="n">
        <f aca="false">1/F31</f>
        <v>6.51353427997742</v>
      </c>
      <c r="H31" s="9" t="n">
        <f aca="false">(1/intr1)*(((1+intr1)^A31-1)/((1+intr1)^A31*intr1)-A31/(1+intr1)^A31)</f>
        <v>39.2889874259065</v>
      </c>
      <c r="I31" s="9" t="n">
        <f aca="false">1/intr1-(A31/((1+intr1)^A31-1))</f>
        <v>6.03190000038546</v>
      </c>
    </row>
    <row r="32" customFormat="false" ht="15" hidden="false" customHeight="true" outlineLevel="0" collapsed="false">
      <c r="A32" s="8" t="n">
        <v>28</v>
      </c>
      <c r="B32" s="9" t="n">
        <f aca="false">(1+intr1)^A32</f>
        <v>50.0656120656225</v>
      </c>
      <c r="C32" s="9" t="n">
        <f aca="false">1/B32</f>
        <v>0.0199737895681625</v>
      </c>
      <c r="D32" s="9" t="n">
        <f aca="false">intr1/((1+intr1)^A32-1)</f>
        <v>0.0030571309250027</v>
      </c>
      <c r="E32" s="9" t="n">
        <f aca="false">1/D32</f>
        <v>327.104080437483</v>
      </c>
      <c r="F32" s="9" t="n">
        <f aca="false">((1+intr1)^A32*intr1)/((1+intr1)^A32-1)</f>
        <v>0.153057130925003</v>
      </c>
      <c r="G32" s="9" t="n">
        <f aca="false">1/F32</f>
        <v>6.53350806954559</v>
      </c>
      <c r="H32" s="9" t="n">
        <f aca="false">(1/intr1)*(((1+intr1)^A32-1)/((1+intr1)^A32*intr1)-A32/(1+intr1)^A32)</f>
        <v>39.8282797442469</v>
      </c>
      <c r="I32" s="9" t="n">
        <f aca="false">1/intr1-(A32/((1+intr1)^A32-1))</f>
        <v>6.09600222733283</v>
      </c>
    </row>
    <row r="33" customFormat="false" ht="15" hidden="false" customHeight="true" outlineLevel="0" collapsed="false">
      <c r="A33" s="8" t="n">
        <v>29</v>
      </c>
      <c r="B33" s="9" t="n">
        <f aca="false">(1+intr1)^A33</f>
        <v>57.5754538754659</v>
      </c>
      <c r="C33" s="9" t="n">
        <f aca="false">1/B33</f>
        <v>0.0173685126679674</v>
      </c>
      <c r="D33" s="9" t="n">
        <f aca="false">intr1/((1+intr1)^A33-1)</f>
        <v>0.00265132649806364</v>
      </c>
      <c r="E33" s="9" t="n">
        <f aca="false">1/D33</f>
        <v>377.169692503106</v>
      </c>
      <c r="F33" s="9" t="n">
        <f aca="false">((1+intr1)^A33*intr1)/((1+intr1)^A33-1)</f>
        <v>0.152651326498064</v>
      </c>
      <c r="G33" s="9" t="n">
        <f aca="false">1/F33</f>
        <v>6.55087658221355</v>
      </c>
      <c r="H33" s="9" t="n">
        <f aca="false">(1/intr1)*(((1+intr1)^A33-1)/((1+intr1)^A33*intr1)-A33/(1+intr1)^A33)</f>
        <v>40.31459809895</v>
      </c>
      <c r="I33" s="9" t="n">
        <f aca="false">1/intr1-(A33/((1+intr1)^A33-1))</f>
        <v>6.15407687704103</v>
      </c>
    </row>
    <row r="34" customFormat="false" ht="15" hidden="false" customHeight="true" outlineLevel="0" collapsed="false">
      <c r="A34" s="8" t="n">
        <v>30</v>
      </c>
      <c r="B34" s="9" t="n">
        <f aca="false">(1+intr1)^A34</f>
        <v>66.2117719567858</v>
      </c>
      <c r="C34" s="9" t="n">
        <f aca="false">1/B34</f>
        <v>0.0151030544938847</v>
      </c>
      <c r="D34" s="9" t="n">
        <f aca="false">intr1/((1+intr1)^A34-1)</f>
        <v>0.0023001981927343</v>
      </c>
      <c r="E34" s="9" t="n">
        <f aca="false">1/D34</f>
        <v>434.745146378572</v>
      </c>
      <c r="F34" s="9" t="n">
        <f aca="false">((1+intr1)^A34*intr1)/((1+intr1)^A34-1)</f>
        <v>0.152300198192734</v>
      </c>
      <c r="G34" s="9" t="n">
        <f aca="false">1/F34</f>
        <v>6.56597963670744</v>
      </c>
      <c r="H34" s="9" t="n">
        <f aca="false">(1/intr1)*(((1+intr1)^A34-1)/((1+intr1)^A34*intr1)-A34/(1+intr1)^A34)</f>
        <v>40.7525866792726</v>
      </c>
      <c r="I34" s="9" t="n">
        <f aca="false">1/intr1-(A34/((1+intr1)^A34-1))</f>
        <v>6.20662702811981</v>
      </c>
    </row>
    <row r="35" customFormat="false" ht="15" hidden="false" customHeight="true" outlineLevel="0" collapsed="false">
      <c r="A35" s="8" t="n">
        <v>31</v>
      </c>
      <c r="B35" s="9" t="n">
        <f aca="false">(1+intr1)^A35</f>
        <v>76.1435377503036</v>
      </c>
      <c r="C35" s="9" t="n">
        <f aca="false">1/B35</f>
        <v>0.0131330908642475</v>
      </c>
      <c r="D35" s="9" t="n">
        <f aca="false">intr1/((1+intr1)^A35-1)</f>
        <v>0.00199617963820706</v>
      </c>
      <c r="E35" s="9" t="n">
        <f aca="false">1/D35</f>
        <v>500.956918335358</v>
      </c>
      <c r="F35" s="9" t="n">
        <f aca="false">((1+intr1)^A35*intr1)/((1+intr1)^A35-1)</f>
        <v>0.151996179638207</v>
      </c>
      <c r="G35" s="9" t="n">
        <f aca="false">1/F35</f>
        <v>6.57911272757168</v>
      </c>
      <c r="H35" s="9" t="n">
        <f aca="false">(1/intr1)*(((1+intr1)^A35-1)/((1+intr1)^A35*intr1)-A35/(1+intr1)^A35)</f>
        <v>41.1465794052001</v>
      </c>
      <c r="I35" s="9" t="n">
        <f aca="false">1/intr1-(A35/((1+intr1)^A35-1))</f>
        <v>6.25412287477054</v>
      </c>
    </row>
    <row r="36" customFormat="false" ht="15" hidden="false" customHeight="true" outlineLevel="0" collapsed="false">
      <c r="A36" s="8" t="n">
        <v>32</v>
      </c>
      <c r="B36" s="9" t="n">
        <f aca="false">(1+intr1)^A36</f>
        <v>87.5650684128492</v>
      </c>
      <c r="C36" s="9" t="n">
        <f aca="false">1/B36</f>
        <v>0.0114200790123892</v>
      </c>
      <c r="D36" s="9" t="n">
        <f aca="false">intr1/((1+intr1)^A36-1)</f>
        <v>0.00173280057129528</v>
      </c>
      <c r="E36" s="9" t="n">
        <f aca="false">1/D36</f>
        <v>577.100456085661</v>
      </c>
      <c r="F36" s="9" t="n">
        <f aca="false">((1+intr1)^A36*intr1)/((1+intr1)^A36-1)</f>
        <v>0.151732800571295</v>
      </c>
      <c r="G36" s="9" t="n">
        <f aca="false">1/F36</f>
        <v>6.59053280658407</v>
      </c>
      <c r="H36" s="9" t="n">
        <f aca="false">(1/intr1)*(((1+intr1)^A36-1)/((1+intr1)^A36*intr1)-A36/(1+intr1)^A36)</f>
        <v>41.5006018545841</v>
      </c>
      <c r="I36" s="9" t="n">
        <f aca="false">1/intr1-(A36/((1+intr1)^A36-1))</f>
        <v>6.29700254479034</v>
      </c>
    </row>
    <row r="37" customFormat="false" ht="15" hidden="false" customHeight="true" outlineLevel="0" collapsed="false">
      <c r="A37" s="8" t="n">
        <v>33</v>
      </c>
      <c r="B37" s="9" t="n">
        <f aca="false">(1+intr1)^A37</f>
        <v>100.699828674777</v>
      </c>
      <c r="C37" s="9" t="n">
        <f aca="false">1/B37</f>
        <v>0.00993050348903406</v>
      </c>
      <c r="D37" s="9" t="n">
        <f aca="false">intr1/((1+intr1)^A37-1)</f>
        <v>0.0015045161259936</v>
      </c>
      <c r="E37" s="9" t="n">
        <f aca="false">1/D37</f>
        <v>664.66552449851</v>
      </c>
      <c r="F37" s="9" t="n">
        <f aca="false">((1+intr1)^A37*intr1)/((1+intr1)^A37-1)</f>
        <v>0.151504516125994</v>
      </c>
      <c r="G37" s="9" t="n">
        <f aca="false">1/F37</f>
        <v>6.60046331007311</v>
      </c>
      <c r="H37" s="9" t="n">
        <f aca="false">(1/intr1)*(((1+intr1)^A37-1)/((1+intr1)^A37*intr1)-A37/(1+intr1)^A37)</f>
        <v>41.8183779662332</v>
      </c>
      <c r="I37" s="9" t="n">
        <f aca="false">1/intr1-(A37/((1+intr1)^A37-1))</f>
        <v>6.33567311894808</v>
      </c>
    </row>
    <row r="38" customFormat="false" ht="15" hidden="false" customHeight="true" outlineLevel="0" collapsed="false">
      <c r="A38" s="8" t="n">
        <v>34</v>
      </c>
      <c r="B38" s="9" t="n">
        <f aca="false">(1+intr1)^A38</f>
        <v>115.804802975993</v>
      </c>
      <c r="C38" s="9" t="n">
        <f aca="false">1/B38</f>
        <v>0.00863522042524701</v>
      </c>
      <c r="D38" s="9" t="n">
        <f aca="false">intr1/((1+intr1)^A38-1)</f>
        <v>0.00130656554527049</v>
      </c>
      <c r="E38" s="9" t="n">
        <f aca="false">1/D38</f>
        <v>765.365353173287</v>
      </c>
      <c r="F38" s="9" t="n">
        <f aca="false">((1+intr1)^A38*intr1)/((1+intr1)^A38-1)</f>
        <v>0.15130656554527</v>
      </c>
      <c r="G38" s="9" t="n">
        <f aca="false">1/F38</f>
        <v>6.60909853049835</v>
      </c>
      <c r="H38" s="9" t="n">
        <f aca="false">(1/intr1)*(((1+intr1)^A38-1)/((1+intr1)^A38*intr1)-A38/(1+intr1)^A38)</f>
        <v>42.1033402402664</v>
      </c>
      <c r="I38" s="9" t="n">
        <f aca="false">1/intr1-(A38/((1+intr1)^A38-1))</f>
        <v>6.37051180973869</v>
      </c>
    </row>
    <row r="39" customFormat="false" ht="15" hidden="false" customHeight="true" outlineLevel="0" collapsed="false">
      <c r="A39" s="8" t="n">
        <v>35</v>
      </c>
      <c r="B39" s="9" t="n">
        <f aca="false">(1+intr1)^A39</f>
        <v>133.175523422392</v>
      </c>
      <c r="C39" s="9" t="n">
        <f aca="false">1/B39</f>
        <v>0.00750888732630175</v>
      </c>
      <c r="D39" s="9" t="n">
        <f aca="false">intr1/((1+intr1)^A39-1)</f>
        <v>0.00113485459422503</v>
      </c>
      <c r="E39" s="9" t="n">
        <f aca="false">1/D39</f>
        <v>881.17015614928</v>
      </c>
      <c r="F39" s="9" t="n">
        <f aca="false">((1+intr1)^A39*intr1)/((1+intr1)^A39-1)</f>
        <v>0.151134854594225</v>
      </c>
      <c r="G39" s="9" t="n">
        <f aca="false">1/F39</f>
        <v>6.61660741782466</v>
      </c>
      <c r="H39" s="9" t="n">
        <f aca="false">(1/intr1)*(((1+intr1)^A39-1)/((1+intr1)^A39*intr1)-A39/(1+intr1)^A39)</f>
        <v>42.3586424093606</v>
      </c>
      <c r="I39" s="9" t="n">
        <f aca="false">1/intr1-(A39/((1+intr1)^A39-1))</f>
        <v>6.40186726134749</v>
      </c>
    </row>
    <row r="40" customFormat="false" ht="15" hidden="false" customHeight="true" outlineLevel="0" collapsed="false">
      <c r="A40" s="8" t="n">
        <v>36</v>
      </c>
      <c r="B40" s="9" t="n">
        <f aca="false">(1+intr1)^A40</f>
        <v>153.151851935751</v>
      </c>
      <c r="C40" s="9" t="n">
        <f aca="false">1/B40</f>
        <v>0.00652946724026239</v>
      </c>
      <c r="D40" s="9" t="n">
        <f aca="false">intr1/((1+intr1)^A40-1)</f>
        <v>0.000985857208385085</v>
      </c>
      <c r="E40" s="9" t="n">
        <f aca="false">1/D40</f>
        <v>1014.34567957167</v>
      </c>
      <c r="F40" s="9" t="n">
        <f aca="false">((1+intr1)^A40*intr1)/((1+intr1)^A40-1)</f>
        <v>0.150985857208385</v>
      </c>
      <c r="G40" s="9" t="n">
        <f aca="false">1/F40</f>
        <v>6.62313688506492</v>
      </c>
      <c r="H40" s="9" t="n">
        <f aca="false">(1/intr1)*(((1+intr1)^A40-1)/((1+intr1)^A40*intr1)-A40/(1+intr1)^A40)</f>
        <v>42.5871737627698</v>
      </c>
      <c r="I40" s="9" t="n">
        <f aca="false">1/intr1-(A40/((1+intr1)^A40-1))</f>
        <v>6.43006093665425</v>
      </c>
    </row>
    <row r="41" customFormat="false" ht="15" hidden="false" customHeight="true" outlineLevel="0" collapsed="false">
      <c r="A41" s="8" t="n">
        <v>37</v>
      </c>
      <c r="B41" s="9" t="n">
        <f aca="false">(1+intr1)^A41</f>
        <v>176.124629726113</v>
      </c>
      <c r="C41" s="9" t="n">
        <f aca="false">1/B41</f>
        <v>0.00567779760022816</v>
      </c>
      <c r="D41" s="9" t="n">
        <f aca="false">intr1/((1+intr1)^A41-1)</f>
        <v>0.000856532860252684</v>
      </c>
      <c r="E41" s="9" t="n">
        <f aca="false">1/D41</f>
        <v>1167.49753150742</v>
      </c>
      <c r="F41" s="9" t="n">
        <f aca="false">((1+intr1)^A41*intr1)/((1+intr1)^A41-1)</f>
        <v>0.150856532860253</v>
      </c>
      <c r="G41" s="9" t="n">
        <f aca="false">1/F41</f>
        <v>6.62881468266515</v>
      </c>
      <c r="H41" s="9" t="n">
        <f aca="false">(1/intr1)*(((1+intr1)^A41-1)/((1+intr1)^A41*intr1)-A41/(1+intr1)^A41)</f>
        <v>42.791574476378</v>
      </c>
      <c r="I41" s="9" t="n">
        <f aca="false">1/intr1-(A41/((1+intr1)^A41-1))</f>
        <v>6.45538856113767</v>
      </c>
    </row>
    <row r="42" customFormat="false" ht="15" hidden="false" customHeight="true" outlineLevel="0" collapsed="false">
      <c r="A42" s="8" t="n">
        <v>38</v>
      </c>
      <c r="B42" s="9" t="n">
        <f aca="false">(1+intr1)^A42</f>
        <v>202.54332418503</v>
      </c>
      <c r="C42" s="9" t="n">
        <f aca="false">1/B42</f>
        <v>0.00493721530454623</v>
      </c>
      <c r="D42" s="9" t="n">
        <f aca="false">intr1/((1+intr1)^A42-1)</f>
        <v>0.000744256852002153</v>
      </c>
      <c r="E42" s="9" t="n">
        <f aca="false">1/D42</f>
        <v>1343.62216123354</v>
      </c>
      <c r="F42" s="9" t="n">
        <f aca="false">((1+intr1)^A42*intr1)/((1+intr1)^A42-1)</f>
        <v>0.150744256852002</v>
      </c>
      <c r="G42" s="9" t="n">
        <f aca="false">1/F42</f>
        <v>6.63375189796969</v>
      </c>
      <c r="H42" s="9" t="n">
        <f aca="false">(1/intr1)*(((1+intr1)^A42-1)/((1+intr1)^A42*intr1)-A42/(1+intr1)^A42)</f>
        <v>42.9742514426462</v>
      </c>
      <c r="I42" s="9" t="n">
        <f aca="false">1/intr1-(A42/((1+intr1)^A42-1))</f>
        <v>6.47812159749279</v>
      </c>
    </row>
    <row r="43" customFormat="false" ht="15" hidden="false" customHeight="true" outlineLevel="0" collapsed="false">
      <c r="A43" s="8" t="n">
        <v>39</v>
      </c>
      <c r="B43" s="9" t="n">
        <f aca="false">(1+intr1)^A43</f>
        <v>232.924822812785</v>
      </c>
      <c r="C43" s="9" t="n">
        <f aca="false">1/B43</f>
        <v>0.00429323069960542</v>
      </c>
      <c r="D43" s="9" t="n">
        <f aca="false">intr1/((1+intr1)^A43-1)</f>
        <v>0.000646761300411054</v>
      </c>
      <c r="E43" s="9" t="n">
        <f aca="false">1/D43</f>
        <v>1546.16548541857</v>
      </c>
      <c r="F43" s="9" t="n">
        <f aca="false">((1+intr1)^A43*intr1)/((1+intr1)^A43-1)</f>
        <v>0.150646761300411</v>
      </c>
      <c r="G43" s="9" t="n">
        <f aca="false">1/F43</f>
        <v>6.6380451286693</v>
      </c>
      <c r="H43" s="9" t="n">
        <f aca="false">(1/intr1)*(((1+intr1)^A43-1)/((1+intr1)^A43*intr1)-A43/(1+intr1)^A43)</f>
        <v>43.1373942092312</v>
      </c>
      <c r="I43" s="9" t="n">
        <f aca="false">1/intr1-(A43/((1+intr1)^A43-1))</f>
        <v>6.49850872855979</v>
      </c>
    </row>
    <row r="44" customFormat="false" ht="15" hidden="false" customHeight="true" outlineLevel="0" collapsed="false">
      <c r="A44" s="8" t="n">
        <v>40</v>
      </c>
      <c r="B44" s="9" t="n">
        <f aca="false">(1+intr1)^A44</f>
        <v>267.863546234703</v>
      </c>
      <c r="C44" s="9" t="n">
        <f aca="false">1/B44</f>
        <v>0.00373324408661341</v>
      </c>
      <c r="D44" s="9" t="n">
        <f aca="false">intr1/((1+intr1)^A44-1)</f>
        <v>0.000562085013545002</v>
      </c>
      <c r="E44" s="9" t="n">
        <f aca="false">1/D44</f>
        <v>1779.09030823135</v>
      </c>
      <c r="F44" s="9" t="n">
        <f aca="false">((1+intr1)^A44*intr1)/((1+intr1)^A44-1)</f>
        <v>0.150562085013545</v>
      </c>
      <c r="G44" s="9" t="n">
        <f aca="false">1/F44</f>
        <v>6.64177837275591</v>
      </c>
      <c r="H44" s="9" t="n">
        <f aca="false">(1/intr1)*(((1+intr1)^A44-1)/((1+intr1)^A44*intr1)-A44/(1+intr1)^A44)</f>
        <v>43.2829907286092</v>
      </c>
      <c r="I44" s="9" t="n">
        <f aca="false">1/intr1-(A44/((1+intr1)^A44-1))</f>
        <v>6.51677732972133</v>
      </c>
    </row>
    <row r="45" customFormat="false" ht="15" hidden="false" customHeight="true" outlineLevel="0" collapsed="false">
      <c r="A45" s="8" t="n">
        <v>41</v>
      </c>
      <c r="B45" s="9" t="n">
        <f aca="false">(1+intr1)^A45</f>
        <v>308.043078169908</v>
      </c>
      <c r="C45" s="9" t="n">
        <f aca="false">1/B45</f>
        <v>0.00324629920575079</v>
      </c>
      <c r="D45" s="9" t="n">
        <f aca="false">intr1/((1+intr1)^A45-1)</f>
        <v>0.000488530798004164</v>
      </c>
      <c r="E45" s="9" t="n">
        <f aca="false">1/D45</f>
        <v>2046.95385446605</v>
      </c>
      <c r="F45" s="9" t="n">
        <f aca="false">((1+intr1)^A45*intr1)/((1+intr1)^A45-1)</f>
        <v>0.150488530798004</v>
      </c>
      <c r="G45" s="9" t="n">
        <f aca="false">1/F45</f>
        <v>6.64502467196166</v>
      </c>
      <c r="H45" s="9" t="n">
        <f aca="false">(1/intr1)*(((1+intr1)^A45-1)/((1+intr1)^A45*intr1)-A45/(1+intr1)^A45)</f>
        <v>43.4128426968392</v>
      </c>
      <c r="I45" s="9" t="n">
        <f aca="false">1/intr1-(A45/((1+intr1)^A45-1))</f>
        <v>6.5331349152122</v>
      </c>
    </row>
    <row r="46" customFormat="false" ht="15" hidden="false" customHeight="true" outlineLevel="0" collapsed="false">
      <c r="A46" s="8" t="n">
        <v>42</v>
      </c>
      <c r="B46" s="9" t="n">
        <f aca="false">(1+intr1)^A46</f>
        <v>354.249539895394</v>
      </c>
      <c r="C46" s="9" t="n">
        <f aca="false">1/B46</f>
        <v>0.0028228688745659</v>
      </c>
      <c r="D46" s="9" t="n">
        <f aca="false">intr1/((1+intr1)^A46-1)</f>
        <v>0.000424629003181204</v>
      </c>
      <c r="E46" s="9" t="n">
        <f aca="false">1/D46</f>
        <v>2354.99693263596</v>
      </c>
      <c r="F46" s="9" t="n">
        <f aca="false">((1+intr1)^A46*intr1)/((1+intr1)^A46-1)</f>
        <v>0.150424629003181</v>
      </c>
      <c r="G46" s="9" t="n">
        <f aca="false">1/F46</f>
        <v>6.64784754083623</v>
      </c>
      <c r="H46" s="9" t="n">
        <f aca="false">(1/intr1)*(((1+intr1)^A46-1)/((1+intr1)^A46*intr1)-A46/(1+intr1)^A46)</f>
        <v>43.5285803206964</v>
      </c>
      <c r="I46" s="9" t="n">
        <f aca="false">1/intr1-(A46/((1+intr1)^A46-1))</f>
        <v>6.54777054577593</v>
      </c>
    </row>
    <row r="47" customFormat="false" ht="15" hidden="false" customHeight="true" outlineLevel="0" collapsed="false">
      <c r="A47" s="8" t="n">
        <v>43</v>
      </c>
      <c r="B47" s="9" t="n">
        <f aca="false">(1+intr1)^A47</f>
        <v>407.386970879703</v>
      </c>
      <c r="C47" s="9" t="n">
        <f aca="false">1/B47</f>
        <v>0.00245466858657905</v>
      </c>
      <c r="D47" s="9" t="n">
        <f aca="false">intr1/((1+intr1)^A47-1)</f>
        <v>0.000369106321679792</v>
      </c>
      <c r="E47" s="9" t="n">
        <f aca="false">1/D47</f>
        <v>2709.24647253135</v>
      </c>
      <c r="F47" s="9" t="n">
        <f aca="false">((1+intr1)^A47*intr1)/((1+intr1)^A47-1)</f>
        <v>0.15036910632168</v>
      </c>
      <c r="G47" s="9" t="n">
        <f aca="false">1/F47</f>
        <v>6.65030220942281</v>
      </c>
      <c r="H47" s="9" t="n">
        <f aca="false">(1/intr1)*(((1+intr1)^A47-1)/((1+intr1)^A47*intr1)-A47/(1+intr1)^A47)</f>
        <v>43.6316764013327</v>
      </c>
      <c r="I47" s="9" t="n">
        <f aca="false">1/intr1-(A47/((1+intr1)^A47-1))</f>
        <v>6.56085618778513</v>
      </c>
    </row>
    <row r="48" customFormat="false" ht="15" hidden="false" customHeight="true" outlineLevel="0" collapsed="false">
      <c r="A48" s="8" t="n">
        <v>44</v>
      </c>
      <c r="B48" s="9" t="n">
        <f aca="false">(1+intr1)^A48</f>
        <v>468.495016511659</v>
      </c>
      <c r="C48" s="9" t="n">
        <f aca="false">1/B48</f>
        <v>0.00213449442311221</v>
      </c>
      <c r="D48" s="9" t="n">
        <f aca="false">intr1/((1+intr1)^A48-1)</f>
        <v>0.00032085903528826</v>
      </c>
      <c r="E48" s="9" t="n">
        <f aca="false">1/D48</f>
        <v>3116.63344341106</v>
      </c>
      <c r="F48" s="9" t="n">
        <f aca="false">((1+intr1)^A48*intr1)/((1+intr1)^A48-1)</f>
        <v>0.150320859035288</v>
      </c>
      <c r="G48" s="9" t="n">
        <f aca="false">1/F48</f>
        <v>6.65243670384592</v>
      </c>
      <c r="H48" s="9" t="n">
        <f aca="false">(1/intr1)*(((1+intr1)^A48-1)/((1+intr1)^A48*intr1)-A48/(1+intr1)^A48)</f>
        <v>43.7234596615265</v>
      </c>
      <c r="I48" s="9" t="n">
        <f aca="false">1/intr1-(A48/((1+intr1)^A48-1))</f>
        <v>6.57254801631544</v>
      </c>
    </row>
    <row r="49" customFormat="false" ht="15" hidden="false" customHeight="true" outlineLevel="0" collapsed="false">
      <c r="A49" s="8" t="n">
        <v>45</v>
      </c>
      <c r="B49" s="9" t="n">
        <f aca="false">(1+intr1)^A49</f>
        <v>538.769268988407</v>
      </c>
      <c r="C49" s="9" t="n">
        <f aca="false">1/B49</f>
        <v>0.0018560821070541</v>
      </c>
      <c r="D49" s="9" t="n">
        <f aca="false">intr1/((1+intr1)^A49-1)</f>
        <v>0.000278930033101675</v>
      </c>
      <c r="E49" s="9" t="n">
        <f aca="false">1/D49</f>
        <v>3585.12845992272</v>
      </c>
      <c r="F49" s="9" t="n">
        <f aca="false">((1+intr1)^A49*intr1)/((1+intr1)^A49-1)</f>
        <v>0.150278930033102</v>
      </c>
      <c r="G49" s="9" t="n">
        <f aca="false">1/F49</f>
        <v>6.65429278595297</v>
      </c>
      <c r="H49" s="9" t="n">
        <f aca="false">(1/intr1)*(((1+intr1)^A49-1)/((1+intr1)^A49*intr1)-A49/(1+intr1)^A49)</f>
        <v>43.8051272742369</v>
      </c>
      <c r="I49" s="9" t="n">
        <f aca="false">1/intr1-(A49/((1+intr1)^A49-1))</f>
        <v>6.58298765673616</v>
      </c>
    </row>
    <row r="50" customFormat="false" ht="15" hidden="false" customHeight="true" outlineLevel="0" collapsed="false">
      <c r="A50" s="8" t="n">
        <v>46</v>
      </c>
      <c r="B50" s="9" t="n">
        <f aca="false">(1+intr1)^A50</f>
        <v>619.584659336668</v>
      </c>
      <c r="C50" s="9" t="n">
        <f aca="false">1/B50</f>
        <v>0.00161398444091661</v>
      </c>
      <c r="D50" s="9" t="n">
        <f aca="false">intr1/((1+intr1)^A50-1)</f>
        <v>0.000242489039674619</v>
      </c>
      <c r="E50" s="9" t="n">
        <f aca="false">1/D50</f>
        <v>4123.89772891112</v>
      </c>
      <c r="F50" s="9" t="n">
        <f aca="false">((1+intr1)^A50*intr1)/((1+intr1)^A50-1)</f>
        <v>0.150242489039675</v>
      </c>
      <c r="G50" s="9" t="n">
        <f aca="false">1/F50</f>
        <v>6.65590677039389</v>
      </c>
      <c r="H50" s="9" t="n">
        <f aca="false">(1/intr1)*(((1+intr1)^A50-1)/((1+intr1)^A50*intr1)-A50/(1+intr1)^A50)</f>
        <v>43.8777565740782</v>
      </c>
      <c r="I50" s="9" t="n">
        <f aca="false">1/intr1-(A50/((1+intr1)^A50-1))</f>
        <v>6.59230336116645</v>
      </c>
    </row>
    <row r="51" customFormat="false" ht="15" hidden="false" customHeight="true" outlineLevel="0" collapsed="false">
      <c r="A51" s="8" t="n">
        <v>47</v>
      </c>
      <c r="B51" s="9" t="n">
        <f aca="false">(1+intr1)^A51</f>
        <v>712.522358237169</v>
      </c>
      <c r="C51" s="9" t="n">
        <f aca="false">1/B51</f>
        <v>0.00140346473123183</v>
      </c>
      <c r="D51" s="9" t="n">
        <f aca="false">intr1/((1+intr1)^A51-1)</f>
        <v>0.000210815581918792</v>
      </c>
      <c r="E51" s="9" t="n">
        <f aca="false">1/D51</f>
        <v>4743.48238824779</v>
      </c>
      <c r="F51" s="9" t="n">
        <f aca="false">((1+intr1)^A51*intr1)/((1+intr1)^A51-1)</f>
        <v>0.150210815581919</v>
      </c>
      <c r="G51" s="9" t="n">
        <f aca="false">1/F51</f>
        <v>6.65731023512512</v>
      </c>
      <c r="H51" s="9" t="n">
        <f aca="false">(1/intr1)*(((1+intr1)^A51-1)/((1+intr1)^A51*intr1)-A51/(1+intr1)^A51)</f>
        <v>43.9423159517148</v>
      </c>
      <c r="I51" s="9" t="n">
        <f aca="false">1/intr1-(A51/((1+intr1)^A51-1))</f>
        <v>6.60061111766545</v>
      </c>
    </row>
    <row r="52" customFormat="false" ht="15" hidden="false" customHeight="true" outlineLevel="0" collapsed="false">
      <c r="A52" s="8" t="n">
        <v>48</v>
      </c>
      <c r="B52" s="9" t="n">
        <f aca="false">(1+intr1)^A52</f>
        <v>819.400711972744</v>
      </c>
      <c r="C52" s="9" t="n">
        <f aca="false">1/B52</f>
        <v>0.00122040411411464</v>
      </c>
      <c r="D52" s="9" t="n">
        <f aca="false">intr1/((1+intr1)^A52-1)</f>
        <v>0.000183284298028562</v>
      </c>
      <c r="E52" s="9" t="n">
        <f aca="false">1/D52</f>
        <v>5456.00474648496</v>
      </c>
      <c r="F52" s="9" t="n">
        <f aca="false">((1+intr1)^A52*intr1)/((1+intr1)^A52-1)</f>
        <v>0.150183284298029</v>
      </c>
      <c r="G52" s="9" t="n">
        <f aca="false">1/F52</f>
        <v>6.65853063923924</v>
      </c>
      <c r="H52" s="9" t="n">
        <f aca="false">(1/intr1)*(((1+intr1)^A52-1)/((1+intr1)^A52*intr1)-A52/(1+intr1)^A52)</f>
        <v>43.9996749450782</v>
      </c>
      <c r="I52" s="9" t="n">
        <f aca="false">1/intr1-(A52/((1+intr1)^A52-1))</f>
        <v>6.60801569129753</v>
      </c>
    </row>
    <row r="53" customFormat="false" ht="15" hidden="false" customHeight="true" outlineLevel="0" collapsed="false">
      <c r="A53" s="8" t="n">
        <v>49</v>
      </c>
      <c r="B53" s="9" t="n">
        <f aca="false">(1+intr1)^A53</f>
        <v>942.310818768655</v>
      </c>
      <c r="C53" s="9" t="n">
        <f aca="false">1/B53</f>
        <v>0.00106122096879534</v>
      </c>
      <c r="D53" s="9" t="n">
        <f aca="false">intr1/((1+intr1)^A53-1)</f>
        <v>0.000159352253271898</v>
      </c>
      <c r="E53" s="9" t="n">
        <f aca="false">1/D53</f>
        <v>6275.4054584577</v>
      </c>
      <c r="F53" s="9" t="n">
        <f aca="false">((1+intr1)^A53*intr1)/((1+intr1)^A53-1)</f>
        <v>0.150159352253272</v>
      </c>
      <c r="G53" s="9" t="n">
        <f aca="false">1/F53</f>
        <v>6.65959186020803</v>
      </c>
      <c r="H53" s="9" t="n">
        <f aca="false">(1/intr1)*(((1+intr1)^A53-1)/((1+intr1)^A53*intr1)-A53/(1+intr1)^A53)</f>
        <v>44.0506135515804</v>
      </c>
      <c r="I53" s="9" t="n">
        <f aca="false">1/intr1-(A53/((1+intr1)^A53-1))</f>
        <v>6.61461159726451</v>
      </c>
    </row>
    <row r="54" customFormat="false" ht="15" hidden="false" customHeight="true" outlineLevel="0" collapsed="false">
      <c r="A54" s="8" t="n">
        <v>50</v>
      </c>
      <c r="B54" s="9" t="n">
        <f aca="false">(1+intr1)^A54</f>
        <v>1083.65744158395</v>
      </c>
      <c r="C54" s="9" t="n">
        <f aca="false">1/B54</f>
        <v>0.000922800842430728</v>
      </c>
      <c r="D54" s="9" t="n">
        <f aca="false">intr1/((1+intr1)^A54-1)</f>
        <v>0.000138547978555938</v>
      </c>
      <c r="E54" s="9" t="n">
        <f aca="false">1/D54</f>
        <v>7217.71627722636</v>
      </c>
      <c r="F54" s="9" t="n">
        <f aca="false">((1+intr1)^A54*intr1)/((1+intr1)^A54-1)</f>
        <v>0.150138547978556</v>
      </c>
      <c r="G54" s="9" t="n">
        <f aca="false">1/F54</f>
        <v>6.66051466105046</v>
      </c>
      <c r="H54" s="9" t="n">
        <f aca="false">(1/intr1)*(((1+intr1)^A54-1)/((1+intr1)^A54*intr1)-A54/(1+intr1)^A54)</f>
        <v>44.0958307928595</v>
      </c>
      <c r="I54" s="9" t="n">
        <f aca="false">1/intr1-(A54/((1+intr1)^A54-1))</f>
        <v>6.62048400714802</v>
      </c>
    </row>
    <row r="55" customFormat="false" ht="15" hidden="false" customHeight="true" outlineLevel="0" collapsed="false">
      <c r="A55" s="8"/>
      <c r="B55" s="9"/>
      <c r="C55" s="9"/>
      <c r="D55" s="9"/>
      <c r="E55" s="9"/>
      <c r="F55" s="9"/>
      <c r="G55" s="9"/>
      <c r="H55" s="9"/>
      <c r="I55" s="9"/>
    </row>
    <row r="56" customFormat="false" ht="15" hidden="false" customHeight="true" outlineLevel="0" collapsed="false">
      <c r="A56" s="8"/>
      <c r="B56" s="9"/>
      <c r="C56" s="9"/>
      <c r="D56" s="9"/>
      <c r="E56" s="9"/>
      <c r="F56" s="9"/>
      <c r="G56" s="9"/>
      <c r="H56" s="9"/>
      <c r="I56" s="9"/>
    </row>
    <row r="57" customFormat="false" ht="15" hidden="false" customHeight="true" outlineLevel="0" collapsed="false">
      <c r="A57" s="8"/>
      <c r="B57" s="9"/>
      <c r="C57" s="9"/>
      <c r="D57" s="9"/>
      <c r="E57" s="9"/>
      <c r="F57" s="9"/>
      <c r="G57" s="9"/>
      <c r="H57" s="9"/>
      <c r="I57" s="9"/>
    </row>
    <row r="58" customFormat="false" ht="15" hidden="false" customHeight="true" outlineLevel="0" collapsed="false">
      <c r="A58" s="8"/>
      <c r="B58" s="9"/>
      <c r="C58" s="9"/>
      <c r="D58" s="9"/>
      <c r="E58" s="9"/>
      <c r="F58" s="9"/>
      <c r="G58" s="9"/>
      <c r="H58" s="9"/>
      <c r="I58" s="9"/>
    </row>
    <row r="59" customFormat="false" ht="15" hidden="false" customHeight="true" outlineLevel="0" collapsed="false">
      <c r="A59" s="8"/>
      <c r="B59" s="9"/>
      <c r="C59" s="9"/>
      <c r="D59" s="9"/>
      <c r="E59" s="9"/>
      <c r="F59" s="9"/>
      <c r="G59" s="9"/>
      <c r="H59" s="9"/>
      <c r="I59" s="9"/>
    </row>
    <row r="60" customFormat="false" ht="15" hidden="false" customHeight="true" outlineLevel="0" collapsed="false">
      <c r="A60" s="8"/>
      <c r="B60" s="9"/>
      <c r="C60" s="9"/>
      <c r="D60" s="9"/>
      <c r="E60" s="9"/>
      <c r="F60" s="9"/>
      <c r="G60" s="9"/>
      <c r="H60" s="9"/>
      <c r="I60" s="9"/>
    </row>
    <row r="61" customFormat="false" ht="15" hidden="false" customHeight="true" outlineLevel="0" collapsed="false">
      <c r="A61" s="8"/>
      <c r="B61" s="9"/>
      <c r="C61" s="9"/>
      <c r="D61" s="9"/>
      <c r="E61" s="9"/>
      <c r="F61" s="9"/>
      <c r="G61" s="9"/>
      <c r="H61" s="9"/>
      <c r="I61" s="9"/>
    </row>
    <row r="62" customFormat="false" ht="15" hidden="false" customHeight="true" outlineLevel="0" collapsed="false">
      <c r="A62" s="8"/>
      <c r="B62" s="9"/>
      <c r="C62" s="9"/>
      <c r="D62" s="9"/>
      <c r="E62" s="9"/>
      <c r="F62" s="9"/>
      <c r="G62" s="9"/>
      <c r="H62" s="9"/>
      <c r="I62" s="9"/>
    </row>
    <row r="63" customFormat="false" ht="15" hidden="false" customHeight="true" outlineLevel="0" collapsed="false">
      <c r="A63" s="8"/>
      <c r="B63" s="9"/>
      <c r="C63" s="9"/>
      <c r="D63" s="9"/>
      <c r="E63" s="9"/>
      <c r="F63" s="9"/>
      <c r="G63" s="9"/>
      <c r="H63" s="9"/>
      <c r="I63" s="9"/>
    </row>
    <row r="64" customFormat="false" ht="15" hidden="false" customHeight="true" outlineLevel="0" collapsed="false">
      <c r="A64" s="8"/>
      <c r="B64" s="9"/>
      <c r="C64" s="9"/>
      <c r="D64" s="9"/>
      <c r="E64" s="9"/>
      <c r="F64" s="9"/>
      <c r="G64" s="9"/>
      <c r="H64" s="9"/>
      <c r="I64" s="9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9"/>
      <c r="H69" s="9"/>
      <c r="I69" s="9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9"/>
      <c r="H70" s="9"/>
      <c r="I70" s="9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9"/>
      <c r="H71" s="9"/>
      <c r="I71" s="9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9"/>
      <c r="H72" s="9"/>
      <c r="I72" s="9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9"/>
      <c r="H73" s="9"/>
      <c r="I73" s="9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9"/>
      <c r="H74" s="9"/>
      <c r="I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9"/>
      <c r="H75" s="9"/>
      <c r="I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9"/>
      <c r="G87" s="9"/>
      <c r="H87" s="9"/>
      <c r="I87" s="9"/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9"/>
      <c r="H91" s="9"/>
      <c r="I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9"/>
      <c r="H92" s="9"/>
      <c r="I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9"/>
      <c r="H93" s="9"/>
      <c r="I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9"/>
      <c r="H94" s="9"/>
      <c r="I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9"/>
      <c r="H95" s="9"/>
      <c r="I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9"/>
      <c r="H96" s="9"/>
      <c r="I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9"/>
      <c r="H97" s="9"/>
      <c r="I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9"/>
      <c r="H109" s="9"/>
      <c r="I109" s="9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9"/>
      <c r="H110" s="9"/>
      <c r="I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9"/>
      <c r="H111" s="9"/>
      <c r="I111" s="9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9"/>
      <c r="H115" s="9"/>
      <c r="I115" s="9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9"/>
      <c r="H116" s="9"/>
      <c r="I116" s="9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9"/>
      <c r="H117" s="9"/>
      <c r="I117" s="9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9"/>
      <c r="H118" s="9"/>
      <c r="I118" s="9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9"/>
      <c r="H119" s="9"/>
      <c r="I119" s="9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9"/>
      <c r="H120" s="9"/>
      <c r="I120" s="9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9"/>
      <c r="H121" s="9"/>
      <c r="I121" s="9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9"/>
      <c r="H122" s="9"/>
      <c r="I122" s="9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9"/>
      <c r="H123" s="9"/>
      <c r="I123" s="9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9"/>
      <c r="H124" s="9"/>
      <c r="I124" s="9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9"/>
      <c r="H125" s="9"/>
      <c r="I125" s="9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9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9"/>
      <c r="G132" s="9"/>
      <c r="H132" s="9"/>
      <c r="I132" s="9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9"/>
      <c r="H133" s="9"/>
      <c r="I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9"/>
      <c r="H134" s="9"/>
      <c r="I134" s="9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9"/>
      <c r="H138" s="9"/>
      <c r="I138" s="9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9"/>
      <c r="H139" s="9"/>
      <c r="I139" s="9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9"/>
      <c r="H140" s="9"/>
      <c r="I140" s="9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9"/>
      <c r="H141" s="9"/>
      <c r="I141" s="9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9"/>
      <c r="H142" s="9"/>
      <c r="I142" s="9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9"/>
      <c r="H143" s="9"/>
      <c r="I143" s="9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9"/>
      <c r="H144" s="9"/>
      <c r="I144" s="9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9"/>
      <c r="H145" s="9"/>
      <c r="I145" s="9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9"/>
      <c r="H146" s="9"/>
      <c r="I146" s="9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9"/>
      <c r="H147" s="9"/>
      <c r="I147" s="9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9"/>
      <c r="H148" s="9"/>
      <c r="I148" s="9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9"/>
      <c r="H149" s="9"/>
      <c r="I149" s="9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9"/>
      <c r="H150" s="9"/>
      <c r="I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9"/>
      <c r="H151" s="9"/>
      <c r="I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9"/>
      <c r="H152" s="9"/>
      <c r="I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9"/>
      <c r="H153" s="9"/>
      <c r="I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9"/>
      <c r="H154" s="9"/>
      <c r="I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9"/>
      <c r="H155" s="9"/>
      <c r="I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9"/>
      <c r="H156" s="9"/>
      <c r="I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9"/>
      <c r="H157" s="9"/>
      <c r="I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9"/>
      <c r="H158" s="9"/>
      <c r="I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9"/>
      <c r="H159" s="9"/>
      <c r="I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9"/>
      <c r="H160" s="9"/>
      <c r="I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9"/>
      <c r="H161" s="9"/>
      <c r="I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9"/>
      <c r="H162" s="9"/>
      <c r="I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9"/>
      <c r="H163" s="9"/>
      <c r="I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9"/>
      <c r="H164" s="9"/>
      <c r="I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9"/>
      <c r="H165" s="9"/>
      <c r="I165" s="9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9"/>
      <c r="H166" s="9"/>
      <c r="I166" s="9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9"/>
      <c r="H167" s="9"/>
      <c r="I167" s="9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9"/>
      <c r="H168" s="9"/>
      <c r="I168" s="9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9"/>
      <c r="H169" s="9"/>
      <c r="I169" s="9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9"/>
      <c r="H170" s="9"/>
      <c r="I170" s="9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9"/>
      <c r="G171" s="9"/>
      <c r="H171" s="9"/>
      <c r="I171" s="9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9"/>
      <c r="G172" s="9"/>
      <c r="H172" s="9"/>
      <c r="I172" s="9"/>
    </row>
    <row r="173" customFormat="false" ht="15" hidden="false" customHeight="false" outlineLevel="0" collapsed="false">
      <c r="A173" s="8"/>
      <c r="B173" s="9"/>
      <c r="C173" s="9"/>
      <c r="D173" s="9"/>
      <c r="E173" s="9"/>
      <c r="F173" s="9"/>
      <c r="G173" s="9"/>
      <c r="H173" s="9"/>
      <c r="I173" s="9"/>
    </row>
    <row r="174" customFormat="false" ht="15" hidden="false" customHeight="false" outlineLevel="0" collapsed="false">
      <c r="A174" s="8"/>
      <c r="B174" s="9"/>
      <c r="C174" s="9"/>
      <c r="D174" s="9"/>
      <c r="E174" s="9"/>
      <c r="F174" s="9"/>
      <c r="G174" s="9"/>
      <c r="H174" s="9"/>
      <c r="I174" s="9"/>
    </row>
    <row r="175" customFormat="false" ht="15" hidden="false" customHeight="false" outlineLevel="0" collapsed="false">
      <c r="A175" s="8"/>
      <c r="B175" s="9"/>
      <c r="C175" s="9"/>
      <c r="D175" s="9"/>
      <c r="E175" s="9"/>
      <c r="F175" s="9"/>
      <c r="G175" s="9"/>
      <c r="H175" s="9"/>
      <c r="I175" s="9"/>
    </row>
    <row r="176" customFormat="false" ht="15" hidden="false" customHeight="false" outlineLevel="0" collapsed="false">
      <c r="A176" s="8"/>
      <c r="B176" s="9"/>
      <c r="C176" s="9"/>
      <c r="D176" s="9"/>
      <c r="E176" s="9"/>
      <c r="F176" s="9"/>
      <c r="G176" s="9"/>
      <c r="H176" s="9"/>
      <c r="I176" s="9"/>
    </row>
    <row r="177" customFormat="false" ht="15" hidden="false" customHeight="false" outlineLevel="0" collapsed="false">
      <c r="A177" s="8"/>
      <c r="B177" s="9"/>
      <c r="C177" s="9"/>
      <c r="D177" s="9"/>
      <c r="E177" s="9"/>
      <c r="F177" s="9"/>
      <c r="G177" s="9"/>
      <c r="H177" s="9"/>
      <c r="I177" s="9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9"/>
      <c r="G178" s="9"/>
      <c r="H178" s="9"/>
      <c r="I178" s="9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9"/>
      <c r="H179" s="9"/>
      <c r="I179" s="9"/>
    </row>
    <row r="180" customFormat="false" ht="15" hidden="false" customHeight="false" outlineLevel="0" collapsed="false">
      <c r="A180" s="8"/>
      <c r="B180" s="9"/>
      <c r="C180" s="9"/>
      <c r="D180" s="9"/>
      <c r="E180" s="9"/>
      <c r="F180" s="9"/>
      <c r="G180" s="9"/>
      <c r="H180" s="9"/>
      <c r="I180" s="9"/>
    </row>
    <row r="181" customFormat="false" ht="15" hidden="false" customHeight="false" outlineLevel="0" collapsed="false">
      <c r="A181" s="8"/>
      <c r="B181" s="9"/>
      <c r="C181" s="9"/>
      <c r="D181" s="9"/>
      <c r="E181" s="9"/>
      <c r="F181" s="9"/>
      <c r="G181" s="9"/>
      <c r="H181" s="9"/>
      <c r="I181" s="9"/>
    </row>
    <row r="182" customFormat="false" ht="15" hidden="false" customHeight="false" outlineLevel="0" collapsed="false">
      <c r="A182" s="8"/>
      <c r="B182" s="9"/>
      <c r="C182" s="9"/>
      <c r="D182" s="9"/>
      <c r="E182" s="9"/>
      <c r="F182" s="9"/>
      <c r="G182" s="9"/>
      <c r="H182" s="9"/>
      <c r="I182" s="9"/>
    </row>
    <row r="183" customFormat="false" ht="15" hidden="false" customHeight="false" outlineLevel="0" collapsed="false">
      <c r="A183" s="8"/>
      <c r="B183" s="9"/>
      <c r="C183" s="9"/>
      <c r="D183" s="9"/>
      <c r="E183" s="9"/>
      <c r="F183" s="9"/>
      <c r="G183" s="9"/>
      <c r="H183" s="9"/>
      <c r="I183" s="9"/>
    </row>
    <row r="184" customFormat="false" ht="15" hidden="false" customHeight="false" outlineLevel="0" collapsed="false">
      <c r="A184" s="8"/>
      <c r="B184" s="9"/>
      <c r="C184" s="9"/>
      <c r="D184" s="9"/>
      <c r="E184" s="9"/>
      <c r="F184" s="9"/>
      <c r="G184" s="9"/>
      <c r="H184" s="9"/>
      <c r="I184" s="9"/>
    </row>
    <row r="185" customFormat="false" ht="15" hidden="false" customHeight="false" outlineLevel="0" collapsed="false">
      <c r="A185" s="8"/>
      <c r="B185" s="9"/>
      <c r="C185" s="9"/>
      <c r="D185" s="9"/>
      <c r="E185" s="9"/>
      <c r="F185" s="9"/>
      <c r="G185" s="9"/>
      <c r="H185" s="9"/>
      <c r="I185" s="9"/>
    </row>
    <row r="186" customFormat="false" ht="15" hidden="false" customHeight="false" outlineLevel="0" collapsed="false">
      <c r="A186" s="8"/>
      <c r="B186" s="9"/>
      <c r="C186" s="9"/>
      <c r="D186" s="9"/>
      <c r="E186" s="9"/>
      <c r="F186" s="9"/>
      <c r="G186" s="9"/>
      <c r="H186" s="9"/>
      <c r="I186" s="9"/>
    </row>
    <row r="187" customFormat="false" ht="15" hidden="false" customHeight="false" outlineLevel="0" collapsed="false">
      <c r="A187" s="8"/>
      <c r="B187" s="9"/>
      <c r="C187" s="9"/>
      <c r="D187" s="9"/>
      <c r="E187" s="9"/>
      <c r="F187" s="9"/>
      <c r="G187" s="9"/>
      <c r="H187" s="9"/>
      <c r="I187" s="9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9"/>
      <c r="H188" s="9"/>
      <c r="I188" s="9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9"/>
      <c r="H189" s="9"/>
      <c r="I189" s="9"/>
    </row>
    <row r="190" customFormat="false" ht="15" hidden="false" customHeight="false" outlineLevel="0" collapsed="false">
      <c r="A190" s="8"/>
      <c r="B190" s="9"/>
      <c r="C190" s="9"/>
      <c r="D190" s="9"/>
      <c r="E190" s="9"/>
      <c r="F190" s="9"/>
      <c r="G190" s="9"/>
      <c r="H190" s="9"/>
      <c r="I190" s="9"/>
    </row>
    <row r="191" customFormat="false" ht="15" hidden="false" customHeight="false" outlineLevel="0" collapsed="false">
      <c r="A191" s="8"/>
      <c r="B191" s="9"/>
      <c r="C191" s="9"/>
      <c r="D191" s="9"/>
      <c r="E191" s="9"/>
      <c r="F191" s="9"/>
      <c r="G191" s="9"/>
      <c r="H191" s="9"/>
      <c r="I191" s="9"/>
    </row>
    <row r="192" customFormat="false" ht="15" hidden="false" customHeight="false" outlineLevel="0" collapsed="false">
      <c r="A192" s="8"/>
      <c r="B192" s="9"/>
      <c r="C192" s="9"/>
      <c r="D192" s="9"/>
      <c r="E192" s="9"/>
      <c r="F192" s="9"/>
      <c r="G192" s="9"/>
      <c r="H192" s="9"/>
      <c r="I192" s="9"/>
    </row>
    <row r="193" customFormat="false" ht="15" hidden="false" customHeight="false" outlineLevel="0" collapsed="false">
      <c r="A193" s="8"/>
      <c r="B193" s="9"/>
      <c r="C193" s="9"/>
      <c r="D193" s="9"/>
      <c r="E193" s="9"/>
      <c r="F193" s="9"/>
      <c r="G193" s="9"/>
      <c r="H193" s="9"/>
      <c r="I193" s="9"/>
    </row>
    <row r="194" customFormat="false" ht="15" hidden="false" customHeight="false" outlineLevel="0" collapsed="false">
      <c r="A194" s="8"/>
      <c r="B194" s="9"/>
      <c r="C194" s="9"/>
      <c r="D194" s="9"/>
      <c r="E194" s="9"/>
      <c r="F194" s="9"/>
      <c r="G194" s="9"/>
      <c r="H194" s="9"/>
      <c r="I194" s="9"/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9"/>
      <c r="H195" s="9"/>
      <c r="I195" s="9"/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9"/>
      <c r="H196" s="9"/>
      <c r="I196" s="9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9"/>
      <c r="H197" s="9"/>
      <c r="I197" s="9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9"/>
      <c r="H198" s="9"/>
      <c r="I198" s="9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9"/>
      <c r="H199" s="9"/>
      <c r="I199" s="9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9"/>
      <c r="H200" s="9"/>
      <c r="I200" s="9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9"/>
      <c r="H201" s="9"/>
      <c r="I201" s="9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9"/>
      <c r="H202" s="9"/>
      <c r="I202" s="9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9"/>
      <c r="H203" s="9"/>
      <c r="I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9"/>
      <c r="H204" s="9"/>
      <c r="I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9"/>
      <c r="H205" s="9"/>
      <c r="I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9"/>
      <c r="H206" s="9"/>
      <c r="I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9"/>
      <c r="H207" s="9"/>
      <c r="I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9"/>
      <c r="H208" s="9"/>
      <c r="I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9"/>
      <c r="H209" s="9"/>
      <c r="I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9"/>
      <c r="H210" s="9"/>
      <c r="I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9"/>
      <c r="H211" s="9"/>
      <c r="I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9"/>
      <c r="H212" s="9"/>
      <c r="I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9"/>
      <c r="H213" s="9"/>
      <c r="I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9"/>
      <c r="H214" s="9"/>
      <c r="I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9"/>
      <c r="H215" s="9"/>
      <c r="I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9"/>
      <c r="H216" s="9"/>
      <c r="I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9"/>
      <c r="H217" s="9"/>
      <c r="I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9"/>
      <c r="H218" s="9"/>
      <c r="I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9"/>
      <c r="H219" s="9"/>
      <c r="I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9"/>
      <c r="H220" s="9"/>
      <c r="I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9"/>
      <c r="H221" s="9"/>
      <c r="I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9"/>
      <c r="H222" s="9"/>
      <c r="I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9"/>
      <c r="H223" s="9"/>
      <c r="I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9"/>
      <c r="G224" s="9"/>
      <c r="H224" s="9"/>
      <c r="I224" s="9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9"/>
      <c r="H225" s="9"/>
      <c r="I225" s="9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9"/>
      <c r="H226" s="9"/>
      <c r="I226" s="9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9"/>
      <c r="H227" s="9"/>
      <c r="I227" s="9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9"/>
      <c r="H228" s="9"/>
      <c r="I228" s="9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9"/>
      <c r="H229" s="9"/>
      <c r="I229" s="9"/>
    </row>
    <row r="230" customFormat="false" ht="15" hidden="false" customHeight="false" outlineLevel="0" collapsed="false">
      <c r="A230" s="8"/>
      <c r="B230" s="9"/>
      <c r="C230" s="9"/>
      <c r="D230" s="9"/>
      <c r="E230" s="9"/>
      <c r="F230" s="9"/>
      <c r="G230" s="9"/>
      <c r="H230" s="9"/>
      <c r="I230" s="9"/>
    </row>
    <row r="231" customFormat="false" ht="15" hidden="false" customHeight="false" outlineLevel="0" collapsed="false">
      <c r="A231" s="8"/>
      <c r="B231" s="9"/>
      <c r="C231" s="9"/>
      <c r="D231" s="9"/>
      <c r="E231" s="9"/>
      <c r="F231" s="9"/>
      <c r="G231" s="9"/>
      <c r="H231" s="9"/>
      <c r="I231" s="9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9"/>
      <c r="G232" s="9"/>
      <c r="H232" s="9"/>
      <c r="I232" s="9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9"/>
      <c r="H233" s="9"/>
      <c r="I233" s="9"/>
    </row>
    <row r="234" customFormat="false" ht="15" hidden="false" customHeight="false" outlineLevel="0" collapsed="false">
      <c r="A234" s="8"/>
      <c r="B234" s="9"/>
      <c r="C234" s="9"/>
      <c r="D234" s="9"/>
      <c r="E234" s="9"/>
      <c r="F234" s="9"/>
      <c r="G234" s="9"/>
      <c r="H234" s="9"/>
      <c r="I234" s="9"/>
    </row>
    <row r="235" customFormat="false" ht="15" hidden="false" customHeight="false" outlineLevel="0" collapsed="false">
      <c r="A235" s="8"/>
      <c r="B235" s="9"/>
      <c r="C235" s="9"/>
      <c r="D235" s="9"/>
      <c r="E235" s="9"/>
      <c r="F235" s="9"/>
      <c r="G235" s="9"/>
      <c r="H235" s="9"/>
      <c r="I235" s="9"/>
    </row>
    <row r="236" customFormat="false" ht="15" hidden="false" customHeight="false" outlineLevel="0" collapsed="false">
      <c r="A236" s="8"/>
      <c r="B236" s="9"/>
      <c r="C236" s="9"/>
      <c r="D236" s="9"/>
      <c r="E236" s="9"/>
      <c r="F236" s="9"/>
      <c r="G236" s="9"/>
      <c r="H236" s="9"/>
      <c r="I236" s="9"/>
    </row>
    <row r="237" customFormat="false" ht="15" hidden="false" customHeight="false" outlineLevel="0" collapsed="false">
      <c r="A237" s="8"/>
      <c r="B237" s="9"/>
      <c r="C237" s="9"/>
      <c r="D237" s="9"/>
      <c r="E237" s="9"/>
      <c r="F237" s="9"/>
      <c r="G237" s="9"/>
      <c r="H237" s="9"/>
      <c r="I237" s="9"/>
    </row>
    <row r="238" customFormat="false" ht="15" hidden="false" customHeight="false" outlineLevel="0" collapsed="false">
      <c r="A238" s="8"/>
      <c r="B238" s="9"/>
      <c r="C238" s="9"/>
      <c r="D238" s="9"/>
      <c r="E238" s="9"/>
      <c r="F238" s="9"/>
      <c r="G238" s="9"/>
      <c r="H238" s="9"/>
      <c r="I238" s="9"/>
    </row>
    <row r="239" customFormat="false" ht="15" hidden="false" customHeight="false" outlineLevel="0" collapsed="false">
      <c r="A239" s="8"/>
      <c r="B239" s="9"/>
      <c r="C239" s="9"/>
      <c r="D239" s="9"/>
      <c r="E239" s="9"/>
      <c r="F239" s="9"/>
      <c r="G239" s="9"/>
      <c r="H239" s="9"/>
      <c r="I239" s="9"/>
    </row>
    <row r="240" customFormat="false" ht="15" hidden="false" customHeight="false" outlineLevel="0" collapsed="false">
      <c r="A240" s="8"/>
      <c r="B240" s="9"/>
      <c r="C240" s="9"/>
      <c r="D240" s="9"/>
      <c r="E240" s="9"/>
      <c r="F240" s="9"/>
      <c r="G240" s="9"/>
      <c r="H240" s="9"/>
      <c r="I240" s="9"/>
    </row>
    <row r="241" customFormat="false" ht="15" hidden="false" customHeight="false" outlineLevel="0" collapsed="false">
      <c r="A241" s="8"/>
      <c r="B241" s="9"/>
      <c r="C241" s="9"/>
      <c r="D241" s="9"/>
      <c r="E241" s="9"/>
      <c r="F241" s="9"/>
      <c r="G241" s="9"/>
      <c r="H241" s="9"/>
      <c r="I241" s="9"/>
    </row>
    <row r="242" customFormat="false" ht="15" hidden="false" customHeight="false" outlineLevel="0" collapsed="false">
      <c r="A242" s="8"/>
      <c r="B242" s="9"/>
      <c r="C242" s="9"/>
      <c r="D242" s="9"/>
      <c r="E242" s="9"/>
      <c r="F242" s="9"/>
      <c r="G242" s="9"/>
      <c r="H242" s="9"/>
      <c r="I242" s="9"/>
    </row>
    <row r="243" customFormat="false" ht="15" hidden="false" customHeight="false" outlineLevel="0" collapsed="false">
      <c r="A243" s="8"/>
      <c r="B243" s="9"/>
      <c r="C243" s="9"/>
      <c r="D243" s="9"/>
      <c r="E243" s="9"/>
      <c r="F243" s="9"/>
      <c r="G243" s="9"/>
      <c r="H243" s="9"/>
      <c r="I243" s="9"/>
    </row>
    <row r="244" customFormat="false" ht="15" hidden="false" customHeight="false" outlineLevel="0" collapsed="false">
      <c r="A244" s="8"/>
      <c r="B244" s="9"/>
      <c r="C244" s="9"/>
      <c r="D244" s="9"/>
      <c r="E244" s="9"/>
      <c r="F244" s="9"/>
      <c r="G244" s="9"/>
      <c r="H244" s="9"/>
      <c r="I244" s="9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9"/>
      <c r="H245" s="9"/>
      <c r="I245" s="9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9"/>
      <c r="H246" s="9"/>
      <c r="I246" s="9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9"/>
      <c r="H247" s="9"/>
      <c r="I247" s="9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9"/>
      <c r="H248" s="9"/>
      <c r="I248" s="9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9"/>
      <c r="H249" s="9"/>
      <c r="I249" s="9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9"/>
      <c r="H250" s="9"/>
      <c r="I250" s="9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9"/>
      <c r="H251" s="9"/>
      <c r="I251" s="9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9"/>
      <c r="H252" s="9"/>
      <c r="I252" s="9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9"/>
      <c r="H253" s="9"/>
      <c r="I253" s="9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9"/>
      <c r="H254" s="9"/>
      <c r="I254" s="9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9"/>
      <c r="H255" s="9"/>
      <c r="I255" s="9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9"/>
      <c r="H256" s="9"/>
      <c r="I256" s="9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9"/>
      <c r="H257" s="9"/>
      <c r="I257" s="9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9"/>
      <c r="H258" s="9"/>
      <c r="I258" s="9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9"/>
      <c r="H259" s="9"/>
      <c r="I259" s="9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9"/>
      <c r="H260" s="9"/>
      <c r="I260" s="9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9"/>
      <c r="H261" s="9"/>
      <c r="I261" s="9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9"/>
      <c r="H262" s="9"/>
      <c r="I262" s="9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9"/>
      <c r="H263" s="9"/>
      <c r="I263" s="9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9"/>
      <c r="H264" s="9"/>
      <c r="I264" s="9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9"/>
      <c r="H265" s="9"/>
      <c r="I265" s="9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9"/>
      <c r="H266" s="9"/>
      <c r="I266" s="9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9"/>
      <c r="H267" s="9"/>
      <c r="I267" s="9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9"/>
      <c r="H268" s="9"/>
      <c r="I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9"/>
      <c r="H269" s="9"/>
      <c r="I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9"/>
      <c r="H270" s="9"/>
      <c r="I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9"/>
      <c r="H271" s="9"/>
      <c r="I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9"/>
      <c r="H272" s="9"/>
      <c r="I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9"/>
      <c r="H273" s="9"/>
      <c r="I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9"/>
      <c r="H274" s="9"/>
      <c r="I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9"/>
      <c r="H275" s="9"/>
      <c r="I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9"/>
      <c r="H276" s="9"/>
      <c r="I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9"/>
      <c r="H277" s="9"/>
      <c r="I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9"/>
      <c r="H278" s="9"/>
      <c r="I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9"/>
      <c r="H279" s="9"/>
      <c r="I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9"/>
      <c r="H280" s="9"/>
      <c r="I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9"/>
      <c r="H281" s="9"/>
      <c r="I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9"/>
      <c r="H282" s="9"/>
      <c r="I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9"/>
      <c r="H283" s="9"/>
      <c r="I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9"/>
      <c r="H284" s="9"/>
      <c r="I284" s="9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9"/>
      <c r="G285" s="9"/>
      <c r="H285" s="9"/>
      <c r="I285" s="9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9"/>
      <c r="H286" s="9"/>
      <c r="I286" s="9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9"/>
      <c r="H287" s="9"/>
      <c r="I287" s="9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9"/>
      <c r="H288" s="9"/>
      <c r="I288" s="9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9"/>
      <c r="H289" s="9"/>
      <c r="I289" s="9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9"/>
      <c r="H290" s="9"/>
      <c r="I290" s="9"/>
    </row>
    <row r="291" customFormat="false" ht="15" hidden="false" customHeight="false" outlineLevel="0" collapsed="false">
      <c r="A291" s="8"/>
      <c r="B291" s="9"/>
      <c r="C291" s="9"/>
      <c r="D291" s="9"/>
      <c r="E291" s="9"/>
      <c r="F291" s="9"/>
      <c r="G291" s="9"/>
      <c r="H291" s="9"/>
      <c r="I291" s="9"/>
    </row>
    <row r="292" customFormat="false" ht="15" hidden="false" customHeight="false" outlineLevel="0" collapsed="false">
      <c r="A292" s="8"/>
      <c r="B292" s="9"/>
      <c r="C292" s="9"/>
      <c r="D292" s="9"/>
      <c r="E292" s="9"/>
      <c r="F292" s="9"/>
      <c r="G292" s="9"/>
      <c r="H292" s="9"/>
      <c r="I292" s="9"/>
    </row>
    <row r="293" customFormat="false" ht="15" hidden="false" customHeight="false" outlineLevel="0" collapsed="false">
      <c r="A293" s="8"/>
      <c r="B293" s="9"/>
      <c r="C293" s="9"/>
      <c r="D293" s="9"/>
      <c r="E293" s="9"/>
      <c r="F293" s="9"/>
      <c r="G293" s="9"/>
      <c r="H293" s="9"/>
      <c r="I293" s="9"/>
    </row>
    <row r="294" customFormat="false" ht="15" hidden="false" customHeight="false" outlineLevel="0" collapsed="false">
      <c r="A294" s="8"/>
      <c r="B294" s="9"/>
      <c r="C294" s="9"/>
      <c r="D294" s="9"/>
      <c r="E294" s="9"/>
      <c r="F294" s="9"/>
      <c r="G294" s="9"/>
      <c r="H294" s="9"/>
      <c r="I294" s="9"/>
    </row>
    <row r="295" customFormat="false" ht="15" hidden="false" customHeight="false" outlineLevel="0" collapsed="false">
      <c r="A295" s="8"/>
      <c r="B295" s="9"/>
      <c r="C295" s="9"/>
      <c r="D295" s="9"/>
      <c r="E295" s="9"/>
      <c r="F295" s="9"/>
      <c r="G295" s="9"/>
      <c r="H295" s="9"/>
      <c r="I295" s="9"/>
    </row>
    <row r="296" customFormat="false" ht="15" hidden="false" customHeight="false" outlineLevel="0" collapsed="false">
      <c r="A296" s="8"/>
      <c r="B296" s="9"/>
      <c r="C296" s="9"/>
      <c r="D296" s="9"/>
      <c r="E296" s="9"/>
      <c r="F296" s="9"/>
      <c r="G296" s="9"/>
      <c r="H296" s="9"/>
      <c r="I296" s="9"/>
    </row>
    <row r="297" customFormat="false" ht="15" hidden="false" customHeight="false" outlineLevel="0" collapsed="false">
      <c r="A297" s="8"/>
      <c r="B297" s="9"/>
      <c r="C297" s="9"/>
      <c r="D297" s="9"/>
      <c r="E297" s="9"/>
      <c r="F297" s="9"/>
      <c r="G297" s="9"/>
      <c r="H297" s="9"/>
      <c r="I297" s="9"/>
    </row>
    <row r="298" customFormat="false" ht="15" hidden="false" customHeight="false" outlineLevel="0" collapsed="false">
      <c r="A298" s="8"/>
      <c r="B298" s="9"/>
      <c r="C298" s="9"/>
      <c r="D298" s="9"/>
      <c r="E298" s="9"/>
      <c r="F298" s="9"/>
      <c r="G298" s="9"/>
      <c r="H298" s="9"/>
      <c r="I298" s="9"/>
    </row>
    <row r="299" customFormat="false" ht="15" hidden="false" customHeight="false" outlineLevel="0" collapsed="false">
      <c r="A299" s="8"/>
      <c r="B299" s="9"/>
      <c r="C299" s="9"/>
      <c r="D299" s="9"/>
      <c r="E299" s="9"/>
      <c r="F299" s="9"/>
      <c r="G299" s="9"/>
      <c r="H299" s="9"/>
      <c r="I299" s="9"/>
    </row>
    <row r="300" customFormat="false" ht="15" hidden="false" customHeight="false" outlineLevel="0" collapsed="false">
      <c r="A300" s="8"/>
      <c r="B300" s="9"/>
      <c r="C300" s="9"/>
      <c r="D300" s="9"/>
      <c r="E300" s="9"/>
      <c r="F300" s="9"/>
      <c r="G300" s="9"/>
      <c r="H300" s="9"/>
      <c r="I300" s="9"/>
    </row>
    <row r="301" customFormat="false" ht="15" hidden="false" customHeight="false" outlineLevel="0" collapsed="false">
      <c r="A301" s="8"/>
      <c r="B301" s="9"/>
      <c r="C301" s="9"/>
      <c r="D301" s="9"/>
      <c r="E301" s="9"/>
      <c r="F301" s="9"/>
      <c r="G301" s="9"/>
      <c r="H301" s="9"/>
      <c r="I301" s="9"/>
    </row>
    <row r="302" customFormat="false" ht="15" hidden="false" customHeight="false" outlineLevel="0" collapsed="false">
      <c r="A302" s="8"/>
      <c r="B302" s="9"/>
      <c r="C302" s="9"/>
      <c r="D302" s="9"/>
      <c r="E302" s="9"/>
      <c r="F302" s="9"/>
      <c r="G302" s="9"/>
      <c r="H302" s="9"/>
      <c r="I302" s="9"/>
    </row>
    <row r="303" customFormat="false" ht="15" hidden="false" customHeight="false" outlineLevel="0" collapsed="false">
      <c r="A303" s="8"/>
      <c r="B303" s="9"/>
      <c r="C303" s="9"/>
      <c r="D303" s="9"/>
      <c r="E303" s="9"/>
      <c r="F303" s="9"/>
      <c r="G303" s="9"/>
      <c r="H303" s="9"/>
      <c r="I303" s="9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9"/>
      <c r="H304" s="9"/>
      <c r="I304" s="9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9"/>
      <c r="H305" s="9"/>
      <c r="I305" s="9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9"/>
      <c r="H306" s="9"/>
      <c r="I306" s="9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9"/>
      <c r="H307" s="9"/>
      <c r="I307" s="9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9"/>
      <c r="H308" s="9"/>
      <c r="I308" s="9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9"/>
      <c r="H309" s="9"/>
      <c r="I309" s="9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9"/>
      <c r="H310" s="9"/>
      <c r="I310" s="9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9"/>
      <c r="H311" s="9"/>
      <c r="I311" s="9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9"/>
      <c r="H312" s="9"/>
      <c r="I312" s="9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9"/>
      <c r="H313" s="9"/>
      <c r="I313" s="9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9"/>
      <c r="H314" s="9"/>
      <c r="I314" s="9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9"/>
      <c r="H315" s="9"/>
      <c r="I315" s="9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9"/>
      <c r="H316" s="9"/>
      <c r="I316" s="9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9"/>
      <c r="H317" s="9"/>
      <c r="I317" s="9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9"/>
      <c r="H318" s="9"/>
      <c r="I318" s="9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9"/>
      <c r="H319" s="9"/>
      <c r="I319" s="9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9"/>
      <c r="H320" s="9"/>
      <c r="I320" s="9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9"/>
      <c r="H321" s="9"/>
      <c r="I321" s="9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9"/>
      <c r="H322" s="9"/>
      <c r="I322" s="9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9"/>
      <c r="H323" s="9"/>
      <c r="I323" s="9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9"/>
      <c r="H324" s="9"/>
      <c r="I324" s="9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9"/>
      <c r="H325" s="9"/>
      <c r="I325" s="9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9"/>
      <c r="H326" s="9"/>
      <c r="I326" s="9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9"/>
      <c r="H327" s="9"/>
      <c r="I327" s="9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9"/>
      <c r="H328" s="9"/>
      <c r="I328" s="9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9"/>
      <c r="H329" s="9"/>
      <c r="I329" s="9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9"/>
      <c r="H330" s="9"/>
      <c r="I330" s="9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9"/>
      <c r="H331" s="9"/>
      <c r="I331" s="9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9"/>
      <c r="H332" s="9"/>
      <c r="I332" s="9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9"/>
      <c r="H333" s="9"/>
      <c r="I333" s="9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9"/>
      <c r="H334" s="9"/>
      <c r="I334" s="9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9"/>
      <c r="H335" s="9"/>
      <c r="I335" s="9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9"/>
      <c r="H336" s="9"/>
      <c r="I336" s="9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9"/>
      <c r="H337" s="9"/>
      <c r="I337" s="9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9"/>
      <c r="H338" s="9"/>
      <c r="I338" s="9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9"/>
      <c r="H339" s="9"/>
      <c r="I339" s="9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9"/>
      <c r="H340" s="9"/>
      <c r="I340" s="9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9"/>
      <c r="H341" s="9"/>
      <c r="I341" s="9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9"/>
      <c r="H342" s="9"/>
      <c r="I342" s="9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9"/>
      <c r="H343" s="9"/>
      <c r="I343" s="9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9"/>
      <c r="H344" s="9"/>
      <c r="I344" s="9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9"/>
      <c r="G345" s="9"/>
      <c r="H345" s="9"/>
      <c r="I345" s="9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9"/>
      <c r="H346" s="9"/>
      <c r="I346" s="9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9"/>
      <c r="H347" s="9"/>
      <c r="I347" s="9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9"/>
      <c r="H348" s="9"/>
      <c r="I348" s="9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9"/>
      <c r="H349" s="9"/>
      <c r="I349" s="9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9"/>
      <c r="H350" s="9"/>
      <c r="I350" s="9"/>
    </row>
    <row r="351" customFormat="false" ht="15" hidden="false" customHeight="false" outlineLevel="0" collapsed="false">
      <c r="A351" s="8"/>
      <c r="B351" s="9"/>
      <c r="C351" s="9"/>
      <c r="D351" s="9"/>
      <c r="E351" s="9"/>
      <c r="F351" s="9"/>
      <c r="G351" s="9"/>
      <c r="H351" s="9"/>
      <c r="I351" s="9"/>
    </row>
    <row r="352" customFormat="false" ht="15" hidden="false" customHeight="false" outlineLevel="0" collapsed="false">
      <c r="A352" s="8"/>
      <c r="B352" s="9"/>
      <c r="C352" s="9"/>
      <c r="D352" s="9"/>
      <c r="E352" s="9"/>
      <c r="F352" s="9"/>
      <c r="G352" s="9"/>
      <c r="H352" s="9"/>
      <c r="I352" s="9"/>
    </row>
    <row r="353" customFormat="false" ht="15" hidden="false" customHeight="false" outlineLevel="0" collapsed="false">
      <c r="A353" s="8"/>
      <c r="B353" s="9"/>
      <c r="C353" s="9"/>
      <c r="D353" s="9"/>
      <c r="E353" s="9"/>
      <c r="F353" s="9"/>
      <c r="G353" s="9"/>
      <c r="H353" s="9"/>
      <c r="I353" s="9"/>
    </row>
    <row r="354" customFormat="false" ht="15" hidden="false" customHeight="false" outlineLevel="0" collapsed="false">
      <c r="A354" s="8"/>
      <c r="B354" s="9"/>
      <c r="C354" s="9"/>
      <c r="D354" s="9"/>
      <c r="E354" s="9"/>
      <c r="F354" s="9"/>
      <c r="G354" s="9"/>
      <c r="H354" s="9"/>
      <c r="I354" s="9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9"/>
      <c r="H355" s="9"/>
      <c r="I355" s="9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9"/>
      <c r="H356" s="9"/>
      <c r="I356" s="9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9"/>
      <c r="H357" s="9"/>
      <c r="I357" s="9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9"/>
      <c r="H358" s="9"/>
      <c r="I358" s="9"/>
    </row>
    <row r="359" customFormat="false" ht="15" hidden="false" customHeight="false" outlineLevel="0" collapsed="false">
      <c r="A359" s="8"/>
      <c r="B359" s="9"/>
      <c r="C359" s="9"/>
      <c r="D359" s="9"/>
      <c r="E359" s="9"/>
      <c r="F359" s="9"/>
      <c r="G359" s="9"/>
      <c r="H359" s="9"/>
      <c r="I359" s="9"/>
    </row>
    <row r="360" customFormat="false" ht="15" hidden="false" customHeight="false" outlineLevel="0" collapsed="false">
      <c r="A360" s="8"/>
      <c r="B360" s="9"/>
      <c r="C360" s="9"/>
      <c r="D360" s="9"/>
      <c r="E360" s="9"/>
      <c r="F360" s="9"/>
      <c r="G360" s="9"/>
      <c r="H360" s="9"/>
      <c r="I360" s="9"/>
    </row>
    <row r="361" customFormat="false" ht="15" hidden="false" customHeight="false" outlineLevel="0" collapsed="false">
      <c r="A361" s="8"/>
      <c r="B361" s="9"/>
      <c r="C361" s="9"/>
      <c r="D361" s="9"/>
      <c r="E361" s="9"/>
      <c r="F361" s="9"/>
      <c r="G361" s="9"/>
      <c r="H361" s="9"/>
      <c r="I361" s="9"/>
    </row>
    <row r="362" customFormat="false" ht="15" hidden="false" customHeight="false" outlineLevel="0" collapsed="false">
      <c r="A362" s="8"/>
      <c r="B362" s="9"/>
      <c r="C362" s="9"/>
      <c r="D362" s="9"/>
      <c r="E362" s="9"/>
      <c r="F362" s="9"/>
      <c r="G362" s="9"/>
      <c r="H362" s="9"/>
      <c r="I362" s="9"/>
    </row>
    <row r="363" customFormat="false" ht="15" hidden="false" customHeight="false" outlineLevel="0" collapsed="false">
      <c r="A363" s="8"/>
      <c r="B363" s="9"/>
      <c r="C363" s="9"/>
      <c r="D363" s="9"/>
      <c r="E363" s="9"/>
      <c r="F363" s="9"/>
      <c r="G363" s="9"/>
      <c r="H363" s="9"/>
      <c r="I363" s="9"/>
    </row>
    <row r="364" customFormat="false" ht="15" hidden="false" customHeight="false" outlineLevel="0" collapsed="false">
      <c r="A364" s="8"/>
      <c r="B364" s="9"/>
      <c r="C364" s="9"/>
      <c r="D364" s="9"/>
      <c r="E364" s="9"/>
      <c r="F364" s="9"/>
      <c r="G364" s="9"/>
      <c r="H364" s="9"/>
      <c r="I364" s="9"/>
    </row>
    <row r="365" customFormat="false" ht="15" hidden="false" customHeight="false" outlineLevel="0" collapsed="false">
      <c r="A365" s="8"/>
      <c r="B365" s="9"/>
      <c r="C365" s="9"/>
      <c r="D365" s="9"/>
      <c r="E365" s="9"/>
      <c r="F365" s="9"/>
      <c r="G365" s="9"/>
      <c r="H365" s="9"/>
      <c r="I365" s="9"/>
    </row>
    <row r="366" customFormat="false" ht="15" hidden="false" customHeight="false" outlineLevel="0" collapsed="false">
      <c r="A366" s="8"/>
      <c r="B366" s="9"/>
      <c r="C366" s="9"/>
      <c r="D366" s="9"/>
      <c r="E366" s="9"/>
      <c r="F366" s="9"/>
      <c r="G366" s="9"/>
      <c r="H366" s="9"/>
      <c r="I366" s="9"/>
    </row>
    <row r="367" customFormat="false" ht="15" hidden="false" customHeight="false" outlineLevel="0" collapsed="false">
      <c r="A367" s="8"/>
      <c r="B367" s="9"/>
      <c r="C367" s="9"/>
      <c r="D367" s="9"/>
      <c r="E367" s="9"/>
      <c r="F367" s="9"/>
      <c r="G367" s="9"/>
      <c r="H367" s="9"/>
      <c r="I367" s="9"/>
    </row>
    <row r="368" customFormat="false" ht="15" hidden="false" customHeight="false" outlineLevel="0" collapsed="false">
      <c r="A368" s="8"/>
      <c r="B368" s="9"/>
      <c r="C368" s="9"/>
      <c r="D368" s="9"/>
      <c r="E368" s="9"/>
      <c r="F368" s="9"/>
      <c r="G368" s="9"/>
      <c r="H368" s="9"/>
      <c r="I368" s="9"/>
    </row>
    <row r="369" customFormat="false" ht="15" hidden="false" customHeight="false" outlineLevel="0" collapsed="false">
      <c r="A369" s="8"/>
      <c r="B369" s="9"/>
      <c r="C369" s="9"/>
      <c r="D369" s="9"/>
      <c r="E369" s="9"/>
      <c r="F369" s="9"/>
      <c r="G369" s="9"/>
      <c r="H369" s="9"/>
      <c r="I369" s="9"/>
    </row>
    <row r="370" customFormat="false" ht="15" hidden="false" customHeight="false" outlineLevel="0" collapsed="false">
      <c r="A370" s="8"/>
      <c r="B370" s="9"/>
      <c r="C370" s="9"/>
      <c r="D370" s="9"/>
      <c r="E370" s="9"/>
      <c r="F370" s="9"/>
      <c r="G370" s="9"/>
      <c r="H370" s="9"/>
      <c r="I370" s="9"/>
    </row>
    <row r="371" customFormat="false" ht="15" hidden="false" customHeight="false" outlineLevel="0" collapsed="false">
      <c r="A371" s="8"/>
      <c r="B371" s="9"/>
      <c r="C371" s="9"/>
      <c r="D371" s="9"/>
      <c r="E371" s="9"/>
      <c r="F371" s="9"/>
      <c r="G371" s="9"/>
      <c r="H371" s="9"/>
      <c r="I371" s="9"/>
    </row>
    <row r="372" customFormat="false" ht="15" hidden="false" customHeight="false" outlineLevel="0" collapsed="false">
      <c r="A372" s="8"/>
      <c r="B372" s="9"/>
      <c r="C372" s="9"/>
      <c r="D372" s="9"/>
      <c r="E372" s="9"/>
      <c r="F372" s="9"/>
      <c r="G372" s="9"/>
      <c r="H372" s="9"/>
      <c r="I372" s="9"/>
    </row>
    <row r="373" customFormat="false" ht="15" hidden="false" customHeight="false" outlineLevel="0" collapsed="false">
      <c r="A373" s="8"/>
      <c r="B373" s="9"/>
      <c r="C373" s="9"/>
      <c r="D373" s="9"/>
      <c r="E373" s="9"/>
      <c r="F373" s="9"/>
      <c r="G373" s="9"/>
      <c r="H373" s="9"/>
      <c r="I373" s="9"/>
    </row>
    <row r="374" customFormat="false" ht="15" hidden="false" customHeight="false" outlineLevel="0" collapsed="false">
      <c r="A374" s="8"/>
      <c r="B374" s="9"/>
      <c r="C374" s="9"/>
      <c r="D374" s="9"/>
      <c r="E374" s="9"/>
      <c r="F374" s="9"/>
      <c r="G374" s="9"/>
      <c r="H374" s="9"/>
      <c r="I374" s="9"/>
    </row>
    <row r="375" customFormat="false" ht="15" hidden="false" customHeight="false" outlineLevel="0" collapsed="false">
      <c r="A375" s="8"/>
      <c r="B375" s="9"/>
      <c r="C375" s="9"/>
      <c r="D375" s="9"/>
      <c r="E375" s="9"/>
      <c r="F375" s="9"/>
      <c r="G375" s="9"/>
      <c r="H375" s="9"/>
      <c r="I375" s="9"/>
    </row>
    <row r="376" customFormat="false" ht="15" hidden="false" customHeight="false" outlineLevel="0" collapsed="false">
      <c r="A376" s="8"/>
      <c r="B376" s="9"/>
      <c r="C376" s="9"/>
      <c r="D376" s="9"/>
      <c r="E376" s="9"/>
      <c r="F376" s="9"/>
      <c r="G376" s="9"/>
      <c r="H376" s="9"/>
      <c r="I376" s="9"/>
    </row>
    <row r="377" customFormat="false" ht="15" hidden="false" customHeight="false" outlineLevel="0" collapsed="false">
      <c r="A377" s="8"/>
      <c r="B377" s="9"/>
      <c r="C377" s="9"/>
      <c r="D377" s="9"/>
      <c r="E377" s="9"/>
      <c r="F377" s="9"/>
      <c r="G377" s="9"/>
      <c r="H377" s="9"/>
      <c r="I377" s="9"/>
    </row>
    <row r="378" customFormat="false" ht="15" hidden="false" customHeight="false" outlineLevel="0" collapsed="false">
      <c r="A378" s="8"/>
      <c r="B378" s="9"/>
      <c r="C378" s="9"/>
      <c r="D378" s="9"/>
      <c r="E378" s="9"/>
      <c r="F378" s="9"/>
      <c r="G378" s="9"/>
      <c r="H378" s="9"/>
      <c r="I378" s="9"/>
    </row>
    <row r="379" customFormat="false" ht="15" hidden="false" customHeight="false" outlineLevel="0" collapsed="false">
      <c r="A379" s="8"/>
      <c r="B379" s="9"/>
      <c r="C379" s="9"/>
      <c r="D379" s="9"/>
      <c r="E379" s="9"/>
      <c r="F379" s="9"/>
      <c r="G379" s="9"/>
      <c r="H379" s="9"/>
      <c r="I379" s="9"/>
    </row>
    <row r="380" customFormat="false" ht="15" hidden="false" customHeight="false" outlineLevel="0" collapsed="false">
      <c r="A380" s="8"/>
      <c r="B380" s="9"/>
      <c r="C380" s="9"/>
      <c r="D380" s="9"/>
      <c r="E380" s="9"/>
      <c r="F380" s="9"/>
      <c r="G380" s="9"/>
      <c r="H380" s="9"/>
      <c r="I380" s="9"/>
    </row>
    <row r="381" customFormat="false" ht="15" hidden="false" customHeight="false" outlineLevel="0" collapsed="false">
      <c r="A381" s="8"/>
      <c r="B381" s="9"/>
      <c r="C381" s="9"/>
      <c r="D381" s="9"/>
      <c r="E381" s="9"/>
      <c r="F381" s="9"/>
      <c r="G381" s="9"/>
      <c r="H381" s="9"/>
      <c r="I381" s="9"/>
    </row>
    <row r="382" customFormat="false" ht="15" hidden="false" customHeight="false" outlineLevel="0" collapsed="false">
      <c r="A382" s="8"/>
      <c r="B382" s="9"/>
      <c r="C382" s="9"/>
      <c r="D382" s="9"/>
      <c r="E382" s="9"/>
      <c r="F382" s="9"/>
      <c r="G382" s="9"/>
      <c r="H382" s="9"/>
      <c r="I382" s="9"/>
    </row>
    <row r="383" customFormat="false" ht="15" hidden="false" customHeight="false" outlineLevel="0" collapsed="false">
      <c r="A383" s="8"/>
      <c r="B383" s="9"/>
      <c r="C383" s="9"/>
      <c r="D383" s="9"/>
      <c r="E383" s="9"/>
      <c r="F383" s="9"/>
      <c r="G383" s="9"/>
      <c r="H383" s="9"/>
      <c r="I383" s="9"/>
    </row>
    <row r="384" customFormat="false" ht="15" hidden="false" customHeight="false" outlineLevel="0" collapsed="false">
      <c r="A384" s="8"/>
      <c r="B384" s="9"/>
      <c r="C384" s="9"/>
      <c r="D384" s="9"/>
      <c r="E384" s="9"/>
      <c r="F384" s="9"/>
      <c r="G384" s="9"/>
      <c r="H384" s="9"/>
      <c r="I384" s="9"/>
    </row>
    <row r="385" customFormat="false" ht="15" hidden="false" customHeight="false" outlineLevel="0" collapsed="false">
      <c r="A385" s="8"/>
      <c r="B385" s="9"/>
      <c r="C385" s="9"/>
      <c r="D385" s="9"/>
      <c r="E385" s="9"/>
      <c r="F385" s="9"/>
      <c r="G385" s="9"/>
      <c r="H385" s="9"/>
      <c r="I385" s="9"/>
    </row>
    <row r="386" customFormat="false" ht="15" hidden="false" customHeight="false" outlineLevel="0" collapsed="false">
      <c r="A386" s="8"/>
      <c r="B386" s="9"/>
      <c r="C386" s="9"/>
      <c r="D386" s="9"/>
      <c r="E386" s="9"/>
      <c r="F386" s="9"/>
      <c r="G386" s="9"/>
      <c r="H386" s="9"/>
      <c r="I386" s="9"/>
    </row>
    <row r="387" customFormat="false" ht="15" hidden="false" customHeight="false" outlineLevel="0" collapsed="false">
      <c r="A387" s="8"/>
      <c r="B387" s="9"/>
      <c r="C387" s="9"/>
      <c r="D387" s="9"/>
      <c r="E387" s="9"/>
      <c r="F387" s="9"/>
      <c r="G387" s="9"/>
      <c r="H387" s="9"/>
      <c r="I387" s="9"/>
    </row>
    <row r="388" customFormat="false" ht="15" hidden="false" customHeight="false" outlineLevel="0" collapsed="false">
      <c r="A388" s="8"/>
      <c r="B388" s="9"/>
      <c r="C388" s="9"/>
      <c r="D388" s="9"/>
      <c r="E388" s="9"/>
      <c r="F388" s="9"/>
      <c r="G388" s="9"/>
      <c r="H388" s="9"/>
      <c r="I388" s="9"/>
    </row>
    <row r="389" customFormat="false" ht="15" hidden="false" customHeight="false" outlineLevel="0" collapsed="false">
      <c r="A389" s="8"/>
      <c r="B389" s="9"/>
      <c r="C389" s="9"/>
      <c r="D389" s="9"/>
      <c r="E389" s="9"/>
      <c r="F389" s="9"/>
      <c r="G389" s="9"/>
      <c r="H389" s="9"/>
      <c r="I389" s="9"/>
    </row>
    <row r="390" customFormat="false" ht="15" hidden="false" customHeight="false" outlineLevel="0" collapsed="false">
      <c r="A390" s="8"/>
      <c r="B390" s="9"/>
      <c r="C390" s="9"/>
      <c r="D390" s="9"/>
      <c r="E390" s="9"/>
      <c r="F390" s="9"/>
      <c r="G390" s="9"/>
      <c r="H390" s="9"/>
      <c r="I390" s="9"/>
    </row>
    <row r="391" customFormat="false" ht="15" hidden="false" customHeight="false" outlineLevel="0" collapsed="false">
      <c r="A391" s="8"/>
      <c r="B391" s="9"/>
      <c r="C391" s="9"/>
      <c r="D391" s="9"/>
      <c r="E391" s="9"/>
      <c r="F391" s="9"/>
      <c r="G391" s="9"/>
      <c r="H391" s="9"/>
      <c r="I391" s="9"/>
    </row>
    <row r="392" customFormat="false" ht="15" hidden="false" customHeight="false" outlineLevel="0" collapsed="false">
      <c r="A392" s="8"/>
      <c r="B392" s="9"/>
      <c r="C392" s="9"/>
      <c r="D392" s="9"/>
      <c r="E392" s="9"/>
      <c r="F392" s="9"/>
      <c r="G392" s="9"/>
      <c r="H392" s="9"/>
      <c r="I392" s="9"/>
    </row>
    <row r="393" customFormat="false" ht="15" hidden="false" customHeight="false" outlineLevel="0" collapsed="false">
      <c r="A393" s="8"/>
      <c r="B393" s="9"/>
      <c r="C393" s="9"/>
      <c r="D393" s="9"/>
      <c r="E393" s="9"/>
      <c r="F393" s="9"/>
      <c r="G393" s="9"/>
      <c r="H393" s="9"/>
      <c r="I393" s="9"/>
    </row>
    <row r="394" customFormat="false" ht="15" hidden="false" customHeight="false" outlineLevel="0" collapsed="false">
      <c r="A394" s="8"/>
      <c r="B394" s="9"/>
      <c r="C394" s="9"/>
      <c r="D394" s="9"/>
      <c r="E394" s="9"/>
      <c r="F394" s="9"/>
      <c r="G394" s="9"/>
      <c r="H394" s="9"/>
      <c r="I394" s="9"/>
    </row>
    <row r="395" customFormat="false" ht="15" hidden="false" customHeight="false" outlineLevel="0" collapsed="false">
      <c r="A395" s="8"/>
      <c r="B395" s="9"/>
      <c r="C395" s="9"/>
      <c r="D395" s="9"/>
      <c r="E395" s="9"/>
      <c r="F395" s="9"/>
      <c r="G395" s="9"/>
      <c r="H395" s="9"/>
      <c r="I395" s="9"/>
    </row>
    <row r="396" customFormat="false" ht="15" hidden="false" customHeight="false" outlineLevel="0" collapsed="false">
      <c r="A396" s="8"/>
      <c r="B396" s="9"/>
      <c r="C396" s="9"/>
      <c r="D396" s="9"/>
      <c r="E396" s="9"/>
      <c r="F396" s="9"/>
      <c r="G396" s="9"/>
      <c r="H396" s="9"/>
      <c r="I396" s="9"/>
    </row>
    <row r="397" customFormat="false" ht="15" hidden="false" customHeight="false" outlineLevel="0" collapsed="false">
      <c r="A397" s="8"/>
      <c r="B397" s="9"/>
      <c r="C397" s="9"/>
      <c r="D397" s="9"/>
      <c r="E397" s="9"/>
      <c r="F397" s="9"/>
      <c r="G397" s="9"/>
      <c r="H397" s="9"/>
      <c r="I397" s="9"/>
    </row>
    <row r="398" customFormat="false" ht="15" hidden="false" customHeight="false" outlineLevel="0" collapsed="false">
      <c r="A398" s="8"/>
      <c r="B398" s="9"/>
      <c r="C398" s="9"/>
      <c r="D398" s="9"/>
      <c r="E398" s="9"/>
      <c r="F398" s="9"/>
      <c r="G398" s="9"/>
      <c r="H398" s="9"/>
      <c r="I398" s="9"/>
    </row>
    <row r="399" customFormat="false" ht="15" hidden="false" customHeight="false" outlineLevel="0" collapsed="false">
      <c r="A399" s="8"/>
      <c r="B399" s="9"/>
      <c r="C399" s="9"/>
      <c r="D399" s="9"/>
      <c r="E399" s="9"/>
      <c r="F399" s="9"/>
      <c r="G399" s="9"/>
      <c r="H399" s="9"/>
      <c r="I399" s="9"/>
    </row>
    <row r="400" customFormat="false" ht="15" hidden="false" customHeight="false" outlineLevel="0" collapsed="false">
      <c r="A400" s="8"/>
      <c r="B400" s="9"/>
      <c r="C400" s="9"/>
      <c r="D400" s="9"/>
      <c r="E400" s="9"/>
      <c r="F400" s="17"/>
      <c r="G400" s="9"/>
      <c r="H400" s="9"/>
      <c r="I400" s="9"/>
    </row>
    <row r="401" customFormat="false" ht="15" hidden="false" customHeight="false" outlineLevel="0" collapsed="false">
      <c r="A401" s="8"/>
      <c r="B401" s="9"/>
      <c r="C401" s="9"/>
      <c r="D401" s="9"/>
      <c r="E401" s="9"/>
      <c r="F401" s="9"/>
      <c r="G401" s="9"/>
      <c r="H401" s="9"/>
      <c r="I401" s="9"/>
    </row>
    <row r="402" customFormat="false" ht="15" hidden="false" customHeight="false" outlineLevel="0" collapsed="false">
      <c r="A402" s="8"/>
      <c r="B402" s="9"/>
      <c r="C402" s="9"/>
      <c r="D402" s="9"/>
      <c r="E402" s="9"/>
      <c r="F402" s="9"/>
      <c r="G402" s="9"/>
      <c r="H402" s="9"/>
      <c r="I402" s="9"/>
    </row>
    <row r="403" customFormat="false" ht="15" hidden="false" customHeight="false" outlineLevel="0" collapsed="false">
      <c r="A403" s="8"/>
      <c r="B403" s="9"/>
      <c r="C403" s="9"/>
      <c r="D403" s="9"/>
      <c r="E403" s="9"/>
      <c r="F403" s="9"/>
      <c r="G403" s="9"/>
      <c r="H403" s="9"/>
      <c r="I403" s="9"/>
    </row>
    <row r="404" customFormat="false" ht="15" hidden="false" customHeight="false" outlineLevel="0" collapsed="false">
      <c r="A404" s="8"/>
      <c r="B404" s="9"/>
      <c r="C404" s="9"/>
      <c r="D404" s="9"/>
      <c r="E404" s="9"/>
      <c r="F404" s="9"/>
      <c r="G404" s="9"/>
      <c r="H404" s="9"/>
      <c r="I404" s="9"/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LibreOffice/7.4.5.1$Linux_X86_64 LibreOffice_project/40$Build-1</Application>
  <AppVersion>15.0000</AppVersion>
  <Company>ISE/Virginia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2013-02-20T20:33:49Z</dcterms:created>
  <dc:creator>Patrick Koelling</dc:creator>
  <dc:description/>
  <dc:language>en-US</dc:language>
  <cp:lastModifiedBy/>
  <cp:lastPrinted>2013-02-20T20:58:25Z</cp:lastPrinted>
  <dcterms:modified xsi:type="dcterms:W3CDTF">2023-02-03T12:42:14Z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