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ko\Desktop\UJEP\RerYield\Clanek\used_excel\"/>
    </mc:Choice>
  </mc:AlternateContent>
  <xr:revisionPtr revIDLastSave="0" documentId="13_ncr:1_{1B00C978-BA13-4D2B-A57E-223A9A909ECF}" xr6:coauthVersionLast="47" xr6:coauthVersionMax="47" xr10:uidLastSave="{00000000-0000-0000-0000-000000000000}"/>
  <bookViews>
    <workbookView xWindow="8730" yWindow="690" windowWidth="17640" windowHeight="15180" xr2:uid="{00000000-000D-0000-FFFF-FFFF00000000}"/>
  </bookViews>
  <sheets>
    <sheet name="Graphs" sheetId="3" r:id="rId1"/>
    <sheet name="Pivot" sheetId="2" r:id="rId2"/>
    <sheet name="Results" sheetId="1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3" l="1"/>
  <c r="L24" i="3"/>
  <c r="K24" i="3"/>
  <c r="J24" i="3"/>
  <c r="I24" i="3"/>
  <c r="H24" i="3"/>
  <c r="G24" i="3"/>
  <c r="F24" i="3"/>
  <c r="E24" i="3"/>
  <c r="D24" i="3"/>
  <c r="C24" i="3"/>
  <c r="L14" i="3"/>
  <c r="K14" i="3"/>
  <c r="J14" i="3"/>
  <c r="I14" i="3"/>
  <c r="H14" i="3"/>
  <c r="G14" i="3"/>
  <c r="F14" i="3"/>
  <c r="E14" i="3"/>
  <c r="D14" i="3"/>
  <c r="C14" i="3"/>
  <c r="F4" i="3"/>
  <c r="G4" i="3"/>
  <c r="H4" i="3"/>
  <c r="I4" i="3"/>
  <c r="J4" i="3"/>
  <c r="K4" i="3"/>
  <c r="L4" i="3"/>
  <c r="E4" i="3"/>
  <c r="C4" i="3"/>
</calcChain>
</file>

<file path=xl/sharedStrings.xml><?xml version="1.0" encoding="utf-8"?>
<sst xmlns="http://schemas.openxmlformats.org/spreadsheetml/2006/main" count="81" uniqueCount="36">
  <si>
    <t>name</t>
  </si>
  <si>
    <t>ws_dist</t>
  </si>
  <si>
    <t>iteration</t>
  </si>
  <si>
    <t>supply</t>
  </si>
  <si>
    <t>demand</t>
  </si>
  <si>
    <t>ref_yield</t>
  </si>
  <si>
    <t>marginal_bid</t>
  </si>
  <si>
    <t>min_successful</t>
  </si>
  <si>
    <t>average_successful</t>
  </si>
  <si>
    <t>average_subsidy</t>
  </si>
  <si>
    <t>surplus_perMWh</t>
  </si>
  <si>
    <t>subsidy</t>
  </si>
  <si>
    <t>subsidy_perMW</t>
  </si>
  <si>
    <t>surplus_projects</t>
  </si>
  <si>
    <t>surplus_projects_perMW</t>
  </si>
  <si>
    <t>produced_el</t>
  </si>
  <si>
    <t>produced_el_perMW</t>
  </si>
  <si>
    <t>1</t>
  </si>
  <si>
    <t>5</t>
  </si>
  <si>
    <t>10</t>
  </si>
  <si>
    <t>15</t>
  </si>
  <si>
    <t>20</t>
  </si>
  <si>
    <t>25</t>
  </si>
  <si>
    <t>30</t>
  </si>
  <si>
    <t>35</t>
  </si>
  <si>
    <t>40</t>
  </si>
  <si>
    <t>41</t>
  </si>
  <si>
    <t>Column Labels</t>
  </si>
  <si>
    <t>Grand Total</t>
  </si>
  <si>
    <t>Row Labels</t>
  </si>
  <si>
    <t>Surplus EUR per MWh</t>
  </si>
  <si>
    <t xml:space="preserve">RYM </t>
  </si>
  <si>
    <t>Subsidy EUR per MWh</t>
  </si>
  <si>
    <t>Produced el per MW</t>
  </si>
  <si>
    <t>Average of produced_el_perMW</t>
  </si>
  <si>
    <t>Selected projects (demand/supply)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</si>
</sst>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164" fontId="2" fillId="0" borderId="2" xfId="0" applyNumberFormat="1" applyFont="1" applyBorder="1"/>
    <xf numFmtId="0" fontId="0" fillId="0" borderId="0" xfId="0" applyNumberFormat="1"/>
    <xf numFmtId="9" fontId="2" fillId="0" borderId="0" xfId="0" applyNumberFormat="1" applyFont="1" applyBorder="1"/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Average subsidy awarded</a:t>
            </a:r>
            <a:r>
              <a:rPr lang="cs-CZ" baseline="0"/>
              <a:t> based on RYM and supply/demand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Graphs!$B$6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Graphs!$C$5:$L$5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41</c:v>
                </c:pt>
              </c:numCache>
            </c:numRef>
          </c:cat>
          <c:val>
            <c:numRef>
              <c:f>Graphs!$C$6:$L$6</c:f>
              <c:numCache>
                <c:formatCode>#,##0.0</c:formatCode>
                <c:ptCount val="10"/>
                <c:pt idx="0">
                  <c:v>38.931115942773701</c:v>
                </c:pt>
                <c:pt idx="1">
                  <c:v>39.632689999999997</c:v>
                </c:pt>
                <c:pt idx="2">
                  <c:v>40.706659999999999</c:v>
                </c:pt>
                <c:pt idx="3">
                  <c:v>42.851599999999991</c:v>
                </c:pt>
                <c:pt idx="4">
                  <c:v>45.364750000000001</c:v>
                </c:pt>
                <c:pt idx="5">
                  <c:v>48.818420000000003</c:v>
                </c:pt>
                <c:pt idx="6">
                  <c:v>53.301200000000009</c:v>
                </c:pt>
                <c:pt idx="7">
                  <c:v>60.175094999999999</c:v>
                </c:pt>
                <c:pt idx="8">
                  <c:v>69.345238159024717</c:v>
                </c:pt>
                <c:pt idx="9">
                  <c:v>71.167741570129678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3A-449F-A5D0-541ADC9A5344}"/>
            </c:ext>
          </c:extLst>
        </c:ser>
        <c:ser>
          <c:idx val="1"/>
          <c:order val="1"/>
          <c:tx>
            <c:strRef>
              <c:f>Graphs!$B$7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Graphs!$C$5:$L$5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41</c:v>
                </c:pt>
              </c:numCache>
            </c:numRef>
          </c:cat>
          <c:val>
            <c:numRef>
              <c:f>Graphs!$C$7:$L$7</c:f>
              <c:numCache>
                <c:formatCode>#,##0.0</c:formatCode>
                <c:ptCount val="10"/>
                <c:pt idx="0">
                  <c:v>38.931115942773701</c:v>
                </c:pt>
                <c:pt idx="1">
                  <c:v>39.585479364542763</c:v>
                </c:pt>
                <c:pt idx="2">
                  <c:v>40.327944932853597</c:v>
                </c:pt>
                <c:pt idx="3">
                  <c:v>41.772784165679568</c:v>
                </c:pt>
                <c:pt idx="4">
                  <c:v>43.451524522833303</c:v>
                </c:pt>
                <c:pt idx="5">
                  <c:v>45.613731789573542</c:v>
                </c:pt>
                <c:pt idx="6">
                  <c:v>48.234701326931592</c:v>
                </c:pt>
                <c:pt idx="7">
                  <c:v>51.786362897686573</c:v>
                </c:pt>
                <c:pt idx="8">
                  <c:v>58.291771426288378</c:v>
                </c:pt>
                <c:pt idx="9">
                  <c:v>59.971668310764016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3A-449F-A5D0-541ADC9A5344}"/>
            </c:ext>
          </c:extLst>
        </c:ser>
        <c:ser>
          <c:idx val="2"/>
          <c:order val="2"/>
          <c:tx>
            <c:strRef>
              <c:f>Graphs!$B$8</c:f>
              <c:strCache>
                <c:ptCount val="1"/>
                <c:pt idx="0">
                  <c:v>0.99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Graphs!$C$5:$L$5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41</c:v>
                </c:pt>
              </c:numCache>
            </c:numRef>
          </c:cat>
          <c:val>
            <c:numRef>
              <c:f>Graphs!$C$8:$L$8</c:f>
              <c:numCache>
                <c:formatCode>#,##0.0</c:formatCode>
                <c:ptCount val="10"/>
                <c:pt idx="0">
                  <c:v>38.931115942773701</c:v>
                </c:pt>
                <c:pt idx="1">
                  <c:v>39.527262634149388</c:v>
                </c:pt>
                <c:pt idx="2">
                  <c:v>39.873111030264432</c:v>
                </c:pt>
                <c:pt idx="3">
                  <c:v>40.541232959300743</c:v>
                </c:pt>
                <c:pt idx="4">
                  <c:v>41.387094389669947</c:v>
                </c:pt>
                <c:pt idx="5">
                  <c:v>42.39790209433999</c:v>
                </c:pt>
                <c:pt idx="6">
                  <c:v>43.574162939923738</c:v>
                </c:pt>
                <c:pt idx="7">
                  <c:v>44.943929210771493</c:v>
                </c:pt>
                <c:pt idx="8">
                  <c:v>49.875644164939942</c:v>
                </c:pt>
                <c:pt idx="9">
                  <c:v>51.446960211798633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3A-449F-A5D0-541ADC9A5344}"/>
            </c:ext>
          </c:extLst>
        </c:ser>
        <c:ser>
          <c:idx val="3"/>
          <c:order val="3"/>
          <c:tx>
            <c:strRef>
              <c:f>Graphs!$B$9</c:f>
              <c:strCache>
                <c:ptCount val="1"/>
                <c:pt idx="0">
                  <c:v>1.01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Graphs!$C$5:$L$5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41</c:v>
                </c:pt>
              </c:numCache>
            </c:numRef>
          </c:cat>
          <c:val>
            <c:numRef>
              <c:f>Graphs!$C$9:$L$9</c:f>
              <c:numCache>
                <c:formatCode>#,##0.0</c:formatCode>
                <c:ptCount val="10"/>
                <c:pt idx="0">
                  <c:v>38.931115942773701</c:v>
                </c:pt>
                <c:pt idx="1">
                  <c:v>44.951374476953013</c:v>
                </c:pt>
                <c:pt idx="2">
                  <c:v>49.876967562327039</c:v>
                </c:pt>
                <c:pt idx="3">
                  <c:v>50.392072737746119</c:v>
                </c:pt>
                <c:pt idx="4">
                  <c:v>49.602718088899721</c:v>
                </c:pt>
                <c:pt idx="5">
                  <c:v>48.140137615791247</c:v>
                </c:pt>
                <c:pt idx="6">
                  <c:v>47.040435496061022</c:v>
                </c:pt>
                <c:pt idx="7">
                  <c:v>45.912421555971143</c:v>
                </c:pt>
                <c:pt idx="8">
                  <c:v>49.571424866313912</c:v>
                </c:pt>
                <c:pt idx="9">
                  <c:v>51.138816021682921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3A-449F-A5D0-541ADC9A5344}"/>
            </c:ext>
          </c:extLst>
        </c:ser>
        <c:ser>
          <c:idx val="4"/>
          <c:order val="4"/>
          <c:tx>
            <c:strRef>
              <c:f>Graphs!$B$10</c:f>
              <c:strCache>
                <c:ptCount val="1"/>
                <c:pt idx="0">
                  <c:v>1.5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Graphs!$C$5:$L$5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41</c:v>
                </c:pt>
              </c:numCache>
            </c:numRef>
          </c:cat>
          <c:val>
            <c:numRef>
              <c:f>Graphs!$C$10:$L$10</c:f>
              <c:numCache>
                <c:formatCode>#,##0.0</c:formatCode>
                <c:ptCount val="10"/>
                <c:pt idx="0">
                  <c:v>63.843889999999988</c:v>
                </c:pt>
                <c:pt idx="1">
                  <c:v>62.974523615475107</c:v>
                </c:pt>
                <c:pt idx="2">
                  <c:v>62.993499451965221</c:v>
                </c:pt>
                <c:pt idx="3">
                  <c:v>61.279420427910708</c:v>
                </c:pt>
                <c:pt idx="4">
                  <c:v>59.237328781716279</c:v>
                </c:pt>
                <c:pt idx="5">
                  <c:v>57.343222246388912</c:v>
                </c:pt>
                <c:pt idx="6">
                  <c:v>55.712014729102791</c:v>
                </c:pt>
                <c:pt idx="7">
                  <c:v>53.77748287158164</c:v>
                </c:pt>
                <c:pt idx="8">
                  <c:v>51.870523689354037</c:v>
                </c:pt>
                <c:pt idx="9">
                  <c:v>51.522873695524368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3A-449F-A5D0-541ADC9A5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8229616"/>
        <c:axId val="1508230864"/>
      </c:lineChart>
      <c:catAx>
        <c:axId val="150822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Demand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50996913281740497"/>
              <c:y val="0.61199687876853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230864"/>
        <c:crosses val="autoZero"/>
        <c:auto val="1"/>
        <c:lblAlgn val="ctr"/>
        <c:lblOffset val="100"/>
        <c:noMultiLvlLbl val="0"/>
      </c:catAx>
      <c:valAx>
        <c:axId val="1508230864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EUR/MWh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2296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Average surplus </a:t>
            </a:r>
            <a:r>
              <a:rPr lang="cs-CZ" baseline="0"/>
              <a:t>based on RYM and supply/demand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Graphs!$B$16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Graphs!$C$5:$L$5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41</c:v>
                </c:pt>
              </c:numCache>
            </c:numRef>
          </c:cat>
          <c:val>
            <c:numRef>
              <c:f>Graphs!$C$16:$L$16</c:f>
              <c:numCache>
                <c:formatCode>#,##0.0</c:formatCode>
                <c:ptCount val="10"/>
                <c:pt idx="0">
                  <c:v>0</c:v>
                </c:pt>
                <c:pt idx="1">
                  <c:v>0.35902460162802358</c:v>
                </c:pt>
                <c:pt idx="2">
                  <c:v>0.97398802338408541</c:v>
                </c:pt>
                <c:pt idx="3">
                  <c:v>2.427362835531917</c:v>
                </c:pt>
                <c:pt idx="4">
                  <c:v>4.0918742880832166</c:v>
                </c:pt>
                <c:pt idx="5">
                  <c:v>6.5452882743186054</c:v>
                </c:pt>
                <c:pt idx="6">
                  <c:v>9.8701259540524333</c:v>
                </c:pt>
                <c:pt idx="7">
                  <c:v>15.40491450504004</c:v>
                </c:pt>
                <c:pt idx="8">
                  <c:v>23.010337458067021</c:v>
                </c:pt>
                <c:pt idx="9">
                  <c:v>24.509084459701139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68-45A1-825B-A12D3A8E8F5D}"/>
            </c:ext>
          </c:extLst>
        </c:ser>
        <c:ser>
          <c:idx val="1"/>
          <c:order val="1"/>
          <c:tx>
            <c:strRef>
              <c:f>Graphs!$B$17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Graphs!$C$5:$L$5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41</c:v>
                </c:pt>
              </c:numCache>
            </c:numRef>
          </c:cat>
          <c:val>
            <c:numRef>
              <c:f>Graphs!$C$17:$L$17</c:f>
              <c:numCache>
                <c:formatCode>#,##0.0</c:formatCode>
                <c:ptCount val="10"/>
                <c:pt idx="0">
                  <c:v>0</c:v>
                </c:pt>
                <c:pt idx="1">
                  <c:v>0.31181396617077251</c:v>
                </c:pt>
                <c:pt idx="2">
                  <c:v>0.59527295623768872</c:v>
                </c:pt>
                <c:pt idx="3">
                  <c:v>1.3485470012115039</c:v>
                </c:pt>
                <c:pt idx="4">
                  <c:v>2.178648810916513</c:v>
                </c:pt>
                <c:pt idx="5">
                  <c:v>3.3406000638921398</c:v>
                </c:pt>
                <c:pt idx="6">
                  <c:v>4.8036272809840206</c:v>
                </c:pt>
                <c:pt idx="7">
                  <c:v>7.0161824027265922</c:v>
                </c:pt>
                <c:pt idx="8">
                  <c:v>11.95687072533072</c:v>
                </c:pt>
                <c:pt idx="9">
                  <c:v>13.313011200335501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68-45A1-825B-A12D3A8E8F5D}"/>
            </c:ext>
          </c:extLst>
        </c:ser>
        <c:ser>
          <c:idx val="2"/>
          <c:order val="2"/>
          <c:tx>
            <c:strRef>
              <c:f>Graphs!$B$18</c:f>
              <c:strCache>
                <c:ptCount val="1"/>
                <c:pt idx="0">
                  <c:v>0.99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Graphs!$C$5:$L$5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41</c:v>
                </c:pt>
              </c:numCache>
            </c:numRef>
          </c:cat>
          <c:val>
            <c:numRef>
              <c:f>Graphs!$C$18:$L$18</c:f>
              <c:numCache>
                <c:formatCode>#,##0.0</c:formatCode>
                <c:ptCount val="10"/>
                <c:pt idx="0">
                  <c:v>0</c:v>
                </c:pt>
                <c:pt idx="1">
                  <c:v>0.25359723577740212</c:v>
                </c:pt>
                <c:pt idx="2">
                  <c:v>0.14043905364851339</c:v>
                </c:pt>
                <c:pt idx="3">
                  <c:v>0.1169957948326603</c:v>
                </c:pt>
                <c:pt idx="4">
                  <c:v>0.1142186777531754</c:v>
                </c:pt>
                <c:pt idx="5">
                  <c:v>0.1247703686586</c:v>
                </c:pt>
                <c:pt idx="6">
                  <c:v>0.14308889397615429</c:v>
                </c:pt>
                <c:pt idx="7">
                  <c:v>0.17374871581152729</c:v>
                </c:pt>
                <c:pt idx="8">
                  <c:v>3.5407434639822739</c:v>
                </c:pt>
                <c:pt idx="9">
                  <c:v>4.7883031013701194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68-45A1-825B-A12D3A8E8F5D}"/>
            </c:ext>
          </c:extLst>
        </c:ser>
        <c:ser>
          <c:idx val="3"/>
          <c:order val="3"/>
          <c:tx>
            <c:strRef>
              <c:f>Graphs!$B$19</c:f>
              <c:strCache>
                <c:ptCount val="1"/>
                <c:pt idx="0">
                  <c:v>1.01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Graphs!$C$5:$L$5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41</c:v>
                </c:pt>
              </c:numCache>
            </c:numRef>
          </c:cat>
          <c:val>
            <c:numRef>
              <c:f>Graphs!$C$19:$L$19</c:f>
              <c:numCache>
                <c:formatCode>#,##0.0</c:formatCode>
                <c:ptCount val="10"/>
                <c:pt idx="0">
                  <c:v>0</c:v>
                </c:pt>
                <c:pt idx="1">
                  <c:v>0.1680825559344668</c:v>
                </c:pt>
                <c:pt idx="2">
                  <c:v>0.13951040830348321</c:v>
                </c:pt>
                <c:pt idx="3">
                  <c:v>0.13111909696954641</c:v>
                </c:pt>
                <c:pt idx="4">
                  <c:v>0.12939328277039169</c:v>
                </c:pt>
                <c:pt idx="5">
                  <c:v>0.1212874288110163</c:v>
                </c:pt>
                <c:pt idx="6">
                  <c:v>0.12326390011194679</c:v>
                </c:pt>
                <c:pt idx="7">
                  <c:v>0.1206813903739568</c:v>
                </c:pt>
                <c:pt idx="8">
                  <c:v>3.2365241653562218</c:v>
                </c:pt>
                <c:pt idx="9">
                  <c:v>4.480158911254402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68-45A1-825B-A12D3A8E8F5D}"/>
            </c:ext>
          </c:extLst>
        </c:ser>
        <c:ser>
          <c:idx val="4"/>
          <c:order val="4"/>
          <c:tx>
            <c:strRef>
              <c:f>Graphs!$B$20</c:f>
              <c:strCache>
                <c:ptCount val="1"/>
                <c:pt idx="0">
                  <c:v>1.5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Graphs!$C$5:$L$5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41</c:v>
                </c:pt>
              </c:numCache>
            </c:numRef>
          </c:cat>
          <c:val>
            <c:numRef>
              <c:f>Graphs!$C$20:$L$20</c:f>
              <c:numCache>
                <c:formatCode>#,##0.0</c:formatCode>
                <c:ptCount val="10"/>
                <c:pt idx="0">
                  <c:v>-7.1054273576010019E-15</c:v>
                </c:pt>
                <c:pt idx="1">
                  <c:v>1.1036193304052679</c:v>
                </c:pt>
                <c:pt idx="2">
                  <c:v>2.1029307874758398</c:v>
                </c:pt>
                <c:pt idx="3">
                  <c:v>2.7494033870456782</c:v>
                </c:pt>
                <c:pt idx="4">
                  <c:v>3.9518652005808139</c:v>
                </c:pt>
                <c:pt idx="5">
                  <c:v>4.7485163424503547</c:v>
                </c:pt>
                <c:pt idx="6">
                  <c:v>5.3561359270338187</c:v>
                </c:pt>
                <c:pt idx="7">
                  <c:v>5.3860326367614562</c:v>
                </c:pt>
                <c:pt idx="8">
                  <c:v>4.9671203509259456</c:v>
                </c:pt>
                <c:pt idx="9">
                  <c:v>4.864216585095841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68-45A1-825B-A12D3A8E8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8229616"/>
        <c:axId val="1508230864"/>
      </c:lineChart>
      <c:catAx>
        <c:axId val="150822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Demand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50790274132400115"/>
              <c:y val="0.614999881771535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230864"/>
        <c:crosses val="autoZero"/>
        <c:auto val="1"/>
        <c:lblAlgn val="ctr"/>
        <c:lblOffset val="100"/>
        <c:noMultiLvlLbl val="0"/>
      </c:catAx>
      <c:valAx>
        <c:axId val="15082308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EUR/MWh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2296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Average production </a:t>
            </a:r>
            <a:r>
              <a:rPr lang="cs-CZ" baseline="0"/>
              <a:t>based on RYM and supply/demand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Graphs!$B$26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Graphs!$C$5:$L$5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41</c:v>
                </c:pt>
              </c:numCache>
            </c:numRef>
          </c:cat>
          <c:val>
            <c:numRef>
              <c:f>Graphs!$C$26:$L$26</c:f>
              <c:numCache>
                <c:formatCode>#,##0.0</c:formatCode>
                <c:ptCount val="10"/>
                <c:pt idx="0">
                  <c:v>4034.1430448056631</c:v>
                </c:pt>
                <c:pt idx="1">
                  <c:v>3944.335813147582</c:v>
                </c:pt>
                <c:pt idx="2">
                  <c:v>3823.9633849026832</c:v>
                </c:pt>
                <c:pt idx="3">
                  <c:v>3694.704469963774</c:v>
                </c:pt>
                <c:pt idx="4">
                  <c:v>3556.778326756983</c:v>
                </c:pt>
                <c:pt idx="5">
                  <c:v>3410.540887039067</c:v>
                </c:pt>
                <c:pt idx="6">
                  <c:v>3256.5746066509528</c:v>
                </c:pt>
                <c:pt idx="7">
                  <c:v>3095.8143387175651</c:v>
                </c:pt>
                <c:pt idx="8">
                  <c:v>2929.6910469253321</c:v>
                </c:pt>
                <c:pt idx="9">
                  <c:v>2895.9914518090532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6-4411-8712-3D680478D632}"/>
            </c:ext>
          </c:extLst>
        </c:ser>
        <c:ser>
          <c:idx val="1"/>
          <c:order val="1"/>
          <c:tx>
            <c:strRef>
              <c:f>Graphs!$B$27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Graphs!$C$5:$L$5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41</c:v>
                </c:pt>
              </c:numCache>
            </c:numRef>
          </c:cat>
          <c:val>
            <c:numRef>
              <c:f>Graphs!$C$27:$L$27</c:f>
              <c:numCache>
                <c:formatCode>#,##0.0</c:formatCode>
                <c:ptCount val="10"/>
                <c:pt idx="0">
                  <c:v>4034.1430448056631</c:v>
                </c:pt>
                <c:pt idx="1">
                  <c:v>3944.335813147582</c:v>
                </c:pt>
                <c:pt idx="2">
                  <c:v>3823.9633849026832</c:v>
                </c:pt>
                <c:pt idx="3">
                  <c:v>3694.704469963774</c:v>
                </c:pt>
                <c:pt idx="4">
                  <c:v>3556.778326756983</c:v>
                </c:pt>
                <c:pt idx="5">
                  <c:v>3410.540887039067</c:v>
                </c:pt>
                <c:pt idx="6">
                  <c:v>3256.5746066509528</c:v>
                </c:pt>
                <c:pt idx="7">
                  <c:v>3095.8143387175651</c:v>
                </c:pt>
                <c:pt idx="8">
                  <c:v>2929.6910469253321</c:v>
                </c:pt>
                <c:pt idx="9">
                  <c:v>2895.9914518090532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C6-4411-8712-3D680478D632}"/>
            </c:ext>
          </c:extLst>
        </c:ser>
        <c:ser>
          <c:idx val="2"/>
          <c:order val="2"/>
          <c:tx>
            <c:strRef>
              <c:f>Graphs!$B$28</c:f>
              <c:strCache>
                <c:ptCount val="1"/>
                <c:pt idx="0">
                  <c:v>0.99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Graphs!$C$5:$L$5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41</c:v>
                </c:pt>
              </c:numCache>
            </c:numRef>
          </c:cat>
          <c:val>
            <c:numRef>
              <c:f>Graphs!$C$28:$L$28</c:f>
              <c:numCache>
                <c:formatCode>#,##0.0</c:formatCode>
                <c:ptCount val="10"/>
                <c:pt idx="0">
                  <c:v>4034.1430448056631</c:v>
                </c:pt>
                <c:pt idx="1">
                  <c:v>3944.335813147582</c:v>
                </c:pt>
                <c:pt idx="2">
                  <c:v>3823.9633849026832</c:v>
                </c:pt>
                <c:pt idx="3">
                  <c:v>3694.704469963774</c:v>
                </c:pt>
                <c:pt idx="4">
                  <c:v>3556.778326756983</c:v>
                </c:pt>
                <c:pt idx="5">
                  <c:v>3410.540887039067</c:v>
                </c:pt>
                <c:pt idx="6">
                  <c:v>3256.5746066509528</c:v>
                </c:pt>
                <c:pt idx="7">
                  <c:v>3095.8143387175651</c:v>
                </c:pt>
                <c:pt idx="8">
                  <c:v>2929.6910469253321</c:v>
                </c:pt>
                <c:pt idx="9">
                  <c:v>2895.9914518090532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C6-4411-8712-3D680478D632}"/>
            </c:ext>
          </c:extLst>
        </c:ser>
        <c:ser>
          <c:idx val="3"/>
          <c:order val="3"/>
          <c:tx>
            <c:strRef>
              <c:f>Graphs!$B$29</c:f>
              <c:strCache>
                <c:ptCount val="1"/>
                <c:pt idx="0">
                  <c:v>1.01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Graphs!$C$5:$L$5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41</c:v>
                </c:pt>
              </c:numCache>
            </c:numRef>
          </c:cat>
          <c:val>
            <c:numRef>
              <c:f>Graphs!$C$29:$L$29</c:f>
              <c:numCache>
                <c:formatCode>#,##0.0</c:formatCode>
                <c:ptCount val="10"/>
                <c:pt idx="0">
                  <c:v>4034.1430448056631</c:v>
                </c:pt>
                <c:pt idx="1">
                  <c:v>3144.6021006941492</c:v>
                </c:pt>
                <c:pt idx="2">
                  <c:v>2637.9274159056922</c:v>
                </c:pt>
                <c:pt idx="3">
                  <c:v>2587.5326788405901</c:v>
                </c:pt>
                <c:pt idx="4">
                  <c:v>2647.0472911722932</c:v>
                </c:pt>
                <c:pt idx="5">
                  <c:v>2771.6433961493149</c:v>
                </c:pt>
                <c:pt idx="6">
                  <c:v>2872.9652272182211</c:v>
                </c:pt>
                <c:pt idx="7">
                  <c:v>2984.287578704847</c:v>
                </c:pt>
                <c:pt idx="8">
                  <c:v>2929.6910469253321</c:v>
                </c:pt>
                <c:pt idx="9">
                  <c:v>2895.9914518090532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C6-4411-8712-3D680478D632}"/>
            </c:ext>
          </c:extLst>
        </c:ser>
        <c:ser>
          <c:idx val="4"/>
          <c:order val="4"/>
          <c:tx>
            <c:strRef>
              <c:f>Graphs!$B$30</c:f>
              <c:strCache>
                <c:ptCount val="1"/>
                <c:pt idx="0">
                  <c:v>1.5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Graphs!$C$5:$L$5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41</c:v>
                </c:pt>
              </c:numCache>
            </c:numRef>
          </c:cat>
          <c:val>
            <c:numRef>
              <c:f>Graphs!$C$30:$L$30</c:f>
              <c:numCache>
                <c:formatCode>#,##0.0</c:formatCode>
                <c:ptCount val="10"/>
                <c:pt idx="0">
                  <c:v>1839.9646853205941</c:v>
                </c:pt>
                <c:pt idx="1">
                  <c:v>1913.031553112193</c:v>
                </c:pt>
                <c:pt idx="2">
                  <c:v>1949.0403677484651</c:v>
                </c:pt>
                <c:pt idx="3">
                  <c:v>2056.4505134042329</c:v>
                </c:pt>
                <c:pt idx="4">
                  <c:v>2232.192353058364</c:v>
                </c:pt>
                <c:pt idx="5">
                  <c:v>2402.0316457698732</c:v>
                </c:pt>
                <c:pt idx="6">
                  <c:v>2564.9554352353521</c:v>
                </c:pt>
                <c:pt idx="7">
                  <c:v>2728.2556883022871</c:v>
                </c:pt>
                <c:pt idx="8">
                  <c:v>2870.9054649774862</c:v>
                </c:pt>
                <c:pt idx="9">
                  <c:v>2895.9914518090518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C6-4411-8712-3D680478D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8229616"/>
        <c:axId val="1508230864"/>
      </c:lineChart>
      <c:catAx>
        <c:axId val="150822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Demand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51087416156313792"/>
              <c:y val="0.614999881771535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230864"/>
        <c:crosses val="autoZero"/>
        <c:auto val="1"/>
        <c:lblAlgn val="ctr"/>
        <c:lblOffset val="100"/>
        <c:noMultiLvlLbl val="0"/>
      </c:catAx>
      <c:valAx>
        <c:axId val="15082308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MWh/MW/year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2296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214311</xdr:colOff>
      <xdr:row>0</xdr:row>
      <xdr:rowOff>0</xdr:rowOff>
    </xdr:from>
    <xdr:to>
      <xdr:col>24</xdr:col>
      <xdr:colOff>219074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43C1AA-0B24-4D43-A0D5-08E37B8CC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123825</xdr:colOff>
      <xdr:row>21</xdr:row>
      <xdr:rowOff>171450</xdr:rowOff>
    </xdr:from>
    <xdr:to>
      <xdr:col>24</xdr:col>
      <xdr:colOff>276225</xdr:colOff>
      <xdr:row>44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4AB1EE-4EBB-4166-B424-E86425127A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552450</xdr:colOff>
      <xdr:row>45</xdr:row>
      <xdr:rowOff>123825</xdr:rowOff>
    </xdr:from>
    <xdr:to>
      <xdr:col>24</xdr:col>
      <xdr:colOff>95250</xdr:colOff>
      <xdr:row>67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D39844-9E8E-4E28-B857-B2F9DD986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okop Čech" refreshedDate="44543.936555555556" createdVersion="7" refreshedVersion="7" minRefreshableVersion="3" recordCount="50" xr:uid="{F5B9D459-FDDF-4A82-A386-A6EE364E5778}">
  <cacheSource type="worksheet">
    <worksheetSource ref="B1:R51" sheet="Results"/>
  </cacheSource>
  <cacheFields count="17">
    <cacheField name="name" numFmtId="0">
      <sharedItems/>
    </cacheField>
    <cacheField name="ws_dist" numFmtId="0">
      <sharedItems containsSemiMixedTypes="0" containsString="0" containsNumber="1" containsInteger="1" minValue="0" maxValue="0"/>
    </cacheField>
    <cacheField name="iteration" numFmtId="0">
      <sharedItems containsSemiMixedTypes="0" containsString="0" containsNumber="1" containsInteger="1" minValue="1" maxValue="1"/>
    </cacheField>
    <cacheField name="supply" numFmtId="0">
      <sharedItems containsSemiMixedTypes="0" containsString="0" containsNumber="1" containsInteger="1" minValue="41" maxValue="41"/>
    </cacheField>
    <cacheField name="demand" numFmtId="0">
      <sharedItems containsSemiMixedTypes="0" containsString="0" containsNumber="1" containsInteger="1" minValue="1" maxValue="41" count="10">
        <n v="1"/>
        <n v="5"/>
        <n v="10"/>
        <n v="15"/>
        <n v="20"/>
        <n v="25"/>
        <n v="30"/>
        <n v="35"/>
        <n v="40"/>
        <n v="41"/>
      </sharedItems>
    </cacheField>
    <cacheField name="ref_yield" numFmtId="0">
      <sharedItems containsSemiMixedTypes="0" containsString="0" containsNumber="1" minValue="0" maxValue="1.5" count="5">
        <n v="0"/>
        <n v="0.5"/>
        <n v="0.99"/>
        <n v="1.01"/>
        <n v="1.5"/>
      </sharedItems>
    </cacheField>
    <cacheField name="marginal_bid" numFmtId="0">
      <sharedItems containsSemiMixedTypes="0" containsString="0" containsNumber="1" minValue="38.931115942773701" maxValue="71.167741570129664"/>
    </cacheField>
    <cacheField name="min_successful" numFmtId="0">
      <sharedItems containsSemiMixedTypes="0" containsString="0" containsNumber="1" minValue="38.931115942773701" maxValue="49.411239932445362"/>
    </cacheField>
    <cacheField name="average_successful" numFmtId="0">
      <sharedItems containsSemiMixedTypes="0" containsString="0" containsNumber="1" minValue="38.931115942773701" maxValue="52.088961875224179"/>
    </cacheField>
    <cacheField name="average_subsidy" numFmtId="0">
      <sharedItems containsSemiMixedTypes="0" containsString="0" containsNumber="1" minValue="38.931115942773701" maxValue="71.167741570129678"/>
    </cacheField>
    <cacheField name="surplus_perMWh" numFmtId="0">
      <sharedItems containsSemiMixedTypes="0" containsString="0" containsNumber="1" minValue="-7.1054273576010019E-15" maxValue="24.509084459701139"/>
    </cacheField>
    <cacheField name="subsidy" numFmtId="0">
      <sharedItems containsSemiMixedTypes="0" containsString="0" containsNumber="1" minValue="352411.50892047782" maxValue="25350444.06149311"/>
    </cacheField>
    <cacheField name="subsidy_perMW" numFmtId="0">
      <sharedItems containsSemiMixedTypes="0" containsString="0" containsNumber="1" minValue="117470.50297349261" maxValue="206101.1712316513"/>
    </cacheField>
    <cacheField name="surplus_projects" numFmtId="0">
      <sharedItems containsSemiMixedTypes="0" containsString="0" containsNumber="1" minValue="-3.9221206236290003E-11" maxValue="8730306.1876961533"/>
    </cacheField>
    <cacheField name="surplus_projects_perMW" numFmtId="0">
      <sharedItems containsSemiMixedTypes="0" containsString="0" containsNumber="1" minValue="-1.3073735412096669E-11" maxValue="70978.099086960603"/>
    </cacheField>
    <cacheField name="produced_el" numFmtId="0">
      <sharedItems containsSemiMixedTypes="0" containsString="0" containsNumber="1" minValue="5519.8940559617813" maxValue="356206.94857251347"/>
    </cacheField>
    <cacheField name="produced_el_perMW" numFmtId="0">
      <sharedItems containsSemiMixedTypes="0" containsString="0" containsNumber="1" minValue="1839.9646853205941" maxValue="4034.14304480566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1"/>
    <n v="0"/>
    <n v="1"/>
    <n v="41"/>
    <x v="0"/>
    <x v="0"/>
    <n v="38.931115942773701"/>
    <n v="38.931115942773701"/>
    <n v="38.931115942773701"/>
    <n v="38.931115942773701"/>
    <n v="0"/>
    <n v="471161.07182119018"/>
    <n v="157053.69060706341"/>
    <n v="0"/>
    <n v="0"/>
    <n v="12102.429134416991"/>
    <n v="4034.1430448056631"/>
  </r>
  <r>
    <s v="1"/>
    <n v="0"/>
    <n v="1"/>
    <n v="41"/>
    <x v="0"/>
    <x v="1"/>
    <n v="43.498453567344917"/>
    <n v="43.498453567344917"/>
    <n v="43.498453567344917"/>
    <n v="38.931115942773701"/>
    <n v="0"/>
    <n v="471161.07182119018"/>
    <n v="157053.69060706341"/>
    <n v="0"/>
    <n v="0"/>
    <n v="12102.429134416991"/>
    <n v="4034.1430448056631"/>
  </r>
  <r>
    <s v="1"/>
    <n v="0"/>
    <n v="1"/>
    <n v="41"/>
    <x v="0"/>
    <x v="2"/>
    <n v="49.149243710104408"/>
    <n v="49.149243710104408"/>
    <n v="49.149243710104408"/>
    <n v="38.931115942773701"/>
    <n v="0"/>
    <n v="471161.07182119018"/>
    <n v="157053.69060706341"/>
    <n v="0"/>
    <n v="0"/>
    <n v="12102.429134416991"/>
    <n v="4034.1430448056631"/>
  </r>
  <r>
    <s v="1"/>
    <n v="0"/>
    <n v="1"/>
    <n v="41"/>
    <x v="0"/>
    <x v="3"/>
    <n v="49.411239932445362"/>
    <n v="49.411239932445362"/>
    <n v="49.411239932445362"/>
    <n v="38.931115942773701"/>
    <n v="0"/>
    <n v="471161.07182119018"/>
    <n v="157053.69060706341"/>
    <n v="0"/>
    <n v="0"/>
    <n v="12102.429134416991"/>
    <n v="4034.1430448056631"/>
  </r>
  <r>
    <s v="1"/>
    <n v="0"/>
    <n v="1"/>
    <n v="41"/>
    <x v="0"/>
    <x v="4"/>
    <n v="45.109260704688921"/>
    <n v="45.109260704688921"/>
    <n v="45.109260704688921"/>
    <n v="63.843889999999988"/>
    <n v="-7.1054273576010019E-15"/>
    <n v="352411.50892047782"/>
    <n v="117470.50297349261"/>
    <n v="-3.9221206236290003E-11"/>
    <n v="-1.3073735412096669E-11"/>
    <n v="5519.8940559617813"/>
    <n v="1839.9646853205941"/>
  </r>
  <r>
    <s v="5"/>
    <n v="0"/>
    <n v="1"/>
    <n v="41"/>
    <x v="1"/>
    <x v="0"/>
    <n v="39.632689999999997"/>
    <n v="38.931115942773701"/>
    <n v="39.277708039992433"/>
    <n v="39.632689999999997"/>
    <n v="0.35902460162802358"/>
    <n v="2344869.5780756408"/>
    <n v="156324.63853837611"/>
    <n v="21241.70391003686"/>
    <n v="1416.1135940024569"/>
    <n v="59165.037197213736"/>
    <n v="3944.335813147582"/>
  </r>
  <r>
    <s v="5"/>
    <n v="0"/>
    <n v="1"/>
    <n v="41"/>
    <x v="1"/>
    <x v="1"/>
    <n v="44.216780730333987"/>
    <n v="43.498453567344917"/>
    <n v="43.872596414214783"/>
    <n v="39.585479364542763"/>
    <n v="0.31181396617077251"/>
    <n v="2342076.359072709"/>
    <n v="156138.42393818061"/>
    <n v="18448.484907104499"/>
    <n v="1229.8989938069669"/>
    <n v="59165.037197213736"/>
    <n v="3944.335813147582"/>
  </r>
  <r>
    <s v="5"/>
    <n v="0"/>
    <n v="1"/>
    <n v="41"/>
    <x v="1"/>
    <x v="2"/>
    <n v="49.869548831458097"/>
    <n v="49.149243710104408"/>
    <n v="49.553722971685417"/>
    <n v="39.527262634149388"/>
    <n v="0.25359723577740212"/>
    <n v="2338631.964053486"/>
    <n v="155908.7976035657"/>
    <n v="15004.08988788058"/>
    <n v="1000.272659192039"/>
    <n v="59165.037197213736"/>
    <n v="3944.335813147582"/>
  </r>
  <r>
    <s v="5"/>
    <n v="0"/>
    <n v="1"/>
    <n v="41"/>
    <x v="1"/>
    <x v="3"/>
    <n v="49.903361154631149"/>
    <n v="49.411239932445362"/>
    <n v="49.735616619123277"/>
    <n v="44.951374476953013"/>
    <n v="0.1680825559344668"/>
    <n v="2120312.7991397372"/>
    <n v="141354.1866093158"/>
    <n v="7928.2913772234897"/>
    <n v="528.552758481566"/>
    <n v="47169.031510412227"/>
    <n v="3144.6021006941492"/>
  </r>
  <r>
    <s v="5"/>
    <n v="0"/>
    <n v="1"/>
    <n v="41"/>
    <x v="1"/>
    <x v="4"/>
    <n v="46.662117286127888"/>
    <n v="45.109260704688921"/>
    <n v="45.846021324147117"/>
    <n v="62.974523615475107"/>
    <n v="1.1036193304052679"/>
    <n v="1807083.760779192"/>
    <n v="120472.25071861281"/>
    <n v="31668.879025347429"/>
    <n v="2111.258601689829"/>
    <n v="28695.4732966829"/>
    <n v="1913.031553112193"/>
  </r>
  <r>
    <s v="10"/>
    <n v="0"/>
    <n v="1"/>
    <n v="41"/>
    <x v="2"/>
    <x v="0"/>
    <n v="40.706659999999999"/>
    <n v="38.931115942773701"/>
    <n v="39.752592019996207"/>
    <n v="40.706659999999999"/>
    <n v="0.97398802338408541"/>
    <n v="4669823.3208504794"/>
    <n v="155660.77736168259"/>
    <n v="111734.8361626344"/>
    <n v="3724.4945387544808"/>
    <n v="114718.9015470805"/>
    <n v="3823.9633849026832"/>
  </r>
  <r>
    <s v="10"/>
    <n v="0"/>
    <n v="1"/>
    <n v="41"/>
    <x v="2"/>
    <x v="1"/>
    <n v="44.877255980983087"/>
    <n v="43.498453567344917"/>
    <n v="44.228228662822083"/>
    <n v="40.327944932853597"/>
    <n v="0.59527295623768872"/>
    <n v="4626377.5443481151"/>
    <n v="154212.5848116038"/>
    <n v="68289.05966027097"/>
    <n v="2276.3019886756988"/>
    <n v="114718.9015470805"/>
    <n v="3823.9633849026832"/>
  </r>
  <r>
    <s v="10"/>
    <n v="0"/>
    <n v="1"/>
    <n v="41"/>
    <x v="2"/>
    <x v="2"/>
    <n v="49.886109894418702"/>
    <n v="49.149243710104408"/>
    <n v="49.716257859230012"/>
    <n v="39.873111030264432"/>
    <n v="0.14043905364851339"/>
    <n v="4574199.4986567134"/>
    <n v="152473.3166218905"/>
    <n v="16111.01396886896"/>
    <n v="537.03379896229876"/>
    <n v="114718.9015470805"/>
    <n v="3823.9633849026832"/>
  </r>
  <r>
    <s v="10"/>
    <n v="0"/>
    <n v="1"/>
    <n v="41"/>
    <x v="2"/>
    <x v="3"/>
    <n v="49.9589070975018"/>
    <n v="49.411239932445362"/>
    <n v="49.836864562428602"/>
    <n v="49.876967562327039"/>
    <n v="0.13951040830348321"/>
    <n v="3947154.6046470422"/>
    <n v="131571.82015490139"/>
    <n v="11040.54992603866"/>
    <n v="368.0183308679554"/>
    <n v="79137.822477170776"/>
    <n v="2637.9274159056922"/>
  </r>
  <r>
    <s v="10"/>
    <n v="0"/>
    <n v="1"/>
    <n v="41"/>
    <x v="2"/>
    <x v="4"/>
    <n v="48.324207776323831"/>
    <n v="45.109260704688921"/>
    <n v="46.729855057293882"/>
    <n v="62.993499451965221"/>
    <n v="2.1029307874758398"/>
    <n v="3683306.2001286298"/>
    <n v="122776.873337621"/>
    <n v="122960.90986114441"/>
    <n v="4098.6969953714788"/>
    <n v="58471.211032453939"/>
    <n v="1949.0403677484651"/>
  </r>
  <r>
    <s v="15"/>
    <n v="0"/>
    <n v="1"/>
    <n v="41"/>
    <x v="3"/>
    <x v="0"/>
    <n v="42.851599999999998"/>
    <n v="38.931115942773701"/>
    <n v="40.494260013330809"/>
    <n v="42.851599999999991"/>
    <n v="2.427362835531917"/>
    <n v="7124579.9129294837"/>
    <n v="158323.99806509959"/>
    <n v="403577.47433986719"/>
    <n v="8968.3883186637158"/>
    <n v="166261.70114836979"/>
    <n v="3694.704469963774"/>
  </r>
  <r>
    <s v="15"/>
    <n v="0"/>
    <n v="1"/>
    <n v="41"/>
    <x v="3"/>
    <x v="1"/>
    <n v="46.15063176078818"/>
    <n v="43.498453567344917"/>
    <n v="44.697661138555787"/>
    <n v="41.772784165679568"/>
    <n v="1.3485470012115039"/>
    <n v="6945214.1570895733"/>
    <n v="154338.09237976829"/>
    <n v="224211.71849995741"/>
    <n v="4982.4826333323872"/>
    <n v="166261.70114836979"/>
    <n v="3694.704469963774"/>
  </r>
  <r>
    <s v="15"/>
    <n v="0"/>
    <n v="1"/>
    <n v="41"/>
    <x v="3"/>
    <x v="2"/>
    <n v="49.916730121255959"/>
    <n v="49.149243710104408"/>
    <n v="49.779005812538117"/>
    <n v="40.541232959300743"/>
    <n v="0.1169957948326603"/>
    <n v="6740454.3584657004"/>
    <n v="149787.8746325711"/>
    <n v="19451.91987608375"/>
    <n v="432.2648861351945"/>
    <n v="166261.70114836979"/>
    <n v="3694.704469963774"/>
  </r>
  <r>
    <s v="15"/>
    <n v="0"/>
    <n v="1"/>
    <n v="41"/>
    <x v="3"/>
    <x v="3"/>
    <n v="50.003992846839431"/>
    <n v="49.411239932445362"/>
    <n v="49.88673691055353"/>
    <n v="50.392072737746119"/>
    <n v="0.13111909696954641"/>
    <n v="5867601.0733543541"/>
    <n v="130391.1349634301"/>
    <n v="15267.37267029463"/>
    <n v="339.27494822876952"/>
    <n v="116438.9705478266"/>
    <n v="2587.5326788405901"/>
  </r>
  <r>
    <s v="15"/>
    <n v="0"/>
    <n v="1"/>
    <n v="41"/>
    <x v="3"/>
    <x v="4"/>
    <n v="49.770881130640291"/>
    <n v="45.109260704688921"/>
    <n v="47.559546041460557"/>
    <n v="61.279420427910708"/>
    <n v="2.7494033870456782"/>
    <n v="5670814.3020040868"/>
    <n v="126018.0956000908"/>
    <n v="254430.540308044"/>
    <n v="5654.0120068454216"/>
    <n v="92540.273103190484"/>
    <n v="2056.4505134042329"/>
  </r>
  <r>
    <s v="20"/>
    <n v="0"/>
    <n v="1"/>
    <n v="41"/>
    <x v="4"/>
    <x v="0"/>
    <n v="45.364750000000001"/>
    <n v="38.931115942773701"/>
    <n v="41.442095759998111"/>
    <n v="45.364750000000001"/>
    <n v="4.0918742880832166"/>
    <n v="9681141.5759249311"/>
    <n v="161352.35959874891"/>
    <n v="873233.38702011271"/>
    <n v="14553.889783668539"/>
    <n v="213406.69960541901"/>
    <n v="3556.778326756983"/>
  </r>
  <r>
    <s v="20"/>
    <n v="0"/>
    <n v="1"/>
    <n v="41"/>
    <x v="4"/>
    <x v="1"/>
    <n v="47.569725711020062"/>
    <n v="43.498453567344917"/>
    <n v="45.264871648706979"/>
    <n v="43.451524522833303"/>
    <n v="2.178648810916513"/>
    <n v="9272846.4412417822"/>
    <n v="154547.44068736301"/>
    <n v="464938.25233696372"/>
    <n v="7748.9708722827272"/>
    <n v="213406.69960541901"/>
    <n v="3556.778326756983"/>
  </r>
  <r>
    <s v="20"/>
    <n v="0"/>
    <n v="1"/>
    <n v="41"/>
    <x v="4"/>
    <x v="2"/>
    <n v="49.948963472093638"/>
    <n v="49.149243710104408"/>
    <n v="49.818108541562559"/>
    <n v="41.387094389669947"/>
    <n v="0.1142186777531754"/>
    <n v="8832283.2199574169"/>
    <n v="147204.7203326236"/>
    <n v="24375.031052600061"/>
    <n v="406.2505175433343"/>
    <n v="213406.69960541901"/>
    <n v="3556.778326756983"/>
  </r>
  <r>
    <s v="20"/>
    <n v="0"/>
    <n v="1"/>
    <n v="41"/>
    <x v="4"/>
    <x v="3"/>
    <n v="50.043780750321297"/>
    <n v="49.411239932445362"/>
    <n v="49.922133317918167"/>
    <n v="49.602718088899721"/>
    <n v="0.12939328277039169"/>
    <n v="7878044.4331202954"/>
    <n v="131300.74055200489"/>
    <n v="20550.608319195351"/>
    <n v="342.51013865325592"/>
    <n v="158822.8374703376"/>
    <n v="2647.0472911722932"/>
  </r>
  <r>
    <s v="20"/>
    <n v="0"/>
    <n v="1"/>
    <n v="41"/>
    <x v="4"/>
    <x v="4"/>
    <n v="51.893467797795509"/>
    <n v="45.109260704688921"/>
    <n v="48.431145992192633"/>
    <n v="59.237328781716279"/>
    <n v="3.9518652005808139"/>
    <n v="7933746.7393290717"/>
    <n v="132229.1123221512"/>
    <n v="529279.39686323702"/>
    <n v="8821.3232810539503"/>
    <n v="133931.5411835018"/>
    <n v="2232.192353058364"/>
  </r>
  <r>
    <s v="25"/>
    <n v="0"/>
    <n v="1"/>
    <n v="41"/>
    <x v="5"/>
    <x v="0"/>
    <n v="48.818420000000003"/>
    <n v="38.931115942773701"/>
    <n v="42.622213807998477"/>
    <n v="48.818420000000003"/>
    <n v="6.5452882743186054"/>
    <n v="12487291.30879843"/>
    <n v="166497.21745064569"/>
    <n v="1674222.9957765739"/>
    <n v="22322.973277020981"/>
    <n v="255790.56652793"/>
    <n v="3410.540887039067"/>
  </r>
  <r>
    <s v="25"/>
    <n v="0"/>
    <n v="1"/>
    <n v="41"/>
    <x v="5"/>
    <x v="1"/>
    <n v="49.40214587523257"/>
    <n v="43.498453567344917"/>
    <n v="45.937809868142118"/>
    <n v="45.613731789573542"/>
    <n v="3.3406000638921398"/>
    <n v="11667562.295908069"/>
    <n v="155567.49727877419"/>
    <n v="854493.98288620985"/>
    <n v="11393.253105149461"/>
    <n v="255790.56652793"/>
    <n v="3410.540887039067"/>
  </r>
  <r>
    <s v="25"/>
    <n v="0"/>
    <n v="1"/>
    <n v="41"/>
    <x v="5"/>
    <x v="2"/>
    <n v="49.987901143823677"/>
    <n v="49.149243710104408"/>
    <n v="49.848829743691439"/>
    <n v="42.39790209433999"/>
    <n v="0.1247703686586"/>
    <n v="10844983.396306939"/>
    <n v="144599.77861742591"/>
    <n v="31915.083285081979"/>
    <n v="425.534443801093"/>
    <n v="255790.56652793"/>
    <n v="3410.540887039067"/>
  </r>
  <r>
    <s v="25"/>
    <n v="0"/>
    <n v="1"/>
    <n v="41"/>
    <x v="5"/>
    <x v="3"/>
    <n v="50.071335655959111"/>
    <n v="49.411239932445362"/>
    <n v="49.950403691249392"/>
    <n v="48.140137615791247"/>
    <n v="0.1212874288110163"/>
    <n v="10007047.08843953"/>
    <n v="133427.29451252709"/>
    <n v="25212.412582498779"/>
    <n v="336.16550109998371"/>
    <n v="207873.25471119871"/>
    <n v="2771.6433961493149"/>
  </r>
  <r>
    <s v="25"/>
    <n v="0"/>
    <n v="1"/>
    <n v="41"/>
    <x v="5"/>
    <x v="4"/>
    <n v="53.834874844239543"/>
    <n v="45.109260704688921"/>
    <n v="49.361266300804033"/>
    <n v="57.343222246388912"/>
    <n v="4.7485163424503547"/>
    <n v="10330517.587968091"/>
    <n v="137740.23450624119"/>
    <n v="855456.48937658733"/>
    <n v="11406.086525021159"/>
    <n v="180152.37343274051"/>
    <n v="2402.0316457698732"/>
  </r>
  <r>
    <s v="30"/>
    <n v="0"/>
    <n v="1"/>
    <n v="41"/>
    <x v="6"/>
    <x v="0"/>
    <n v="53.301200000000001"/>
    <n v="38.931115942773701"/>
    <n v="44.089107673332087"/>
    <n v="53.301200000000009"/>
    <n v="9.8701259540524333"/>
    <n v="15622140.098162141"/>
    <n v="173579.33442402381"/>
    <n v="2892852.1391772302"/>
    <n v="32142.80154641367"/>
    <n v="293091.71459858579"/>
    <n v="3256.5746066509528"/>
  </r>
  <r>
    <s v="30"/>
    <n v="0"/>
    <n v="1"/>
    <n v="41"/>
    <x v="6"/>
    <x v="1"/>
    <n v="51.597851719050688"/>
    <n v="43.498453567344917"/>
    <n v="46.730432946973274"/>
    <n v="48.234701326931592"/>
    <n v="4.8036272809840206"/>
    <n v="14137191.315061061"/>
    <n v="157079.90350067851"/>
    <n v="1407903.35607615"/>
    <n v="15643.370623068329"/>
    <n v="293091.71459858579"/>
    <n v="3256.5746066509528"/>
  </r>
  <r>
    <s v="30"/>
    <n v="0"/>
    <n v="1"/>
    <n v="41"/>
    <x v="6"/>
    <x v="2"/>
    <n v="50.030986599356453"/>
    <n v="49.149243710104408"/>
    <n v="49.876280097843278"/>
    <n v="43.574162939923738"/>
    <n v="0.14308889397615429"/>
    <n v="12771226.1282604"/>
    <n v="141902.51253622671"/>
    <n v="41938.169275486332"/>
    <n v="465.97965861651471"/>
    <n v="293091.71459858579"/>
    <n v="3256.5746066509528"/>
  </r>
  <r>
    <s v="30"/>
    <n v="0"/>
    <n v="1"/>
    <n v="41"/>
    <x v="6"/>
    <x v="3"/>
    <n v="50.102029223991828"/>
    <n v="49.411239932445362"/>
    <n v="49.973621382543087"/>
    <n v="47.040435496061022"/>
    <n v="0.12326390011194679"/>
    <n v="12163098.190804649"/>
    <n v="135145.535453385"/>
    <n v="31871.960891363109"/>
    <n v="354.13289879292353"/>
    <n v="258566.87044963989"/>
    <n v="2872.9652272182211"/>
  </r>
  <r>
    <s v="30"/>
    <n v="0"/>
    <n v="1"/>
    <n v="41"/>
    <x v="6"/>
    <x v="4"/>
    <n v="55.668218673179162"/>
    <n v="45.109260704688921"/>
    <n v="50.28817768488598"/>
    <n v="55.712014729102791"/>
    <n v="5.3561359270338187"/>
    <n v="12860895.148859181"/>
    <n v="142898.8349873242"/>
    <n v="1236442.4962114261"/>
    <n v="13738.249957904731"/>
    <n v="230845.98917118169"/>
    <n v="2564.9554352353521"/>
  </r>
  <r>
    <s v="35"/>
    <n v="0"/>
    <n v="1"/>
    <n v="41"/>
    <x v="7"/>
    <x v="0"/>
    <n v="60.175094999999999"/>
    <n v="38.931115942773701"/>
    <n v="45.953849291427503"/>
    <n v="60.175094999999999"/>
    <n v="15.40491450504004"/>
    <n v="19560546.803142618"/>
    <n v="186290.92193469161"/>
    <n v="5007529.2971992223"/>
    <n v="47690.755211421158"/>
    <n v="325060.5055653443"/>
    <n v="3095.8143387175651"/>
  </r>
  <r>
    <s v="35"/>
    <n v="0"/>
    <n v="1"/>
    <n v="41"/>
    <x v="7"/>
    <x v="1"/>
    <n v="54.617692864253939"/>
    <n v="43.498453567344917"/>
    <n v="47.671381706044933"/>
    <n v="51.786362897686573"/>
    <n v="7.0161824027265922"/>
    <n v="16833701.304912381"/>
    <n v="160320.9648086894"/>
    <n v="2280683.7989689782"/>
    <n v="21720.798085418839"/>
    <n v="325060.5055653443"/>
    <n v="3095.8143387175651"/>
  </r>
  <r>
    <s v="35"/>
    <n v="0"/>
    <n v="1"/>
    <n v="41"/>
    <x v="7"/>
    <x v="2"/>
    <n v="50.084688934509217"/>
    <n v="49.149243710104408"/>
    <n v="49.902818695974162"/>
    <n v="44.943929210771493"/>
    <n v="0.17374871581152729"/>
    <n v="14609496.351346429"/>
    <n v="139138.06048901359"/>
    <n v="56478.845403024388"/>
    <n v="537.89376574308938"/>
    <n v="325060.5055653443"/>
    <n v="3095.8143387175651"/>
  </r>
  <r>
    <s v="35"/>
    <n v="0"/>
    <n v="1"/>
    <n v="41"/>
    <x v="7"/>
    <x v="3"/>
    <n v="50.125179204994623"/>
    <n v="49.411239932445362"/>
    <n v="49.994219302293068"/>
    <n v="45.912421555971143"/>
    <n v="0.1206813903739568"/>
    <n v="14386666.28256326"/>
    <n v="137015.86935774531"/>
    <n v="37815.537298752148"/>
    <n v="360.14797427383002"/>
    <n v="313350.19576400903"/>
    <n v="2984.287578704847"/>
  </r>
  <r>
    <s v="35"/>
    <n v="0"/>
    <n v="1"/>
    <n v="41"/>
    <x v="7"/>
    <x v="4"/>
    <n v="56.937811782704173"/>
    <n v="45.109260704688921"/>
    <n v="51.190092562643599"/>
    <n v="53.77748287158164"/>
    <n v="5.3860326367614562"/>
    <n v="15405465.972432001"/>
    <n v="146718.72354697139"/>
    <n v="1542919.7887557519"/>
    <n v="14694.474178626209"/>
    <n v="286466.84727174009"/>
    <n v="2728.2556883022871"/>
  </r>
  <r>
    <s v="40"/>
    <n v="0"/>
    <n v="1"/>
    <n v="41"/>
    <x v="8"/>
    <x v="0"/>
    <n v="69.345238159024703"/>
    <n v="38.931115942773701"/>
    <n v="48.419438462034307"/>
    <n v="69.345238159024717"/>
    <n v="23.010337458067021"/>
    <n v="24379214.80576795"/>
    <n v="203160.12338139949"/>
    <n v="8089581.5565155447"/>
    <n v="67413.179637629539"/>
    <n v="351562.92563103978"/>
    <n v="2929.6910469253321"/>
  </r>
  <r>
    <s v="40"/>
    <n v="0"/>
    <n v="1"/>
    <n v="41"/>
    <x v="8"/>
    <x v="1"/>
    <n v="60.563526776440789"/>
    <n v="43.498453567344917"/>
    <n v="48.920763787974067"/>
    <n v="58.291771426288378"/>
    <n v="11.95687072533072"/>
    <n v="20493225.702841789"/>
    <n v="170776.88085701491"/>
    <n v="4203592.4535894003"/>
    <n v="35029.937113245003"/>
    <n v="351562.92563103978"/>
    <n v="2929.6910469253321"/>
  </r>
  <r>
    <s v="40"/>
    <n v="0"/>
    <n v="1"/>
    <n v="41"/>
    <x v="8"/>
    <x v="2"/>
    <n v="53.877117674636537"/>
    <n v="49.149243710104408"/>
    <n v="50.104164464374612"/>
    <n v="49.875644164939942"/>
    <n v="3.5407434639822739"/>
    <n v="17534427.380358979"/>
    <n v="146120.22816965819"/>
    <n v="1244794.1311065899"/>
    <n v="10373.284425888251"/>
    <n v="351562.92563103978"/>
    <n v="2929.6910469253321"/>
  </r>
  <r>
    <s v="40"/>
    <n v="0"/>
    <n v="1"/>
    <n v="41"/>
    <x v="8"/>
    <x v="3"/>
    <n v="53.635422816168848"/>
    <n v="49.411239932445362"/>
    <n v="50.167832720466357"/>
    <n v="49.571424866313912"/>
    <n v="3.2365241653562218"/>
    <n v="17427475.15370059"/>
    <n v="145228.95961417159"/>
    <n v="1137841.904448193"/>
    <n v="9482.0158704016048"/>
    <n v="351562.92563103978"/>
    <n v="2929.6910469253321"/>
  </r>
  <r>
    <s v="40"/>
    <n v="0"/>
    <n v="1"/>
    <n v="41"/>
    <x v="8"/>
    <x v="4"/>
    <n v="57.523657774448537"/>
    <n v="45.109260704688921"/>
    <n v="51.951368125939823"/>
    <n v="51.870523689354037"/>
    <n v="4.9671203509259456"/>
    <n v="17869844.391721278"/>
    <n v="148915.36993101059"/>
    <n v="1711215.9552809021"/>
    <n v="14260.13296067418"/>
    <n v="344508.6557972983"/>
    <n v="2870.9054649774862"/>
  </r>
  <r>
    <s v="41"/>
    <n v="0"/>
    <n v="1"/>
    <n v="41"/>
    <x v="9"/>
    <x v="0"/>
    <n v="71.167741570129664"/>
    <n v="38.931115942773701"/>
    <n v="48.97427512320737"/>
    <n v="71.167741570129678"/>
    <n v="24.509084459701139"/>
    <n v="25350444.06149311"/>
    <n v="206101.1712316513"/>
    <n v="8730306.1876961533"/>
    <n v="70978.099086960603"/>
    <n v="356206.94857251347"/>
    <n v="2895.9914518090532"/>
  </r>
  <r>
    <s v="41"/>
    <n v="0"/>
    <n v="1"/>
    <n v="41"/>
    <x v="9"/>
    <x v="1"/>
    <n v="62.155232812340323"/>
    <n v="43.498453567344917"/>
    <n v="49.243555715397633"/>
    <n v="59.971668310764016"/>
    <n v="13.313011200335501"/>
    <n v="21362324.969780151"/>
    <n v="173677.43877870051"/>
    <n v="4742187.0959832026"/>
    <n v="38554.366634009777"/>
    <n v="356206.94857251347"/>
    <n v="2895.9914518090532"/>
  </r>
  <r>
    <s v="41"/>
    <n v="0"/>
    <n v="1"/>
    <n v="41"/>
    <x v="9"/>
    <x v="2"/>
    <n v="55.293094219664091"/>
    <n v="49.149243710104408"/>
    <n v="50.230723726698749"/>
    <n v="51.446960211798633"/>
    <n v="4.7883031013701194"/>
    <n v="18325764.7103763"/>
    <n v="148989.95699492929"/>
    <n v="1705626.8365793531"/>
    <n v="13866.884850238641"/>
    <n v="356206.94857251347"/>
    <n v="2895.9914518090532"/>
  </r>
  <r>
    <s v="41"/>
    <n v="0"/>
    <n v="1"/>
    <n v="41"/>
    <x v="9"/>
    <x v="3"/>
    <n v="55.045047234998577"/>
    <n v="49.411239932445362"/>
    <n v="50.286789172040322"/>
    <n v="51.138816021682921"/>
    <n v="4.480158911254402"/>
    <n v="18216001.60869484"/>
    <n v="148097.5740544296"/>
    <n v="1595863.734897885"/>
    <n v="12974.501909738899"/>
    <n v="356206.94857251347"/>
    <n v="2895.9914518090532"/>
  </r>
  <r>
    <s v="41"/>
    <n v="0"/>
    <n v="1"/>
    <n v="41"/>
    <x v="9"/>
    <x v="4"/>
    <n v="57.592711846598448"/>
    <n v="45.109260704688921"/>
    <n v="52.088961875224179"/>
    <n v="51.522873695524368"/>
    <n v="4.864216585095841"/>
    <n v="18352805.62076975"/>
    <n v="149209.80179487611"/>
    <n v="1732667.7469728009"/>
    <n v="14086.72965018538"/>
    <n v="356206.94857251341"/>
    <n v="2895.99145180905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3DE142-E950-4723-8A32-50C53E3306B3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2:M9" firstHeaderRow="1" firstDataRow="2" firstDataCol="1"/>
  <pivotFields count="17">
    <pivotField showAll="0"/>
    <pivotField showAll="0"/>
    <pivotField showAll="0"/>
    <pivotField showAll="0"/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Average of produced_el_perMW" fld="16" subtotal="average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90071-A47C-46F8-BDAE-5435F31FABDF}">
  <dimension ref="B2:L30"/>
  <sheetViews>
    <sheetView showGridLines="0" tabSelected="1" topLeftCell="L13" workbookViewId="0">
      <selection activeCell="AA41" sqref="AA41"/>
    </sheetView>
  </sheetViews>
  <sheetFormatPr defaultRowHeight="15" x14ac:dyDescent="0.25"/>
  <sheetData>
    <row r="2" spans="2:12" x14ac:dyDescent="0.25">
      <c r="B2" t="s">
        <v>32</v>
      </c>
    </row>
    <row r="3" spans="2:12" x14ac:dyDescent="0.25">
      <c r="C3" s="4" t="s">
        <v>35</v>
      </c>
    </row>
    <row r="4" spans="2:12" x14ac:dyDescent="0.25">
      <c r="C4" s="8">
        <f>C5/$L$5</f>
        <v>2.4390243902439025E-2</v>
      </c>
      <c r="D4" s="8">
        <f>D5/$L$5</f>
        <v>0.12195121951219512</v>
      </c>
      <c r="E4" s="8">
        <f>E5/$L$5</f>
        <v>0.24390243902439024</v>
      </c>
      <c r="F4" s="8">
        <f t="shared" ref="F4:L4" si="0">F5/$L$5</f>
        <v>0.36585365853658536</v>
      </c>
      <c r="G4" s="8">
        <f t="shared" si="0"/>
        <v>0.48780487804878048</v>
      </c>
      <c r="H4" s="8">
        <f t="shared" si="0"/>
        <v>0.6097560975609756</v>
      </c>
      <c r="I4" s="8">
        <f t="shared" si="0"/>
        <v>0.73170731707317072</v>
      </c>
      <c r="J4" s="8">
        <f t="shared" si="0"/>
        <v>0.85365853658536583</v>
      </c>
      <c r="K4" s="8">
        <f t="shared" si="0"/>
        <v>0.97560975609756095</v>
      </c>
      <c r="L4" s="8">
        <f t="shared" si="0"/>
        <v>1</v>
      </c>
    </row>
    <row r="5" spans="2:12" x14ac:dyDescent="0.25">
      <c r="B5" s="5" t="s">
        <v>31</v>
      </c>
      <c r="C5" s="9">
        <v>1</v>
      </c>
      <c r="D5" s="9">
        <v>5</v>
      </c>
      <c r="E5" s="9">
        <v>10</v>
      </c>
      <c r="F5" s="9">
        <v>15</v>
      </c>
      <c r="G5" s="9">
        <v>20</v>
      </c>
      <c r="H5" s="9">
        <v>25</v>
      </c>
      <c r="I5" s="9">
        <v>30</v>
      </c>
      <c r="J5" s="9">
        <v>35</v>
      </c>
      <c r="K5" s="9">
        <v>40</v>
      </c>
      <c r="L5" s="9">
        <v>41</v>
      </c>
    </row>
    <row r="6" spans="2:12" x14ac:dyDescent="0.25">
      <c r="B6" s="4">
        <v>0</v>
      </c>
      <c r="C6" s="6">
        <v>38.931115942773701</v>
      </c>
      <c r="D6" s="6">
        <v>39.632689999999997</v>
      </c>
      <c r="E6" s="6">
        <v>40.706659999999999</v>
      </c>
      <c r="F6" s="6">
        <v>42.851599999999991</v>
      </c>
      <c r="G6" s="6">
        <v>45.364750000000001</v>
      </c>
      <c r="H6" s="6">
        <v>48.818420000000003</v>
      </c>
      <c r="I6" s="6">
        <v>53.301200000000009</v>
      </c>
      <c r="J6" s="6">
        <v>60.175094999999999</v>
      </c>
      <c r="K6" s="6">
        <v>69.345238159024717</v>
      </c>
      <c r="L6" s="6">
        <v>71.167741570129678</v>
      </c>
    </row>
    <row r="7" spans="2:12" x14ac:dyDescent="0.25">
      <c r="B7" s="4">
        <v>0.5</v>
      </c>
      <c r="C7" s="6">
        <v>38.931115942773701</v>
      </c>
      <c r="D7" s="6">
        <v>39.585479364542763</v>
      </c>
      <c r="E7" s="6">
        <v>40.327944932853597</v>
      </c>
      <c r="F7" s="6">
        <v>41.772784165679568</v>
      </c>
      <c r="G7" s="6">
        <v>43.451524522833303</v>
      </c>
      <c r="H7" s="6">
        <v>45.613731789573542</v>
      </c>
      <c r="I7" s="6">
        <v>48.234701326931592</v>
      </c>
      <c r="J7" s="6">
        <v>51.786362897686573</v>
      </c>
      <c r="K7" s="6">
        <v>58.291771426288378</v>
      </c>
      <c r="L7" s="6">
        <v>59.971668310764016</v>
      </c>
    </row>
    <row r="8" spans="2:12" x14ac:dyDescent="0.25">
      <c r="B8" s="4">
        <v>0.99</v>
      </c>
      <c r="C8" s="6">
        <v>38.931115942773701</v>
      </c>
      <c r="D8" s="6">
        <v>39.527262634149388</v>
      </c>
      <c r="E8" s="6">
        <v>39.873111030264432</v>
      </c>
      <c r="F8" s="6">
        <v>40.541232959300743</v>
      </c>
      <c r="G8" s="6">
        <v>41.387094389669947</v>
      </c>
      <c r="H8" s="6">
        <v>42.39790209433999</v>
      </c>
      <c r="I8" s="6">
        <v>43.574162939923738</v>
      </c>
      <c r="J8" s="6">
        <v>44.943929210771493</v>
      </c>
      <c r="K8" s="6">
        <v>49.875644164939942</v>
      </c>
      <c r="L8" s="6">
        <v>51.446960211798633</v>
      </c>
    </row>
    <row r="9" spans="2:12" x14ac:dyDescent="0.25">
      <c r="B9" s="4">
        <v>1.01</v>
      </c>
      <c r="C9" s="6">
        <v>38.931115942773701</v>
      </c>
      <c r="D9" s="6">
        <v>44.951374476953013</v>
      </c>
      <c r="E9" s="6">
        <v>49.876967562327039</v>
      </c>
      <c r="F9" s="6">
        <v>50.392072737746119</v>
      </c>
      <c r="G9" s="6">
        <v>49.602718088899721</v>
      </c>
      <c r="H9" s="6">
        <v>48.140137615791247</v>
      </c>
      <c r="I9" s="6">
        <v>47.040435496061022</v>
      </c>
      <c r="J9" s="6">
        <v>45.912421555971143</v>
      </c>
      <c r="K9" s="6">
        <v>49.571424866313912</v>
      </c>
      <c r="L9" s="6">
        <v>51.138816021682921</v>
      </c>
    </row>
    <row r="10" spans="2:12" x14ac:dyDescent="0.25">
      <c r="B10" s="4">
        <v>1.5</v>
      </c>
      <c r="C10" s="6">
        <v>63.843889999999988</v>
      </c>
      <c r="D10" s="6">
        <v>62.974523615475107</v>
      </c>
      <c r="E10" s="6">
        <v>62.993499451965221</v>
      </c>
      <c r="F10" s="6">
        <v>61.279420427910708</v>
      </c>
      <c r="G10" s="6">
        <v>59.237328781716279</v>
      </c>
      <c r="H10" s="6">
        <v>57.343222246388912</v>
      </c>
      <c r="I10" s="6">
        <v>55.712014729102791</v>
      </c>
      <c r="J10" s="6">
        <v>53.77748287158164</v>
      </c>
      <c r="K10" s="6">
        <v>51.870523689354037</v>
      </c>
      <c r="L10" s="6">
        <v>51.522873695524368</v>
      </c>
    </row>
    <row r="12" spans="2:12" x14ac:dyDescent="0.25">
      <c r="B12" t="s">
        <v>30</v>
      </c>
    </row>
    <row r="13" spans="2:12" x14ac:dyDescent="0.25">
      <c r="C13" s="4" t="s">
        <v>35</v>
      </c>
    </row>
    <row r="14" spans="2:12" x14ac:dyDescent="0.25">
      <c r="C14" s="8">
        <f>C15/$L$5</f>
        <v>2.4390243902439025E-2</v>
      </c>
      <c r="D14" s="8">
        <f>D15/$L$5</f>
        <v>0.12195121951219512</v>
      </c>
      <c r="E14" s="8">
        <f>E15/$L$5</f>
        <v>0.24390243902439024</v>
      </c>
      <c r="F14" s="8">
        <f t="shared" ref="F14:L14" si="1">F15/$L$5</f>
        <v>0.36585365853658536</v>
      </c>
      <c r="G14" s="8">
        <f t="shared" si="1"/>
        <v>0.48780487804878048</v>
      </c>
      <c r="H14" s="8">
        <f t="shared" si="1"/>
        <v>0.6097560975609756</v>
      </c>
      <c r="I14" s="8">
        <f t="shared" si="1"/>
        <v>0.73170731707317072</v>
      </c>
      <c r="J14" s="8">
        <f t="shared" si="1"/>
        <v>0.85365853658536583</v>
      </c>
      <c r="K14" s="8">
        <f t="shared" si="1"/>
        <v>0.97560975609756095</v>
      </c>
      <c r="L14" s="8">
        <f t="shared" si="1"/>
        <v>1</v>
      </c>
    </row>
    <row r="15" spans="2:12" x14ac:dyDescent="0.25">
      <c r="B15" s="5" t="s">
        <v>31</v>
      </c>
      <c r="C15" s="9">
        <v>1</v>
      </c>
      <c r="D15" s="9">
        <v>5</v>
      </c>
      <c r="E15" s="9">
        <v>10</v>
      </c>
      <c r="F15" s="9">
        <v>15</v>
      </c>
      <c r="G15" s="9">
        <v>20</v>
      </c>
      <c r="H15" s="9">
        <v>25</v>
      </c>
      <c r="I15" s="9">
        <v>30</v>
      </c>
      <c r="J15" s="9">
        <v>35</v>
      </c>
      <c r="K15" s="9">
        <v>40</v>
      </c>
      <c r="L15" s="9">
        <v>41</v>
      </c>
    </row>
    <row r="16" spans="2:12" x14ac:dyDescent="0.25">
      <c r="B16" s="4">
        <v>0</v>
      </c>
      <c r="C16" s="6">
        <v>0</v>
      </c>
      <c r="D16" s="6">
        <v>0.35902460162802358</v>
      </c>
      <c r="E16" s="6">
        <v>0.97398802338408541</v>
      </c>
      <c r="F16" s="6">
        <v>2.427362835531917</v>
      </c>
      <c r="G16" s="6">
        <v>4.0918742880832166</v>
      </c>
      <c r="H16" s="6">
        <v>6.5452882743186054</v>
      </c>
      <c r="I16" s="6">
        <v>9.8701259540524333</v>
      </c>
      <c r="J16" s="6">
        <v>15.40491450504004</v>
      </c>
      <c r="K16" s="6">
        <v>23.010337458067021</v>
      </c>
      <c r="L16" s="6">
        <v>24.509084459701139</v>
      </c>
    </row>
    <row r="17" spans="2:12" x14ac:dyDescent="0.25">
      <c r="B17" s="4">
        <v>0.5</v>
      </c>
      <c r="C17" s="6">
        <v>0</v>
      </c>
      <c r="D17" s="6">
        <v>0.31181396617077251</v>
      </c>
      <c r="E17" s="6">
        <v>0.59527295623768872</v>
      </c>
      <c r="F17" s="6">
        <v>1.3485470012115039</v>
      </c>
      <c r="G17" s="6">
        <v>2.178648810916513</v>
      </c>
      <c r="H17" s="6">
        <v>3.3406000638921398</v>
      </c>
      <c r="I17" s="6">
        <v>4.8036272809840206</v>
      </c>
      <c r="J17" s="6">
        <v>7.0161824027265922</v>
      </c>
      <c r="K17" s="6">
        <v>11.95687072533072</v>
      </c>
      <c r="L17" s="6">
        <v>13.313011200335501</v>
      </c>
    </row>
    <row r="18" spans="2:12" x14ac:dyDescent="0.25">
      <c r="B18" s="4">
        <v>0.99</v>
      </c>
      <c r="C18" s="6">
        <v>0</v>
      </c>
      <c r="D18" s="6">
        <v>0.25359723577740212</v>
      </c>
      <c r="E18" s="6">
        <v>0.14043905364851339</v>
      </c>
      <c r="F18" s="6">
        <v>0.1169957948326603</v>
      </c>
      <c r="G18" s="6">
        <v>0.1142186777531754</v>
      </c>
      <c r="H18" s="6">
        <v>0.1247703686586</v>
      </c>
      <c r="I18" s="6">
        <v>0.14308889397615429</v>
      </c>
      <c r="J18" s="6">
        <v>0.17374871581152729</v>
      </c>
      <c r="K18" s="6">
        <v>3.5407434639822739</v>
      </c>
      <c r="L18" s="6">
        <v>4.7883031013701194</v>
      </c>
    </row>
    <row r="19" spans="2:12" x14ac:dyDescent="0.25">
      <c r="B19" s="4">
        <v>1.01</v>
      </c>
      <c r="C19" s="6">
        <v>0</v>
      </c>
      <c r="D19" s="6">
        <v>0.1680825559344668</v>
      </c>
      <c r="E19" s="6">
        <v>0.13951040830348321</v>
      </c>
      <c r="F19" s="6">
        <v>0.13111909696954641</v>
      </c>
      <c r="G19" s="6">
        <v>0.12939328277039169</v>
      </c>
      <c r="H19" s="6">
        <v>0.1212874288110163</v>
      </c>
      <c r="I19" s="6">
        <v>0.12326390011194679</v>
      </c>
      <c r="J19" s="6">
        <v>0.1206813903739568</v>
      </c>
      <c r="K19" s="6">
        <v>3.2365241653562218</v>
      </c>
      <c r="L19" s="6">
        <v>4.480158911254402</v>
      </c>
    </row>
    <row r="20" spans="2:12" x14ac:dyDescent="0.25">
      <c r="B20" s="4">
        <v>1.5</v>
      </c>
      <c r="C20" s="6">
        <v>-7.1054273576010019E-15</v>
      </c>
      <c r="D20" s="6">
        <v>1.1036193304052679</v>
      </c>
      <c r="E20" s="6">
        <v>2.1029307874758398</v>
      </c>
      <c r="F20" s="6">
        <v>2.7494033870456782</v>
      </c>
      <c r="G20" s="6">
        <v>3.9518652005808139</v>
      </c>
      <c r="H20" s="6">
        <v>4.7485163424503547</v>
      </c>
      <c r="I20" s="6">
        <v>5.3561359270338187</v>
      </c>
      <c r="J20" s="6">
        <v>5.3860326367614562</v>
      </c>
      <c r="K20" s="6">
        <v>4.9671203509259456</v>
      </c>
      <c r="L20" s="6">
        <v>4.864216585095841</v>
      </c>
    </row>
    <row r="22" spans="2:12" x14ac:dyDescent="0.25">
      <c r="B22" t="s">
        <v>33</v>
      </c>
    </row>
    <row r="23" spans="2:12" x14ac:dyDescent="0.25">
      <c r="C23" s="4" t="s">
        <v>35</v>
      </c>
    </row>
    <row r="24" spans="2:12" x14ac:dyDescent="0.25">
      <c r="C24" s="8">
        <f>C25/$L$5</f>
        <v>2.4390243902439025E-2</v>
      </c>
      <c r="D24" s="8">
        <f>D25/$L$5</f>
        <v>0.12195121951219512</v>
      </c>
      <c r="E24" s="8">
        <f>E25/$L$5</f>
        <v>0.24390243902439024</v>
      </c>
      <c r="F24" s="8">
        <f t="shared" ref="F24:L24" si="2">F25/$L$5</f>
        <v>0.36585365853658536</v>
      </c>
      <c r="G24" s="8">
        <f t="shared" si="2"/>
        <v>0.48780487804878048</v>
      </c>
      <c r="H24" s="8">
        <f t="shared" si="2"/>
        <v>0.6097560975609756</v>
      </c>
      <c r="I24" s="8">
        <f t="shared" si="2"/>
        <v>0.73170731707317072</v>
      </c>
      <c r="J24" s="8">
        <f t="shared" si="2"/>
        <v>0.85365853658536583</v>
      </c>
      <c r="K24" s="8">
        <f t="shared" si="2"/>
        <v>0.97560975609756095</v>
      </c>
      <c r="L24" s="8">
        <f t="shared" si="2"/>
        <v>1</v>
      </c>
    </row>
    <row r="25" spans="2:12" x14ac:dyDescent="0.25">
      <c r="B25" s="5" t="s">
        <v>31</v>
      </c>
      <c r="C25" s="9">
        <v>1</v>
      </c>
      <c r="D25" s="9">
        <v>5</v>
      </c>
      <c r="E25" s="9">
        <v>10</v>
      </c>
      <c r="F25" s="9">
        <v>15</v>
      </c>
      <c r="G25" s="9">
        <v>20</v>
      </c>
      <c r="H25" s="9">
        <v>25</v>
      </c>
      <c r="I25" s="9">
        <v>30</v>
      </c>
      <c r="J25" s="9">
        <v>35</v>
      </c>
      <c r="K25" s="9">
        <v>40</v>
      </c>
      <c r="L25" s="9">
        <v>41</v>
      </c>
    </row>
    <row r="26" spans="2:12" x14ac:dyDescent="0.25">
      <c r="B26" s="4">
        <v>0</v>
      </c>
      <c r="C26" s="6">
        <v>4034.1430448056631</v>
      </c>
      <c r="D26" s="6">
        <v>3944.335813147582</v>
      </c>
      <c r="E26" s="6">
        <v>3823.9633849026832</v>
      </c>
      <c r="F26" s="6">
        <v>3694.704469963774</v>
      </c>
      <c r="G26" s="6">
        <v>3556.778326756983</v>
      </c>
      <c r="H26" s="6">
        <v>3410.540887039067</v>
      </c>
      <c r="I26" s="6">
        <v>3256.5746066509528</v>
      </c>
      <c r="J26" s="6">
        <v>3095.8143387175651</v>
      </c>
      <c r="K26" s="6">
        <v>2929.6910469253321</v>
      </c>
      <c r="L26" s="6">
        <v>2895.9914518090532</v>
      </c>
    </row>
    <row r="27" spans="2:12" x14ac:dyDescent="0.25">
      <c r="B27" s="4">
        <v>0.5</v>
      </c>
      <c r="C27" s="6">
        <v>4034.1430448056631</v>
      </c>
      <c r="D27" s="6">
        <v>3944.335813147582</v>
      </c>
      <c r="E27" s="6">
        <v>3823.9633849026832</v>
      </c>
      <c r="F27" s="6">
        <v>3694.704469963774</v>
      </c>
      <c r="G27" s="6">
        <v>3556.778326756983</v>
      </c>
      <c r="H27" s="6">
        <v>3410.540887039067</v>
      </c>
      <c r="I27" s="6">
        <v>3256.5746066509528</v>
      </c>
      <c r="J27" s="6">
        <v>3095.8143387175651</v>
      </c>
      <c r="K27" s="6">
        <v>2929.6910469253321</v>
      </c>
      <c r="L27" s="6">
        <v>2895.9914518090532</v>
      </c>
    </row>
    <row r="28" spans="2:12" x14ac:dyDescent="0.25">
      <c r="B28" s="4">
        <v>0.99</v>
      </c>
      <c r="C28" s="6">
        <v>4034.1430448056631</v>
      </c>
      <c r="D28" s="6">
        <v>3944.335813147582</v>
      </c>
      <c r="E28" s="6">
        <v>3823.9633849026832</v>
      </c>
      <c r="F28" s="6">
        <v>3694.704469963774</v>
      </c>
      <c r="G28" s="6">
        <v>3556.778326756983</v>
      </c>
      <c r="H28" s="6">
        <v>3410.540887039067</v>
      </c>
      <c r="I28" s="6">
        <v>3256.5746066509528</v>
      </c>
      <c r="J28" s="6">
        <v>3095.8143387175651</v>
      </c>
      <c r="K28" s="6">
        <v>2929.6910469253321</v>
      </c>
      <c r="L28" s="6">
        <v>2895.9914518090532</v>
      </c>
    </row>
    <row r="29" spans="2:12" x14ac:dyDescent="0.25">
      <c r="B29" s="4">
        <v>1.01</v>
      </c>
      <c r="C29" s="6">
        <v>4034.1430448056631</v>
      </c>
      <c r="D29" s="6">
        <v>3144.6021006941492</v>
      </c>
      <c r="E29" s="6">
        <v>2637.9274159056922</v>
      </c>
      <c r="F29" s="6">
        <v>2587.5326788405901</v>
      </c>
      <c r="G29" s="6">
        <v>2647.0472911722932</v>
      </c>
      <c r="H29" s="6">
        <v>2771.6433961493149</v>
      </c>
      <c r="I29" s="6">
        <v>2872.9652272182211</v>
      </c>
      <c r="J29" s="6">
        <v>2984.287578704847</v>
      </c>
      <c r="K29" s="6">
        <v>2929.6910469253321</v>
      </c>
      <c r="L29" s="6">
        <v>2895.9914518090532</v>
      </c>
    </row>
    <row r="30" spans="2:12" x14ac:dyDescent="0.25">
      <c r="B30" s="4">
        <v>1.5</v>
      </c>
      <c r="C30" s="6">
        <v>1839.9646853205941</v>
      </c>
      <c r="D30" s="6">
        <v>1913.031553112193</v>
      </c>
      <c r="E30" s="6">
        <v>1949.0403677484651</v>
      </c>
      <c r="F30" s="6">
        <v>2056.4505134042329</v>
      </c>
      <c r="G30" s="6">
        <v>2232.192353058364</v>
      </c>
      <c r="H30" s="6">
        <v>2402.0316457698732</v>
      </c>
      <c r="I30" s="6">
        <v>2564.9554352353521</v>
      </c>
      <c r="J30" s="6">
        <v>2728.2556883022871</v>
      </c>
      <c r="K30" s="6">
        <v>2870.9054649774862</v>
      </c>
      <c r="L30" s="6">
        <v>2895.9914518090518</v>
      </c>
    </row>
  </sheetData>
  <conditionalFormatting sqref="C6:C10">
    <cfRule type="colorScale" priority="47">
      <colorScale>
        <cfvo type="min"/>
        <cfvo type="percentile" val="50"/>
        <cfvo type="max"/>
        <color rgb="FF63BE7B"/>
        <color rgb="FFFFEB84"/>
        <color theme="8"/>
      </colorScale>
    </cfRule>
  </conditionalFormatting>
  <conditionalFormatting sqref="D6:D10">
    <cfRule type="colorScale" priority="38">
      <colorScale>
        <cfvo type="min"/>
        <cfvo type="percentile" val="50"/>
        <cfvo type="max"/>
        <color rgb="FF63BE7B"/>
        <color rgb="FFFFEB84"/>
        <color theme="8"/>
      </colorScale>
    </cfRule>
  </conditionalFormatting>
  <conditionalFormatting sqref="E6:E10">
    <cfRule type="colorScale" priority="37">
      <colorScale>
        <cfvo type="min"/>
        <cfvo type="percentile" val="50"/>
        <cfvo type="max"/>
        <color rgb="FF63BE7B"/>
        <color rgb="FFFFEB84"/>
        <color theme="8"/>
      </colorScale>
    </cfRule>
  </conditionalFormatting>
  <conditionalFormatting sqref="F6:F10">
    <cfRule type="colorScale" priority="36">
      <colorScale>
        <cfvo type="min"/>
        <cfvo type="percentile" val="50"/>
        <cfvo type="max"/>
        <color rgb="FF63BE7B"/>
        <color rgb="FFFFEB84"/>
        <color theme="8"/>
      </colorScale>
    </cfRule>
  </conditionalFormatting>
  <conditionalFormatting sqref="G6:G10">
    <cfRule type="colorScale" priority="35">
      <colorScale>
        <cfvo type="min"/>
        <cfvo type="percentile" val="50"/>
        <cfvo type="max"/>
        <color rgb="FF63BE7B"/>
        <color rgb="FFFFEB84"/>
        <color theme="8"/>
      </colorScale>
    </cfRule>
  </conditionalFormatting>
  <conditionalFormatting sqref="H6:H10">
    <cfRule type="colorScale" priority="34">
      <colorScale>
        <cfvo type="min"/>
        <cfvo type="percentile" val="50"/>
        <cfvo type="max"/>
        <color rgb="FF63BE7B"/>
        <color rgb="FFFFEB84"/>
        <color theme="8"/>
      </colorScale>
    </cfRule>
  </conditionalFormatting>
  <conditionalFormatting sqref="I6:I10">
    <cfRule type="colorScale" priority="33">
      <colorScale>
        <cfvo type="min"/>
        <cfvo type="percentile" val="50"/>
        <cfvo type="max"/>
        <color rgb="FF63BE7B"/>
        <color rgb="FFFFEB84"/>
        <color theme="8"/>
      </colorScale>
    </cfRule>
  </conditionalFormatting>
  <conditionalFormatting sqref="J6:J10">
    <cfRule type="colorScale" priority="32">
      <colorScale>
        <cfvo type="min"/>
        <cfvo type="percentile" val="50"/>
        <cfvo type="max"/>
        <color rgb="FF63BE7B"/>
        <color rgb="FFFFEB84"/>
        <color theme="8"/>
      </colorScale>
    </cfRule>
  </conditionalFormatting>
  <conditionalFormatting sqref="K6:K10">
    <cfRule type="colorScale" priority="31">
      <colorScale>
        <cfvo type="min"/>
        <cfvo type="percentile" val="50"/>
        <cfvo type="max"/>
        <color rgb="FF63BE7B"/>
        <color rgb="FFFFEB84"/>
        <color theme="8"/>
      </colorScale>
    </cfRule>
  </conditionalFormatting>
  <conditionalFormatting sqref="L6:L10">
    <cfRule type="colorScale" priority="30">
      <colorScale>
        <cfvo type="min"/>
        <cfvo type="percentile" val="50"/>
        <cfvo type="max"/>
        <color rgb="FF63BE7B"/>
        <color rgb="FFFFEB84"/>
        <color theme="8"/>
      </colorScale>
    </cfRule>
  </conditionalFormatting>
  <conditionalFormatting sqref="C16:C20">
    <cfRule type="colorScale" priority="29">
      <colorScale>
        <cfvo type="min"/>
        <cfvo type="percentile" val="50"/>
        <cfvo type="max"/>
        <color rgb="FF63BE7B"/>
        <color rgb="FFFFEB84"/>
        <color theme="8"/>
      </colorScale>
    </cfRule>
  </conditionalFormatting>
  <conditionalFormatting sqref="D16:D20">
    <cfRule type="colorScale" priority="28">
      <colorScale>
        <cfvo type="min"/>
        <cfvo type="percentile" val="50"/>
        <cfvo type="max"/>
        <color rgb="FF63BE7B"/>
        <color rgb="FFFFEB84"/>
        <color theme="8"/>
      </colorScale>
    </cfRule>
  </conditionalFormatting>
  <conditionalFormatting sqref="E16:E20">
    <cfRule type="colorScale" priority="27">
      <colorScale>
        <cfvo type="min"/>
        <cfvo type="percentile" val="50"/>
        <cfvo type="max"/>
        <color rgb="FF63BE7B"/>
        <color rgb="FFFFEB84"/>
        <color theme="8"/>
      </colorScale>
    </cfRule>
  </conditionalFormatting>
  <conditionalFormatting sqref="F16:F20">
    <cfRule type="colorScale" priority="26">
      <colorScale>
        <cfvo type="min"/>
        <cfvo type="percentile" val="50"/>
        <cfvo type="max"/>
        <color rgb="FF63BE7B"/>
        <color rgb="FFFFEB84"/>
        <color theme="8"/>
      </colorScale>
    </cfRule>
  </conditionalFormatting>
  <conditionalFormatting sqref="G16:G20">
    <cfRule type="colorScale" priority="25">
      <colorScale>
        <cfvo type="min"/>
        <cfvo type="percentile" val="50"/>
        <cfvo type="max"/>
        <color rgb="FF63BE7B"/>
        <color rgb="FFFFEB84"/>
        <color theme="8"/>
      </colorScale>
    </cfRule>
  </conditionalFormatting>
  <conditionalFormatting sqref="H16:H20">
    <cfRule type="colorScale" priority="24">
      <colorScale>
        <cfvo type="min"/>
        <cfvo type="percentile" val="50"/>
        <cfvo type="max"/>
        <color rgb="FF63BE7B"/>
        <color rgb="FFFFEB84"/>
        <color theme="8"/>
      </colorScale>
    </cfRule>
  </conditionalFormatting>
  <conditionalFormatting sqref="I16:I20">
    <cfRule type="colorScale" priority="23">
      <colorScale>
        <cfvo type="min"/>
        <cfvo type="percentile" val="50"/>
        <cfvo type="max"/>
        <color rgb="FF63BE7B"/>
        <color rgb="FFFFEB84"/>
        <color theme="8"/>
      </colorScale>
    </cfRule>
  </conditionalFormatting>
  <conditionalFormatting sqref="J16:J20">
    <cfRule type="colorScale" priority="22">
      <colorScale>
        <cfvo type="min"/>
        <cfvo type="percentile" val="50"/>
        <cfvo type="max"/>
        <color rgb="FF63BE7B"/>
        <color rgb="FFFFEB84"/>
        <color theme="8"/>
      </colorScale>
    </cfRule>
  </conditionalFormatting>
  <conditionalFormatting sqref="K16:K20">
    <cfRule type="colorScale" priority="21">
      <colorScale>
        <cfvo type="min"/>
        <cfvo type="percentile" val="50"/>
        <cfvo type="max"/>
        <color rgb="FF63BE7B"/>
        <color rgb="FFFFEB84"/>
        <color theme="8"/>
      </colorScale>
    </cfRule>
  </conditionalFormatting>
  <conditionalFormatting sqref="L16:L20">
    <cfRule type="colorScale" priority="20">
      <colorScale>
        <cfvo type="min"/>
        <cfvo type="percentile" val="50"/>
        <cfvo type="max"/>
        <color rgb="FF63BE7B"/>
        <color rgb="FFFFEB84"/>
        <color theme="8"/>
      </colorScale>
    </cfRule>
  </conditionalFormatting>
  <conditionalFormatting sqref="C26:C30">
    <cfRule type="colorScale" priority="19">
      <colorScale>
        <cfvo type="min"/>
        <cfvo type="percentile" val="50"/>
        <cfvo type="max"/>
        <color theme="8"/>
        <color rgb="FFFFEB84"/>
        <color rgb="FF63BE7B"/>
      </colorScale>
    </cfRule>
  </conditionalFormatting>
  <conditionalFormatting sqref="D26:D30">
    <cfRule type="colorScale" priority="9">
      <colorScale>
        <cfvo type="min"/>
        <cfvo type="percentile" val="50"/>
        <cfvo type="max"/>
        <color theme="8"/>
        <color rgb="FFFFEB84"/>
        <color rgb="FF63BE7B"/>
      </colorScale>
    </cfRule>
  </conditionalFormatting>
  <conditionalFormatting sqref="E26:E30">
    <cfRule type="colorScale" priority="8">
      <colorScale>
        <cfvo type="min"/>
        <cfvo type="percentile" val="50"/>
        <cfvo type="max"/>
        <color theme="8"/>
        <color rgb="FFFFEB84"/>
        <color rgb="FF63BE7B"/>
      </colorScale>
    </cfRule>
  </conditionalFormatting>
  <conditionalFormatting sqref="F26:F30">
    <cfRule type="colorScale" priority="7">
      <colorScale>
        <cfvo type="min"/>
        <cfvo type="percentile" val="50"/>
        <cfvo type="max"/>
        <color theme="8"/>
        <color rgb="FFFFEB84"/>
        <color rgb="FF63BE7B"/>
      </colorScale>
    </cfRule>
  </conditionalFormatting>
  <conditionalFormatting sqref="G26:G30">
    <cfRule type="colorScale" priority="6">
      <colorScale>
        <cfvo type="min"/>
        <cfvo type="percentile" val="50"/>
        <cfvo type="max"/>
        <color theme="8"/>
        <color rgb="FFFFEB84"/>
        <color rgb="FF63BE7B"/>
      </colorScale>
    </cfRule>
  </conditionalFormatting>
  <conditionalFormatting sqref="H26:H30">
    <cfRule type="colorScale" priority="5">
      <colorScale>
        <cfvo type="min"/>
        <cfvo type="percentile" val="50"/>
        <cfvo type="max"/>
        <color theme="8"/>
        <color rgb="FFFFEB84"/>
        <color rgb="FF63BE7B"/>
      </colorScale>
    </cfRule>
  </conditionalFormatting>
  <conditionalFormatting sqref="I26:I30">
    <cfRule type="colorScale" priority="4">
      <colorScale>
        <cfvo type="min"/>
        <cfvo type="percentile" val="50"/>
        <cfvo type="max"/>
        <color theme="8"/>
        <color rgb="FFFFEB84"/>
        <color rgb="FF63BE7B"/>
      </colorScale>
    </cfRule>
  </conditionalFormatting>
  <conditionalFormatting sqref="J26:J30">
    <cfRule type="colorScale" priority="3">
      <colorScale>
        <cfvo type="min"/>
        <cfvo type="percentile" val="50"/>
        <cfvo type="max"/>
        <color theme="8"/>
        <color rgb="FFFFEB84"/>
        <color rgb="FF63BE7B"/>
      </colorScale>
    </cfRule>
  </conditionalFormatting>
  <conditionalFormatting sqref="K26:K30">
    <cfRule type="colorScale" priority="2">
      <colorScale>
        <cfvo type="min"/>
        <cfvo type="percentile" val="50"/>
        <cfvo type="max"/>
        <color theme="8"/>
        <color rgb="FFFFEB84"/>
        <color rgb="FF63BE7B"/>
      </colorScale>
    </cfRule>
  </conditionalFormatting>
  <conditionalFormatting sqref="L26:L30">
    <cfRule type="colorScale" priority="1">
      <colorScale>
        <cfvo type="min"/>
        <cfvo type="percentile" val="50"/>
        <cfvo type="max"/>
        <color theme="8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8FB82-C3FF-4D1E-BE4C-1CB601E8EF82}">
  <dimension ref="B2:M9"/>
  <sheetViews>
    <sheetView workbookViewId="0">
      <selection activeCell="F26" sqref="F26"/>
    </sheetView>
  </sheetViews>
  <sheetFormatPr defaultRowHeight="15" x14ac:dyDescent="0.25"/>
  <cols>
    <col min="2" max="2" width="30.7109375" bestFit="1" customWidth="1"/>
    <col min="3" max="3" width="16.28515625" bestFit="1" customWidth="1"/>
    <col min="4" max="13" width="12" bestFit="1" customWidth="1"/>
  </cols>
  <sheetData>
    <row r="2" spans="2:13" x14ac:dyDescent="0.25">
      <c r="B2" s="2" t="s">
        <v>34</v>
      </c>
      <c r="C2" s="2" t="s">
        <v>27</v>
      </c>
    </row>
    <row r="3" spans="2:13" x14ac:dyDescent="0.25">
      <c r="B3" s="2" t="s">
        <v>29</v>
      </c>
      <c r="C3">
        <v>1</v>
      </c>
      <c r="D3">
        <v>5</v>
      </c>
      <c r="E3">
        <v>10</v>
      </c>
      <c r="F3">
        <v>15</v>
      </c>
      <c r="G3">
        <v>20</v>
      </c>
      <c r="H3">
        <v>25</v>
      </c>
      <c r="I3">
        <v>30</v>
      </c>
      <c r="J3">
        <v>35</v>
      </c>
      <c r="K3">
        <v>40</v>
      </c>
      <c r="L3">
        <v>41</v>
      </c>
      <c r="M3" t="s">
        <v>28</v>
      </c>
    </row>
    <row r="4" spans="2:13" x14ac:dyDescent="0.25">
      <c r="B4" s="3">
        <v>0</v>
      </c>
      <c r="C4" s="7">
        <v>4034.1430448056631</v>
      </c>
      <c r="D4" s="7">
        <v>3944.335813147582</v>
      </c>
      <c r="E4" s="7">
        <v>3823.9633849026832</v>
      </c>
      <c r="F4" s="7">
        <v>3694.704469963774</v>
      </c>
      <c r="G4" s="7">
        <v>3556.778326756983</v>
      </c>
      <c r="H4" s="7">
        <v>3410.540887039067</v>
      </c>
      <c r="I4" s="7">
        <v>3256.5746066509528</v>
      </c>
      <c r="J4" s="7">
        <v>3095.8143387175651</v>
      </c>
      <c r="K4" s="7">
        <v>2929.6910469253321</v>
      </c>
      <c r="L4" s="7">
        <v>2895.9914518090532</v>
      </c>
      <c r="M4" s="7">
        <v>3464.253737071866</v>
      </c>
    </row>
    <row r="5" spans="2:13" x14ac:dyDescent="0.25">
      <c r="B5" s="3">
        <v>0.5</v>
      </c>
      <c r="C5" s="7">
        <v>4034.1430448056631</v>
      </c>
      <c r="D5" s="7">
        <v>3944.335813147582</v>
      </c>
      <c r="E5" s="7">
        <v>3823.9633849026832</v>
      </c>
      <c r="F5" s="7">
        <v>3694.704469963774</v>
      </c>
      <c r="G5" s="7">
        <v>3556.778326756983</v>
      </c>
      <c r="H5" s="7">
        <v>3410.540887039067</v>
      </c>
      <c r="I5" s="7">
        <v>3256.5746066509528</v>
      </c>
      <c r="J5" s="7">
        <v>3095.8143387175651</v>
      </c>
      <c r="K5" s="7">
        <v>2929.6910469253321</v>
      </c>
      <c r="L5" s="7">
        <v>2895.9914518090532</v>
      </c>
      <c r="M5" s="7">
        <v>3464.253737071866</v>
      </c>
    </row>
    <row r="6" spans="2:13" x14ac:dyDescent="0.25">
      <c r="B6" s="3">
        <v>0.99</v>
      </c>
      <c r="C6" s="7">
        <v>4034.1430448056631</v>
      </c>
      <c r="D6" s="7">
        <v>3944.335813147582</v>
      </c>
      <c r="E6" s="7">
        <v>3823.9633849026832</v>
      </c>
      <c r="F6" s="7">
        <v>3694.704469963774</v>
      </c>
      <c r="G6" s="7">
        <v>3556.778326756983</v>
      </c>
      <c r="H6" s="7">
        <v>3410.540887039067</v>
      </c>
      <c r="I6" s="7">
        <v>3256.5746066509528</v>
      </c>
      <c r="J6" s="7">
        <v>3095.8143387175651</v>
      </c>
      <c r="K6" s="7">
        <v>2929.6910469253321</v>
      </c>
      <c r="L6" s="7">
        <v>2895.9914518090532</v>
      </c>
      <c r="M6" s="7">
        <v>3464.253737071866</v>
      </c>
    </row>
    <row r="7" spans="2:13" x14ac:dyDescent="0.25">
      <c r="B7" s="3">
        <v>1.01</v>
      </c>
      <c r="C7" s="7">
        <v>4034.1430448056631</v>
      </c>
      <c r="D7" s="7">
        <v>3144.6021006941492</v>
      </c>
      <c r="E7" s="7">
        <v>2637.9274159056922</v>
      </c>
      <c r="F7" s="7">
        <v>2587.5326788405901</v>
      </c>
      <c r="G7" s="7">
        <v>2647.0472911722932</v>
      </c>
      <c r="H7" s="7">
        <v>2771.6433961493149</v>
      </c>
      <c r="I7" s="7">
        <v>2872.9652272182211</v>
      </c>
      <c r="J7" s="7">
        <v>2984.287578704847</v>
      </c>
      <c r="K7" s="7">
        <v>2929.6910469253321</v>
      </c>
      <c r="L7" s="7">
        <v>2895.9914518090532</v>
      </c>
      <c r="M7" s="7">
        <v>2950.5831232225155</v>
      </c>
    </row>
    <row r="8" spans="2:13" x14ac:dyDescent="0.25">
      <c r="B8" s="3">
        <v>1.5</v>
      </c>
      <c r="C8" s="7">
        <v>1839.9646853205941</v>
      </c>
      <c r="D8" s="7">
        <v>1913.031553112193</v>
      </c>
      <c r="E8" s="7">
        <v>1949.0403677484651</v>
      </c>
      <c r="F8" s="7">
        <v>2056.4505134042329</v>
      </c>
      <c r="G8" s="7">
        <v>2232.192353058364</v>
      </c>
      <c r="H8" s="7">
        <v>2402.0316457698732</v>
      </c>
      <c r="I8" s="7">
        <v>2564.9554352353521</v>
      </c>
      <c r="J8" s="7">
        <v>2728.2556883022871</v>
      </c>
      <c r="K8" s="7">
        <v>2870.9054649774862</v>
      </c>
      <c r="L8" s="7">
        <v>2895.9914518090518</v>
      </c>
      <c r="M8" s="7">
        <v>2345.2819158737898</v>
      </c>
    </row>
    <row r="9" spans="2:13" x14ac:dyDescent="0.25">
      <c r="B9" s="3" t="s">
        <v>28</v>
      </c>
      <c r="C9" s="7">
        <v>3595.3073729086491</v>
      </c>
      <c r="D9" s="7">
        <v>3378.1282186498174</v>
      </c>
      <c r="E9" s="7">
        <v>3211.771587672441</v>
      </c>
      <c r="F9" s="7">
        <v>3145.619320427229</v>
      </c>
      <c r="G9" s="7">
        <v>3109.9149249003212</v>
      </c>
      <c r="H9" s="7">
        <v>3081.059540607278</v>
      </c>
      <c r="I9" s="7">
        <v>3041.5288964812862</v>
      </c>
      <c r="J9" s="7">
        <v>2999.9972566319657</v>
      </c>
      <c r="K9" s="7">
        <v>2917.933930535763</v>
      </c>
      <c r="L9" s="7">
        <v>2895.9914518090527</v>
      </c>
      <c r="M9" s="7">
        <v>3137.7252500623804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1"/>
  <sheetViews>
    <sheetView workbookViewId="0">
      <selection activeCell="O2" sqref="O2"/>
    </sheetView>
  </sheetViews>
  <sheetFormatPr defaultRowHeight="15" x14ac:dyDescent="0.25"/>
  <cols>
    <col min="7" max="7" width="9" bestFit="1" customWidth="1"/>
    <col min="8" max="8" width="12.5703125" bestFit="1" customWidth="1"/>
    <col min="9" max="9" width="14.5703125" bestFit="1" customWidth="1"/>
    <col min="10" max="10" width="18.28515625" bestFit="1" customWidth="1"/>
    <col min="11" max="11" width="15.85546875" bestFit="1" customWidth="1"/>
  </cols>
  <sheetData>
    <row r="1" spans="1:1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25">
      <c r="A2" s="1">
        <v>0</v>
      </c>
      <c r="B2" t="s">
        <v>17</v>
      </c>
      <c r="C2">
        <v>0</v>
      </c>
      <c r="D2">
        <v>1</v>
      </c>
      <c r="E2">
        <v>41</v>
      </c>
      <c r="F2">
        <v>1</v>
      </c>
      <c r="G2">
        <v>0</v>
      </c>
      <c r="H2">
        <v>38.931115942773701</v>
      </c>
      <c r="I2">
        <v>38.931115942773701</v>
      </c>
      <c r="J2">
        <v>38.931115942773701</v>
      </c>
      <c r="K2">
        <v>38.931115942773701</v>
      </c>
      <c r="L2">
        <v>0</v>
      </c>
      <c r="M2">
        <v>471161.07182119018</v>
      </c>
      <c r="N2">
        <v>157053.69060706341</v>
      </c>
      <c r="O2">
        <v>0</v>
      </c>
      <c r="P2">
        <v>0</v>
      </c>
      <c r="Q2">
        <v>12102.429134416991</v>
      </c>
      <c r="R2">
        <v>4034.1430448056631</v>
      </c>
    </row>
    <row r="3" spans="1:18" x14ac:dyDescent="0.25">
      <c r="A3" s="1">
        <v>1</v>
      </c>
      <c r="B3" t="s">
        <v>17</v>
      </c>
      <c r="C3">
        <v>0</v>
      </c>
      <c r="D3">
        <v>1</v>
      </c>
      <c r="E3">
        <v>41</v>
      </c>
      <c r="F3">
        <v>1</v>
      </c>
      <c r="G3">
        <v>0.5</v>
      </c>
      <c r="H3">
        <v>43.498453567344917</v>
      </c>
      <c r="I3">
        <v>43.498453567344917</v>
      </c>
      <c r="J3">
        <v>43.498453567344917</v>
      </c>
      <c r="K3">
        <v>38.931115942773701</v>
      </c>
      <c r="L3">
        <v>0</v>
      </c>
      <c r="M3">
        <v>471161.07182119018</v>
      </c>
      <c r="N3">
        <v>157053.69060706341</v>
      </c>
      <c r="O3">
        <v>0</v>
      </c>
      <c r="P3">
        <v>0</v>
      </c>
      <c r="Q3">
        <v>12102.429134416991</v>
      </c>
      <c r="R3">
        <v>4034.1430448056631</v>
      </c>
    </row>
    <row r="4" spans="1:18" x14ac:dyDescent="0.25">
      <c r="A4" s="1">
        <v>2</v>
      </c>
      <c r="B4" t="s">
        <v>17</v>
      </c>
      <c r="C4">
        <v>0</v>
      </c>
      <c r="D4">
        <v>1</v>
      </c>
      <c r="E4">
        <v>41</v>
      </c>
      <c r="F4">
        <v>1</v>
      </c>
      <c r="G4">
        <v>0.99</v>
      </c>
      <c r="H4">
        <v>49.149243710104408</v>
      </c>
      <c r="I4">
        <v>49.149243710104408</v>
      </c>
      <c r="J4">
        <v>49.149243710104408</v>
      </c>
      <c r="K4">
        <v>38.931115942773701</v>
      </c>
      <c r="L4">
        <v>0</v>
      </c>
      <c r="M4">
        <v>471161.07182119018</v>
      </c>
      <c r="N4">
        <v>157053.69060706341</v>
      </c>
      <c r="O4">
        <v>0</v>
      </c>
      <c r="P4">
        <v>0</v>
      </c>
      <c r="Q4">
        <v>12102.429134416991</v>
      </c>
      <c r="R4">
        <v>4034.1430448056631</v>
      </c>
    </row>
    <row r="5" spans="1:18" x14ac:dyDescent="0.25">
      <c r="A5" s="1">
        <v>3</v>
      </c>
      <c r="B5" t="s">
        <v>17</v>
      </c>
      <c r="C5">
        <v>0</v>
      </c>
      <c r="D5">
        <v>1</v>
      </c>
      <c r="E5">
        <v>41</v>
      </c>
      <c r="F5">
        <v>1</v>
      </c>
      <c r="G5">
        <v>1.01</v>
      </c>
      <c r="H5">
        <v>49.411239932445362</v>
      </c>
      <c r="I5">
        <v>49.411239932445362</v>
      </c>
      <c r="J5">
        <v>49.411239932445362</v>
      </c>
      <c r="K5">
        <v>38.931115942773701</v>
      </c>
      <c r="L5">
        <v>0</v>
      </c>
      <c r="M5">
        <v>471161.07182119018</v>
      </c>
      <c r="N5">
        <v>157053.69060706341</v>
      </c>
      <c r="O5">
        <v>0</v>
      </c>
      <c r="P5">
        <v>0</v>
      </c>
      <c r="Q5">
        <v>12102.429134416991</v>
      </c>
      <c r="R5">
        <v>4034.1430448056631</v>
      </c>
    </row>
    <row r="6" spans="1:18" x14ac:dyDescent="0.25">
      <c r="A6" s="1">
        <v>4</v>
      </c>
      <c r="B6" t="s">
        <v>17</v>
      </c>
      <c r="C6">
        <v>0</v>
      </c>
      <c r="D6">
        <v>1</v>
      </c>
      <c r="E6">
        <v>41</v>
      </c>
      <c r="F6">
        <v>1</v>
      </c>
      <c r="G6">
        <v>1.5</v>
      </c>
      <c r="H6">
        <v>45.109260704688921</v>
      </c>
      <c r="I6">
        <v>45.109260704688921</v>
      </c>
      <c r="J6">
        <v>45.109260704688921</v>
      </c>
      <c r="K6">
        <v>63.843889999999988</v>
      </c>
      <c r="L6">
        <v>-7.1054273576010019E-15</v>
      </c>
      <c r="M6">
        <v>352411.50892047782</v>
      </c>
      <c r="N6">
        <v>117470.50297349261</v>
      </c>
      <c r="O6">
        <v>-3.9221206236290003E-11</v>
      </c>
      <c r="P6">
        <v>-1.3073735412096669E-11</v>
      </c>
      <c r="Q6">
        <v>5519.8940559617813</v>
      </c>
      <c r="R6">
        <v>1839.9646853205941</v>
      </c>
    </row>
    <row r="7" spans="1:18" x14ac:dyDescent="0.25">
      <c r="A7" s="1">
        <v>0</v>
      </c>
      <c r="B7" t="s">
        <v>18</v>
      </c>
      <c r="C7">
        <v>0</v>
      </c>
      <c r="D7">
        <v>1</v>
      </c>
      <c r="E7">
        <v>41</v>
      </c>
      <c r="F7">
        <v>5</v>
      </c>
      <c r="G7">
        <v>0</v>
      </c>
      <c r="H7">
        <v>39.632689999999997</v>
      </c>
      <c r="I7">
        <v>38.931115942773701</v>
      </c>
      <c r="J7">
        <v>39.277708039992433</v>
      </c>
      <c r="K7">
        <v>39.632689999999997</v>
      </c>
      <c r="L7">
        <v>0.35902460162802358</v>
      </c>
      <c r="M7">
        <v>2344869.5780756408</v>
      </c>
      <c r="N7">
        <v>156324.63853837611</v>
      </c>
      <c r="O7">
        <v>21241.70391003686</v>
      </c>
      <c r="P7">
        <v>1416.1135940024569</v>
      </c>
      <c r="Q7">
        <v>59165.037197213736</v>
      </c>
      <c r="R7">
        <v>3944.335813147582</v>
      </c>
    </row>
    <row r="8" spans="1:18" x14ac:dyDescent="0.25">
      <c r="A8" s="1">
        <v>1</v>
      </c>
      <c r="B8" t="s">
        <v>18</v>
      </c>
      <c r="C8">
        <v>0</v>
      </c>
      <c r="D8">
        <v>1</v>
      </c>
      <c r="E8">
        <v>41</v>
      </c>
      <c r="F8">
        <v>5</v>
      </c>
      <c r="G8">
        <v>0.5</v>
      </c>
      <c r="H8">
        <v>44.216780730333987</v>
      </c>
      <c r="I8">
        <v>43.498453567344917</v>
      </c>
      <c r="J8">
        <v>43.872596414214783</v>
      </c>
      <c r="K8">
        <v>39.585479364542763</v>
      </c>
      <c r="L8">
        <v>0.31181396617077251</v>
      </c>
      <c r="M8">
        <v>2342076.359072709</v>
      </c>
      <c r="N8">
        <v>156138.42393818061</v>
      </c>
      <c r="O8">
        <v>18448.484907104499</v>
      </c>
      <c r="P8">
        <v>1229.8989938069669</v>
      </c>
      <c r="Q8">
        <v>59165.037197213736</v>
      </c>
      <c r="R8">
        <v>3944.335813147582</v>
      </c>
    </row>
    <row r="9" spans="1:18" x14ac:dyDescent="0.25">
      <c r="A9" s="1">
        <v>2</v>
      </c>
      <c r="B9" t="s">
        <v>18</v>
      </c>
      <c r="C9">
        <v>0</v>
      </c>
      <c r="D9">
        <v>1</v>
      </c>
      <c r="E9">
        <v>41</v>
      </c>
      <c r="F9">
        <v>5</v>
      </c>
      <c r="G9">
        <v>0.99</v>
      </c>
      <c r="H9">
        <v>49.869548831458097</v>
      </c>
      <c r="I9">
        <v>49.149243710104408</v>
      </c>
      <c r="J9">
        <v>49.553722971685417</v>
      </c>
      <c r="K9">
        <v>39.527262634149388</v>
      </c>
      <c r="L9">
        <v>0.25359723577740212</v>
      </c>
      <c r="M9">
        <v>2338631.964053486</v>
      </c>
      <c r="N9">
        <v>155908.7976035657</v>
      </c>
      <c r="O9">
        <v>15004.08988788058</v>
      </c>
      <c r="P9">
        <v>1000.272659192039</v>
      </c>
      <c r="Q9">
        <v>59165.037197213736</v>
      </c>
      <c r="R9">
        <v>3944.335813147582</v>
      </c>
    </row>
    <row r="10" spans="1:18" x14ac:dyDescent="0.25">
      <c r="A10" s="1">
        <v>3</v>
      </c>
      <c r="B10" t="s">
        <v>18</v>
      </c>
      <c r="C10">
        <v>0</v>
      </c>
      <c r="D10">
        <v>1</v>
      </c>
      <c r="E10">
        <v>41</v>
      </c>
      <c r="F10">
        <v>5</v>
      </c>
      <c r="G10">
        <v>1.01</v>
      </c>
      <c r="H10">
        <v>49.903361154631149</v>
      </c>
      <c r="I10">
        <v>49.411239932445362</v>
      </c>
      <c r="J10">
        <v>49.735616619123277</v>
      </c>
      <c r="K10">
        <v>44.951374476953013</v>
      </c>
      <c r="L10">
        <v>0.1680825559344668</v>
      </c>
      <c r="M10">
        <v>2120312.7991397372</v>
      </c>
      <c r="N10">
        <v>141354.1866093158</v>
      </c>
      <c r="O10">
        <v>7928.2913772234897</v>
      </c>
      <c r="P10">
        <v>528.552758481566</v>
      </c>
      <c r="Q10">
        <v>47169.031510412227</v>
      </c>
      <c r="R10">
        <v>3144.6021006941492</v>
      </c>
    </row>
    <row r="11" spans="1:18" x14ac:dyDescent="0.25">
      <c r="A11" s="1">
        <v>4</v>
      </c>
      <c r="B11" t="s">
        <v>18</v>
      </c>
      <c r="C11">
        <v>0</v>
      </c>
      <c r="D11">
        <v>1</v>
      </c>
      <c r="E11">
        <v>41</v>
      </c>
      <c r="F11">
        <v>5</v>
      </c>
      <c r="G11">
        <v>1.5</v>
      </c>
      <c r="H11">
        <v>46.662117286127888</v>
      </c>
      <c r="I11">
        <v>45.109260704688921</v>
      </c>
      <c r="J11">
        <v>45.846021324147117</v>
      </c>
      <c r="K11">
        <v>62.974523615475107</v>
      </c>
      <c r="L11">
        <v>1.1036193304052679</v>
      </c>
      <c r="M11">
        <v>1807083.760779192</v>
      </c>
      <c r="N11">
        <v>120472.25071861281</v>
      </c>
      <c r="O11">
        <v>31668.879025347429</v>
      </c>
      <c r="P11">
        <v>2111.258601689829</v>
      </c>
      <c r="Q11">
        <v>28695.4732966829</v>
      </c>
      <c r="R11">
        <v>1913.031553112193</v>
      </c>
    </row>
    <row r="12" spans="1:18" x14ac:dyDescent="0.25">
      <c r="A12" s="1">
        <v>0</v>
      </c>
      <c r="B12" t="s">
        <v>19</v>
      </c>
      <c r="C12">
        <v>0</v>
      </c>
      <c r="D12">
        <v>1</v>
      </c>
      <c r="E12">
        <v>41</v>
      </c>
      <c r="F12">
        <v>10</v>
      </c>
      <c r="G12">
        <v>0</v>
      </c>
      <c r="H12">
        <v>40.706659999999999</v>
      </c>
      <c r="I12">
        <v>38.931115942773701</v>
      </c>
      <c r="J12">
        <v>39.752592019996207</v>
      </c>
      <c r="K12">
        <v>40.706659999999999</v>
      </c>
      <c r="L12">
        <v>0.97398802338408541</v>
      </c>
      <c r="M12">
        <v>4669823.3208504794</v>
      </c>
      <c r="N12">
        <v>155660.77736168259</v>
      </c>
      <c r="O12">
        <v>111734.8361626344</v>
      </c>
      <c r="P12">
        <v>3724.4945387544808</v>
      </c>
      <c r="Q12">
        <v>114718.9015470805</v>
      </c>
      <c r="R12">
        <v>3823.9633849026832</v>
      </c>
    </row>
    <row r="13" spans="1:18" x14ac:dyDescent="0.25">
      <c r="A13" s="1">
        <v>1</v>
      </c>
      <c r="B13" t="s">
        <v>19</v>
      </c>
      <c r="C13">
        <v>0</v>
      </c>
      <c r="D13">
        <v>1</v>
      </c>
      <c r="E13">
        <v>41</v>
      </c>
      <c r="F13">
        <v>10</v>
      </c>
      <c r="G13">
        <v>0.5</v>
      </c>
      <c r="H13">
        <v>44.877255980983087</v>
      </c>
      <c r="I13">
        <v>43.498453567344917</v>
      </c>
      <c r="J13">
        <v>44.228228662822083</v>
      </c>
      <c r="K13">
        <v>40.327944932853597</v>
      </c>
      <c r="L13">
        <v>0.59527295623768872</v>
      </c>
      <c r="M13">
        <v>4626377.5443481151</v>
      </c>
      <c r="N13">
        <v>154212.5848116038</v>
      </c>
      <c r="O13">
        <v>68289.05966027097</v>
      </c>
      <c r="P13">
        <v>2276.3019886756988</v>
      </c>
      <c r="Q13">
        <v>114718.9015470805</v>
      </c>
      <c r="R13">
        <v>3823.9633849026832</v>
      </c>
    </row>
    <row r="14" spans="1:18" x14ac:dyDescent="0.25">
      <c r="A14" s="1">
        <v>2</v>
      </c>
      <c r="B14" t="s">
        <v>19</v>
      </c>
      <c r="C14">
        <v>0</v>
      </c>
      <c r="D14">
        <v>1</v>
      </c>
      <c r="E14">
        <v>41</v>
      </c>
      <c r="F14">
        <v>10</v>
      </c>
      <c r="G14">
        <v>0.99</v>
      </c>
      <c r="H14">
        <v>49.886109894418702</v>
      </c>
      <c r="I14">
        <v>49.149243710104408</v>
      </c>
      <c r="J14">
        <v>49.716257859230012</v>
      </c>
      <c r="K14">
        <v>39.873111030264432</v>
      </c>
      <c r="L14">
        <v>0.14043905364851339</v>
      </c>
      <c r="M14">
        <v>4574199.4986567134</v>
      </c>
      <c r="N14">
        <v>152473.3166218905</v>
      </c>
      <c r="O14">
        <v>16111.01396886896</v>
      </c>
      <c r="P14">
        <v>537.03379896229876</v>
      </c>
      <c r="Q14">
        <v>114718.9015470805</v>
      </c>
      <c r="R14">
        <v>3823.9633849026832</v>
      </c>
    </row>
    <row r="15" spans="1:18" x14ac:dyDescent="0.25">
      <c r="A15" s="1">
        <v>3</v>
      </c>
      <c r="B15" t="s">
        <v>19</v>
      </c>
      <c r="C15">
        <v>0</v>
      </c>
      <c r="D15">
        <v>1</v>
      </c>
      <c r="E15">
        <v>41</v>
      </c>
      <c r="F15">
        <v>10</v>
      </c>
      <c r="G15">
        <v>1.01</v>
      </c>
      <c r="H15">
        <v>49.9589070975018</v>
      </c>
      <c r="I15">
        <v>49.411239932445362</v>
      </c>
      <c r="J15">
        <v>49.836864562428602</v>
      </c>
      <c r="K15">
        <v>49.876967562327039</v>
      </c>
      <c r="L15">
        <v>0.13951040830348321</v>
      </c>
      <c r="M15">
        <v>3947154.6046470422</v>
      </c>
      <c r="N15">
        <v>131571.82015490139</v>
      </c>
      <c r="O15">
        <v>11040.54992603866</v>
      </c>
      <c r="P15">
        <v>368.0183308679554</v>
      </c>
      <c r="Q15">
        <v>79137.822477170776</v>
      </c>
      <c r="R15">
        <v>2637.9274159056922</v>
      </c>
    </row>
    <row r="16" spans="1:18" x14ac:dyDescent="0.25">
      <c r="A16" s="1">
        <v>4</v>
      </c>
      <c r="B16" t="s">
        <v>19</v>
      </c>
      <c r="C16">
        <v>0</v>
      </c>
      <c r="D16">
        <v>1</v>
      </c>
      <c r="E16">
        <v>41</v>
      </c>
      <c r="F16">
        <v>10</v>
      </c>
      <c r="G16">
        <v>1.5</v>
      </c>
      <c r="H16">
        <v>48.324207776323831</v>
      </c>
      <c r="I16">
        <v>45.109260704688921</v>
      </c>
      <c r="J16">
        <v>46.729855057293882</v>
      </c>
      <c r="K16">
        <v>62.993499451965221</v>
      </c>
      <c r="L16">
        <v>2.1029307874758398</v>
      </c>
      <c r="M16">
        <v>3683306.2001286298</v>
      </c>
      <c r="N16">
        <v>122776.873337621</v>
      </c>
      <c r="O16">
        <v>122960.90986114441</v>
      </c>
      <c r="P16">
        <v>4098.6969953714788</v>
      </c>
      <c r="Q16">
        <v>58471.211032453939</v>
      </c>
      <c r="R16">
        <v>1949.0403677484651</v>
      </c>
    </row>
    <row r="17" spans="1:18" x14ac:dyDescent="0.25">
      <c r="A17" s="1">
        <v>0</v>
      </c>
      <c r="B17" t="s">
        <v>20</v>
      </c>
      <c r="C17">
        <v>0</v>
      </c>
      <c r="D17">
        <v>1</v>
      </c>
      <c r="E17">
        <v>41</v>
      </c>
      <c r="F17">
        <v>15</v>
      </c>
      <c r="G17">
        <v>0</v>
      </c>
      <c r="H17">
        <v>42.851599999999998</v>
      </c>
      <c r="I17">
        <v>38.931115942773701</v>
      </c>
      <c r="J17">
        <v>40.494260013330809</v>
      </c>
      <c r="K17">
        <v>42.851599999999991</v>
      </c>
      <c r="L17">
        <v>2.427362835531917</v>
      </c>
      <c r="M17">
        <v>7124579.9129294837</v>
      </c>
      <c r="N17">
        <v>158323.99806509959</v>
      </c>
      <c r="O17">
        <v>403577.47433986719</v>
      </c>
      <c r="P17">
        <v>8968.3883186637158</v>
      </c>
      <c r="Q17">
        <v>166261.70114836979</v>
      </c>
      <c r="R17">
        <v>3694.704469963774</v>
      </c>
    </row>
    <row r="18" spans="1:18" x14ac:dyDescent="0.25">
      <c r="A18" s="1">
        <v>1</v>
      </c>
      <c r="B18" t="s">
        <v>20</v>
      </c>
      <c r="C18">
        <v>0</v>
      </c>
      <c r="D18">
        <v>1</v>
      </c>
      <c r="E18">
        <v>41</v>
      </c>
      <c r="F18">
        <v>15</v>
      </c>
      <c r="G18">
        <v>0.5</v>
      </c>
      <c r="H18">
        <v>46.15063176078818</v>
      </c>
      <c r="I18">
        <v>43.498453567344917</v>
      </c>
      <c r="J18">
        <v>44.697661138555787</v>
      </c>
      <c r="K18">
        <v>41.772784165679568</v>
      </c>
      <c r="L18">
        <v>1.3485470012115039</v>
      </c>
      <c r="M18">
        <v>6945214.1570895733</v>
      </c>
      <c r="N18">
        <v>154338.09237976829</v>
      </c>
      <c r="O18">
        <v>224211.71849995741</v>
      </c>
      <c r="P18">
        <v>4982.4826333323872</v>
      </c>
      <c r="Q18">
        <v>166261.70114836979</v>
      </c>
      <c r="R18">
        <v>3694.704469963774</v>
      </c>
    </row>
    <row r="19" spans="1:18" x14ac:dyDescent="0.25">
      <c r="A19" s="1">
        <v>2</v>
      </c>
      <c r="B19" t="s">
        <v>20</v>
      </c>
      <c r="C19">
        <v>0</v>
      </c>
      <c r="D19">
        <v>1</v>
      </c>
      <c r="E19">
        <v>41</v>
      </c>
      <c r="F19">
        <v>15</v>
      </c>
      <c r="G19">
        <v>0.99</v>
      </c>
      <c r="H19">
        <v>49.916730121255959</v>
      </c>
      <c r="I19">
        <v>49.149243710104408</v>
      </c>
      <c r="J19">
        <v>49.779005812538117</v>
      </c>
      <c r="K19">
        <v>40.541232959300743</v>
      </c>
      <c r="L19">
        <v>0.1169957948326603</v>
      </c>
      <c r="M19">
        <v>6740454.3584657004</v>
      </c>
      <c r="N19">
        <v>149787.8746325711</v>
      </c>
      <c r="O19">
        <v>19451.91987608375</v>
      </c>
      <c r="P19">
        <v>432.2648861351945</v>
      </c>
      <c r="Q19">
        <v>166261.70114836979</v>
      </c>
      <c r="R19">
        <v>3694.704469963774</v>
      </c>
    </row>
    <row r="20" spans="1:18" x14ac:dyDescent="0.25">
      <c r="A20" s="1">
        <v>3</v>
      </c>
      <c r="B20" t="s">
        <v>20</v>
      </c>
      <c r="C20">
        <v>0</v>
      </c>
      <c r="D20">
        <v>1</v>
      </c>
      <c r="E20">
        <v>41</v>
      </c>
      <c r="F20">
        <v>15</v>
      </c>
      <c r="G20">
        <v>1.01</v>
      </c>
      <c r="H20">
        <v>50.003992846839431</v>
      </c>
      <c r="I20">
        <v>49.411239932445362</v>
      </c>
      <c r="J20">
        <v>49.88673691055353</v>
      </c>
      <c r="K20">
        <v>50.392072737746119</v>
      </c>
      <c r="L20">
        <v>0.13111909696954641</v>
      </c>
      <c r="M20">
        <v>5867601.0733543541</v>
      </c>
      <c r="N20">
        <v>130391.1349634301</v>
      </c>
      <c r="O20">
        <v>15267.37267029463</v>
      </c>
      <c r="P20">
        <v>339.27494822876952</v>
      </c>
      <c r="Q20">
        <v>116438.9705478266</v>
      </c>
      <c r="R20">
        <v>2587.5326788405901</v>
      </c>
    </row>
    <row r="21" spans="1:18" x14ac:dyDescent="0.25">
      <c r="A21" s="1">
        <v>4</v>
      </c>
      <c r="B21" t="s">
        <v>20</v>
      </c>
      <c r="C21">
        <v>0</v>
      </c>
      <c r="D21">
        <v>1</v>
      </c>
      <c r="E21">
        <v>41</v>
      </c>
      <c r="F21">
        <v>15</v>
      </c>
      <c r="G21">
        <v>1.5</v>
      </c>
      <c r="H21">
        <v>49.770881130640291</v>
      </c>
      <c r="I21">
        <v>45.109260704688921</v>
      </c>
      <c r="J21">
        <v>47.559546041460557</v>
      </c>
      <c r="K21">
        <v>61.279420427910708</v>
      </c>
      <c r="L21">
        <v>2.7494033870456782</v>
      </c>
      <c r="M21">
        <v>5670814.3020040868</v>
      </c>
      <c r="N21">
        <v>126018.0956000908</v>
      </c>
      <c r="O21">
        <v>254430.540308044</v>
      </c>
      <c r="P21">
        <v>5654.0120068454216</v>
      </c>
      <c r="Q21">
        <v>92540.273103190484</v>
      </c>
      <c r="R21">
        <v>2056.4505134042329</v>
      </c>
    </row>
    <row r="22" spans="1:18" x14ac:dyDescent="0.25">
      <c r="A22" s="1">
        <v>0</v>
      </c>
      <c r="B22" t="s">
        <v>21</v>
      </c>
      <c r="C22">
        <v>0</v>
      </c>
      <c r="D22">
        <v>1</v>
      </c>
      <c r="E22">
        <v>41</v>
      </c>
      <c r="F22">
        <v>20</v>
      </c>
      <c r="G22">
        <v>0</v>
      </c>
      <c r="H22">
        <v>45.364750000000001</v>
      </c>
      <c r="I22">
        <v>38.931115942773701</v>
      </c>
      <c r="J22">
        <v>41.442095759998111</v>
      </c>
      <c r="K22">
        <v>45.364750000000001</v>
      </c>
      <c r="L22">
        <v>4.0918742880832166</v>
      </c>
      <c r="M22">
        <v>9681141.5759249311</v>
      </c>
      <c r="N22">
        <v>161352.35959874891</v>
      </c>
      <c r="O22">
        <v>873233.38702011271</v>
      </c>
      <c r="P22">
        <v>14553.889783668539</v>
      </c>
      <c r="Q22">
        <v>213406.69960541901</v>
      </c>
      <c r="R22">
        <v>3556.778326756983</v>
      </c>
    </row>
    <row r="23" spans="1:18" x14ac:dyDescent="0.25">
      <c r="A23" s="1">
        <v>1</v>
      </c>
      <c r="B23" t="s">
        <v>21</v>
      </c>
      <c r="C23">
        <v>0</v>
      </c>
      <c r="D23">
        <v>1</v>
      </c>
      <c r="E23">
        <v>41</v>
      </c>
      <c r="F23">
        <v>20</v>
      </c>
      <c r="G23">
        <v>0.5</v>
      </c>
      <c r="H23">
        <v>47.569725711020062</v>
      </c>
      <c r="I23">
        <v>43.498453567344917</v>
      </c>
      <c r="J23">
        <v>45.264871648706979</v>
      </c>
      <c r="K23">
        <v>43.451524522833303</v>
      </c>
      <c r="L23">
        <v>2.178648810916513</v>
      </c>
      <c r="M23">
        <v>9272846.4412417822</v>
      </c>
      <c r="N23">
        <v>154547.44068736301</v>
      </c>
      <c r="O23">
        <v>464938.25233696372</v>
      </c>
      <c r="P23">
        <v>7748.9708722827272</v>
      </c>
      <c r="Q23">
        <v>213406.69960541901</v>
      </c>
      <c r="R23">
        <v>3556.778326756983</v>
      </c>
    </row>
    <row r="24" spans="1:18" x14ac:dyDescent="0.25">
      <c r="A24" s="1">
        <v>2</v>
      </c>
      <c r="B24" t="s">
        <v>21</v>
      </c>
      <c r="C24">
        <v>0</v>
      </c>
      <c r="D24">
        <v>1</v>
      </c>
      <c r="E24">
        <v>41</v>
      </c>
      <c r="F24">
        <v>20</v>
      </c>
      <c r="G24">
        <v>0.99</v>
      </c>
      <c r="H24">
        <v>49.948963472093638</v>
      </c>
      <c r="I24">
        <v>49.149243710104408</v>
      </c>
      <c r="J24">
        <v>49.818108541562559</v>
      </c>
      <c r="K24">
        <v>41.387094389669947</v>
      </c>
      <c r="L24">
        <v>0.1142186777531754</v>
      </c>
      <c r="M24">
        <v>8832283.2199574169</v>
      </c>
      <c r="N24">
        <v>147204.7203326236</v>
      </c>
      <c r="O24">
        <v>24375.031052600061</v>
      </c>
      <c r="P24">
        <v>406.2505175433343</v>
      </c>
      <c r="Q24">
        <v>213406.69960541901</v>
      </c>
      <c r="R24">
        <v>3556.778326756983</v>
      </c>
    </row>
    <row r="25" spans="1:18" x14ac:dyDescent="0.25">
      <c r="A25" s="1">
        <v>3</v>
      </c>
      <c r="B25" t="s">
        <v>21</v>
      </c>
      <c r="C25">
        <v>0</v>
      </c>
      <c r="D25">
        <v>1</v>
      </c>
      <c r="E25">
        <v>41</v>
      </c>
      <c r="F25">
        <v>20</v>
      </c>
      <c r="G25">
        <v>1.01</v>
      </c>
      <c r="H25">
        <v>50.043780750321297</v>
      </c>
      <c r="I25">
        <v>49.411239932445362</v>
      </c>
      <c r="J25">
        <v>49.922133317918167</v>
      </c>
      <c r="K25">
        <v>49.602718088899721</v>
      </c>
      <c r="L25">
        <v>0.12939328277039169</v>
      </c>
      <c r="M25">
        <v>7878044.4331202954</v>
      </c>
      <c r="N25">
        <v>131300.74055200489</v>
      </c>
      <c r="O25">
        <v>20550.608319195351</v>
      </c>
      <c r="P25">
        <v>342.51013865325592</v>
      </c>
      <c r="Q25">
        <v>158822.8374703376</v>
      </c>
      <c r="R25">
        <v>2647.0472911722932</v>
      </c>
    </row>
    <row r="26" spans="1:18" x14ac:dyDescent="0.25">
      <c r="A26" s="1">
        <v>4</v>
      </c>
      <c r="B26" t="s">
        <v>21</v>
      </c>
      <c r="C26">
        <v>0</v>
      </c>
      <c r="D26">
        <v>1</v>
      </c>
      <c r="E26">
        <v>41</v>
      </c>
      <c r="F26">
        <v>20</v>
      </c>
      <c r="G26">
        <v>1.5</v>
      </c>
      <c r="H26">
        <v>51.893467797795509</v>
      </c>
      <c r="I26">
        <v>45.109260704688921</v>
      </c>
      <c r="J26">
        <v>48.431145992192633</v>
      </c>
      <c r="K26">
        <v>59.237328781716279</v>
      </c>
      <c r="L26">
        <v>3.9518652005808139</v>
      </c>
      <c r="M26">
        <v>7933746.7393290717</v>
      </c>
      <c r="N26">
        <v>132229.1123221512</v>
      </c>
      <c r="O26">
        <v>529279.39686323702</v>
      </c>
      <c r="P26">
        <v>8821.3232810539503</v>
      </c>
      <c r="Q26">
        <v>133931.5411835018</v>
      </c>
      <c r="R26">
        <v>2232.192353058364</v>
      </c>
    </row>
    <row r="27" spans="1:18" x14ac:dyDescent="0.25">
      <c r="A27" s="1">
        <v>0</v>
      </c>
      <c r="B27" t="s">
        <v>22</v>
      </c>
      <c r="C27">
        <v>0</v>
      </c>
      <c r="D27">
        <v>1</v>
      </c>
      <c r="E27">
        <v>41</v>
      </c>
      <c r="F27">
        <v>25</v>
      </c>
      <c r="G27">
        <v>0</v>
      </c>
      <c r="H27">
        <v>48.818420000000003</v>
      </c>
      <c r="I27">
        <v>38.931115942773701</v>
      </c>
      <c r="J27">
        <v>42.622213807998477</v>
      </c>
      <c r="K27">
        <v>48.818420000000003</v>
      </c>
      <c r="L27">
        <v>6.5452882743186054</v>
      </c>
      <c r="M27">
        <v>12487291.30879843</v>
      </c>
      <c r="N27">
        <v>166497.21745064569</v>
      </c>
      <c r="O27">
        <v>1674222.9957765739</v>
      </c>
      <c r="P27">
        <v>22322.973277020981</v>
      </c>
      <c r="Q27">
        <v>255790.56652793</v>
      </c>
      <c r="R27">
        <v>3410.540887039067</v>
      </c>
    </row>
    <row r="28" spans="1:18" x14ac:dyDescent="0.25">
      <c r="A28" s="1">
        <v>1</v>
      </c>
      <c r="B28" t="s">
        <v>22</v>
      </c>
      <c r="C28">
        <v>0</v>
      </c>
      <c r="D28">
        <v>1</v>
      </c>
      <c r="E28">
        <v>41</v>
      </c>
      <c r="F28">
        <v>25</v>
      </c>
      <c r="G28">
        <v>0.5</v>
      </c>
      <c r="H28">
        <v>49.40214587523257</v>
      </c>
      <c r="I28">
        <v>43.498453567344917</v>
      </c>
      <c r="J28">
        <v>45.937809868142118</v>
      </c>
      <c r="K28">
        <v>45.613731789573542</v>
      </c>
      <c r="L28">
        <v>3.3406000638921398</v>
      </c>
      <c r="M28">
        <v>11667562.295908069</v>
      </c>
      <c r="N28">
        <v>155567.49727877419</v>
      </c>
      <c r="O28">
        <v>854493.98288620985</v>
      </c>
      <c r="P28">
        <v>11393.253105149461</v>
      </c>
      <c r="Q28">
        <v>255790.56652793</v>
      </c>
      <c r="R28">
        <v>3410.540887039067</v>
      </c>
    </row>
    <row r="29" spans="1:18" x14ac:dyDescent="0.25">
      <c r="A29" s="1">
        <v>2</v>
      </c>
      <c r="B29" t="s">
        <v>22</v>
      </c>
      <c r="C29">
        <v>0</v>
      </c>
      <c r="D29">
        <v>1</v>
      </c>
      <c r="E29">
        <v>41</v>
      </c>
      <c r="F29">
        <v>25</v>
      </c>
      <c r="G29">
        <v>0.99</v>
      </c>
      <c r="H29">
        <v>49.987901143823677</v>
      </c>
      <c r="I29">
        <v>49.149243710104408</v>
      </c>
      <c r="J29">
        <v>49.848829743691439</v>
      </c>
      <c r="K29">
        <v>42.39790209433999</v>
      </c>
      <c r="L29">
        <v>0.1247703686586</v>
      </c>
      <c r="M29">
        <v>10844983.396306939</v>
      </c>
      <c r="N29">
        <v>144599.77861742591</v>
      </c>
      <c r="O29">
        <v>31915.083285081979</v>
      </c>
      <c r="P29">
        <v>425.534443801093</v>
      </c>
      <c r="Q29">
        <v>255790.56652793</v>
      </c>
      <c r="R29">
        <v>3410.540887039067</v>
      </c>
    </row>
    <row r="30" spans="1:18" x14ac:dyDescent="0.25">
      <c r="A30" s="1">
        <v>3</v>
      </c>
      <c r="B30" t="s">
        <v>22</v>
      </c>
      <c r="C30">
        <v>0</v>
      </c>
      <c r="D30">
        <v>1</v>
      </c>
      <c r="E30">
        <v>41</v>
      </c>
      <c r="F30">
        <v>25</v>
      </c>
      <c r="G30">
        <v>1.01</v>
      </c>
      <c r="H30">
        <v>50.071335655959111</v>
      </c>
      <c r="I30">
        <v>49.411239932445362</v>
      </c>
      <c r="J30">
        <v>49.950403691249392</v>
      </c>
      <c r="K30">
        <v>48.140137615791247</v>
      </c>
      <c r="L30">
        <v>0.1212874288110163</v>
      </c>
      <c r="M30">
        <v>10007047.08843953</v>
      </c>
      <c r="N30">
        <v>133427.29451252709</v>
      </c>
      <c r="O30">
        <v>25212.412582498779</v>
      </c>
      <c r="P30">
        <v>336.16550109998371</v>
      </c>
      <c r="Q30">
        <v>207873.25471119871</v>
      </c>
      <c r="R30">
        <v>2771.6433961493149</v>
      </c>
    </row>
    <row r="31" spans="1:18" x14ac:dyDescent="0.25">
      <c r="A31" s="1">
        <v>4</v>
      </c>
      <c r="B31" t="s">
        <v>22</v>
      </c>
      <c r="C31">
        <v>0</v>
      </c>
      <c r="D31">
        <v>1</v>
      </c>
      <c r="E31">
        <v>41</v>
      </c>
      <c r="F31">
        <v>25</v>
      </c>
      <c r="G31">
        <v>1.5</v>
      </c>
      <c r="H31">
        <v>53.834874844239543</v>
      </c>
      <c r="I31">
        <v>45.109260704688921</v>
      </c>
      <c r="J31">
        <v>49.361266300804033</v>
      </c>
      <c r="K31">
        <v>57.343222246388912</v>
      </c>
      <c r="L31">
        <v>4.7485163424503547</v>
      </c>
      <c r="M31">
        <v>10330517.587968091</v>
      </c>
      <c r="N31">
        <v>137740.23450624119</v>
      </c>
      <c r="O31">
        <v>855456.48937658733</v>
      </c>
      <c r="P31">
        <v>11406.086525021159</v>
      </c>
      <c r="Q31">
        <v>180152.37343274051</v>
      </c>
      <c r="R31">
        <v>2402.0316457698732</v>
      </c>
    </row>
    <row r="32" spans="1:18" x14ac:dyDescent="0.25">
      <c r="A32" s="1">
        <v>0</v>
      </c>
      <c r="B32" t="s">
        <v>23</v>
      </c>
      <c r="C32">
        <v>0</v>
      </c>
      <c r="D32">
        <v>1</v>
      </c>
      <c r="E32">
        <v>41</v>
      </c>
      <c r="F32">
        <v>30</v>
      </c>
      <c r="G32">
        <v>0</v>
      </c>
      <c r="H32">
        <v>53.301200000000001</v>
      </c>
      <c r="I32">
        <v>38.931115942773701</v>
      </c>
      <c r="J32">
        <v>44.089107673332087</v>
      </c>
      <c r="K32">
        <v>53.301200000000009</v>
      </c>
      <c r="L32">
        <v>9.8701259540524333</v>
      </c>
      <c r="M32">
        <v>15622140.098162141</v>
      </c>
      <c r="N32">
        <v>173579.33442402381</v>
      </c>
      <c r="O32">
        <v>2892852.1391772302</v>
      </c>
      <c r="P32">
        <v>32142.80154641367</v>
      </c>
      <c r="Q32">
        <v>293091.71459858579</v>
      </c>
      <c r="R32">
        <v>3256.5746066509528</v>
      </c>
    </row>
    <row r="33" spans="1:18" x14ac:dyDescent="0.25">
      <c r="A33" s="1">
        <v>1</v>
      </c>
      <c r="B33" t="s">
        <v>23</v>
      </c>
      <c r="C33">
        <v>0</v>
      </c>
      <c r="D33">
        <v>1</v>
      </c>
      <c r="E33">
        <v>41</v>
      </c>
      <c r="F33">
        <v>30</v>
      </c>
      <c r="G33">
        <v>0.5</v>
      </c>
      <c r="H33">
        <v>51.597851719050688</v>
      </c>
      <c r="I33">
        <v>43.498453567344917</v>
      </c>
      <c r="J33">
        <v>46.730432946973274</v>
      </c>
      <c r="K33">
        <v>48.234701326931592</v>
      </c>
      <c r="L33">
        <v>4.8036272809840206</v>
      </c>
      <c r="M33">
        <v>14137191.315061061</v>
      </c>
      <c r="N33">
        <v>157079.90350067851</v>
      </c>
      <c r="O33">
        <v>1407903.35607615</v>
      </c>
      <c r="P33">
        <v>15643.370623068329</v>
      </c>
      <c r="Q33">
        <v>293091.71459858579</v>
      </c>
      <c r="R33">
        <v>3256.5746066509528</v>
      </c>
    </row>
    <row r="34" spans="1:18" x14ac:dyDescent="0.25">
      <c r="A34" s="1">
        <v>2</v>
      </c>
      <c r="B34" t="s">
        <v>23</v>
      </c>
      <c r="C34">
        <v>0</v>
      </c>
      <c r="D34">
        <v>1</v>
      </c>
      <c r="E34">
        <v>41</v>
      </c>
      <c r="F34">
        <v>30</v>
      </c>
      <c r="G34">
        <v>0.99</v>
      </c>
      <c r="H34">
        <v>50.030986599356453</v>
      </c>
      <c r="I34">
        <v>49.149243710104408</v>
      </c>
      <c r="J34">
        <v>49.876280097843278</v>
      </c>
      <c r="K34">
        <v>43.574162939923738</v>
      </c>
      <c r="L34">
        <v>0.14308889397615429</v>
      </c>
      <c r="M34">
        <v>12771226.1282604</v>
      </c>
      <c r="N34">
        <v>141902.51253622671</v>
      </c>
      <c r="O34">
        <v>41938.169275486332</v>
      </c>
      <c r="P34">
        <v>465.97965861651471</v>
      </c>
      <c r="Q34">
        <v>293091.71459858579</v>
      </c>
      <c r="R34">
        <v>3256.5746066509528</v>
      </c>
    </row>
    <row r="35" spans="1:18" x14ac:dyDescent="0.25">
      <c r="A35" s="1">
        <v>3</v>
      </c>
      <c r="B35" t="s">
        <v>23</v>
      </c>
      <c r="C35">
        <v>0</v>
      </c>
      <c r="D35">
        <v>1</v>
      </c>
      <c r="E35">
        <v>41</v>
      </c>
      <c r="F35">
        <v>30</v>
      </c>
      <c r="G35">
        <v>1.01</v>
      </c>
      <c r="H35">
        <v>50.102029223991828</v>
      </c>
      <c r="I35">
        <v>49.411239932445362</v>
      </c>
      <c r="J35">
        <v>49.973621382543087</v>
      </c>
      <c r="K35">
        <v>47.040435496061022</v>
      </c>
      <c r="L35">
        <v>0.12326390011194679</v>
      </c>
      <c r="M35">
        <v>12163098.190804649</v>
      </c>
      <c r="N35">
        <v>135145.535453385</v>
      </c>
      <c r="O35">
        <v>31871.960891363109</v>
      </c>
      <c r="P35">
        <v>354.13289879292353</v>
      </c>
      <c r="Q35">
        <v>258566.87044963989</v>
      </c>
      <c r="R35">
        <v>2872.9652272182211</v>
      </c>
    </row>
    <row r="36" spans="1:18" x14ac:dyDescent="0.25">
      <c r="A36" s="1">
        <v>4</v>
      </c>
      <c r="B36" t="s">
        <v>23</v>
      </c>
      <c r="C36">
        <v>0</v>
      </c>
      <c r="D36">
        <v>1</v>
      </c>
      <c r="E36">
        <v>41</v>
      </c>
      <c r="F36">
        <v>30</v>
      </c>
      <c r="G36">
        <v>1.5</v>
      </c>
      <c r="H36">
        <v>55.668218673179162</v>
      </c>
      <c r="I36">
        <v>45.109260704688921</v>
      </c>
      <c r="J36">
        <v>50.28817768488598</v>
      </c>
      <c r="K36">
        <v>55.712014729102791</v>
      </c>
      <c r="L36">
        <v>5.3561359270338187</v>
      </c>
      <c r="M36">
        <v>12860895.148859181</v>
      </c>
      <c r="N36">
        <v>142898.8349873242</v>
      </c>
      <c r="O36">
        <v>1236442.4962114261</v>
      </c>
      <c r="P36">
        <v>13738.249957904731</v>
      </c>
      <c r="Q36">
        <v>230845.98917118169</v>
      </c>
      <c r="R36">
        <v>2564.9554352353521</v>
      </c>
    </row>
    <row r="37" spans="1:18" x14ac:dyDescent="0.25">
      <c r="A37" s="1">
        <v>0</v>
      </c>
      <c r="B37" t="s">
        <v>24</v>
      </c>
      <c r="C37">
        <v>0</v>
      </c>
      <c r="D37">
        <v>1</v>
      </c>
      <c r="E37">
        <v>41</v>
      </c>
      <c r="F37">
        <v>35</v>
      </c>
      <c r="G37">
        <v>0</v>
      </c>
      <c r="H37">
        <v>60.175094999999999</v>
      </c>
      <c r="I37">
        <v>38.931115942773701</v>
      </c>
      <c r="J37">
        <v>45.953849291427503</v>
      </c>
      <c r="K37">
        <v>60.175094999999999</v>
      </c>
      <c r="L37">
        <v>15.40491450504004</v>
      </c>
      <c r="M37">
        <v>19560546.803142618</v>
      </c>
      <c r="N37">
        <v>186290.92193469161</v>
      </c>
      <c r="O37">
        <v>5007529.2971992223</v>
      </c>
      <c r="P37">
        <v>47690.755211421158</v>
      </c>
      <c r="Q37">
        <v>325060.5055653443</v>
      </c>
      <c r="R37">
        <v>3095.8143387175651</v>
      </c>
    </row>
    <row r="38" spans="1:18" x14ac:dyDescent="0.25">
      <c r="A38" s="1">
        <v>1</v>
      </c>
      <c r="B38" t="s">
        <v>24</v>
      </c>
      <c r="C38">
        <v>0</v>
      </c>
      <c r="D38">
        <v>1</v>
      </c>
      <c r="E38">
        <v>41</v>
      </c>
      <c r="F38">
        <v>35</v>
      </c>
      <c r="G38">
        <v>0.5</v>
      </c>
      <c r="H38">
        <v>54.617692864253939</v>
      </c>
      <c r="I38">
        <v>43.498453567344917</v>
      </c>
      <c r="J38">
        <v>47.671381706044933</v>
      </c>
      <c r="K38">
        <v>51.786362897686573</v>
      </c>
      <c r="L38">
        <v>7.0161824027265922</v>
      </c>
      <c r="M38">
        <v>16833701.304912381</v>
      </c>
      <c r="N38">
        <v>160320.9648086894</v>
      </c>
      <c r="O38">
        <v>2280683.7989689782</v>
      </c>
      <c r="P38">
        <v>21720.798085418839</v>
      </c>
      <c r="Q38">
        <v>325060.5055653443</v>
      </c>
      <c r="R38">
        <v>3095.8143387175651</v>
      </c>
    </row>
    <row r="39" spans="1:18" x14ac:dyDescent="0.25">
      <c r="A39" s="1">
        <v>2</v>
      </c>
      <c r="B39" t="s">
        <v>24</v>
      </c>
      <c r="C39">
        <v>0</v>
      </c>
      <c r="D39">
        <v>1</v>
      </c>
      <c r="E39">
        <v>41</v>
      </c>
      <c r="F39">
        <v>35</v>
      </c>
      <c r="G39">
        <v>0.99</v>
      </c>
      <c r="H39">
        <v>50.084688934509217</v>
      </c>
      <c r="I39">
        <v>49.149243710104408</v>
      </c>
      <c r="J39">
        <v>49.902818695974162</v>
      </c>
      <c r="K39">
        <v>44.943929210771493</v>
      </c>
      <c r="L39">
        <v>0.17374871581152729</v>
      </c>
      <c r="M39">
        <v>14609496.351346429</v>
      </c>
      <c r="N39">
        <v>139138.06048901359</v>
      </c>
      <c r="O39">
        <v>56478.845403024388</v>
      </c>
      <c r="P39">
        <v>537.89376574308938</v>
      </c>
      <c r="Q39">
        <v>325060.5055653443</v>
      </c>
      <c r="R39">
        <v>3095.8143387175651</v>
      </c>
    </row>
    <row r="40" spans="1:18" x14ac:dyDescent="0.25">
      <c r="A40" s="1">
        <v>3</v>
      </c>
      <c r="B40" t="s">
        <v>24</v>
      </c>
      <c r="C40">
        <v>0</v>
      </c>
      <c r="D40">
        <v>1</v>
      </c>
      <c r="E40">
        <v>41</v>
      </c>
      <c r="F40">
        <v>35</v>
      </c>
      <c r="G40">
        <v>1.01</v>
      </c>
      <c r="H40">
        <v>50.125179204994623</v>
      </c>
      <c r="I40">
        <v>49.411239932445362</v>
      </c>
      <c r="J40">
        <v>49.994219302293068</v>
      </c>
      <c r="K40">
        <v>45.912421555971143</v>
      </c>
      <c r="L40">
        <v>0.1206813903739568</v>
      </c>
      <c r="M40">
        <v>14386666.28256326</v>
      </c>
      <c r="N40">
        <v>137015.86935774531</v>
      </c>
      <c r="O40">
        <v>37815.537298752148</v>
      </c>
      <c r="P40">
        <v>360.14797427383002</v>
      </c>
      <c r="Q40">
        <v>313350.19576400903</v>
      </c>
      <c r="R40">
        <v>2984.287578704847</v>
      </c>
    </row>
    <row r="41" spans="1:18" x14ac:dyDescent="0.25">
      <c r="A41" s="1">
        <v>4</v>
      </c>
      <c r="B41" t="s">
        <v>24</v>
      </c>
      <c r="C41">
        <v>0</v>
      </c>
      <c r="D41">
        <v>1</v>
      </c>
      <c r="E41">
        <v>41</v>
      </c>
      <c r="F41">
        <v>35</v>
      </c>
      <c r="G41">
        <v>1.5</v>
      </c>
      <c r="H41">
        <v>56.937811782704173</v>
      </c>
      <c r="I41">
        <v>45.109260704688921</v>
      </c>
      <c r="J41">
        <v>51.190092562643599</v>
      </c>
      <c r="K41">
        <v>53.77748287158164</v>
      </c>
      <c r="L41">
        <v>5.3860326367614562</v>
      </c>
      <c r="M41">
        <v>15405465.972432001</v>
      </c>
      <c r="N41">
        <v>146718.72354697139</v>
      </c>
      <c r="O41">
        <v>1542919.7887557519</v>
      </c>
      <c r="P41">
        <v>14694.474178626209</v>
      </c>
      <c r="Q41">
        <v>286466.84727174009</v>
      </c>
      <c r="R41">
        <v>2728.2556883022871</v>
      </c>
    </row>
    <row r="42" spans="1:18" x14ac:dyDescent="0.25">
      <c r="A42" s="1">
        <v>0</v>
      </c>
      <c r="B42" t="s">
        <v>25</v>
      </c>
      <c r="C42">
        <v>0</v>
      </c>
      <c r="D42">
        <v>1</v>
      </c>
      <c r="E42">
        <v>41</v>
      </c>
      <c r="F42">
        <v>40</v>
      </c>
      <c r="G42">
        <v>0</v>
      </c>
      <c r="H42">
        <v>69.345238159024703</v>
      </c>
      <c r="I42">
        <v>38.931115942773701</v>
      </c>
      <c r="J42">
        <v>48.419438462034307</v>
      </c>
      <c r="K42">
        <v>69.345238159024717</v>
      </c>
      <c r="L42">
        <v>23.010337458067021</v>
      </c>
      <c r="M42">
        <v>24379214.80576795</v>
      </c>
      <c r="N42">
        <v>203160.12338139949</v>
      </c>
      <c r="O42">
        <v>8089581.5565155447</v>
      </c>
      <c r="P42">
        <v>67413.179637629539</v>
      </c>
      <c r="Q42">
        <v>351562.92563103978</v>
      </c>
      <c r="R42">
        <v>2929.6910469253321</v>
      </c>
    </row>
    <row r="43" spans="1:18" x14ac:dyDescent="0.25">
      <c r="A43" s="1">
        <v>1</v>
      </c>
      <c r="B43" t="s">
        <v>25</v>
      </c>
      <c r="C43">
        <v>0</v>
      </c>
      <c r="D43">
        <v>1</v>
      </c>
      <c r="E43">
        <v>41</v>
      </c>
      <c r="F43">
        <v>40</v>
      </c>
      <c r="G43">
        <v>0.5</v>
      </c>
      <c r="H43">
        <v>60.563526776440789</v>
      </c>
      <c r="I43">
        <v>43.498453567344917</v>
      </c>
      <c r="J43">
        <v>48.920763787974067</v>
      </c>
      <c r="K43">
        <v>58.291771426288378</v>
      </c>
      <c r="L43">
        <v>11.95687072533072</v>
      </c>
      <c r="M43">
        <v>20493225.702841789</v>
      </c>
      <c r="N43">
        <v>170776.88085701491</v>
      </c>
      <c r="O43">
        <v>4203592.4535894003</v>
      </c>
      <c r="P43">
        <v>35029.937113245003</v>
      </c>
      <c r="Q43">
        <v>351562.92563103978</v>
      </c>
      <c r="R43">
        <v>2929.6910469253321</v>
      </c>
    </row>
    <row r="44" spans="1:18" x14ac:dyDescent="0.25">
      <c r="A44" s="1">
        <v>2</v>
      </c>
      <c r="B44" t="s">
        <v>25</v>
      </c>
      <c r="C44">
        <v>0</v>
      </c>
      <c r="D44">
        <v>1</v>
      </c>
      <c r="E44">
        <v>41</v>
      </c>
      <c r="F44">
        <v>40</v>
      </c>
      <c r="G44">
        <v>0.99</v>
      </c>
      <c r="H44">
        <v>53.877117674636537</v>
      </c>
      <c r="I44">
        <v>49.149243710104408</v>
      </c>
      <c r="J44">
        <v>50.104164464374612</v>
      </c>
      <c r="K44">
        <v>49.875644164939942</v>
      </c>
      <c r="L44">
        <v>3.5407434639822739</v>
      </c>
      <c r="M44">
        <v>17534427.380358979</v>
      </c>
      <c r="N44">
        <v>146120.22816965819</v>
      </c>
      <c r="O44">
        <v>1244794.1311065899</v>
      </c>
      <c r="P44">
        <v>10373.284425888251</v>
      </c>
      <c r="Q44">
        <v>351562.92563103978</v>
      </c>
      <c r="R44">
        <v>2929.6910469253321</v>
      </c>
    </row>
    <row r="45" spans="1:18" x14ac:dyDescent="0.25">
      <c r="A45" s="1">
        <v>3</v>
      </c>
      <c r="B45" t="s">
        <v>25</v>
      </c>
      <c r="C45">
        <v>0</v>
      </c>
      <c r="D45">
        <v>1</v>
      </c>
      <c r="E45">
        <v>41</v>
      </c>
      <c r="F45">
        <v>40</v>
      </c>
      <c r="G45">
        <v>1.01</v>
      </c>
      <c r="H45">
        <v>53.635422816168848</v>
      </c>
      <c r="I45">
        <v>49.411239932445362</v>
      </c>
      <c r="J45">
        <v>50.167832720466357</v>
      </c>
      <c r="K45">
        <v>49.571424866313912</v>
      </c>
      <c r="L45">
        <v>3.2365241653562218</v>
      </c>
      <c r="M45">
        <v>17427475.15370059</v>
      </c>
      <c r="N45">
        <v>145228.95961417159</v>
      </c>
      <c r="O45">
        <v>1137841.904448193</v>
      </c>
      <c r="P45">
        <v>9482.0158704016048</v>
      </c>
      <c r="Q45">
        <v>351562.92563103978</v>
      </c>
      <c r="R45">
        <v>2929.6910469253321</v>
      </c>
    </row>
    <row r="46" spans="1:18" x14ac:dyDescent="0.25">
      <c r="A46" s="1">
        <v>4</v>
      </c>
      <c r="B46" t="s">
        <v>25</v>
      </c>
      <c r="C46">
        <v>0</v>
      </c>
      <c r="D46">
        <v>1</v>
      </c>
      <c r="E46">
        <v>41</v>
      </c>
      <c r="F46">
        <v>40</v>
      </c>
      <c r="G46">
        <v>1.5</v>
      </c>
      <c r="H46">
        <v>57.523657774448537</v>
      </c>
      <c r="I46">
        <v>45.109260704688921</v>
      </c>
      <c r="J46">
        <v>51.951368125939823</v>
      </c>
      <c r="K46">
        <v>51.870523689354037</v>
      </c>
      <c r="L46">
        <v>4.9671203509259456</v>
      </c>
      <c r="M46">
        <v>17869844.391721278</v>
      </c>
      <c r="N46">
        <v>148915.36993101059</v>
      </c>
      <c r="O46">
        <v>1711215.9552809021</v>
      </c>
      <c r="P46">
        <v>14260.13296067418</v>
      </c>
      <c r="Q46">
        <v>344508.6557972983</v>
      </c>
      <c r="R46">
        <v>2870.9054649774862</v>
      </c>
    </row>
    <row r="47" spans="1:18" x14ac:dyDescent="0.25">
      <c r="A47" s="1">
        <v>0</v>
      </c>
      <c r="B47" t="s">
        <v>26</v>
      </c>
      <c r="C47">
        <v>0</v>
      </c>
      <c r="D47">
        <v>1</v>
      </c>
      <c r="E47">
        <v>41</v>
      </c>
      <c r="F47">
        <v>41</v>
      </c>
      <c r="G47">
        <v>0</v>
      </c>
      <c r="H47">
        <v>71.167741570129664</v>
      </c>
      <c r="I47">
        <v>38.931115942773701</v>
      </c>
      <c r="J47">
        <v>48.97427512320737</v>
      </c>
      <c r="K47">
        <v>71.167741570129678</v>
      </c>
      <c r="L47">
        <v>24.509084459701139</v>
      </c>
      <c r="M47">
        <v>25350444.06149311</v>
      </c>
      <c r="N47">
        <v>206101.1712316513</v>
      </c>
      <c r="O47">
        <v>8730306.1876961533</v>
      </c>
      <c r="P47">
        <v>70978.099086960603</v>
      </c>
      <c r="Q47">
        <v>356206.94857251347</v>
      </c>
      <c r="R47">
        <v>2895.9914518090532</v>
      </c>
    </row>
    <row r="48" spans="1:18" x14ac:dyDescent="0.25">
      <c r="A48" s="1">
        <v>1</v>
      </c>
      <c r="B48" t="s">
        <v>26</v>
      </c>
      <c r="C48">
        <v>0</v>
      </c>
      <c r="D48">
        <v>1</v>
      </c>
      <c r="E48">
        <v>41</v>
      </c>
      <c r="F48">
        <v>41</v>
      </c>
      <c r="G48">
        <v>0.5</v>
      </c>
      <c r="H48">
        <v>62.155232812340323</v>
      </c>
      <c r="I48">
        <v>43.498453567344917</v>
      </c>
      <c r="J48">
        <v>49.243555715397633</v>
      </c>
      <c r="K48">
        <v>59.971668310764016</v>
      </c>
      <c r="L48">
        <v>13.313011200335501</v>
      </c>
      <c r="M48">
        <v>21362324.969780151</v>
      </c>
      <c r="N48">
        <v>173677.43877870051</v>
      </c>
      <c r="O48">
        <v>4742187.0959832026</v>
      </c>
      <c r="P48">
        <v>38554.366634009777</v>
      </c>
      <c r="Q48">
        <v>356206.94857251347</v>
      </c>
      <c r="R48">
        <v>2895.9914518090532</v>
      </c>
    </row>
    <row r="49" spans="1:18" x14ac:dyDescent="0.25">
      <c r="A49" s="1">
        <v>2</v>
      </c>
      <c r="B49" t="s">
        <v>26</v>
      </c>
      <c r="C49">
        <v>0</v>
      </c>
      <c r="D49">
        <v>1</v>
      </c>
      <c r="E49">
        <v>41</v>
      </c>
      <c r="F49">
        <v>41</v>
      </c>
      <c r="G49">
        <v>0.99</v>
      </c>
      <c r="H49">
        <v>55.293094219664091</v>
      </c>
      <c r="I49">
        <v>49.149243710104408</v>
      </c>
      <c r="J49">
        <v>50.230723726698749</v>
      </c>
      <c r="K49">
        <v>51.446960211798633</v>
      </c>
      <c r="L49">
        <v>4.7883031013701194</v>
      </c>
      <c r="M49">
        <v>18325764.7103763</v>
      </c>
      <c r="N49">
        <v>148989.95699492929</v>
      </c>
      <c r="O49">
        <v>1705626.8365793531</v>
      </c>
      <c r="P49">
        <v>13866.884850238641</v>
      </c>
      <c r="Q49">
        <v>356206.94857251347</v>
      </c>
      <c r="R49">
        <v>2895.9914518090532</v>
      </c>
    </row>
    <row r="50" spans="1:18" x14ac:dyDescent="0.25">
      <c r="A50" s="1">
        <v>3</v>
      </c>
      <c r="B50" t="s">
        <v>26</v>
      </c>
      <c r="C50">
        <v>0</v>
      </c>
      <c r="D50">
        <v>1</v>
      </c>
      <c r="E50">
        <v>41</v>
      </c>
      <c r="F50">
        <v>41</v>
      </c>
      <c r="G50">
        <v>1.01</v>
      </c>
      <c r="H50">
        <v>55.045047234998577</v>
      </c>
      <c r="I50">
        <v>49.411239932445362</v>
      </c>
      <c r="J50">
        <v>50.286789172040322</v>
      </c>
      <c r="K50">
        <v>51.138816021682921</v>
      </c>
      <c r="L50">
        <v>4.480158911254402</v>
      </c>
      <c r="M50">
        <v>18216001.60869484</v>
      </c>
      <c r="N50">
        <v>148097.5740544296</v>
      </c>
      <c r="O50">
        <v>1595863.734897885</v>
      </c>
      <c r="P50">
        <v>12974.501909738899</v>
      </c>
      <c r="Q50">
        <v>356206.94857251347</v>
      </c>
      <c r="R50">
        <v>2895.9914518090532</v>
      </c>
    </row>
    <row r="51" spans="1:18" x14ac:dyDescent="0.25">
      <c r="A51" s="1">
        <v>4</v>
      </c>
      <c r="B51" t="s">
        <v>26</v>
      </c>
      <c r="C51">
        <v>0</v>
      </c>
      <c r="D51">
        <v>1</v>
      </c>
      <c r="E51">
        <v>41</v>
      </c>
      <c r="F51">
        <v>41</v>
      </c>
      <c r="G51">
        <v>1.5</v>
      </c>
      <c r="H51">
        <v>57.592711846598448</v>
      </c>
      <c r="I51">
        <v>45.109260704688921</v>
      </c>
      <c r="J51">
        <v>52.088961875224179</v>
      </c>
      <c r="K51">
        <v>51.522873695524368</v>
      </c>
      <c r="L51">
        <v>4.864216585095841</v>
      </c>
      <c r="M51">
        <v>18352805.62076975</v>
      </c>
      <c r="N51">
        <v>149209.80179487611</v>
      </c>
      <c r="O51">
        <v>1732667.7469728009</v>
      </c>
      <c r="P51">
        <v>14086.72965018538</v>
      </c>
      <c r="Q51">
        <v>356206.94857251341</v>
      </c>
      <c r="R51">
        <v>2895.9914518090518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Graphs</vt:lpstr>
      <vt:lpstr>Pivot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Prokop Čech</cp:lastModifiedBy>
  <dcterms:created xsi:type="dcterms:W3CDTF">2021-12-13T21:27:15Z</dcterms:created>
  <dcterms:modified xsi:type="dcterms:W3CDTF">2021-12-29T13:52:12Z</dcterms:modified>
</cp:coreProperties>
</file>