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filterPrivacy="1" defaultThemeVersion="124226"/>
  <xr:revisionPtr revIDLastSave="0" documentId="13_ncr:1_{6B52096B-32FB-1D4E-A369-5C853615504A}" xr6:coauthVersionLast="36" xr6:coauthVersionMax="36" xr10:uidLastSave="{00000000-0000-0000-0000-000000000000}"/>
  <bookViews>
    <workbookView xWindow="10940" yWindow="-16140" windowWidth="23260" windowHeight="11860" tabRatio="939" xr2:uid="{00000000-000D-0000-FFFF-FFFF00000000}"/>
  </bookViews>
  <sheets>
    <sheet name="1-59" sheetId="1" r:id="rId1"/>
    <sheet name="2-59" sheetId="2" r:id="rId2"/>
    <sheet name="3-59" sheetId="3" r:id="rId3"/>
    <sheet name="4-59" sheetId="4" r:id="rId4"/>
    <sheet name="5-59" sheetId="5" r:id="rId5"/>
    <sheet name="6-59" sheetId="6" r:id="rId6"/>
    <sheet name="7-59" sheetId="7" r:id="rId7"/>
    <sheet name="8-59" sheetId="8" r:id="rId8"/>
    <sheet name="9-59" sheetId="9" r:id="rId9"/>
    <sheet name="10-59" sheetId="10" r:id="rId10"/>
    <sheet name="11-59" sheetId="11" r:id="rId11"/>
    <sheet name="12-59" sheetId="12" r:id="rId12"/>
    <sheet name="13-59" sheetId="13" r:id="rId13"/>
    <sheet name="14-59" sheetId="14" r:id="rId14"/>
    <sheet name="15-59" sheetId="15" r:id="rId15"/>
    <sheet name="16-59" sheetId="16" r:id="rId16"/>
    <sheet name="17-59" sheetId="17" r:id="rId17"/>
    <sheet name="18-59" sheetId="18" r:id="rId18"/>
    <sheet name="19-59" sheetId="19" r:id="rId19"/>
    <sheet name="20-59" sheetId="20" r:id="rId20"/>
    <sheet name="21-59" sheetId="64" r:id="rId21"/>
    <sheet name="22-59" sheetId="26" r:id="rId22"/>
    <sheet name="23-59" sheetId="27" r:id="rId23"/>
    <sheet name="24-63" sheetId="28" r:id="rId24"/>
    <sheet name="25-59" sheetId="29" r:id="rId25"/>
    <sheet name="26-59" sheetId="30" r:id="rId26"/>
    <sheet name="27-59" sheetId="31" r:id="rId27"/>
    <sheet name="28-59" sheetId="32" r:id="rId28"/>
    <sheet name="29-59" sheetId="33" r:id="rId29"/>
    <sheet name="30-59" sheetId="34" r:id="rId30"/>
    <sheet name="31-59" sheetId="35" r:id="rId31"/>
    <sheet name="32-59" sheetId="36" r:id="rId32"/>
    <sheet name="33-59" sheetId="37" r:id="rId33"/>
    <sheet name="34-59" sheetId="38" r:id="rId34"/>
    <sheet name="35-59" sheetId="39" r:id="rId35"/>
    <sheet name="36-59" sheetId="40" r:id="rId36"/>
    <sheet name="37-59" sheetId="41" r:id="rId37"/>
    <sheet name="38-59" sheetId="42" r:id="rId38"/>
    <sheet name="39-59" sheetId="43" r:id="rId39"/>
    <sheet name="40-59" sheetId="44" r:id="rId40"/>
    <sheet name="41-59" sheetId="45" r:id="rId41"/>
    <sheet name="42-59" sheetId="46" r:id="rId42"/>
    <sheet name="43-59" sheetId="47" r:id="rId43"/>
    <sheet name="44-59" sheetId="48" r:id="rId44"/>
    <sheet name="45-59" sheetId="49" r:id="rId45"/>
    <sheet name="46- 59" sheetId="50" r:id="rId46"/>
    <sheet name="47-59" sheetId="51" r:id="rId47"/>
    <sheet name="48 -59" sheetId="52" r:id="rId48"/>
    <sheet name="49-59" sheetId="53" r:id="rId49"/>
    <sheet name="50-59" sheetId="54" r:id="rId50"/>
    <sheet name="51-59" sheetId="55" r:id="rId51"/>
    <sheet name="52-59" sheetId="56" r:id="rId52"/>
    <sheet name="53-59" sheetId="57" r:id="rId53"/>
    <sheet name="54-59" sheetId="58" r:id="rId54"/>
    <sheet name="55-59" sheetId="59" r:id="rId55"/>
    <sheet name="56-59" sheetId="60" r:id="rId56"/>
    <sheet name="57-59" sheetId="61" r:id="rId57"/>
    <sheet name="58-59" sheetId="62" r:id="rId58"/>
    <sheet name="59-59" sheetId="63" r:id="rId59"/>
  </sheets>
  <definedNames>
    <definedName name="_Toc488228445" localSheetId="8">'9-59'!$A$3</definedName>
    <definedName name="_Toc488228446" localSheetId="9">'10-59'!$A$4</definedName>
    <definedName name="_Toc488228447" localSheetId="10">'11-59'!$A$4</definedName>
    <definedName name="_Toc488228448" localSheetId="11">'12-59'!$A$5</definedName>
    <definedName name="_Toc488228449" localSheetId="12">'13-59'!$A$4</definedName>
    <definedName name="_Toc488228450" localSheetId="13">'14-59'!$A$3</definedName>
    <definedName name="_Toc488228451" localSheetId="14">'15-59'!$A$4</definedName>
    <definedName name="_Toc488228452" localSheetId="15">'16-59'!$A$3</definedName>
    <definedName name="_Toc488228453" localSheetId="16">'17-59'!$A$3</definedName>
    <definedName name="_Toc488228454" localSheetId="17">'18-59'!$A$3</definedName>
    <definedName name="_Toc488228455" localSheetId="18">'19-59'!$A$3</definedName>
    <definedName name="_Toc488228456" localSheetId="19">'20-59'!$A$3</definedName>
    <definedName name="_Toc488228457" localSheetId="20">'21-59'!$A$3</definedName>
    <definedName name="_Toc488228462" localSheetId="21">'22-59'!$A$3</definedName>
    <definedName name="_Toc488228463" localSheetId="22">'23-59'!$A$3</definedName>
    <definedName name="_Toc488228464" localSheetId="23">'24-63'!$A$3</definedName>
    <definedName name="_Toc488228465" localSheetId="24">'25-59'!$A$3</definedName>
    <definedName name="_Toc488228466" localSheetId="25">'26-59'!$A$3</definedName>
    <definedName name="_Toc488228467" localSheetId="26">'27-59'!$A$3</definedName>
    <definedName name="_Toc488228468" localSheetId="27">'28-59'!$A$3</definedName>
    <definedName name="_Toc488228470" localSheetId="37">'38-59'!$A$3</definedName>
    <definedName name="_Toc488228471" localSheetId="38">'39-59'!$A$3</definedName>
    <definedName name="_Toc488228472" localSheetId="39">'40-59'!$A$3</definedName>
    <definedName name="_Toc488228474" localSheetId="41">'42-59'!$A$3</definedName>
    <definedName name="_Toc488228475" localSheetId="42">'43-59'!$A$3</definedName>
    <definedName name="_Toc488228476" localSheetId="43">'44-59'!$A$3</definedName>
    <definedName name="_Toc488228478" localSheetId="46">'47-59'!$A$3</definedName>
    <definedName name="_Toc488228479" localSheetId="47">'48 -59'!$A$3</definedName>
    <definedName name="_Toc488228481" localSheetId="48">'49-59'!$A$3</definedName>
    <definedName name="_Toc488228485" localSheetId="50">'51-59'!$A$3</definedName>
    <definedName name="_Toc488228487" localSheetId="51">'52-59'!$A$3</definedName>
    <definedName name="_Toc488228489" localSheetId="52">'53-59'!$A$3</definedName>
    <definedName name="_Toc488228491" localSheetId="53">'54-59'!$A$3</definedName>
    <definedName name="_Toc488228492" localSheetId="54">'55-59'!$A$3</definedName>
    <definedName name="_Toc488228493" localSheetId="55">'56-59'!$A$3</definedName>
    <definedName name="_Toc488228494" localSheetId="56">'57-59'!$A$3</definedName>
    <definedName name="_Toc488228495" localSheetId="57">'58-59'!$A$3</definedName>
    <definedName name="_Toc488228496" localSheetId="58">'59-59'!$A$3</definedName>
    <definedName name="_Toc488566976" localSheetId="28">'29-59'!$A$3</definedName>
    <definedName name="_Toc488566977" localSheetId="29">'30-59'!$A$3</definedName>
    <definedName name="_Toc488566978" localSheetId="30">'31-59'!$A$3</definedName>
    <definedName name="_Toc488566979" localSheetId="31">'32-59'!$A$3</definedName>
    <definedName name="_Toc488566980" localSheetId="32">'33-59'!$A$3</definedName>
    <definedName name="_Toc488566981" localSheetId="33">'34-59'!$A$3</definedName>
    <definedName name="_Toc488566982" localSheetId="34">'35-59'!$A$3</definedName>
    <definedName name="_Toc488566983" localSheetId="35">'36-59'!$A$3</definedName>
    <definedName name="_Toc488566984" localSheetId="36">'37-59'!$A$3</definedName>
    <definedName name="OLE_LINK1" localSheetId="6">'7-59'!$A$6</definedName>
    <definedName name="_xlnm.Print_Area" localSheetId="0">'1-59'!$A$1:$H$39</definedName>
    <definedName name="_xlnm.Print_Area" localSheetId="9">'10-59'!$A$1:$J$24</definedName>
    <definedName name="_xlnm.Print_Area" localSheetId="10">'11-59'!$A$1:$K$27</definedName>
    <definedName name="_xlnm.Print_Area" localSheetId="12">'13-59'!$A$1:$J$23</definedName>
    <definedName name="_xlnm.Print_Area" localSheetId="15">'16-59'!$A$1:$L$20</definedName>
    <definedName name="_xlnm.Print_Area" localSheetId="16">'17-59'!$A$1:$K$21</definedName>
    <definedName name="_xlnm.Print_Area" localSheetId="1">'2-59'!$A$1:$J$18</definedName>
    <definedName name="_xlnm.Print_Area" localSheetId="21">'22-59'!$A$1:$F$11</definedName>
    <definedName name="_xlnm.Print_Area" localSheetId="22">'23-59'!$A$1:$E$10</definedName>
    <definedName name="_xlnm.Print_Area" localSheetId="23">'24-63'!$A$1:$E$10</definedName>
    <definedName name="_xlnm.Print_Area" localSheetId="24">'25-59'!$A$1:$E$11</definedName>
    <definedName name="_xlnm.Print_Area" localSheetId="25">'26-59'!$A$1:$K$16</definedName>
    <definedName name="_xlnm.Print_Area" localSheetId="26">'27-59'!$A$1:$K$20</definedName>
    <definedName name="_xlnm.Print_Area" localSheetId="27">'28-59'!$A$1:$J$22</definedName>
    <definedName name="_xlnm.Print_Area" localSheetId="28">'29-59'!$A$1:$E$11</definedName>
    <definedName name="_xlnm.Print_Area" localSheetId="29">'30-59'!$A$1:$E$10</definedName>
    <definedName name="_xlnm.Print_Area" localSheetId="30">'31-59'!$A$1:$J$23</definedName>
    <definedName name="_xlnm.Print_Area" localSheetId="31">'32-59'!$A$1:$K$20</definedName>
    <definedName name="_xlnm.Print_Area" localSheetId="32">'33-59'!$A$1:$E$11</definedName>
    <definedName name="_xlnm.Print_Area" localSheetId="33">'34-59'!$A$1:$E$10</definedName>
    <definedName name="_xlnm.Print_Area" localSheetId="34">'35-59'!$A$1:$D$20</definedName>
    <definedName name="_xlnm.Print_Area" localSheetId="36">'37-59'!$A$1:$B$11</definedName>
    <definedName name="_xlnm.Print_Area" localSheetId="38">'39-59'!$A$1:$E$20</definedName>
    <definedName name="_xlnm.Print_Area" localSheetId="3">'4-59'!$A$1:$K$13</definedName>
    <definedName name="_xlnm.Print_Area" localSheetId="40">'41-59'!$B$1:$F$11</definedName>
    <definedName name="_xlnm.Print_Area" localSheetId="41">'42-59'!$A$1:$K$12</definedName>
    <definedName name="_xlnm.Print_Area" localSheetId="42">'43-59'!$A$1:$J$22</definedName>
    <definedName name="_xlnm.Print_Area" localSheetId="43">'44-59'!$A$1:$K$20</definedName>
    <definedName name="_xlnm.Print_Area" localSheetId="44">'45-59'!$A$1:$D$28</definedName>
    <definedName name="_xlnm.Print_Area" localSheetId="45">'46- 59'!$A$1:$D$26</definedName>
    <definedName name="_xlnm.Print_Area" localSheetId="46">'47-59'!$A$1:$E$11</definedName>
    <definedName name="_xlnm.Print_Area" localSheetId="47">'48 -59'!$A$1:$E$11</definedName>
    <definedName name="_xlnm.Print_Area" localSheetId="48">'49-59'!$A$1:$E$22</definedName>
    <definedName name="_xlnm.Print_Area" localSheetId="4">'5-59'!$A$1:$E$11</definedName>
    <definedName name="_xlnm.Print_Area" localSheetId="49">'50-59'!$A$1:$E$21</definedName>
    <definedName name="_xlnm.Print_Area" localSheetId="50">'51-59'!$A$1:$D$16</definedName>
    <definedName name="_xlnm.Print_Area" localSheetId="51">'52-59'!$A$1:$E$11</definedName>
    <definedName name="_xlnm.Print_Area" localSheetId="52">'53-59'!$A$1:$E$15</definedName>
    <definedName name="_xlnm.Print_Area" localSheetId="53">'54-59'!$A$1:$E$13</definedName>
    <definedName name="_xlnm.Print_Area" localSheetId="56">'57-59'!$A$1:$J$22</definedName>
    <definedName name="_xlnm.Print_Area" localSheetId="58">'59-59'!$A$1:$K$24</definedName>
    <definedName name="_xlnm.Print_Area" localSheetId="5">'6-59'!$A$1:$K$14</definedName>
    <definedName name="_xlnm.Print_Area" localSheetId="6">'7-59'!$A$1:$J$29</definedName>
  </definedNames>
  <calcPr calcId="162913"/>
</workbook>
</file>

<file path=xl/calcChain.xml><?xml version="1.0" encoding="utf-8"?>
<calcChain xmlns="http://schemas.openxmlformats.org/spreadsheetml/2006/main">
  <c r="C20" i="54" l="1"/>
  <c r="G10" i="9" l="1"/>
  <c r="D10" i="2" l="1"/>
  <c r="E8" i="34" l="1"/>
  <c r="J11" i="46"/>
  <c r="J10" i="46"/>
  <c r="D20" i="47"/>
  <c r="E10" i="52"/>
  <c r="E20" i="54"/>
  <c r="E12" i="58"/>
  <c r="C12" i="58"/>
  <c r="D12" i="58"/>
  <c r="C14" i="57"/>
  <c r="D14" i="57"/>
  <c r="E14" i="57"/>
  <c r="C10" i="56"/>
  <c r="D10" i="56"/>
  <c r="E10" i="56"/>
  <c r="C15" i="55"/>
  <c r="B15" i="55"/>
  <c r="D15" i="55"/>
  <c r="D20" i="54"/>
  <c r="C19" i="53"/>
  <c r="D19" i="53"/>
  <c r="E19" i="53"/>
  <c r="C10" i="52"/>
  <c r="D10" i="52"/>
  <c r="C10" i="51"/>
  <c r="D10" i="51"/>
  <c r="E10" i="51"/>
  <c r="E9" i="51"/>
  <c r="E8" i="51"/>
  <c r="B24" i="50"/>
  <c r="C24" i="50"/>
  <c r="D24" i="50"/>
  <c r="B26" i="49"/>
  <c r="C26" i="49"/>
  <c r="D26" i="49"/>
  <c r="I10" i="48"/>
  <c r="H10" i="48"/>
  <c r="J10" i="48" s="1"/>
  <c r="F19" i="48"/>
  <c r="G10" i="48"/>
  <c r="C19" i="48"/>
  <c r="B19" i="48"/>
  <c r="D13" i="48"/>
  <c r="D10" i="48"/>
  <c r="F21" i="47"/>
  <c r="E21" i="47"/>
  <c r="C21" i="47"/>
  <c r="B21" i="47"/>
  <c r="I10" i="47"/>
  <c r="H10" i="47"/>
  <c r="G10" i="47"/>
  <c r="D10" i="47"/>
  <c r="I11" i="46"/>
  <c r="K11" i="46" s="1"/>
  <c r="I10" i="46"/>
  <c r="H11" i="46"/>
  <c r="H10" i="46"/>
  <c r="E11" i="46"/>
  <c r="E10" i="46"/>
  <c r="K10" i="46"/>
  <c r="D10" i="45"/>
  <c r="E10" i="45"/>
  <c r="F9" i="45"/>
  <c r="F8" i="45"/>
  <c r="F10" i="45" s="1"/>
  <c r="B18" i="44"/>
  <c r="C18" i="44"/>
  <c r="D11" i="44"/>
  <c r="D8" i="44"/>
  <c r="B19" i="43"/>
  <c r="C19" i="43"/>
  <c r="D12" i="43"/>
  <c r="D8" i="43"/>
  <c r="E8" i="42"/>
  <c r="E9" i="42"/>
  <c r="B10" i="41"/>
  <c r="I10" i="36"/>
  <c r="H10" i="36"/>
  <c r="G10" i="36"/>
  <c r="D13" i="36"/>
  <c r="D10" i="36"/>
  <c r="C19" i="36"/>
  <c r="B19" i="36"/>
  <c r="I14" i="35"/>
  <c r="I10" i="35"/>
  <c r="H16" i="35"/>
  <c r="H10" i="35"/>
  <c r="E21" i="35"/>
  <c r="F21" i="35"/>
  <c r="G20" i="35"/>
  <c r="G18" i="35"/>
  <c r="G11" i="35"/>
  <c r="G10" i="35"/>
  <c r="D18" i="35"/>
  <c r="D14" i="35"/>
  <c r="D10" i="35"/>
  <c r="C21" i="35"/>
  <c r="B21" i="35"/>
  <c r="E9" i="34"/>
  <c r="C10" i="33"/>
  <c r="D10" i="33"/>
  <c r="E9" i="33"/>
  <c r="E8" i="33"/>
  <c r="C11" i="64"/>
  <c r="D11" i="64"/>
  <c r="E11" i="64"/>
  <c r="E10" i="64"/>
  <c r="E9" i="64"/>
  <c r="E8" i="64"/>
  <c r="D16" i="20"/>
  <c r="B17" i="20"/>
  <c r="C17" i="20"/>
  <c r="D9" i="20"/>
  <c r="D8" i="20"/>
  <c r="B19" i="19"/>
  <c r="L12" i="19"/>
  <c r="L8" i="19"/>
  <c r="B21" i="18"/>
  <c r="F21" i="18"/>
  <c r="H21" i="18"/>
  <c r="J21" i="18"/>
  <c r="K21" i="18"/>
  <c r="L14" i="18"/>
  <c r="L8" i="18"/>
  <c r="I10" i="17"/>
  <c r="H10" i="17"/>
  <c r="J10" i="17"/>
  <c r="F20" i="17"/>
  <c r="E20" i="17"/>
  <c r="C20" i="17"/>
  <c r="B20" i="17"/>
  <c r="D11" i="17"/>
  <c r="D10" i="17"/>
  <c r="L9" i="16"/>
  <c r="L8" i="16"/>
  <c r="H19" i="16"/>
  <c r="D19" i="16"/>
  <c r="C19" i="16"/>
  <c r="B19" i="16"/>
  <c r="L13" i="15"/>
  <c r="L9" i="15"/>
  <c r="K22" i="15"/>
  <c r="J22" i="15"/>
  <c r="I22" i="15"/>
  <c r="H22" i="15"/>
  <c r="G22" i="15"/>
  <c r="F22" i="15"/>
  <c r="E22" i="15"/>
  <c r="D22" i="15"/>
  <c r="C22" i="15"/>
  <c r="B22" i="15"/>
  <c r="E20" i="14"/>
  <c r="F20" i="14"/>
  <c r="C20" i="14"/>
  <c r="B20" i="14"/>
  <c r="I10" i="14"/>
  <c r="H10" i="14"/>
  <c r="G10" i="14"/>
  <c r="D10" i="14"/>
  <c r="F22" i="13"/>
  <c r="E22" i="13"/>
  <c r="C22" i="13"/>
  <c r="B22" i="13"/>
  <c r="I11" i="13"/>
  <c r="I12" i="13"/>
  <c r="H11" i="13"/>
  <c r="G11" i="13"/>
  <c r="D11" i="13"/>
  <c r="I12" i="12"/>
  <c r="F25" i="12"/>
  <c r="E25" i="12"/>
  <c r="G12" i="12"/>
  <c r="B25" i="12"/>
  <c r="C25" i="12"/>
  <c r="D12" i="12"/>
  <c r="I11" i="11"/>
  <c r="H11" i="11"/>
  <c r="G11" i="11"/>
  <c r="E25" i="11"/>
  <c r="C25" i="11"/>
  <c r="D11" i="11"/>
  <c r="E22" i="10"/>
  <c r="F22" i="10"/>
  <c r="G11" i="10"/>
  <c r="C22" i="10"/>
  <c r="B22" i="10"/>
  <c r="D11" i="10"/>
  <c r="G15" i="9"/>
  <c r="H10" i="9"/>
  <c r="C24" i="9"/>
  <c r="D10" i="9"/>
  <c r="H10" i="8"/>
  <c r="J10" i="8" s="1"/>
  <c r="I10" i="8"/>
  <c r="G10" i="8"/>
  <c r="D10" i="8"/>
  <c r="J10" i="7"/>
  <c r="I10" i="7"/>
  <c r="H11" i="7"/>
  <c r="H10" i="7"/>
  <c r="G10" i="7"/>
  <c r="D11" i="7"/>
  <c r="D10" i="7"/>
  <c r="H11" i="6"/>
  <c r="H10" i="6"/>
  <c r="E11" i="6"/>
  <c r="E10" i="6"/>
  <c r="E10" i="5"/>
  <c r="E9" i="5"/>
  <c r="J11" i="4"/>
  <c r="J10" i="4"/>
  <c r="I11" i="4"/>
  <c r="I10" i="4"/>
  <c r="H11" i="4"/>
  <c r="H10" i="4"/>
  <c r="E11" i="4"/>
  <c r="E10" i="4"/>
  <c r="H10" i="2"/>
  <c r="B14" i="2"/>
  <c r="B12" i="2"/>
  <c r="D11" i="2"/>
  <c r="J11" i="3"/>
  <c r="J10" i="3"/>
  <c r="I11" i="3"/>
  <c r="K11" i="3" s="1"/>
  <c r="I10" i="3"/>
  <c r="K10" i="3" s="1"/>
  <c r="H10" i="3"/>
  <c r="H11" i="3"/>
  <c r="E11" i="3"/>
  <c r="E10" i="3"/>
  <c r="G20" i="1"/>
  <c r="G19" i="1"/>
  <c r="G22" i="1"/>
  <c r="G21" i="1"/>
  <c r="G18" i="1"/>
  <c r="G17" i="1"/>
  <c r="D22" i="1"/>
  <c r="D21" i="1"/>
  <c r="D20" i="1"/>
  <c r="D19" i="1"/>
  <c r="D18" i="1"/>
  <c r="D17" i="1"/>
  <c r="G9" i="1"/>
  <c r="G12" i="1"/>
  <c r="G11" i="1"/>
  <c r="G10" i="1"/>
  <c r="D12" i="1"/>
  <c r="D11" i="1"/>
  <c r="D10" i="1"/>
  <c r="D9" i="1"/>
  <c r="G10" i="2"/>
  <c r="J10" i="14" l="1"/>
  <c r="J10" i="36"/>
  <c r="J11" i="11"/>
  <c r="K11" i="6"/>
  <c r="J11" i="13"/>
  <c r="J10" i="47"/>
  <c r="E10" i="33"/>
  <c r="J10" i="35"/>
  <c r="G11" i="8" l="1"/>
  <c r="G12" i="8"/>
  <c r="G13" i="8"/>
  <c r="G14" i="8"/>
  <c r="G15" i="8"/>
  <c r="G16" i="8"/>
  <c r="G17" i="8"/>
  <c r="G18" i="8"/>
  <c r="G19" i="8"/>
  <c r="G20" i="8"/>
  <c r="G21" i="8"/>
  <c r="G22" i="8"/>
  <c r="G23" i="8"/>
  <c r="C24" i="8"/>
  <c r="C26" i="8" s="1"/>
  <c r="E24" i="8"/>
  <c r="E26" i="8" s="1"/>
  <c r="F24" i="8"/>
  <c r="F26" i="8" s="1"/>
  <c r="B24" i="8"/>
  <c r="B26" i="8" s="1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F12" i="2"/>
  <c r="F14" i="2" s="1"/>
  <c r="E12" i="2"/>
  <c r="E14" i="2" s="1"/>
  <c r="C12" i="2"/>
  <c r="C14" i="2" s="1"/>
  <c r="I10" i="2"/>
  <c r="J10" i="2" s="1"/>
  <c r="G11" i="2"/>
  <c r="G12" i="2" s="1"/>
  <c r="G14" i="2" s="1"/>
  <c r="G13" i="2"/>
  <c r="J10" i="6"/>
  <c r="I10" i="6"/>
  <c r="F22" i="7"/>
  <c r="E22" i="7"/>
  <c r="K10" i="6" l="1"/>
  <c r="D24" i="8"/>
  <c r="D26" i="8" s="1"/>
  <c r="G24" i="8"/>
  <c r="G26" i="8" s="1"/>
  <c r="H13" i="2" l="1"/>
  <c r="I11" i="2"/>
  <c r="I12" i="2" s="1"/>
  <c r="H11" i="2"/>
  <c r="H12" i="2" s="1"/>
  <c r="D12" i="2"/>
  <c r="D14" i="2" s="1"/>
  <c r="J11" i="2" l="1"/>
  <c r="J12" i="2" s="1"/>
  <c r="H14" i="2"/>
  <c r="E19" i="48"/>
  <c r="I18" i="48"/>
  <c r="H18" i="48"/>
  <c r="G18" i="48"/>
  <c r="D18" i="48"/>
  <c r="I17" i="48"/>
  <c r="H17" i="48"/>
  <c r="G17" i="48"/>
  <c r="D17" i="48"/>
  <c r="I16" i="48"/>
  <c r="H16" i="48"/>
  <c r="G16" i="48"/>
  <c r="D16" i="48"/>
  <c r="I15" i="48"/>
  <c r="H15" i="48"/>
  <c r="G15" i="48"/>
  <c r="D15" i="48"/>
  <c r="I14" i="48"/>
  <c r="H14" i="48"/>
  <c r="G14" i="48"/>
  <c r="D14" i="48"/>
  <c r="I13" i="48"/>
  <c r="H13" i="48"/>
  <c r="G13" i="48"/>
  <c r="I12" i="48"/>
  <c r="H12" i="48"/>
  <c r="J12" i="48" s="1"/>
  <c r="G12" i="48"/>
  <c r="D12" i="48"/>
  <c r="I11" i="48"/>
  <c r="H11" i="48"/>
  <c r="J11" i="48" s="1"/>
  <c r="G11" i="48"/>
  <c r="D11" i="48"/>
  <c r="D19" i="48" s="1"/>
  <c r="I20" i="47"/>
  <c r="H20" i="47"/>
  <c r="J20" i="47" s="1"/>
  <c r="G20" i="47"/>
  <c r="I19" i="47"/>
  <c r="H19" i="47"/>
  <c r="G19" i="47"/>
  <c r="D19" i="47"/>
  <c r="I18" i="47"/>
  <c r="H18" i="47"/>
  <c r="J18" i="47" s="1"/>
  <c r="G18" i="47"/>
  <c r="D18" i="47"/>
  <c r="I17" i="47"/>
  <c r="H17" i="47"/>
  <c r="J17" i="47" s="1"/>
  <c r="G17" i="47"/>
  <c r="D17" i="47"/>
  <c r="I16" i="47"/>
  <c r="H16" i="47"/>
  <c r="J16" i="47" s="1"/>
  <c r="G16" i="47"/>
  <c r="D16" i="47"/>
  <c r="I15" i="47"/>
  <c r="H15" i="47"/>
  <c r="J15" i="47" s="1"/>
  <c r="G15" i="47"/>
  <c r="D15" i="47"/>
  <c r="I14" i="47"/>
  <c r="H14" i="47"/>
  <c r="J14" i="47" s="1"/>
  <c r="G14" i="47"/>
  <c r="D14" i="47"/>
  <c r="I13" i="47"/>
  <c r="H13" i="47"/>
  <c r="J13" i="47" s="1"/>
  <c r="G13" i="47"/>
  <c r="D13" i="47"/>
  <c r="I12" i="47"/>
  <c r="H12" i="47"/>
  <c r="J12" i="47" s="1"/>
  <c r="G12" i="47"/>
  <c r="D12" i="47"/>
  <c r="I11" i="47"/>
  <c r="I21" i="47" s="1"/>
  <c r="H11" i="47"/>
  <c r="G11" i="47"/>
  <c r="G21" i="47" s="1"/>
  <c r="D11" i="47"/>
  <c r="D21" i="47" s="1"/>
  <c r="D17" i="44"/>
  <c r="D16" i="44"/>
  <c r="D15" i="44"/>
  <c r="D14" i="44"/>
  <c r="D13" i="44"/>
  <c r="D12" i="44"/>
  <c r="D10" i="44"/>
  <c r="D9" i="44"/>
  <c r="D18" i="43"/>
  <c r="D17" i="43"/>
  <c r="D16" i="43"/>
  <c r="D15" i="43"/>
  <c r="D14" i="43"/>
  <c r="D13" i="43"/>
  <c r="D11" i="43"/>
  <c r="D10" i="43"/>
  <c r="D9" i="43"/>
  <c r="F19" i="36"/>
  <c r="E19" i="36"/>
  <c r="I18" i="36"/>
  <c r="H18" i="36"/>
  <c r="J18" i="36" s="1"/>
  <c r="G18" i="36"/>
  <c r="D18" i="36"/>
  <c r="I17" i="36"/>
  <c r="H17" i="36"/>
  <c r="J17" i="36" s="1"/>
  <c r="G17" i="36"/>
  <c r="D17" i="36"/>
  <c r="I16" i="36"/>
  <c r="H16" i="36"/>
  <c r="J16" i="36" s="1"/>
  <c r="G16" i="36"/>
  <c r="D16" i="36"/>
  <c r="I15" i="36"/>
  <c r="H15" i="36"/>
  <c r="J15" i="36" s="1"/>
  <c r="G15" i="36"/>
  <c r="D15" i="36"/>
  <c r="I14" i="36"/>
  <c r="H14" i="36"/>
  <c r="J14" i="36" s="1"/>
  <c r="G14" i="36"/>
  <c r="D14" i="36"/>
  <c r="I13" i="36"/>
  <c r="H13" i="36"/>
  <c r="J13" i="36" s="1"/>
  <c r="G13" i="36"/>
  <c r="I12" i="36"/>
  <c r="H12" i="36"/>
  <c r="G12" i="36"/>
  <c r="D12" i="36"/>
  <c r="I11" i="36"/>
  <c r="I19" i="36" s="1"/>
  <c r="H11" i="36"/>
  <c r="G11" i="36"/>
  <c r="D11" i="36"/>
  <c r="I20" i="35"/>
  <c r="H20" i="35"/>
  <c r="D20" i="35"/>
  <c r="I19" i="35"/>
  <c r="H19" i="35"/>
  <c r="J19" i="35" s="1"/>
  <c r="G19" i="35"/>
  <c r="D19" i="35"/>
  <c r="I18" i="35"/>
  <c r="H18" i="35"/>
  <c r="J18" i="35" s="1"/>
  <c r="I17" i="35"/>
  <c r="H17" i="35"/>
  <c r="J17" i="35" s="1"/>
  <c r="G17" i="35"/>
  <c r="D17" i="35"/>
  <c r="I16" i="35"/>
  <c r="J16" i="35" s="1"/>
  <c r="G16" i="35"/>
  <c r="D16" i="35"/>
  <c r="I15" i="35"/>
  <c r="H15" i="35"/>
  <c r="G15" i="35"/>
  <c r="D15" i="35"/>
  <c r="H14" i="35"/>
  <c r="J14" i="35" s="1"/>
  <c r="G14" i="35"/>
  <c r="I13" i="35"/>
  <c r="H13" i="35"/>
  <c r="J13" i="35" s="1"/>
  <c r="G13" i="35"/>
  <c r="D13" i="35"/>
  <c r="I12" i="35"/>
  <c r="H12" i="35"/>
  <c r="J12" i="35" s="1"/>
  <c r="G12" i="35"/>
  <c r="G21" i="35" s="1"/>
  <c r="D12" i="35"/>
  <c r="I11" i="35"/>
  <c r="H11" i="35"/>
  <c r="D11" i="35"/>
  <c r="D21" i="35" s="1"/>
  <c r="D19" i="36" l="1"/>
  <c r="J11" i="47"/>
  <c r="H21" i="47"/>
  <c r="J19" i="47"/>
  <c r="J11" i="35"/>
  <c r="H21" i="35"/>
  <c r="I21" i="35"/>
  <c r="G19" i="36"/>
  <c r="D19" i="43"/>
  <c r="J15" i="35"/>
  <c r="J20" i="35"/>
  <c r="J11" i="36"/>
  <c r="H19" i="36"/>
  <c r="J12" i="36"/>
  <c r="D18" i="44"/>
  <c r="G19" i="48"/>
  <c r="J13" i="48"/>
  <c r="J19" i="48" s="1"/>
  <c r="J14" i="48"/>
  <c r="J15" i="48"/>
  <c r="J16" i="48"/>
  <c r="J17" i="48"/>
  <c r="J18" i="48"/>
  <c r="H19" i="48"/>
  <c r="I19" i="48"/>
  <c r="J21" i="35" l="1"/>
  <c r="J21" i="47"/>
  <c r="J19" i="36"/>
  <c r="C22" i="7"/>
  <c r="C25" i="7" s="1"/>
  <c r="B22" i="7"/>
  <c r="B25" i="7" s="1"/>
  <c r="B24" i="9"/>
  <c r="D10" i="20"/>
  <c r="D11" i="20"/>
  <c r="D12" i="20"/>
  <c r="D13" i="20"/>
  <c r="D14" i="20"/>
  <c r="D15" i="20"/>
  <c r="D17" i="20" l="1"/>
  <c r="E25" i="7"/>
  <c r="F25" i="7"/>
  <c r="I13" i="2"/>
  <c r="I14" i="2" s="1"/>
  <c r="J13" i="2" l="1"/>
  <c r="J14" i="2" s="1"/>
  <c r="C19" i="19"/>
  <c r="D19" i="19"/>
  <c r="E19" i="19"/>
  <c r="F19" i="19"/>
  <c r="G19" i="19"/>
  <c r="H19" i="19"/>
  <c r="I19" i="19"/>
  <c r="J19" i="19"/>
  <c r="K19" i="19"/>
  <c r="L9" i="19"/>
  <c r="L10" i="19"/>
  <c r="L11" i="19"/>
  <c r="L13" i="19"/>
  <c r="L14" i="19"/>
  <c r="L15" i="19"/>
  <c r="L16" i="19"/>
  <c r="L17" i="19"/>
  <c r="L18" i="19"/>
  <c r="C21" i="18"/>
  <c r="D21" i="18"/>
  <c r="E21" i="18"/>
  <c r="G21" i="18"/>
  <c r="I21" i="18"/>
  <c r="L9" i="18"/>
  <c r="L10" i="18"/>
  <c r="L11" i="18"/>
  <c r="L12" i="18"/>
  <c r="L13" i="18"/>
  <c r="L15" i="18"/>
  <c r="L16" i="18"/>
  <c r="L17" i="18"/>
  <c r="L18" i="18"/>
  <c r="L19" i="18"/>
  <c r="L20" i="18"/>
  <c r="H11" i="17"/>
  <c r="I11" i="17"/>
  <c r="H12" i="17"/>
  <c r="I12" i="17"/>
  <c r="H13" i="17"/>
  <c r="J13" i="17" s="1"/>
  <c r="I13" i="17"/>
  <c r="H14" i="17"/>
  <c r="I14" i="17"/>
  <c r="H15" i="17"/>
  <c r="J15" i="17" s="1"/>
  <c r="I15" i="17"/>
  <c r="H16" i="17"/>
  <c r="I16" i="17"/>
  <c r="H17" i="17"/>
  <c r="J17" i="17" s="1"/>
  <c r="I17" i="17"/>
  <c r="H18" i="17"/>
  <c r="I18" i="17"/>
  <c r="H19" i="17"/>
  <c r="J19" i="17" s="1"/>
  <c r="I19" i="17"/>
  <c r="G11" i="17"/>
  <c r="G12" i="17"/>
  <c r="G13" i="17"/>
  <c r="G14" i="17"/>
  <c r="G15" i="17"/>
  <c r="G16" i="17"/>
  <c r="G17" i="17"/>
  <c r="G18" i="17"/>
  <c r="G19" i="17"/>
  <c r="G10" i="17"/>
  <c r="D12" i="17"/>
  <c r="D13" i="17"/>
  <c r="D14" i="17"/>
  <c r="D15" i="17"/>
  <c r="D16" i="17"/>
  <c r="D17" i="17"/>
  <c r="D18" i="17"/>
  <c r="D19" i="17"/>
  <c r="E19" i="16"/>
  <c r="F19" i="16"/>
  <c r="G19" i="16"/>
  <c r="I19" i="16"/>
  <c r="J19" i="16"/>
  <c r="K19" i="16"/>
  <c r="L10" i="16"/>
  <c r="L11" i="16"/>
  <c r="L12" i="16"/>
  <c r="L13" i="16"/>
  <c r="L14" i="16"/>
  <c r="L15" i="16"/>
  <c r="L16" i="16"/>
  <c r="L17" i="16"/>
  <c r="L18" i="16"/>
  <c r="L10" i="15"/>
  <c r="L11" i="15"/>
  <c r="L12" i="15"/>
  <c r="L14" i="15"/>
  <c r="L15" i="15"/>
  <c r="L16" i="15"/>
  <c r="L17" i="15"/>
  <c r="L18" i="15"/>
  <c r="L19" i="15"/>
  <c r="L20" i="15"/>
  <c r="L21" i="15"/>
  <c r="H11" i="14"/>
  <c r="I11" i="14"/>
  <c r="H12" i="14"/>
  <c r="J12" i="14" s="1"/>
  <c r="I12" i="14"/>
  <c r="H13" i="14"/>
  <c r="I13" i="14"/>
  <c r="H14" i="14"/>
  <c r="J14" i="14" s="1"/>
  <c r="I14" i="14"/>
  <c r="H15" i="14"/>
  <c r="I15" i="14"/>
  <c r="H16" i="14"/>
  <c r="J16" i="14" s="1"/>
  <c r="I16" i="14"/>
  <c r="H17" i="14"/>
  <c r="I17" i="14"/>
  <c r="H18" i="14"/>
  <c r="J18" i="14" s="1"/>
  <c r="I18" i="14"/>
  <c r="H19" i="14"/>
  <c r="I19" i="14"/>
  <c r="G11" i="14"/>
  <c r="G12" i="14"/>
  <c r="G13" i="14"/>
  <c r="G14" i="14"/>
  <c r="G15" i="14"/>
  <c r="G16" i="14"/>
  <c r="G17" i="14"/>
  <c r="G18" i="14"/>
  <c r="G19" i="14"/>
  <c r="D11" i="14"/>
  <c r="D12" i="14"/>
  <c r="D13" i="14"/>
  <c r="D14" i="14"/>
  <c r="D15" i="14"/>
  <c r="D16" i="14"/>
  <c r="D17" i="14"/>
  <c r="D18" i="14"/>
  <c r="D19" i="14"/>
  <c r="H12" i="13"/>
  <c r="H13" i="13"/>
  <c r="I13" i="13"/>
  <c r="H14" i="13"/>
  <c r="J14" i="13" s="1"/>
  <c r="I14" i="13"/>
  <c r="H15" i="13"/>
  <c r="I15" i="13"/>
  <c r="H16" i="13"/>
  <c r="J16" i="13" s="1"/>
  <c r="I16" i="13"/>
  <c r="H17" i="13"/>
  <c r="I17" i="13"/>
  <c r="H18" i="13"/>
  <c r="J18" i="13" s="1"/>
  <c r="I18" i="13"/>
  <c r="H19" i="13"/>
  <c r="I19" i="13"/>
  <c r="H20" i="13"/>
  <c r="J20" i="13" s="1"/>
  <c r="I20" i="13"/>
  <c r="H21" i="13"/>
  <c r="I21" i="13"/>
  <c r="G12" i="13"/>
  <c r="G13" i="13"/>
  <c r="G14" i="13"/>
  <c r="G15" i="13"/>
  <c r="G16" i="13"/>
  <c r="G17" i="13"/>
  <c r="G18" i="13"/>
  <c r="G19" i="13"/>
  <c r="G20" i="13"/>
  <c r="G21" i="13"/>
  <c r="D12" i="13"/>
  <c r="D13" i="13"/>
  <c r="D14" i="13"/>
  <c r="D15" i="13"/>
  <c r="D16" i="13"/>
  <c r="D17" i="13"/>
  <c r="D18" i="13"/>
  <c r="D19" i="13"/>
  <c r="D20" i="13"/>
  <c r="D21" i="13"/>
  <c r="H13" i="12"/>
  <c r="J13" i="12" s="1"/>
  <c r="I13" i="12"/>
  <c r="H14" i="12"/>
  <c r="I14" i="12"/>
  <c r="H15" i="12"/>
  <c r="J15" i="12" s="1"/>
  <c r="I15" i="12"/>
  <c r="H16" i="12"/>
  <c r="I16" i="12"/>
  <c r="H17" i="12"/>
  <c r="J17" i="12" s="1"/>
  <c r="I17" i="12"/>
  <c r="H18" i="12"/>
  <c r="I18" i="12"/>
  <c r="H19" i="12"/>
  <c r="J19" i="12" s="1"/>
  <c r="I19" i="12"/>
  <c r="H20" i="12"/>
  <c r="I20" i="12"/>
  <c r="H21" i="12"/>
  <c r="J21" i="12" s="1"/>
  <c r="I21" i="12"/>
  <c r="H22" i="12"/>
  <c r="I22" i="12"/>
  <c r="H23" i="12"/>
  <c r="J23" i="12" s="1"/>
  <c r="I23" i="12"/>
  <c r="H24" i="12"/>
  <c r="I24" i="12"/>
  <c r="H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F25" i="11"/>
  <c r="B25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I11" i="10"/>
  <c r="I22" i="10" s="1"/>
  <c r="H11" i="10"/>
  <c r="G12" i="10"/>
  <c r="G13" i="10"/>
  <c r="G14" i="10"/>
  <c r="G15" i="10"/>
  <c r="G16" i="10"/>
  <c r="G17" i="10"/>
  <c r="G18" i="10"/>
  <c r="G19" i="10"/>
  <c r="G20" i="10"/>
  <c r="G21" i="10"/>
  <c r="D12" i="10"/>
  <c r="D13" i="10"/>
  <c r="D14" i="10"/>
  <c r="D15" i="10"/>
  <c r="D16" i="10"/>
  <c r="D17" i="10"/>
  <c r="D18" i="10"/>
  <c r="D19" i="10"/>
  <c r="D20" i="10"/>
  <c r="D21" i="10"/>
  <c r="E24" i="9"/>
  <c r="F24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I10" i="9"/>
  <c r="J10" i="9" s="1"/>
  <c r="G11" i="9"/>
  <c r="G12" i="9"/>
  <c r="G13" i="9"/>
  <c r="G14" i="9"/>
  <c r="G16" i="9"/>
  <c r="G17" i="9"/>
  <c r="G18" i="9"/>
  <c r="G19" i="9"/>
  <c r="G20" i="9"/>
  <c r="G21" i="9"/>
  <c r="G22" i="9"/>
  <c r="G23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5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5" i="8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3" i="7"/>
  <c r="I23" i="7"/>
  <c r="G11" i="7"/>
  <c r="G12" i="7"/>
  <c r="G22" i="7" s="1"/>
  <c r="G25" i="7" s="1"/>
  <c r="G13" i="7"/>
  <c r="G14" i="7"/>
  <c r="G15" i="7"/>
  <c r="G16" i="7"/>
  <c r="G17" i="7"/>
  <c r="G18" i="7"/>
  <c r="G19" i="7"/>
  <c r="G20" i="7"/>
  <c r="G21" i="7"/>
  <c r="G23" i="7"/>
  <c r="D12" i="7"/>
  <c r="J12" i="7" s="1"/>
  <c r="D13" i="7"/>
  <c r="D14" i="7"/>
  <c r="D15" i="7"/>
  <c r="D16" i="7"/>
  <c r="D17" i="7"/>
  <c r="D18" i="7"/>
  <c r="D19" i="7"/>
  <c r="D20" i="7"/>
  <c r="D21" i="7"/>
  <c r="D23" i="7"/>
  <c r="I11" i="6"/>
  <c r="J11" i="6"/>
  <c r="H24" i="9" l="1"/>
  <c r="D22" i="10"/>
  <c r="H25" i="11"/>
  <c r="I22" i="13"/>
  <c r="G20" i="14"/>
  <c r="D20" i="17"/>
  <c r="H20" i="17"/>
  <c r="J11" i="17"/>
  <c r="D24" i="9"/>
  <c r="G24" i="9"/>
  <c r="D25" i="11"/>
  <c r="J24" i="12"/>
  <c r="J22" i="12"/>
  <c r="J20" i="12"/>
  <c r="J18" i="12"/>
  <c r="J16" i="12"/>
  <c r="J14" i="12"/>
  <c r="D22" i="13"/>
  <c r="J21" i="13"/>
  <c r="J19" i="13"/>
  <c r="J17" i="13"/>
  <c r="J15" i="13"/>
  <c r="J13" i="13"/>
  <c r="I20" i="14"/>
  <c r="G20" i="17"/>
  <c r="G22" i="10"/>
  <c r="G25" i="11"/>
  <c r="D25" i="12"/>
  <c r="G25" i="12"/>
  <c r="I25" i="12"/>
  <c r="J12" i="13"/>
  <c r="J22" i="13" s="1"/>
  <c r="H22" i="13"/>
  <c r="J19" i="14"/>
  <c r="J17" i="14"/>
  <c r="J15" i="14"/>
  <c r="J13" i="14"/>
  <c r="J11" i="14"/>
  <c r="H20" i="14"/>
  <c r="L19" i="16"/>
  <c r="J18" i="17"/>
  <c r="J16" i="17"/>
  <c r="J14" i="17"/>
  <c r="J12" i="17"/>
  <c r="L22" i="15"/>
  <c r="L19" i="19"/>
  <c r="J14" i="8"/>
  <c r="H22" i="10"/>
  <c r="I25" i="11"/>
  <c r="J12" i="12"/>
  <c r="H25" i="12"/>
  <c r="G22" i="13"/>
  <c r="D20" i="14"/>
  <c r="I20" i="17"/>
  <c r="L21" i="18"/>
  <c r="K10" i="4"/>
  <c r="J13" i="10"/>
  <c r="J18" i="10"/>
  <c r="J21" i="9"/>
  <c r="J18" i="8"/>
  <c r="I24" i="8"/>
  <c r="I26" i="8" s="1"/>
  <c r="J23" i="8"/>
  <c r="H24" i="8"/>
  <c r="H26" i="8" s="1"/>
  <c r="D22" i="7"/>
  <c r="D25" i="7" s="1"/>
  <c r="J21" i="7"/>
  <c r="J20" i="7"/>
  <c r="J12" i="8"/>
  <c r="J20" i="8"/>
  <c r="J22" i="8"/>
  <c r="J18" i="7"/>
  <c r="J17" i="7"/>
  <c r="J16" i="7"/>
  <c r="J13" i="7"/>
  <c r="H22" i="7"/>
  <c r="H25" i="7" s="1"/>
  <c r="I22" i="7"/>
  <c r="I25" i="7" s="1"/>
  <c r="J23" i="7"/>
  <c r="J16" i="11"/>
  <c r="J19" i="11"/>
  <c r="J18" i="11"/>
  <c r="J14" i="11"/>
  <c r="J21" i="11"/>
  <c r="J22" i="11"/>
  <c r="J17" i="11"/>
  <c r="J13" i="11"/>
  <c r="J12" i="11"/>
  <c r="J20" i="10"/>
  <c r="J16" i="10"/>
  <c r="J12" i="10"/>
  <c r="J14" i="10"/>
  <c r="J21" i="10"/>
  <c r="J17" i="10"/>
  <c r="J22" i="9"/>
  <c r="J18" i="9"/>
  <c r="J16" i="9"/>
  <c r="J13" i="9"/>
  <c r="J20" i="11"/>
  <c r="J23" i="11"/>
  <c r="J15" i="11"/>
  <c r="J24" i="11"/>
  <c r="J15" i="10"/>
  <c r="J19" i="10"/>
  <c r="J11" i="10"/>
  <c r="J20" i="9"/>
  <c r="J23" i="9"/>
  <c r="J19" i="9"/>
  <c r="J15" i="9"/>
  <c r="J11" i="9"/>
  <c r="J24" i="9" s="1"/>
  <c r="I24" i="9"/>
  <c r="J17" i="9"/>
  <c r="J12" i="9"/>
  <c r="J14" i="9"/>
  <c r="J19" i="8"/>
  <c r="J21" i="8"/>
  <c r="J13" i="8"/>
  <c r="J11" i="8"/>
  <c r="J15" i="7"/>
  <c r="J14" i="7"/>
  <c r="J19" i="7"/>
  <c r="J11" i="7"/>
  <c r="K11" i="4"/>
  <c r="J16" i="8"/>
  <c r="J25" i="8"/>
  <c r="J17" i="8"/>
  <c r="J15" i="8"/>
  <c r="J20" i="17" l="1"/>
  <c r="J22" i="10"/>
  <c r="J25" i="12"/>
  <c r="J20" i="14"/>
  <c r="J25" i="11"/>
  <c r="J24" i="8"/>
  <c r="J26" i="8" s="1"/>
  <c r="J22" i="7"/>
  <c r="J25" i="7" s="1"/>
</calcChain>
</file>

<file path=xl/sharedStrings.xml><?xml version="1.0" encoding="utf-8"?>
<sst xmlns="http://schemas.openxmlformats.org/spreadsheetml/2006/main" count="2255" uniqueCount="639">
  <si>
    <t>ذكور</t>
  </si>
  <si>
    <t>اناث</t>
  </si>
  <si>
    <t>الإجمالي</t>
  </si>
  <si>
    <t>Males</t>
  </si>
  <si>
    <t>Females</t>
  </si>
  <si>
    <t>Total</t>
  </si>
  <si>
    <t>Total Economic Dependency Ratio</t>
  </si>
  <si>
    <t>البيانات والمؤشرات الرئيسة لسوق العمل</t>
  </si>
  <si>
    <t>Main data and indicators of the labor market</t>
  </si>
  <si>
    <t xml:space="preserve">المصدر :   (1)المؤسسة العامة للتأمينات الاجتماعية ,وزارة الخدمة المدنية , وزارة العمل والتنمية الاجتماعية                                                                                                      </t>
  </si>
  <si>
    <t>Source: (1)GOSI, MCS, , MLSD</t>
  </si>
  <si>
    <t xml:space="preserve">(2) صندوق تنمية الموارد البشرية(حافز),-وزارة الخدمة المدنية(جدارة,-ساعد) ,مركز المعلومات الوطني                                                                                        </t>
  </si>
  <si>
    <t xml:space="preserve">(2) HRDF, MCS, NIC      </t>
  </si>
  <si>
    <t xml:space="preserve">(3) بيانات تقديرية من مسح القوى العاملة  - الهيئة العامة للإحصاء                                                                                                                        </t>
  </si>
  <si>
    <t>Estimated data from : The Gastat LFS (3)</t>
  </si>
  <si>
    <t>الأنظمة المتبعة</t>
  </si>
  <si>
    <t>السعوديون</t>
  </si>
  <si>
    <t>غير السعوديين</t>
  </si>
  <si>
    <t>الاجمالي</t>
  </si>
  <si>
    <t>Saudi</t>
  </si>
  <si>
    <t>Non Saudi</t>
  </si>
  <si>
    <t>Adopted regulations</t>
  </si>
  <si>
    <t>الذكور</t>
  </si>
  <si>
    <t>الاناث</t>
  </si>
  <si>
    <t>الجملة</t>
  </si>
  <si>
    <t>Male</t>
  </si>
  <si>
    <t>Female</t>
  </si>
  <si>
    <t>الجملة  Total</t>
  </si>
  <si>
    <t>الاجمالي  Total</t>
  </si>
  <si>
    <t>اجمالي المشتغلين حسب الجنس والجنسية والأنظمة المتبعة</t>
  </si>
  <si>
    <t xml:space="preserve">Total Employed persons by Sex , Nationality and Adopted regulations  </t>
  </si>
  <si>
    <t xml:space="preserve">المصدر : المؤسسة العامة للتأمينات ألاجتماعية, وزارة الخدمة المدنية                                                                                                                                                                                                                  . </t>
  </si>
  <si>
    <t xml:space="preserve"> Source: GOSI, MCS  </t>
  </si>
  <si>
    <t>MLSD*</t>
  </si>
  <si>
    <t xml:space="preserve">                *: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</si>
  <si>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الفترة</t>
  </si>
  <si>
    <t>Period</t>
  </si>
  <si>
    <t xml:space="preserve">المصدر : وزارة الخدمة المدنية                                                                                                                                                                                                                                                                    . </t>
  </si>
  <si>
    <t xml:space="preserve">Source: MCS </t>
  </si>
  <si>
    <t>Source: GOSI</t>
  </si>
  <si>
    <r>
      <t xml:space="preserve">المصدر : </t>
    </r>
    <r>
      <rPr>
        <sz val="9"/>
        <color rgb="FF000000"/>
        <rFont val="Frutiger LT Arabic 55 Roman"/>
      </rPr>
      <t>المؤسسة العامة للتأمينات ألاجتماعية</t>
    </r>
    <r>
      <rPr>
        <sz val="9"/>
        <rFont val="Frutiger LT Arabic 55 Roman"/>
      </rPr>
      <t xml:space="preserve">                                                                                                                                                                                                                                   . </t>
    </r>
  </si>
  <si>
    <t xml:space="preserve">Source: MLSD  </t>
  </si>
  <si>
    <t>المصدر: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.  </t>
  </si>
  <si>
    <t xml:space="preserve">المصدر : المؤسسة العامة للتأمينات الاجتماعية ,وزارة الخدمة المدنية , وزارة العمل والتنمية الاجتماعية                                                                                                                 </t>
  </si>
  <si>
    <t>Source: GOSI, MCS, MLSD</t>
  </si>
  <si>
    <t>الفئات العمرية</t>
  </si>
  <si>
    <t>age group</t>
  </si>
  <si>
    <t>جملة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</si>
  <si>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</si>
  <si>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</si>
  <si>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</si>
  <si>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</si>
  <si>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</si>
  <si>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</si>
  <si>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</si>
  <si>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</si>
  <si>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</si>
  <si>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64-60</t>
  </si>
  <si>
    <t>65+</t>
  </si>
  <si>
    <t>العمالة المنزلية*</t>
  </si>
  <si>
    <t xml:space="preserve">المصدر : المؤسسة العامة للتأمينات ألاجتماعية, وزارة الخدمة المدنية                                                                                                                                                                                                                    . </t>
  </si>
  <si>
    <t xml:space="preserve">Source: GOSI, MCS </t>
  </si>
  <si>
    <t xml:space="preserve">*: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</si>
  <si>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اجمالي المشتغلين حسب الجنس والجنسية والفئات العمرية *</t>
  </si>
  <si>
    <t>Total Employed persons by Sex, Nationality and Age group*</t>
  </si>
  <si>
    <t>المنطقة الإدارية</t>
  </si>
  <si>
    <t>الرياض</t>
  </si>
  <si>
    <t>مكة المكرمة</t>
  </si>
  <si>
    <t>المدينة المنورة</t>
  </si>
  <si>
    <t>القصيم</t>
  </si>
  <si>
    <t>المنطقة الشرقية</t>
  </si>
  <si>
    <t>عسير</t>
  </si>
  <si>
    <t>تبوك</t>
  </si>
  <si>
    <t>حائل</t>
  </si>
  <si>
    <t>الحدود الشمالية</t>
  </si>
  <si>
    <t>جازان</t>
  </si>
  <si>
    <t>نجران</t>
  </si>
  <si>
    <t>الباحة</t>
  </si>
  <si>
    <t>الجوف</t>
  </si>
  <si>
    <t>غير محدد</t>
  </si>
  <si>
    <t>اجمالي المشتغلين حسب الجنس والجنسية والمنطقة الادارية *</t>
  </si>
  <si>
    <t>Total Employed persons by Sex, Nationality and Administrative Region*</t>
  </si>
  <si>
    <t xml:space="preserve">المصدر : المؤسسة العامة للتأمينات ألاجتماعية, وزارة الخدمة المدنية                                                                                                                                                                                                                     . </t>
  </si>
  <si>
    <t>Source: GOSI, MCS</t>
  </si>
  <si>
    <t>البيانات لا تشمل العاملين في القطاعات الأمنية والعسكرية والعاملين غير المسجلين في سجلات المؤسسة العامة للتأمينات الاجتماعية ووزارة الخدمة المدنية</t>
  </si>
  <si>
    <t>Data do not include employees in the security and military sectors and non-registered in the records of GOSI, MCS</t>
  </si>
  <si>
    <t>العاملون على رأس العمل الخاضعون لأنظمة ولوائح الخدمة المدنية حسب الجنس والجنسية والمنطقة الادارية *</t>
  </si>
  <si>
    <t>Employees on the job Subject to the rules and regulations of the Civil Service by Sex, Nationality and Administrative Region *</t>
  </si>
  <si>
    <t xml:space="preserve">*البيانات للمشتغلين (17 سنة فأكثر)                                                                                                                                                                                                      </t>
  </si>
  <si>
    <t xml:space="preserve">  *Data for Employed Persons (17 +)       </t>
  </si>
  <si>
    <t xml:space="preserve">المصدر : وزارة الخدمة المدنية                                                                                                                                                                                                                                                                     . </t>
  </si>
  <si>
    <t>Source: MCS</t>
  </si>
  <si>
    <t>العاملون على رأس العمل الخاضعون لأنظمة ولوائح الخدمة المدنية حسب الجنس والجنسية والفئات العمرية *</t>
  </si>
  <si>
    <t>Employees on the job Subject to the rules and regulations of the Civil Service by Sex, Nationality and Age group *</t>
  </si>
  <si>
    <t>جدول (10) . Table</t>
  </si>
  <si>
    <t xml:space="preserve">  *Data for Employed Persons (17 +)    </t>
  </si>
  <si>
    <t>المصدر : وزارة الخدمة المدنية</t>
  </si>
  <si>
    <t>*البيانات للمشتغلين (17 سنة فأكثر)</t>
  </si>
  <si>
    <t xml:space="preserve">العاملون على رأس العمل الخاضعون لأنظمة ولوائح الخدمة المدنية حسب الجنس والجنسية والمستوى التعليمي* </t>
  </si>
  <si>
    <t>Employees on the job Subject to the rules and regulations of the Civil Service by sex, nationality and educational level*</t>
  </si>
  <si>
    <t>جدول (11) . Table</t>
  </si>
  <si>
    <t>المستوى التعليمي</t>
  </si>
  <si>
    <t>Educ. level</t>
  </si>
  <si>
    <t>امي</t>
  </si>
  <si>
    <t>يقرأ و يكتب</t>
  </si>
  <si>
    <t>ابتدائية</t>
  </si>
  <si>
    <t>دبلوم بعد الابتدائية</t>
  </si>
  <si>
    <t>متوسطة</t>
  </si>
  <si>
    <t>دبلوم بعد المتوسطه</t>
  </si>
  <si>
    <t>ثانوية</t>
  </si>
  <si>
    <t>دبلوم بعد الثانوية</t>
  </si>
  <si>
    <t>جامعية</t>
  </si>
  <si>
    <t>دبلوم بعد الجامعه</t>
  </si>
  <si>
    <t>ماجستير</t>
  </si>
  <si>
    <t>دبلوم بعد الماجستير</t>
  </si>
  <si>
    <t>دكتوراه</t>
  </si>
  <si>
    <t>لم يحدد</t>
  </si>
  <si>
    <t xml:space="preserve">المصدر : وزارة الخدمة المدنية                                                                                                                                                                                                                                                                   . </t>
  </si>
  <si>
    <t xml:space="preserve">Source: MCS  </t>
  </si>
  <si>
    <t xml:space="preserve"> *Data for Employed Persons (17 +)</t>
  </si>
  <si>
    <t xml:space="preserve">*البيانات للمشتغلين (17 سنة فأكثر)  </t>
  </si>
  <si>
    <t xml:space="preserve"> المشتركون على رأس العمل الخاضعون لأنظمة ولوائح التأمينات الاجتماعية حسب الجنس والجنسية والمنطقة الادارية </t>
  </si>
  <si>
    <t>Participants on the job Subject to the rules and regulations of social insurance by Sex, Nationality and Administrative Region*</t>
  </si>
  <si>
    <t>جدول (12) . Table</t>
  </si>
  <si>
    <r>
      <t xml:space="preserve">المصدر : </t>
    </r>
    <r>
      <rPr>
        <sz val="8"/>
        <color rgb="FF000000"/>
        <rFont val="Sakkal Majalla"/>
      </rPr>
      <t>المؤسسة العامة للتأمينات ألاجتماعية</t>
    </r>
    <r>
      <rPr>
        <sz val="8"/>
        <rFont val="Sakkal Majal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. </t>
    </r>
  </si>
  <si>
    <t xml:space="preserve">Source: GOSI </t>
  </si>
  <si>
    <t xml:space="preserve">المشتركون على رأس العمل الخاضعون لأنظمة ولوائح التأمينات الاجتماعية حسب الجنس والجنسية والفئات العمرية </t>
  </si>
  <si>
    <t>Participants on the job Subject to the rules and regulations of social insurance by Sex, Nationality and Age group</t>
  </si>
  <si>
    <t>جدول (13) . Table</t>
  </si>
  <si>
    <t xml:space="preserve">Source: GOSI    </t>
  </si>
  <si>
    <r>
      <t xml:space="preserve">المصدر : </t>
    </r>
    <r>
      <rPr>
        <sz val="11"/>
        <color rgb="FF000000"/>
        <rFont val="Sakkal Majalla"/>
      </rPr>
      <t>المؤسسة العامة للتأمينات ألاجتماعية</t>
    </r>
    <r>
      <rPr>
        <sz val="11"/>
        <color theme="1"/>
        <rFont val="Sakkal Majalla"/>
      </rPr>
      <t xml:space="preserve">   </t>
    </r>
  </si>
  <si>
    <t xml:space="preserve">المشتركون على رأس العمل الخاضعون لأنظمة ولوائح التأمينات الاجتماعية حسب الجنس والجنسية و المجموعات الرئيسة للمهن </t>
  </si>
  <si>
    <t>Participants on the job Subject to the rules and regulations of social insurance by sex, nationality and main groups of occupations</t>
  </si>
  <si>
    <t>جدول (14) . Table</t>
  </si>
  <si>
    <t>المهن</t>
  </si>
  <si>
    <t>المشرعون والمديرون ومديرو الاعمال</t>
  </si>
  <si>
    <t>الاختصاصيون في المجالات العلمية والفنية والإنسانية</t>
  </si>
  <si>
    <t>الفنيون في المجالات العلمية والفنية والإنسانية</t>
  </si>
  <si>
    <t>المهن الكتابية</t>
  </si>
  <si>
    <t>مهن البيع</t>
  </si>
  <si>
    <t>مهن الخدمات</t>
  </si>
  <si>
    <t>مهن الزراعة وتربية الحيوان والطيور والصيد</t>
  </si>
  <si>
    <t>مهن العمليات الصناعية والكيميائية والصناعات الغذائية</t>
  </si>
  <si>
    <t>المهن الهندسية الاساسية المساعدة</t>
  </si>
  <si>
    <t>مهن أخرى</t>
  </si>
  <si>
    <t xml:space="preserve">Source: GOSI  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</si>
  <si>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  <r>
      <rPr>
        <sz val="10"/>
        <color theme="1"/>
        <rFont val="Sakkal Majalla"/>
      </rPr>
      <t xml:space="preserve">   </t>
    </r>
  </si>
  <si>
    <t xml:space="preserve">المشتركون على رأس العمل الخاضعون لأنظمة ولوائح التأمينات الاجتماعية حسب المنطقة الادارية و المجموعات الرئيسة للمهن </t>
  </si>
  <si>
    <t>Participants on the job Subject to the rules and regulations of social insurance by administrative region and main groups of occupations</t>
  </si>
  <si>
    <t>جدول (15) . Table</t>
  </si>
  <si>
    <t>المنطقة الادارية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</si>
  <si>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  <r>
      <rPr>
        <sz val="10"/>
        <rFont val="Sakkal Majalla"/>
      </rPr>
      <t xml:space="preserve">                                                                                                                                                                                                                                   . </t>
    </r>
  </si>
  <si>
    <t xml:space="preserve">المشتركون على رأس العمل الخاضعون لأنظمة ولوائح التأمينات الاجتماعية حسب الفئات العمرية و المجموعات الرئيسة للمهن </t>
  </si>
  <si>
    <t>Participants on the job Subject to the rules and regulations of social insurance by Age group and main groups of economic activities</t>
  </si>
  <si>
    <t>جدول (16) . Table</t>
  </si>
  <si>
    <t>Age group</t>
  </si>
  <si>
    <t xml:space="preserve">Source: GOSI   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</si>
  <si>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</si>
  <si>
    <t xml:space="preserve">المشتركون على رأس العمل الخاضعون لأنظمة ولوائح التأمينات الاجتماعية حسب الجنس والجنسية و المجموعات الرئيسة لانشطة الاقتصادية </t>
  </si>
  <si>
    <t xml:space="preserve">Participants on the job Subject to the rules and regulations of social insurance by sex, nationality and main groups of economic activities </t>
  </si>
  <si>
    <t>جدول (17) . Table</t>
  </si>
  <si>
    <t>الانشطة الاقتصادية</t>
  </si>
  <si>
    <t>البريد والاتصالات السلكية واللاسلكية</t>
  </si>
  <si>
    <t>التجارة</t>
  </si>
  <si>
    <t>التشييد والبناء</t>
  </si>
  <si>
    <t>التعدين والبترول واستغلال المحاجر</t>
  </si>
  <si>
    <t>الخدمات الجماعية والاجتماعية الأخرى</t>
  </si>
  <si>
    <t>الزراعة والصيد</t>
  </si>
  <si>
    <t>الصناعات التحويلية</t>
  </si>
  <si>
    <t>الكهرباء والغاز والمياه</t>
  </si>
  <si>
    <t>المال والتأمين والعقار وخدمات الاعمال</t>
  </si>
  <si>
    <t>أنشطة أخرى</t>
  </si>
  <si>
    <t xml:space="preserve">المشتركون على رأس العمل الخاضعون لأنظمة ولوائح التأمينات الاجتماعية حسب المنطقة الادارية و المجموعات الرئيسة للأنشطة الاقتصادية </t>
  </si>
  <si>
    <t xml:space="preserve">Participants on the job Subject to the rules and regulations of social insurance by administrative region and main groups of economic activities </t>
  </si>
  <si>
    <t>جدول (18) . Table</t>
  </si>
  <si>
    <t>التعدبن والبترول واستغلال المحاجر</t>
  </si>
  <si>
    <t>الخدمات الجماعية والإجتماعية الأخرى</t>
  </si>
  <si>
    <t xml:space="preserve">  Source: GOSI</t>
  </si>
  <si>
    <r>
      <t xml:space="preserve">المصدر : </t>
    </r>
    <r>
      <rPr>
        <sz val="10"/>
        <color rgb="FF000000"/>
        <rFont val="Sakkal Majalla"/>
      </rPr>
      <t xml:space="preserve">المؤسسة العامة للتأمينات ألاجتماعية   </t>
    </r>
  </si>
  <si>
    <t xml:space="preserve">المشتركون على رأس العمل الخاضعون لأنظمة ولوائح التأمينات الاجتماعية حسب الفئات العمرية والمجموعات الرئيسة للأنشطة الاقتصادية </t>
  </si>
  <si>
    <t>جدول (19) . Table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</si>
  <si>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  <r>
      <rPr>
        <sz val="10"/>
        <rFont val="Sakkal Majal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. </t>
    </r>
  </si>
  <si>
    <t>Non - Saudi domestic workers by sex and main groups of household occupations</t>
  </si>
  <si>
    <t>جدول (20) . Table</t>
  </si>
  <si>
    <t>المجموعات الرئيسة للمهن المنزلية</t>
  </si>
  <si>
    <t>مدراء المنازل</t>
  </si>
  <si>
    <t>السائقون</t>
  </si>
  <si>
    <t>الخدم وعمال تنظيف المنازل</t>
  </si>
  <si>
    <t>الطباخون ومقدمو الطعام</t>
  </si>
  <si>
    <t>حراس المنازل والعمائر والاستراحات</t>
  </si>
  <si>
    <t>مزارعو المنازل</t>
  </si>
  <si>
    <t>خياطو المنازل</t>
  </si>
  <si>
    <t>الممرضون في المنازل</t>
  </si>
  <si>
    <t>المدرسون الخصوصيون في المنازل</t>
  </si>
  <si>
    <t xml:space="preserve">المصدر : وزارة العمل والتنمية الاجتماعية                                                                                                                                                     </t>
  </si>
  <si>
    <t xml:space="preserve">Source: , MLSD   </t>
  </si>
  <si>
    <t>indicators</t>
  </si>
  <si>
    <r>
      <t>اجمالي المشتغلون</t>
    </r>
    <r>
      <rPr>
        <vertAlign val="superscript"/>
        <sz val="14"/>
        <color rgb="FF000000"/>
        <rFont val="Frutiger LT Arabic 55 Roman"/>
      </rPr>
      <t>(1)</t>
    </r>
  </si>
  <si>
    <r>
      <t>Total Employed Persons</t>
    </r>
    <r>
      <rPr>
        <vertAlign val="superscript"/>
        <sz val="14"/>
        <color rgb="FF000000"/>
        <rFont val="Frutiger LT Arabic 55 Roman"/>
      </rPr>
      <t>(1)</t>
    </r>
  </si>
  <si>
    <r>
      <t>المشتغلون السعوديون</t>
    </r>
    <r>
      <rPr>
        <vertAlign val="superscript"/>
        <sz val="14"/>
        <color rgb="FF000000"/>
        <rFont val="Frutiger LT Arabic 55 Roman"/>
      </rPr>
      <t>(1)</t>
    </r>
  </si>
  <si>
    <r>
      <t>Saudi Employed Persons</t>
    </r>
    <r>
      <rPr>
        <vertAlign val="superscript"/>
        <sz val="14"/>
        <color rgb="FF000000"/>
        <rFont val="Frutiger LT Arabic 55 Roman"/>
      </rPr>
      <t>(1)</t>
    </r>
  </si>
  <si>
    <r>
      <t>المشتغلون غير السعوديين</t>
    </r>
    <r>
      <rPr>
        <vertAlign val="superscript"/>
        <sz val="14"/>
        <color rgb="FF000000"/>
        <rFont val="Frutiger LT Arabic 55 Roman"/>
      </rPr>
      <t>(1)</t>
    </r>
  </si>
  <si>
    <r>
      <t>Non-Saudi Employed Persons</t>
    </r>
    <r>
      <rPr>
        <vertAlign val="superscript"/>
        <sz val="14"/>
        <color rgb="FF000000"/>
        <rFont val="Frutiger LT Arabic 55 Roman"/>
      </rPr>
      <t>(1)</t>
    </r>
  </si>
  <si>
    <r>
      <t>السعوديون الباحثون عن عمل</t>
    </r>
    <r>
      <rPr>
        <vertAlign val="superscript"/>
        <sz val="14"/>
        <color rgb="FF000000"/>
        <rFont val="Frutiger LT Arabic 55 Roman"/>
      </rPr>
      <t>(2)</t>
    </r>
  </si>
  <si>
    <r>
      <t>Saudi Job Seekers</t>
    </r>
    <r>
      <rPr>
        <vertAlign val="superscript"/>
        <sz val="14"/>
        <color rgb="FF000000"/>
        <rFont val="Frutiger LT Arabic 55 Roman"/>
      </rPr>
      <t>(2)</t>
    </r>
  </si>
  <si>
    <r>
      <t xml:space="preserve">اجمالي المتعطلون (15) سنة فأكثر </t>
    </r>
    <r>
      <rPr>
        <vertAlign val="superscript"/>
        <sz val="14"/>
        <color rgb="FF000000"/>
        <rFont val="Frutiger LT Arabic 55 Roman"/>
      </rPr>
      <t>(3)</t>
    </r>
  </si>
  <si>
    <r>
      <t>Total Unemployed Persons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</si>
  <si>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المتعطلون السعوديون (15) سنة فأكثر  </t>
    </r>
    <r>
      <rPr>
        <vertAlign val="superscript"/>
        <sz val="14"/>
        <color rgb="FF000000"/>
        <rFont val="Frutiger LT Arabic 55 Roman"/>
      </rPr>
      <t>(3)</t>
    </r>
  </si>
  <si>
    <r>
      <t>Saudi Unemployed Persons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</si>
  <si>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المتعطلون غير السعوديين (15) سنة فأكثر </t>
    </r>
    <r>
      <rPr>
        <vertAlign val="superscript"/>
        <sz val="14"/>
        <color rgb="FF000000"/>
        <rFont val="Frutiger LT Arabic 55 Roman"/>
      </rPr>
      <t>(3)</t>
    </r>
  </si>
  <si>
    <r>
      <t>Non-Saudi Unemployed Persons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</si>
  <si>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اجمالي قوة العمل للسكان (15) سنة فأكثر </t>
    </r>
    <r>
      <rPr>
        <vertAlign val="superscript"/>
        <sz val="14"/>
        <color rgb="FF000000"/>
        <rFont val="Frutiger LT Arabic 55 Roman"/>
      </rPr>
      <t>(3)</t>
    </r>
  </si>
  <si>
    <r>
      <t>Saudi Labor force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</si>
  <si>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قوة العمل للسكان السعوديين (15) سنة فأكثر </t>
    </r>
    <r>
      <rPr>
        <vertAlign val="superscript"/>
        <sz val="14"/>
        <color rgb="FF000000"/>
        <rFont val="Frutiger LT Arabic 55 Roman"/>
      </rPr>
      <t>(3)</t>
    </r>
  </si>
  <si>
    <r>
      <t>Total Labor force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</si>
  <si>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قوة العمل للسكان غير السعوديين (15) سنة فأكثر </t>
    </r>
    <r>
      <rPr>
        <vertAlign val="superscript"/>
        <sz val="14"/>
        <color rgb="FF000000"/>
        <rFont val="Frutiger LT Arabic 55 Roman"/>
      </rPr>
      <t>(3)</t>
    </r>
  </si>
  <si>
    <r>
      <t>Non-Saudi Labor force (15) years and above</t>
    </r>
    <r>
      <rPr>
        <vertAlign val="superscript"/>
        <sz val="14"/>
        <color rgb="FF000000"/>
        <rFont val="Frutiger LT Arabic 55 Roman"/>
      </rPr>
      <t>(3)</t>
    </r>
  </si>
  <si>
    <r>
      <t>معدل المشاركة الاقتصادية للسكان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</si>
  <si>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Total Economic Participation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</si>
  <si>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المشاركة الاقتصادية للسكان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</si>
  <si>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Saudi Economic Participation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</si>
  <si>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المشاركة الاقتصادية للسكان غير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</si>
  <si>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Non-Saudi Economic Participation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</si>
  <si>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التشغيل للسكان (15) سنة فأكثر</t>
    </r>
    <r>
      <rPr>
        <vertAlign val="superscript"/>
        <sz val="14"/>
        <color rgb="FF000000"/>
        <rFont val="Frutiger LT Arabic 55 Roman"/>
      </rPr>
      <t>(3)</t>
    </r>
  </si>
  <si>
    <r>
      <t>معدل التشغيل للسكان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</si>
  <si>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Saudi Employment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</si>
  <si>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البطالة للسكان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</si>
  <si>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Total Unemployment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</si>
  <si>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البطالة للسكان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</si>
  <si>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Saudi Unemployment Rate(15)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</si>
  <si>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متوسط ساعات العمل لإجمالي المشتغلين (15) سنة فأكثر </t>
    </r>
    <r>
      <rPr>
        <vertAlign val="superscript"/>
        <sz val="14"/>
        <color rgb="FF000000"/>
        <rFont val="Frutiger LT Arabic 55 Roman"/>
      </rPr>
      <t>(3)</t>
    </r>
  </si>
  <si>
    <r>
      <t xml:space="preserve">Average Hours of Work for Employed Persons(15)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</si>
  <si>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متوسط الأجر الشهري للمشتغلين مقابل أجر (15) سنة فأكثر </t>
    </r>
    <r>
      <rPr>
        <vertAlign val="superscript"/>
        <sz val="14"/>
        <color rgb="FF000000"/>
        <rFont val="Frutiger LT Arabic 55 Roman"/>
      </rPr>
      <t>(3)</t>
    </r>
  </si>
  <si>
    <r>
      <t xml:space="preserve">Average Monthly Wages per Paid employee 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</si>
  <si>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متوسط الأجر الشهري للمشتغلين السعوديين مقابل أجر (15) سنة فأكثر </t>
    </r>
    <r>
      <rPr>
        <vertAlign val="superscript"/>
        <sz val="14"/>
        <color rgb="FF000000"/>
        <rFont val="Frutiger LT Arabic 55 Roman"/>
      </rPr>
      <t>(3)</t>
    </r>
  </si>
  <si>
    <r>
      <t xml:space="preserve">Average Monthly Wages per Paid Saudi employee 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</si>
  <si>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معدل الإعالة الاقتصادية لإجمالي لسكان </t>
    </r>
    <r>
      <rPr>
        <b/>
        <sz val="14"/>
        <color rgb="FF000000"/>
        <rFont val="Frutiger LT Arabic 55 Roman"/>
      </rPr>
      <t xml:space="preserve">  </t>
    </r>
  </si>
  <si>
    <r>
      <t xml:space="preserve">(لكل 100 فرد) </t>
    </r>
    <r>
      <rPr>
        <vertAlign val="superscript"/>
        <sz val="14"/>
        <color rgb="FF000000"/>
        <rFont val="Frutiger LT Arabic 55 Roman"/>
      </rPr>
      <t>(3)</t>
    </r>
  </si>
  <si>
    <r>
      <t xml:space="preserve"> (per 100 persons)</t>
    </r>
    <r>
      <rPr>
        <vertAlign val="superscript"/>
        <sz val="14"/>
        <color rgb="FFFFFFFF"/>
        <rFont val="Frutiger LT Arabic 55 Roman"/>
      </rPr>
      <t xml:space="preserve"> </t>
    </r>
    <r>
      <rPr>
        <vertAlign val="superscript"/>
        <sz val="14"/>
        <color rgb="FF000000"/>
        <rFont val="Frutiger LT Arabic 55 Roman"/>
      </rPr>
      <t>(3)</t>
    </r>
  </si>
  <si>
    <r>
      <t xml:space="preserve">Total Employment Rate(15) years and above </t>
    </r>
    <r>
      <rPr>
        <vertAlign val="superscript"/>
        <sz val="14"/>
        <color rgb="FF000000"/>
        <rFont val="Frutiger LT Arabic 55 Roman"/>
      </rPr>
      <t>(3)</t>
    </r>
  </si>
  <si>
    <t>Administrative Area</t>
  </si>
  <si>
    <t>Riyadh</t>
  </si>
  <si>
    <t>Makkah</t>
  </si>
  <si>
    <t>Madinah</t>
  </si>
  <si>
    <t>Qassim</t>
  </si>
  <si>
    <t>Easte. Prov.</t>
  </si>
  <si>
    <t>Asir</t>
  </si>
  <si>
    <t>Tabuk</t>
  </si>
  <si>
    <t>Hail</t>
  </si>
  <si>
    <t>North.Bord.</t>
  </si>
  <si>
    <t>Jazan</t>
  </si>
  <si>
    <t>Najran</t>
  </si>
  <si>
    <t>AL - Baha</t>
  </si>
  <si>
    <t>AL - Jouf</t>
  </si>
  <si>
    <t>undefined</t>
  </si>
  <si>
    <t xml:space="preserve">الجملة </t>
  </si>
  <si>
    <t xml:space="preserve">الاجمالي  </t>
  </si>
  <si>
    <t xml:space="preserve">العمالة المنزلية* </t>
  </si>
  <si>
    <t>other   أخرى</t>
  </si>
  <si>
    <t>Illiterate</t>
  </si>
  <si>
    <t>Primary</t>
  </si>
  <si>
    <t>Intermediate</t>
  </si>
  <si>
    <t xml:space="preserve">Bachelor Degree </t>
  </si>
  <si>
    <t>Higher Diploma / Master Degree</t>
  </si>
  <si>
    <t>Doctorate</t>
  </si>
  <si>
    <t>Reads and writes</t>
  </si>
  <si>
    <t>Secondary</t>
  </si>
  <si>
    <t>Diploma after Master</t>
  </si>
  <si>
    <t>أخرى    other</t>
  </si>
  <si>
    <t>Lawmakers, Directors and business Managers</t>
  </si>
  <si>
    <t>Specialists in Professional, Technical and Humanitarian Fields</t>
  </si>
  <si>
    <t>Technicians in Professional, Technical and Humanitarian Fields</t>
  </si>
  <si>
    <t>Occupations of Clerical</t>
  </si>
  <si>
    <t>Occupations of Sales</t>
  </si>
  <si>
    <t>Occupations of Services</t>
  </si>
  <si>
    <t>Occupations of Agriculture, Animal Husbandry &amp; Fishing</t>
  </si>
  <si>
    <t xml:space="preserve">Occupations of Industrial , Chemical Operations and Food Industries </t>
  </si>
  <si>
    <t xml:space="preserve">Occupations of Supporting Basic Engineering </t>
  </si>
  <si>
    <t xml:space="preserve"> Main Occupation</t>
  </si>
  <si>
    <t xml:space="preserve">  Total</t>
  </si>
  <si>
    <t>Other Occuption</t>
  </si>
  <si>
    <t>جدول (1) . Table</t>
  </si>
  <si>
    <t xml:space="preserve">جدول (2) . Table </t>
  </si>
  <si>
    <t xml:space="preserve">جدول (3) . Table </t>
  </si>
  <si>
    <t>جدول (4) . Table</t>
  </si>
  <si>
    <t>جدول (5) . Table</t>
  </si>
  <si>
    <t>جدول (6) . Table</t>
  </si>
  <si>
    <t>جدول (7) . Table</t>
  </si>
  <si>
    <t>جدول (8) . Table</t>
  </si>
  <si>
    <t>جدول (9) . Table</t>
  </si>
  <si>
    <t xml:space="preserve"> Agriculture, forestry and fishing</t>
  </si>
  <si>
    <t xml:space="preserve"> Mining and quarrying</t>
  </si>
  <si>
    <t xml:space="preserve"> Financial and insurance activities</t>
  </si>
  <si>
    <t xml:space="preserve"> Electricity, gas and  Water</t>
  </si>
  <si>
    <t>Trade</t>
  </si>
  <si>
    <t>Transportation  and communication</t>
  </si>
  <si>
    <t>Construction</t>
  </si>
  <si>
    <t>Other collective and social services</t>
  </si>
  <si>
    <t>Other service activities</t>
  </si>
  <si>
    <t>Manufacturing</t>
  </si>
  <si>
    <t>Drivers</t>
  </si>
  <si>
    <t>Servants and house cleaners</t>
  </si>
  <si>
    <t>Home Tailors</t>
  </si>
  <si>
    <t>Private teachers at home</t>
  </si>
  <si>
    <t>Main groups of household occupations</t>
  </si>
  <si>
    <t>Economic activities</t>
  </si>
  <si>
    <t>Post-primary diploma</t>
  </si>
  <si>
    <t>Post-intermediate diploma</t>
  </si>
  <si>
    <t>Post-secondary diploma</t>
  </si>
  <si>
    <t>Postgraduate Diploma</t>
  </si>
  <si>
    <t>Not specified</t>
  </si>
  <si>
    <t>Post and Telecommunications</t>
  </si>
  <si>
    <t>Agriculture and fishing</t>
  </si>
  <si>
    <t>Financial, insurance, real estate and business services</t>
  </si>
  <si>
    <t>Other activities</t>
  </si>
  <si>
    <t>Housekeeper</t>
  </si>
  <si>
    <t>Cookers and food provider</t>
  </si>
  <si>
    <t>Houses, buildings and restrooms guards</t>
  </si>
  <si>
    <t>Farmers houses</t>
  </si>
  <si>
    <t>Nurses in homes</t>
  </si>
  <si>
    <t>2017 الربع الثاني</t>
  </si>
  <si>
    <t>2017 Q2</t>
  </si>
  <si>
    <t xml:space="preserve">2017 الربع الثاني </t>
  </si>
  <si>
    <t>2017 Q3</t>
  </si>
  <si>
    <t xml:space="preserve">2017 الربع الثالث </t>
  </si>
  <si>
    <t>2017 الربع الثالث</t>
  </si>
  <si>
    <t>الخاضعون لأنظمة ولوائح التأمينات الاجتماعية   Social Insurance</t>
  </si>
  <si>
    <t>الخاضعون لأنظمة ولوائح الخدمة المدنية           Civil Service</t>
  </si>
  <si>
    <t>2017 سوق العمل الربع الثالث</t>
  </si>
  <si>
    <t>العاملون على رأس العمل الخاضعون لأنظمة ولوائح الخدمة المدنية حسب الجنس والجنسية للربع الثالث 2017 مقارنة بالربع الثاني 2017</t>
  </si>
  <si>
    <t>المشتركون على رأس العمل الخاضعون لأنظمة ولوائح التأمينات الاجتماعية حسب الجنس والجنسية للربع الثالث 2017 مقارنة بالربع الثاني 2017*</t>
  </si>
  <si>
    <t>العمالة المنزلية غير السعودية حسب الجنس للربع الثالث 2017 مقارنة بالربع الثاني 2017</t>
  </si>
  <si>
    <t>اجمالي المشتغلين للربع الثالث 2017 مقارنة بالربع الثاني 2017</t>
  </si>
  <si>
    <t>Labour Markt 2017 Third Quarter</t>
  </si>
  <si>
    <t>نوع القطاع</t>
  </si>
  <si>
    <t>Type of sector</t>
  </si>
  <si>
    <t>حكومي</t>
  </si>
  <si>
    <t>معدل التشغيل للسكان ( 15 سنة فأكثر ) حسب الجنس والجنسية ( % )</t>
  </si>
  <si>
    <r>
      <t xml:space="preserve">Total </t>
    </r>
    <r>
      <rPr>
        <sz val="12"/>
        <color rgb="FF000000"/>
        <rFont val="Frutiger LT Arabic 55 Roman"/>
      </rPr>
      <t xml:space="preserve">Employment Rate </t>
    </r>
    <r>
      <rPr>
        <sz val="12"/>
        <rFont val="Frutiger LT Arabic 55 Roman"/>
      </rPr>
      <t>of Population (15 + ) by Sex and Nationality (%)</t>
    </r>
  </si>
  <si>
    <t>جدول (26) . Table</t>
  </si>
  <si>
    <t>الجنسية</t>
  </si>
  <si>
    <t>Nationality</t>
  </si>
  <si>
    <t>المصدر : بيانات تقديرية من مسح القوى العاملة  - الهيئة العامة للإحصاء</t>
  </si>
  <si>
    <t xml:space="preserve"> Source : Estimated data from LFS - GaStat</t>
  </si>
  <si>
    <r>
      <t xml:space="preserve">Saudi </t>
    </r>
    <r>
      <rPr>
        <sz val="12"/>
        <color rgb="FF000000"/>
        <rFont val="Frutiger LT Arabic 55 Roman"/>
      </rPr>
      <t>Employment</t>
    </r>
    <r>
      <rPr>
        <sz val="12"/>
        <rFont val="Frutiger LT Arabic 55 Roman"/>
      </rPr>
      <t xml:space="preserve"> Rate (15 +) for 2017 Q3 Compared to 2017 Q2 ( % )</t>
    </r>
  </si>
  <si>
    <t>جدول (27) . Table</t>
  </si>
  <si>
    <r>
      <t xml:space="preserve">Average Hours of Work for Employed Persons (15 +) by Sex </t>
    </r>
    <r>
      <rPr>
        <sz val="12"/>
        <rFont val="Frutiger LT Arabic 55 Roman"/>
      </rPr>
      <t>for 2017 Q3 Compared to 2017 Q2</t>
    </r>
    <r>
      <rPr>
        <sz val="12"/>
        <color rgb="FF000000"/>
        <rFont val="Frutiger LT Arabic 55 Roman"/>
      </rPr>
      <t xml:space="preserve"> (Hour)</t>
    </r>
  </si>
  <si>
    <t>جدول (28) . Table</t>
  </si>
  <si>
    <t>متوسط الأجر الشهري للمشتغلين مقابل أجر ( 15 سنة فأكثر ) حسب الجنس والجنسية (ريال سعودي)</t>
  </si>
  <si>
    <t>Average Monthly Wages per Paid employee (15 + ) by Sex and Nationality (SR)</t>
  </si>
  <si>
    <t>جدول (29) . Table</t>
  </si>
  <si>
    <t xml:space="preserve">2017 سوق العمل الربع الثالث </t>
  </si>
  <si>
    <t>Labour Markt 2017  Third Quarter</t>
  </si>
  <si>
    <t>متوسط الأجر الشهري للمشتغلين مقابل أجر ( 15 سنة فأكثر ) حسب الجنس والجنسية ونوع القطاع (ريال سعودي)</t>
  </si>
  <si>
    <t>Average Monthly Wages per Paid employee (15 + ) by Sex , Nationality and Type of sector (SR)</t>
  </si>
  <si>
    <t>جدول (30) . Table</t>
  </si>
  <si>
    <t>Governmental</t>
  </si>
  <si>
    <t>قطاع المنشآت الخاصة</t>
  </si>
  <si>
    <t>Private Establishments Sector</t>
  </si>
  <si>
    <t>منظمات غير ربحية</t>
  </si>
  <si>
    <t>Non - Profit Organizations</t>
  </si>
  <si>
    <t>العمالة المنزلية</t>
  </si>
  <si>
    <t>Domestic labor</t>
  </si>
  <si>
    <t>المنظمات والهيئات الإقليمية والدولية</t>
  </si>
  <si>
    <t>Other</t>
  </si>
  <si>
    <t xml:space="preserve"> Total</t>
  </si>
  <si>
    <t>متوسط الأجر الشهري للمشتغلين مقابل أجر ( 15 سنة فأكثر ) حسب الجنس والجنسية والمستوى التعليمي (ريال سعودي)</t>
  </si>
  <si>
    <t>Average Monthly Wages per Paid employee (15 + ) by Sex , and Educational level Nationality (SR)</t>
  </si>
  <si>
    <t>جدول (31) . Table</t>
  </si>
  <si>
    <t>Education Status</t>
  </si>
  <si>
    <t>أمي</t>
  </si>
  <si>
    <t>يقرأ ويكتب</t>
  </si>
  <si>
    <t>Read &amp; Write</t>
  </si>
  <si>
    <t>الابتدائية</t>
  </si>
  <si>
    <t>المتوسطة</t>
  </si>
  <si>
    <t>الثانوية أو ما يعادلها</t>
  </si>
  <si>
    <t>Secondary or Equivalent</t>
  </si>
  <si>
    <t>دبلوم دون الجامعة</t>
  </si>
  <si>
    <t>Diploma</t>
  </si>
  <si>
    <t>بكالوريوس أو ليسانس</t>
  </si>
  <si>
    <t>دبلوم عالي/ ماجستير</t>
  </si>
  <si>
    <t>متوسط الأجر الشهري للمشتغلين مقابل أجر ( 15 سنة فأكثر ) حسب الجنس والجنسية والفئات العمرية (ريال سعودي)</t>
  </si>
  <si>
    <t>Average Monthly Wages per Paid employee (15 + ) by Sex , and Age groups Nationality (SR)</t>
  </si>
  <si>
    <t>جدول (32) . Table</t>
  </si>
  <si>
    <t>Age groups</t>
  </si>
  <si>
    <t>اجمالي قوة العمل ( 15 سنة فأكثر ) حسب الجنس والجنسية</t>
  </si>
  <si>
    <t>Total Labor force (15 +) by Sex and Nationality</t>
  </si>
  <si>
    <t>جدول (33) . Table</t>
  </si>
  <si>
    <t>السعوديون (15 سنة فأكثر) داخل قوة العمل للربع الثالث 2017 مقارنة بالربع الثاني 2017</t>
  </si>
  <si>
    <t>Saudi (15 +) in the labor force for 2017 Q3 Compared to 2017 Q2</t>
  </si>
  <si>
    <t>جدول (34) . Table</t>
  </si>
  <si>
    <t xml:space="preserve">اجمالي قوة العمل ( 15 سنة فأكثر ) حسب الجنس والجنسية والفئات العمرية </t>
  </si>
  <si>
    <t>Total labour force Persons (15 +) by Sex, Nationality and Age Groups</t>
  </si>
  <si>
    <t>جدول (35) . Table</t>
  </si>
  <si>
    <r>
      <t xml:space="preserve">الاجمالي  </t>
    </r>
    <r>
      <rPr>
        <b/>
        <sz val="10"/>
        <color rgb="FFFFFFFF"/>
        <rFont val="Frutiger LT Arabic 55 Roman"/>
      </rPr>
      <t>Total</t>
    </r>
  </si>
  <si>
    <t xml:space="preserve">اجمالي قوة العمل ( 15 سنة فأكثر) حسب الجنس والجنسية والمستوى التعليمي </t>
  </si>
  <si>
    <t>Total labour force Persons (15 +) by Sex, Nationality and Educational Level</t>
  </si>
  <si>
    <t>جدول (36) . Table</t>
  </si>
  <si>
    <t>معدل المشاركة الاقتصادية للسكان ( 15 سنة فأكثر ) حسب الجنس والجنسية ( % )</t>
  </si>
  <si>
    <t>Total Economic participation rate of Population (15 + ) by Sex and Nationality (%)</t>
  </si>
  <si>
    <t>جدول (37) . Table</t>
  </si>
  <si>
    <t>معدل المشاركة الاقتصادية للسعوديين (15 سنة فأكثر) للربع الثالث  2017 مقارنة بالربع الثاني  2017 ( % )</t>
  </si>
  <si>
    <t>Saudi Economic participation rate (15 +) for 2017 Q3 Compared to 2017 Q2 ( % )</t>
  </si>
  <si>
    <t>جدول (38) . Table</t>
  </si>
  <si>
    <t>2017 Q1</t>
  </si>
  <si>
    <t>معدل المشاركة الاقتصادية للسعوديين ( 15 سنة فأكثر) حسب الجنس والفئات العمرية ( % )</t>
  </si>
  <si>
    <t>Saudi Economic participation rate (15 + ) by Sex and Age Group ( % )</t>
  </si>
  <si>
    <t>جدول (39) . Table</t>
  </si>
  <si>
    <t>Age Group</t>
  </si>
  <si>
    <t>معدل المشاركة الاقتصادية للسعوديين ( 15 سنة فأكثر) حسب الجنس والمستوى التعليمي ( % )</t>
  </si>
  <si>
    <t>Saudi Economic participation rate (15 + ) by Sex and Education level ( % )</t>
  </si>
  <si>
    <t>جدول (40) . Table</t>
  </si>
  <si>
    <t>Education level</t>
  </si>
  <si>
    <t>السعوديون الباحثين عن عمل حسب الجنس</t>
  </si>
  <si>
    <t>Saudi Job Seekers by Sex</t>
  </si>
  <si>
    <t>جدول (41) . Table</t>
  </si>
  <si>
    <t>الجنس</t>
  </si>
  <si>
    <t>الباحثون عن عمل السعوديين</t>
  </si>
  <si>
    <t>Sex</t>
  </si>
  <si>
    <t>Saudi Job Seekers</t>
  </si>
  <si>
    <t xml:space="preserve">ذكور             Male     </t>
  </si>
  <si>
    <t xml:space="preserve"> اناث         Female </t>
  </si>
  <si>
    <t>الاجمالي   Total</t>
  </si>
  <si>
    <t xml:space="preserve">المصدر صندوق تنمية الموارد البشرية(حافز),-وزارة الخدمة المدنية(جدارة,-ساعد) ,مركز المعلومات الوطني        </t>
  </si>
  <si>
    <t xml:space="preserve">Source: HRDF, MCS, NIC  </t>
  </si>
  <si>
    <t>السعوديون الباحثين عن عمل للربع الثالث 2017 مقارنة بالربع الثاني 2017</t>
  </si>
  <si>
    <t>Saudi Job Seekers for 2017 Q3 Compared to 2017 Q2</t>
  </si>
  <si>
    <t>السعوديون الباحثين عن عمل حسب الجنس والفئات العمرية</t>
  </si>
  <si>
    <t>Saudi Job Seekers by Sex and Age Group</t>
  </si>
  <si>
    <t xml:space="preserve">السعوديون الباحثين عن عمل حسب الجنس والجنسية والمستوى التعليمي </t>
  </si>
  <si>
    <r>
      <t>Saudi Job Seekers</t>
    </r>
    <r>
      <rPr>
        <sz val="12"/>
        <rFont val="Frutiger LT Arabic 55 Roman"/>
      </rPr>
      <t xml:space="preserve"> Sex, Nationality and Educational Level</t>
    </r>
  </si>
  <si>
    <t>Labour Markt 2017 Third  Quarter</t>
  </si>
  <si>
    <t>اجمالي المتعطلون ( 15 سنة فأكثر ) حسب الجنس والجنسية</t>
  </si>
  <si>
    <t>Total Unemployed Persons (15 +) by Sex and Nationality</t>
  </si>
  <si>
    <t xml:space="preserve">المتعطلون  (15 سنة فأكثر) للربع الثالث  2017 مقارنة بالربع الثاني  2017 </t>
  </si>
  <si>
    <t>Total Unemployed Persons (15 +) for 2017 Q3 Compared to 2017 Q2</t>
  </si>
  <si>
    <t xml:space="preserve">جدول (46) . Table </t>
  </si>
  <si>
    <t>Labour Markt 2017  Third  Quarter</t>
  </si>
  <si>
    <t xml:space="preserve">اجمالي المتعطلين ( 15 سنة فأكثر ) حسب الجنس والجنسية والفئات العمرية </t>
  </si>
  <si>
    <t>Total Unemployed Persons (15 +) by Sex, Nationality and Age Groups</t>
  </si>
  <si>
    <t xml:space="preserve">جدول (47) . Table </t>
  </si>
  <si>
    <t xml:space="preserve">اجمالي المتعطلين ( 15 سنة فأكثر ) حسب الجنس والجنسية والمستوى التعليمي </t>
  </si>
  <si>
    <t>Total Unemployed Persons (15 +) by Sex, Nationality and Educational Level</t>
  </si>
  <si>
    <t xml:space="preserve">جدول (48) . Table </t>
  </si>
  <si>
    <t xml:space="preserve">التوزيع النسبي للمتعطلين السعوديين الحاصلين على شهادة دبلوم فأعلى (15 سنة فأكثر) حسب الجنس والتخصص الدراسي </t>
  </si>
  <si>
    <t>Percentage distribution of Unemployed Persons (15 +)+) Holders of diploma or higher by Sex and Educational Specialization</t>
  </si>
  <si>
    <t xml:space="preserve">جدول (49) . Table </t>
  </si>
  <si>
    <t>Educational level</t>
  </si>
  <si>
    <t>التربية</t>
  </si>
  <si>
    <t>Education</t>
  </si>
  <si>
    <t>الدراسات الإنسانية والفنون</t>
  </si>
  <si>
    <t>Humanities and Arts</t>
  </si>
  <si>
    <t>برامج العلوم الاجتماعية والأعمال التجارية والقانون</t>
  </si>
  <si>
    <t>Social Science, Business and Law Programs</t>
  </si>
  <si>
    <t>برامج العلوم الطبيعيه  والرياضيات وعلوم الحاسب الالي</t>
  </si>
  <si>
    <t>Programs of Natural Sciences, Mathematics and Computer Science</t>
  </si>
  <si>
    <t>برامج الهندسة والصناعات والإنشاءات</t>
  </si>
  <si>
    <t>Engineering, Industries and Construction</t>
  </si>
  <si>
    <t>برنامج الزراعة والبيطره</t>
  </si>
  <si>
    <t>Program Agriculture and Veterinary</t>
  </si>
  <si>
    <t>برامج الصحة والخدمات الاجتماعية</t>
  </si>
  <si>
    <t>Health and social services programs</t>
  </si>
  <si>
    <t>برامج الخدمات</t>
  </si>
  <si>
    <t>Services Programs</t>
  </si>
  <si>
    <t>المجموع</t>
  </si>
  <si>
    <t xml:space="preserve">Percentage distribution of Saudi Unemployed Persons (15 +) Holders of secondary education or equivalent by Sex and Educational Specialization </t>
  </si>
  <si>
    <t xml:space="preserve">جدول (50) . Table </t>
  </si>
  <si>
    <t>التخصص التعليمي</t>
  </si>
  <si>
    <t>العلمي ( علوم طبيعية )</t>
  </si>
  <si>
    <t>Science</t>
  </si>
  <si>
    <t>ادبي ( شرعي )</t>
  </si>
  <si>
    <t xml:space="preserve">Literary </t>
  </si>
  <si>
    <t>صناعي /مهني/مساحة</t>
  </si>
  <si>
    <t xml:space="preserve">Industrial / Professional / Area </t>
  </si>
  <si>
    <t>صحي وتمريض</t>
  </si>
  <si>
    <t>Health</t>
  </si>
  <si>
    <t>تجاري</t>
  </si>
  <si>
    <t>commercial</t>
  </si>
  <si>
    <t>علوم شرعية / دينية</t>
  </si>
  <si>
    <t>religious sciences</t>
  </si>
  <si>
    <t xml:space="preserve">زراعي وتقني </t>
  </si>
  <si>
    <t xml:space="preserve">المتعطلون السعوديون ( 15 سنة فأكثر ) حسب الجنس وخبرة العمل السابق </t>
  </si>
  <si>
    <t>Saudi Unemployed Persons (15 +) by Sex and Previous work experience</t>
  </si>
  <si>
    <t xml:space="preserve">جدول (51) . Table </t>
  </si>
  <si>
    <t>خبرة العمل السابق</t>
  </si>
  <si>
    <t>Previous work experience</t>
  </si>
  <si>
    <t>متعطل سبق له العمل</t>
  </si>
  <si>
    <t>Unemployed already worked</t>
  </si>
  <si>
    <t>متعطل لم يسبق له العمل</t>
  </si>
  <si>
    <t>Unemployed has never worked</t>
  </si>
  <si>
    <t>الاجمالي      Total</t>
  </si>
  <si>
    <t>التوزيع النسبي للمتعطلين السعوديين ( 15 سنة فأكثر ) حسب الجنس وخبرة العمل السابق (%)</t>
  </si>
  <si>
    <t>Percentage distribution of Saudi Unemployed Persons (15 +) by Sex and Previous work experience (%)</t>
  </si>
  <si>
    <t xml:space="preserve">جدول (52) . Table </t>
  </si>
  <si>
    <t>التوزيع النسبي للمتعطلين السعوديين ( 15 سنة فأكثر ) الذين سبق لهم العمل حسب الجنس وأسباب ترك العمل السابق (%)</t>
  </si>
  <si>
    <t>Percentage distribution of Saudi Unemployed have previously worked (15 +) by Sex and Reasons of Previous Work Leave (%)</t>
  </si>
  <si>
    <t xml:space="preserve">جدول (53) . Table </t>
  </si>
  <si>
    <t>أسباب ترك العمل السابق</t>
  </si>
  <si>
    <t>Reasons of Previous Work Leave</t>
  </si>
  <si>
    <t>قلة الاجر او الراتب</t>
  </si>
  <si>
    <t>Low wage or salary</t>
  </si>
  <si>
    <t>العمل على فترتين</t>
  </si>
  <si>
    <t>Two daily working shifts</t>
  </si>
  <si>
    <t>بعد المسافة بين مكان الاقامة والعمل</t>
  </si>
  <si>
    <t>Work place is far away from residence</t>
  </si>
  <si>
    <t>التسريح بواسطة صاحب العمل</t>
  </si>
  <si>
    <t>Discharged by the employer</t>
  </si>
  <si>
    <t>العمل يتطلب جهدا بدنيا او ذهنيا</t>
  </si>
  <si>
    <t>Work requires physical and mental fitness</t>
  </si>
  <si>
    <t>قلة الارباح او تصفية المشروع الخاص</t>
  </si>
  <si>
    <t>Low profit or project liquidation</t>
  </si>
  <si>
    <t>نهاية العقد المؤقت</t>
  </si>
  <si>
    <t>End of temporary contract</t>
  </si>
  <si>
    <t>اسباب صحية</t>
  </si>
  <si>
    <t>Health reasons</t>
  </si>
  <si>
    <t>اسباب اجتماعية</t>
  </si>
  <si>
    <t>Social conditions</t>
  </si>
  <si>
    <t>اخرى</t>
  </si>
  <si>
    <t>Labour Markt 2017 Thrid Quarter</t>
  </si>
  <si>
    <t>التوزيع النسبي للمتعطلين السعوديين ( 15 سنة فأكثر ) حسب الجنس وأسلوب البحث عن عمل (%)</t>
  </si>
  <si>
    <t>Percentage distribution of Saudi Unemployed Persons (15 +) by Sex and Method of job search (%)</t>
  </si>
  <si>
    <t xml:space="preserve">جدول (54) . Table </t>
  </si>
  <si>
    <t>أسلوب البحث عن عمل</t>
  </si>
  <si>
    <t>Method of job search</t>
  </si>
  <si>
    <t>التقدم لأصحاب العمل مباشرة</t>
  </si>
  <si>
    <t>Applied directly to employer</t>
  </si>
  <si>
    <t>تعبئة نماذج توظيف عن طريق البريد او الانترنت</t>
  </si>
  <si>
    <t>Fill in an employment application forms by post or internet</t>
  </si>
  <si>
    <t>سؤال الاصدقاء والاقارب عن فرص العمل</t>
  </si>
  <si>
    <t>Ask friends and relatives on job opportunities</t>
  </si>
  <si>
    <t>نشر ومتابعة الاعلانات الوظيفية او الرد عليها</t>
  </si>
  <si>
    <t>Puplishing and following up job ads and replying to them</t>
  </si>
  <si>
    <t>التسجيل لدى وزارة الخدمة المدنية</t>
  </si>
  <si>
    <t>Registered with the ministry of civil service</t>
  </si>
  <si>
    <t>التسجيل لدى مكاتب العمل بوزارة العمل</t>
  </si>
  <si>
    <t>Registered with the labour offices at the ministry of labour</t>
  </si>
  <si>
    <t>التسجيل لدى مكاتب التوظيف الاهلية</t>
  </si>
  <si>
    <t>Registered with private employment offices</t>
  </si>
  <si>
    <t>التسجيل لدى صندوق تنمية الموارد البشرية</t>
  </si>
  <si>
    <t>Registered with the Human Resources Development Fund</t>
  </si>
  <si>
    <t>التقدم بطلب تمويل مالي او ارض او معدات لتأسيس عمل خاص</t>
  </si>
  <si>
    <t>Sought financial assistance, space, land, equipment, etc. to start own business</t>
  </si>
  <si>
    <t>التقدم بطلب ترخيص لتأسيس عمل خاص</t>
  </si>
  <si>
    <t>Applied for permit or licence to start own business</t>
  </si>
  <si>
    <t>لم يقم باي اجراء</t>
  </si>
  <si>
    <t>No action taken</t>
  </si>
  <si>
    <t>التوزيع النسبي للمتعطلين السعوديين ( 15 سنة فأكثر ) حسب الجنس ومدة البحث عن عمل (%)</t>
  </si>
  <si>
    <t xml:space="preserve">Percentage distribution of Saudi Unemployed Persons (15 +) by Sex and Duration of job searching (%) </t>
  </si>
  <si>
    <t xml:space="preserve">جدول (55) . Table </t>
  </si>
  <si>
    <t>مدة البحث عن عمل (بالأشهر)</t>
  </si>
  <si>
    <t>Duration of job searching (months))</t>
  </si>
  <si>
    <t>2-3</t>
  </si>
  <si>
    <t>4-6</t>
  </si>
  <si>
    <t>7-9</t>
  </si>
  <si>
    <t>10-12</t>
  </si>
  <si>
    <t>13-18</t>
  </si>
  <si>
    <t>أكثر من 18    More than 18</t>
  </si>
  <si>
    <t>التوزيع النسبي للمتعطلين السعوديين ( 15 سنة فأكثر ) حسب الجنس والتدريب (%)</t>
  </si>
  <si>
    <t>Percentage distribution of Saudi Unemployed Persons (15 +) by Sex and Training (%)</t>
  </si>
  <si>
    <t xml:space="preserve">جدول (56) . Table </t>
  </si>
  <si>
    <t>التدريب</t>
  </si>
  <si>
    <t>Training</t>
  </si>
  <si>
    <t>متعطل سبق له التدريب</t>
  </si>
  <si>
    <t>Unemployed already trained</t>
  </si>
  <si>
    <t>متعطل لم يسبق له التدريب</t>
  </si>
  <si>
    <t>Unemployed has never trained</t>
  </si>
  <si>
    <t>التوزيع النسبي للمتعطلين السعوديين ( 15 سنة فأكثر )  الذين سبق لهم التدريب حسب الجنس ونوع التدريب (%)</t>
  </si>
  <si>
    <t>Percentage distribution of Saudi Unemployed already trained (15 +) by Sex and Training Type (%)</t>
  </si>
  <si>
    <t xml:space="preserve">جدول (57) . Table </t>
  </si>
  <si>
    <t>نوع التدريب</t>
  </si>
  <si>
    <t>Training Type</t>
  </si>
  <si>
    <t>اداري</t>
  </si>
  <si>
    <t>Administrative</t>
  </si>
  <si>
    <t>مالي</t>
  </si>
  <si>
    <t>Financial</t>
  </si>
  <si>
    <t>حاسب إلي</t>
  </si>
  <si>
    <t>Computer</t>
  </si>
  <si>
    <t>فني أو مهني</t>
  </si>
  <si>
    <t>Technical or vocational</t>
  </si>
  <si>
    <t>لغات</t>
  </si>
  <si>
    <t>Languages</t>
  </si>
  <si>
    <t>أخرى</t>
  </si>
  <si>
    <t>التوزيع النسبي للمتعطلين السعوديين الذين سبق لهم التدريب ( 15 سنة فأكثر ) حسب الجنس والجهة الممولة للتدريب (%)</t>
  </si>
  <si>
    <t>Percentage distribution of Saudi Unemployed already trained (15 +) by Sex and Financing agency for the training program (%)</t>
  </si>
  <si>
    <t xml:space="preserve">جدول (58) . Table </t>
  </si>
  <si>
    <t>الجهة الممولة للتدريب</t>
  </si>
  <si>
    <t>Financing agency for the training program</t>
  </si>
  <si>
    <t>تمويل ذاتي</t>
  </si>
  <si>
    <t>Self-financing</t>
  </si>
  <si>
    <t>صندوق تنمية الموارد البشرية</t>
  </si>
  <si>
    <t>HRDF</t>
  </si>
  <si>
    <t>القطاع الخاص</t>
  </si>
  <si>
    <t>private sector</t>
  </si>
  <si>
    <t>معدل البطالة للسكان ( 15 سنة فأكثر ) حسب الجنس والجنسية ( % )</t>
  </si>
  <si>
    <t>Total Unemployment Rate of Population (15 + ) by Sex and Nationality (%)</t>
  </si>
  <si>
    <t xml:space="preserve">جدول (59) . Table </t>
  </si>
  <si>
    <t>معدل البطالة للسكان (15 سنة فأكثر) للربع الثالث  2017 مقارنة بالربع الثاني  2017 ( % )</t>
  </si>
  <si>
    <t>Total Unemployment Rate (15 +) for 2017 Q3 Compared to 2017 Q2( % )</t>
  </si>
  <si>
    <t>معدل البطالة للسكان ( 15 سنة فأكثر) حسب الجنس والجنسية والفئات العمرية ( % )</t>
  </si>
  <si>
    <t>Total Unemployment Rate (15 + ) Sex, Nationality and Age Group ( % )</t>
  </si>
  <si>
    <t>معدل البطالة للسكان ( 15 سنة فأكثر) حسب الجنس والجنسية والمستوى التعليمي ( % )</t>
  </si>
  <si>
    <r>
      <t>Total Unemployment Rate (15 + ) by S</t>
    </r>
    <r>
      <rPr>
        <sz val="12"/>
        <color rgb="FF000000"/>
        <rFont val="Frutiger LT Arabic 55 Roman"/>
      </rPr>
      <t xml:space="preserve"> </t>
    </r>
    <r>
      <rPr>
        <sz val="12"/>
        <rFont val="Frutiger LT Arabic 55 Roman"/>
      </rPr>
      <t>Sex, Nationality and Education level ( % )</t>
    </r>
  </si>
  <si>
    <t>معدل البطالة للسكان ( 15 سنة فأكثر ) حسب الجنس والجنسية والمنطقة الادارية</t>
  </si>
  <si>
    <r>
      <t xml:space="preserve">Total </t>
    </r>
    <r>
      <rPr>
        <sz val="12"/>
        <rFont val="Frutiger LT Arabic 55 Roman"/>
      </rPr>
      <t xml:space="preserve">Unemployment Rate </t>
    </r>
    <r>
      <rPr>
        <sz val="12"/>
        <color rgb="FF000000"/>
        <rFont val="Frutiger LT Arabic 55 Roman"/>
      </rPr>
      <t>(</t>
    </r>
    <r>
      <rPr>
        <sz val="12"/>
        <rFont val="Frutiger LT Arabic 55 Roman"/>
      </rPr>
      <t xml:space="preserve">15 +) </t>
    </r>
    <r>
      <rPr>
        <sz val="12"/>
        <color rgb="FF000000"/>
        <rFont val="Frutiger LT Arabic 55 Roman"/>
      </rPr>
      <t xml:space="preserve"> by Sex, Nationality and Administrative Region</t>
    </r>
  </si>
  <si>
    <t>0</t>
  </si>
  <si>
    <t>Regional and international organizations</t>
  </si>
  <si>
    <t>المؤشرات (سجلات إدارية)</t>
  </si>
  <si>
    <t>المؤشرات (مسح القوى العاملة)</t>
  </si>
  <si>
    <t>*بيانات المشتركون على رأس العمل تتضمن بيانات العاملين في القطاع الحكومي ممن يخضعون لنظام التأمينات الاجتماعية حيث يبلغ عددهم الاجمالي في الربع الثالث 228,006 بينما في الربع الثاني 225,865</t>
  </si>
  <si>
    <r>
      <t xml:space="preserve">Employees on the job Subject to the rules and regulations of the Civil Service by sex and nationality </t>
    </r>
    <r>
      <rPr>
        <sz val="10"/>
        <rFont val="Frutiger LT Arabic 55 Roman"/>
      </rPr>
      <t>for 2017 Q3 Compared to 2017 Q2</t>
    </r>
  </si>
  <si>
    <r>
      <t xml:space="preserve">Participants on the job Subject to the rules and regulations of social insurance by sex and nationality </t>
    </r>
    <r>
      <rPr>
        <sz val="11"/>
        <color theme="1"/>
        <rFont val="Frutiger LT Arabic 55 Roman"/>
      </rPr>
      <t>for 2017 Q3 Compared to 2017 Q2</t>
    </r>
  </si>
  <si>
    <r>
      <t xml:space="preserve">Non - Saudi domestic workers by sex </t>
    </r>
    <r>
      <rPr>
        <sz val="10"/>
        <rFont val="Frutiger LT Arabic 55 Roman"/>
      </rPr>
      <t>for 2017 Q3 Compared to 2017 Q2</t>
    </r>
  </si>
  <si>
    <r>
      <t xml:space="preserve">Total </t>
    </r>
    <r>
      <rPr>
        <sz val="12"/>
        <color rgb="FF000000"/>
        <rFont val="Frutiger LT Arabic 55 Roman"/>
      </rPr>
      <t>Employed persons</t>
    </r>
    <r>
      <rPr>
        <sz val="12"/>
        <rFont val="Frutiger LT Arabic 55 Roman"/>
      </rPr>
      <t xml:space="preserve">  for 2017 Q3 Compared to 2017 Q2</t>
    </r>
  </si>
  <si>
    <t>معدل التشغيل للسعوديين (15 سنة فأكثر) للربع الثالث 2017 مقارنة بالربع الثاني 2017 ( % )</t>
  </si>
  <si>
    <r>
      <t>متوسط ساعات العمل للمشتغلين ( 15 سنة فأكثر ) حسب الجنس</t>
    </r>
    <r>
      <rPr>
        <sz val="12"/>
        <rFont val="Frutiger LT Arabic 55 Roman"/>
      </rPr>
      <t xml:space="preserve"> للربع الثالث 2017 مقارنة بالربع الثاني 2017 </t>
    </r>
    <r>
      <rPr>
        <sz val="12"/>
        <color rgb="FF000000"/>
        <rFont val="Frutiger LT Arabic 55 Roman"/>
      </rPr>
      <t xml:space="preserve">  (ساعة)</t>
    </r>
  </si>
  <si>
    <t>Not Specified</t>
  </si>
  <si>
    <t>Total work visas issued by sex and type of sector (visa)</t>
  </si>
  <si>
    <t>جدول (21) . Table</t>
  </si>
  <si>
    <t>Government</t>
  </si>
  <si>
    <t>منزلي</t>
  </si>
  <si>
    <t>Household</t>
  </si>
  <si>
    <t>خاص</t>
  </si>
  <si>
    <t>private</t>
  </si>
  <si>
    <t>اجمالي تأشيرات العمل  الصادرة حسب الجنس ونوع القطاع (تأشيرة)</t>
  </si>
  <si>
    <r>
      <t>المصدر :</t>
    </r>
    <r>
      <rPr>
        <sz val="12"/>
        <color rgb="FF000000"/>
        <rFont val="Sakkal Majalla"/>
      </rPr>
      <t xml:space="preserve">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MLSD</t>
    </r>
    <r>
      <rPr>
        <sz val="12"/>
        <rFont val="Sakkal Majalla"/>
      </rPr>
      <t>: Source</t>
    </r>
  </si>
  <si>
    <t>.</t>
  </si>
  <si>
    <t>العمالة المنزلية*                                 Domestic worker</t>
  </si>
  <si>
    <t>Domestic worker*</t>
  </si>
  <si>
    <t>Domestic worker *</t>
  </si>
  <si>
    <t xml:space="preserve">العمالة المنزلية غير السعودية حسب الجنس و المجموعات الرئيسة للمهن المنزلية </t>
  </si>
  <si>
    <t xml:space="preserve">التوزيع النسبي للمتعطلين السعوديين (15 سنة فأكثر) الحاصلين على الشهادة الثانوية أو ما يعادلها حسب الجنس  والتخصص الدراسي </t>
  </si>
  <si>
    <t>جدول (23) . Table</t>
  </si>
  <si>
    <t>جدول (24) . Table</t>
  </si>
  <si>
    <t>جدول (22) . Table</t>
  </si>
  <si>
    <t>جدول (25) . Table</t>
  </si>
  <si>
    <t xml:space="preserve">جدول (42) . Table </t>
  </si>
  <si>
    <t xml:space="preserve">جدول (43) . Table </t>
  </si>
  <si>
    <t xml:space="preserve">جدول (44) . Table </t>
  </si>
  <si>
    <t xml:space="preserve">جدول (45) .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</si>
</sst>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_-* #,##0.00\-;_-* &quot;-&quot;??_-;_-@_-"/>
    <numFmt numFmtId="165" formatCode="0.0"/>
    <numFmt numFmtId="166" formatCode="_-* #,##0_-;_-* #,##0\-;_-* &quot;-&quot;??_-;_-@_-"/>
    <numFmt numFmtId="167" formatCode="0.0%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color rgb="FF000000"/>
      <name val="Frutiger LT Arabic 55 Roman"/>
    </font>
    <font>
      <sz val="11"/>
      <name val="Arial"/>
      <family val="2"/>
    </font>
    <font>
      <sz val="16"/>
      <name val="Arial"/>
      <family val="2"/>
    </font>
    <font>
      <sz val="10"/>
      <color rgb="FF000000"/>
      <name val="Calibri"/>
      <family val="2"/>
      <scheme val="minor"/>
    </font>
    <font>
      <sz val="11"/>
      <color theme="1"/>
      <name val="Frutiger LT Arabic 55 Roman"/>
    </font>
    <font>
      <sz val="11"/>
      <color rgb="FF000000"/>
      <name val="Frutiger LT Arabic 55 Roman"/>
    </font>
    <font>
      <sz val="11"/>
      <name val="Frutiger LT Arabic 55 Roman"/>
    </font>
    <font>
      <sz val="12"/>
      <color rgb="FFFFFFFF"/>
      <name val="Frutiger LT Arabic 55 Roman"/>
    </font>
    <font>
      <sz val="12"/>
      <color rgb="FF000000"/>
      <name val="Frutiger LT Arabic 55 Roman"/>
    </font>
    <font>
      <b/>
      <sz val="12"/>
      <color rgb="FFFFFFFF"/>
      <name val="Frutiger LT Arabic 55 Roman"/>
    </font>
    <font>
      <b/>
      <sz val="11"/>
      <color rgb="FFFFFFFF"/>
      <name val="Frutiger LT Arabic 55 Roman"/>
    </font>
    <font>
      <sz val="11"/>
      <color theme="0"/>
      <name val="Calibri"/>
      <family val="2"/>
      <scheme val="minor"/>
    </font>
    <font>
      <sz val="8"/>
      <color rgb="FF000000"/>
      <name val="Frutiger LT Arabic 55 Roman"/>
    </font>
    <font>
      <sz val="9"/>
      <color rgb="FF000000"/>
      <name val="Frutiger LT Arabic 55 Roman"/>
    </font>
    <font>
      <sz val="9"/>
      <name val="Frutiger LT Arabic 55 Roman"/>
    </font>
    <font>
      <sz val="10"/>
      <name val="Frutiger LT Arabic 55 Roman"/>
    </font>
    <font>
      <sz val="10"/>
      <color theme="1"/>
      <name val="Frutiger LT Arabic 55 Roman"/>
    </font>
    <font>
      <sz val="18"/>
      <color theme="3"/>
      <name val="Frutiger LT Arabic 55 Roman"/>
    </font>
    <font>
      <sz val="11"/>
      <color rgb="FFFFFFFF"/>
      <name val="Frutiger LT Arabic 55 Roman"/>
    </font>
    <font>
      <sz val="8"/>
      <color theme="1"/>
      <name val="Frutiger LT Arabic 55 Roman"/>
    </font>
    <font>
      <sz val="9"/>
      <color theme="1"/>
      <name val="Frutiger LT Arabic 55 Roman"/>
    </font>
    <font>
      <sz val="10"/>
      <color theme="0"/>
      <name val="Frutiger LT Arabic 55 Roman"/>
    </font>
    <font>
      <sz val="8"/>
      <color rgb="FF000000"/>
      <name val="Sakkal Majalla"/>
    </font>
    <font>
      <sz val="1"/>
      <color rgb="FF3DB682"/>
      <name val="Frutiger LT Arabic 55 Roman"/>
    </font>
    <font>
      <sz val="10"/>
      <color rgb="FF000000"/>
      <name val="Sakkal Majalla"/>
    </font>
    <font>
      <sz val="11"/>
      <color rgb="FF000000"/>
      <name val="Sakkal Majalla"/>
    </font>
    <font>
      <sz val="12"/>
      <color rgb="FF000000"/>
      <name val="Sakkal Majalla"/>
    </font>
    <font>
      <sz val="16"/>
      <color rgb="FF000000"/>
      <name val="Sakkal Majalla"/>
    </font>
    <font>
      <sz val="8"/>
      <name val="Sakkal Majalla"/>
    </font>
    <font>
      <sz val="10"/>
      <name val="Sakkal Majalla"/>
    </font>
    <font>
      <sz val="10"/>
      <color theme="1"/>
      <name val="Calibri"/>
      <family val="2"/>
      <scheme val="minor"/>
    </font>
    <font>
      <sz val="10"/>
      <color rgb="FFFFFFFF"/>
      <name val="Frutiger LT Arabic 55 Roman"/>
    </font>
    <font>
      <b/>
      <sz val="10"/>
      <color rgb="FFFFFFFF"/>
      <name val="Frutiger LT Arabic 55 Roman"/>
    </font>
    <font>
      <sz val="8"/>
      <color theme="1"/>
      <name val="Sakkal Majalla"/>
    </font>
    <font>
      <sz val="10"/>
      <color theme="1"/>
      <name val="Sakkal Majalla"/>
    </font>
    <font>
      <sz val="11"/>
      <color theme="1"/>
      <name val="Sakkal Majalla"/>
    </font>
    <font>
      <sz val="9"/>
      <color rgb="FF3DB682"/>
      <name val="Frutiger LT Arabic 55 Roman"/>
    </font>
    <font>
      <sz val="6"/>
      <color rgb="FF24866F"/>
      <name val="Neo Sans Arabic Medium"/>
      <family val="2"/>
    </font>
    <font>
      <sz val="14"/>
      <color rgb="FFFFFFFF"/>
      <name val="Neo Sans Arabic Medium"/>
      <family val="2"/>
    </font>
    <font>
      <sz val="14"/>
      <color rgb="FFFFFFFF"/>
      <name val="Frutiger LT Arabic 55 Roman"/>
    </font>
    <font>
      <sz val="14"/>
      <color rgb="FF000000"/>
      <name val="Frutiger LT Arabic 55 Roman"/>
    </font>
    <font>
      <vertAlign val="superscript"/>
      <sz val="14"/>
      <color rgb="FF000000"/>
      <name val="Frutiger LT Arabic 55 Roman"/>
    </font>
    <font>
      <b/>
      <sz val="14"/>
      <color rgb="FF000000"/>
      <name val="Frutiger LT Arabic 55 Roman"/>
    </font>
    <font>
      <sz val="14"/>
      <color theme="1"/>
      <name val="Frutiger LT Arabic 55 Roman"/>
    </font>
    <font>
      <sz val="14"/>
      <name val="Frutiger LT Arabic 55 Roman"/>
    </font>
    <font>
      <vertAlign val="superscript"/>
      <sz val="14"/>
      <color rgb="FFFFFFFF"/>
      <name val="Frutiger LT Arabic 55 Roman"/>
    </font>
    <font>
      <sz val="11"/>
      <color theme="1"/>
      <name val="Calibri"/>
      <family val="2"/>
      <scheme val="minor"/>
    </font>
    <font>
      <sz val="12"/>
      <color theme="1"/>
      <name val="Frutiger LT Arabic 55 Roman"/>
    </font>
    <font>
      <b/>
      <sz val="14"/>
      <color theme="1"/>
      <name val="Sakkal Majalla"/>
    </font>
    <font>
      <sz val="12"/>
      <name val="Frutiger LT Arabic 55 Roman"/>
    </font>
    <font>
      <b/>
      <sz val="8"/>
      <color rgb="FFFFFFFF"/>
      <name val="Frutiger LT Arabic 55 Roman"/>
    </font>
    <font>
      <sz val="14"/>
      <color theme="1"/>
      <name val="Calibri"/>
      <family val="2"/>
      <scheme val="minor"/>
    </font>
    <font>
      <sz val="12"/>
      <name val="Sakkal Majalla"/>
    </font>
    <font>
      <sz val="8"/>
      <name val="Frutiger LT Arabic 55 Roman"/>
    </font>
    <font>
      <b/>
      <sz val="14"/>
      <color theme="0"/>
      <name val="Sakkal Majalla"/>
    </font>
    <font>
      <b/>
      <sz val="10"/>
      <color rgb="FFFFFFFF"/>
      <name val="Traditional Arabic"/>
      <family val="1"/>
    </font>
    <font>
      <sz val="10"/>
      <color theme="1"/>
      <name val="Times New Roman"/>
      <family val="1"/>
    </font>
    <font>
      <sz val="11"/>
      <name val="Sakkal Majalla"/>
    </font>
    <font>
      <sz val="8"/>
      <color rgb="FFFFFFFF"/>
      <name val="Frutiger LT Arabic 45 Light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3"/>
      <color rgb="FF24866F"/>
      <name val="Neo Sans Arabic Medium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866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99B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67171"/>
        <bgColor indexed="64"/>
      </patternFill>
    </fill>
  </fills>
  <borders count="40">
    <border>
      <left/>
      <right/>
      <top/>
      <bottom/>
      <diagonal/>
    </border>
    <border>
      <left style="thick">
        <color rgb="FFFFFFFF"/>
      </left>
      <right/>
      <top/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 style="thick">
        <color rgb="FF24866F"/>
      </bottom>
      <diagonal/>
    </border>
    <border>
      <left/>
      <right/>
      <top/>
      <bottom style="thick">
        <color rgb="FF24866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/>
      <bottom style="thick">
        <color rgb="FF24866F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/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medium">
        <color rgb="FFFFFFFF"/>
      </bottom>
      <diagonal/>
    </border>
    <border>
      <left style="thick">
        <color theme="0"/>
      </left>
      <right/>
      <top/>
      <bottom style="thick">
        <color rgb="FF24866F"/>
      </bottom>
      <diagonal/>
    </border>
    <border>
      <left style="thick">
        <color theme="0"/>
      </left>
      <right/>
      <top/>
      <bottom/>
      <diagonal/>
    </border>
    <border>
      <left style="medium">
        <color theme="0"/>
      </left>
      <right style="medium">
        <color rgb="FFFFFFFF"/>
      </right>
      <top/>
      <bottom/>
      <diagonal/>
    </border>
    <border>
      <left/>
      <right style="medium">
        <color theme="0"/>
      </right>
      <top/>
      <bottom style="medium">
        <color rgb="FFFFFFFF"/>
      </bottom>
      <diagonal/>
    </border>
    <border>
      <left style="medium">
        <color rgb="FFFFFFFF"/>
      </left>
      <right style="medium">
        <color theme="0"/>
      </right>
      <top style="medium">
        <color rgb="FFFFFFFF"/>
      </top>
      <bottom/>
      <diagonal/>
    </border>
    <border>
      <left style="medium">
        <color rgb="FFFFFFFF"/>
      </left>
      <right style="thin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7">
    <xf numFmtId="0" fontId="0" fillId="0" borderId="0"/>
    <xf numFmtId="164" fontId="50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50" fillId="0" borderId="0" applyFont="0" applyFill="0" applyBorder="0" applyAlignment="0" applyProtection="0"/>
    <xf numFmtId="164" fontId="50" fillId="0" borderId="0" applyFont="0" applyFill="0" applyBorder="0" applyAlignment="0" applyProtection="0"/>
  </cellStyleXfs>
  <cellXfs count="912">
    <xf numFmtId="0" fontId="0" fillId="0" borderId="0" xfId="0"/>
    <xf numFmtId="0" fontId="0" fillId="0" borderId="0" xfId="0" applyAlignment="1"/>
    <xf numFmtId="0" fontId="5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readingOrder="2"/>
    </xf>
    <xf numFmtId="0" fontId="7" fillId="0" borderId="0" xfId="0" applyFont="1" applyAlignment="1">
      <alignment vertical="center" readingOrder="1"/>
    </xf>
    <xf numFmtId="3" fontId="10" fillId="3" borderId="2" xfId="0" applyNumberFormat="1" applyFont="1" applyFill="1" applyBorder="1" applyAlignment="1">
      <alignment horizontal="center" vertical="center" wrapText="1" readingOrder="1"/>
    </xf>
    <xf numFmtId="3" fontId="10" fillId="3" borderId="2" xfId="0" applyNumberFormat="1" applyFont="1" applyFill="1" applyBorder="1" applyAlignment="1">
      <alignment horizontal="center" vertical="center" readingOrder="1"/>
    </xf>
    <xf numFmtId="0" fontId="11" fillId="5" borderId="2" xfId="0" applyFont="1" applyFill="1" applyBorder="1" applyAlignment="1">
      <alignment horizontal="center" vertical="center" wrapText="1" readingOrder="2"/>
    </xf>
    <xf numFmtId="0" fontId="11" fillId="5" borderId="14" xfId="0" applyFont="1" applyFill="1" applyBorder="1" applyAlignment="1">
      <alignment horizontal="center" vertical="center" wrapText="1" readingOrder="2"/>
    </xf>
    <xf numFmtId="0" fontId="11" fillId="5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readingOrder="2"/>
    </xf>
    <xf numFmtId="0" fontId="11" fillId="5" borderId="16" xfId="0" applyFont="1" applyFill="1" applyBorder="1" applyAlignment="1">
      <alignment horizontal="center" vertical="center" wrapText="1" readingOrder="2"/>
    </xf>
    <xf numFmtId="0" fontId="11" fillId="5" borderId="1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readingOrder="2"/>
    </xf>
    <xf numFmtId="0" fontId="13" fillId="5" borderId="2" xfId="0" applyFont="1" applyFill="1" applyBorder="1" applyAlignment="1">
      <alignment horizontal="center" vertical="center" wrapText="1" readingOrder="2"/>
    </xf>
    <xf numFmtId="0" fontId="11" fillId="5" borderId="0" xfId="0" applyFont="1" applyFill="1" applyBorder="1" applyAlignment="1">
      <alignment horizontal="center" vertical="center" wrapText="1"/>
    </xf>
    <xf numFmtId="3" fontId="10" fillId="3" borderId="16" xfId="0" applyNumberFormat="1" applyFont="1" applyFill="1" applyBorder="1" applyAlignment="1">
      <alignment horizontal="center" vertical="center" wrapText="1" readingOrder="1"/>
    </xf>
    <xf numFmtId="3" fontId="10" fillId="6" borderId="2" xfId="0" applyNumberFormat="1" applyFont="1" applyFill="1" applyBorder="1" applyAlignment="1">
      <alignment horizontal="center" vertical="center" wrapText="1" readingOrder="1"/>
    </xf>
    <xf numFmtId="3" fontId="10" fillId="6" borderId="16" xfId="0" applyNumberFormat="1" applyFont="1" applyFill="1" applyBorder="1" applyAlignment="1">
      <alignment horizontal="center" vertical="center" wrapText="1" readingOrder="1"/>
    </xf>
    <xf numFmtId="3" fontId="10" fillId="6" borderId="2" xfId="0" applyNumberFormat="1" applyFont="1" applyFill="1" applyBorder="1" applyAlignment="1">
      <alignment horizontal="center" vertical="center" readingOrder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 readingOrder="2"/>
    </xf>
    <xf numFmtId="3" fontId="19" fillId="4" borderId="2" xfId="0" applyNumberFormat="1" applyFont="1" applyFill="1" applyBorder="1" applyAlignment="1">
      <alignment horizontal="center" vertical="center" readingOrder="1"/>
    </xf>
    <xf numFmtId="0" fontId="22" fillId="5" borderId="2" xfId="0" applyFont="1" applyFill="1" applyBorder="1" applyAlignment="1">
      <alignment horizontal="center" vertical="center" wrapText="1" readingOrder="2"/>
    </xf>
    <xf numFmtId="3" fontId="10" fillId="4" borderId="2" xfId="0" applyNumberFormat="1" applyFont="1" applyFill="1" applyBorder="1" applyAlignment="1">
      <alignment horizontal="center" vertical="center" wrapText="1" readingOrder="1"/>
    </xf>
    <xf numFmtId="3" fontId="10" fillId="4" borderId="2" xfId="0" applyNumberFormat="1" applyFont="1" applyFill="1" applyBorder="1" applyAlignment="1">
      <alignment horizontal="center" vertical="center" readingOrder="1"/>
    </xf>
    <xf numFmtId="0" fontId="11" fillId="5" borderId="12" xfId="0" applyFont="1" applyFill="1" applyBorder="1" applyAlignment="1">
      <alignment horizontal="center" vertical="center" wrapText="1" readingOrder="2"/>
    </xf>
    <xf numFmtId="0" fontId="11" fillId="5" borderId="12" xfId="0" applyFont="1" applyFill="1" applyBorder="1" applyAlignment="1">
      <alignment horizontal="center" vertical="center" wrapText="1"/>
    </xf>
    <xf numFmtId="3" fontId="10" fillId="3" borderId="12" xfId="0" applyNumberFormat="1" applyFont="1" applyFill="1" applyBorder="1" applyAlignment="1">
      <alignment horizontal="center" vertical="center" wrapText="1" readingOrder="1"/>
    </xf>
    <xf numFmtId="3" fontId="10" fillId="4" borderId="12" xfId="0" applyNumberFormat="1" applyFont="1" applyFill="1" applyBorder="1" applyAlignment="1">
      <alignment horizontal="center" vertical="center" wrapText="1" readingOrder="1"/>
    </xf>
    <xf numFmtId="3" fontId="10" fillId="4" borderId="16" xfId="0" applyNumberFormat="1" applyFont="1" applyFill="1" applyBorder="1" applyAlignment="1">
      <alignment horizontal="center" vertical="center" wrapText="1" readingOrder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readingOrder="2"/>
    </xf>
    <xf numFmtId="0" fontId="9" fillId="0" borderId="0" xfId="0" applyFont="1" applyAlignment="1">
      <alignment horizontal="right" vertical="center" readingOrder="2"/>
    </xf>
    <xf numFmtId="0" fontId="10" fillId="0" borderId="0" xfId="0" applyFont="1" applyAlignment="1">
      <alignment vertical="center" readingOrder="2"/>
    </xf>
    <xf numFmtId="0" fontId="8" fillId="0" borderId="0" xfId="0" applyFont="1" applyAlignment="1"/>
    <xf numFmtId="0" fontId="10" fillId="0" borderId="0" xfId="0" applyFont="1" applyAlignment="1">
      <alignment horizontal="right" vertical="center" readingOrder="2"/>
    </xf>
    <xf numFmtId="0" fontId="18" fillId="0" borderId="0" xfId="0" applyFont="1" applyAlignment="1">
      <alignment horizontal="right" vertical="center" indent="3" readingOrder="2"/>
    </xf>
    <xf numFmtId="0" fontId="0" fillId="0" borderId="0" xfId="0" applyFont="1"/>
    <xf numFmtId="0" fontId="24" fillId="0" borderId="0" xfId="0" applyFont="1"/>
    <xf numFmtId="0" fontId="23" fillId="0" borderId="0" xfId="0" applyFont="1"/>
    <xf numFmtId="0" fontId="22" fillId="5" borderId="2" xfId="0" applyFont="1" applyFill="1" applyBorder="1" applyAlignment="1">
      <alignment horizontal="center" vertical="center" readingOrder="2"/>
    </xf>
    <xf numFmtId="0" fontId="0" fillId="0" borderId="0" xfId="0" applyFont="1" applyAlignment="1"/>
    <xf numFmtId="0" fontId="15" fillId="0" borderId="0" xfId="0" applyFont="1" applyAlignment="1"/>
    <xf numFmtId="0" fontId="22" fillId="5" borderId="15" xfId="0" applyFont="1" applyFill="1" applyBorder="1" applyAlignment="1">
      <alignment horizontal="center" vertical="center" readingOrder="2"/>
    </xf>
    <xf numFmtId="0" fontId="20" fillId="0" borderId="0" xfId="0" applyFont="1" applyAlignment="1">
      <alignment readingOrder="2"/>
    </xf>
    <xf numFmtId="0" fontId="8" fillId="5" borderId="20" xfId="0" applyFont="1" applyFill="1" applyBorder="1" applyAlignment="1">
      <alignment vertical="center" wrapText="1"/>
    </xf>
    <xf numFmtId="3" fontId="20" fillId="3" borderId="23" xfId="0" applyNumberFormat="1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12" xfId="0" applyNumberFormat="1" applyFont="1" applyFill="1" applyBorder="1" applyAlignment="1">
      <alignment horizontal="center" vertical="center"/>
    </xf>
    <xf numFmtId="3" fontId="20" fillId="3" borderId="16" xfId="0" applyNumberFormat="1" applyFont="1" applyFill="1" applyBorder="1" applyAlignment="1">
      <alignment horizontal="center" vertical="center"/>
    </xf>
    <xf numFmtId="3" fontId="20" fillId="3" borderId="12" xfId="0" applyNumberFormat="1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22" fillId="5" borderId="14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 readingOrder="2"/>
    </xf>
    <xf numFmtId="3" fontId="19" fillId="3" borderId="2" xfId="0" applyNumberFormat="1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 wrapText="1" readingOrder="2"/>
    </xf>
    <xf numFmtId="3" fontId="19" fillId="4" borderId="2" xfId="0" applyNumberFormat="1" applyFont="1" applyFill="1" applyBorder="1" applyAlignment="1">
      <alignment horizontal="center" vertical="center"/>
    </xf>
    <xf numFmtId="0" fontId="22" fillId="5" borderId="19" xfId="0" applyFont="1" applyFill="1" applyBorder="1" applyAlignment="1">
      <alignment horizontal="center" vertical="center" wrapText="1"/>
    </xf>
    <xf numFmtId="0" fontId="22" fillId="5" borderId="15" xfId="0" applyFont="1" applyFill="1" applyBorder="1" applyAlignment="1">
      <alignment horizontal="center" vertical="center" wrapText="1"/>
    </xf>
    <xf numFmtId="3" fontId="19" fillId="3" borderId="15" xfId="0" applyNumberFormat="1" applyFont="1" applyFill="1" applyBorder="1" applyAlignment="1">
      <alignment horizontal="center" vertical="center"/>
    </xf>
    <xf numFmtId="3" fontId="19" fillId="4" borderId="15" xfId="0" applyNumberFormat="1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 readingOrder="1"/>
    </xf>
    <xf numFmtId="3" fontId="19" fillId="4" borderId="15" xfId="0" applyNumberFormat="1" applyFont="1" applyFill="1" applyBorder="1" applyAlignment="1">
      <alignment horizontal="center" vertical="center" readingOrder="1"/>
    </xf>
    <xf numFmtId="3" fontId="22" fillId="5" borderId="15" xfId="0" applyNumberFormat="1" applyFont="1" applyFill="1" applyBorder="1" applyAlignment="1">
      <alignment horizontal="center" vertical="center" readingOrder="1"/>
    </xf>
    <xf numFmtId="0" fontId="10" fillId="3" borderId="2" xfId="0" applyFont="1" applyFill="1" applyBorder="1" applyAlignment="1">
      <alignment horizontal="center" vertical="center" readingOrder="1"/>
    </xf>
    <xf numFmtId="0" fontId="4" fillId="0" borderId="0" xfId="0" applyFont="1" applyAlignment="1">
      <alignment horizontal="center" vertical="center" readingOrder="2"/>
    </xf>
    <xf numFmtId="0" fontId="22" fillId="5" borderId="2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 readingOrder="2"/>
    </xf>
    <xf numFmtId="0" fontId="17" fillId="0" borderId="0" xfId="0" applyFont="1" applyAlignment="1">
      <alignment horizontal="center" vertical="center" readingOrder="2"/>
    </xf>
    <xf numFmtId="0" fontId="32" fillId="0" borderId="0" xfId="0" applyFont="1" applyAlignment="1">
      <alignment horizontal="right" vertical="center" readingOrder="2"/>
    </xf>
    <xf numFmtId="0" fontId="33" fillId="0" borderId="0" xfId="0" applyFont="1" applyAlignment="1">
      <alignment horizontal="right" vertical="center" readingOrder="2"/>
    </xf>
    <xf numFmtId="0" fontId="34" fillId="0" borderId="0" xfId="0" applyFont="1"/>
    <xf numFmtId="0" fontId="35" fillId="5" borderId="2" xfId="0" applyFont="1" applyFill="1" applyBorder="1" applyAlignment="1">
      <alignment horizontal="center" vertical="center" wrapText="1"/>
    </xf>
    <xf numFmtId="0" fontId="35" fillId="5" borderId="14" xfId="0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center" vertical="center" readingOrder="2"/>
    </xf>
    <xf numFmtId="0" fontId="20" fillId="3" borderId="2" xfId="0" applyFont="1" applyFill="1" applyBorder="1" applyAlignment="1">
      <alignment horizontal="center" vertical="center" wrapText="1" readingOrder="2"/>
    </xf>
    <xf numFmtId="3" fontId="19" fillId="3" borderId="2" xfId="0" applyNumberFormat="1" applyFont="1" applyFill="1" applyBorder="1" applyAlignment="1">
      <alignment horizontal="center" vertical="center" readingOrder="1"/>
    </xf>
    <xf numFmtId="0" fontId="20" fillId="4" borderId="2" xfId="0" applyFont="1" applyFill="1" applyBorder="1" applyAlignment="1">
      <alignment horizontal="center" vertical="center" wrapText="1" readingOrder="2"/>
    </xf>
    <xf numFmtId="0" fontId="19" fillId="3" borderId="2" xfId="0" applyFont="1" applyFill="1" applyBorder="1" applyAlignment="1">
      <alignment horizontal="center" vertical="center" readingOrder="1"/>
    </xf>
    <xf numFmtId="0" fontId="19" fillId="4" borderId="2" xfId="0" applyFont="1" applyFill="1" applyBorder="1" applyAlignment="1">
      <alignment horizontal="center" vertical="center" readingOrder="1"/>
    </xf>
    <xf numFmtId="0" fontId="36" fillId="5" borderId="2" xfId="0" applyFont="1" applyFill="1" applyBorder="1" applyAlignment="1">
      <alignment horizontal="center" vertical="center" wrapText="1" readingOrder="2"/>
    </xf>
    <xf numFmtId="3" fontId="36" fillId="5" borderId="2" xfId="0" applyNumberFormat="1" applyFont="1" applyFill="1" applyBorder="1" applyAlignment="1">
      <alignment horizontal="center" vertical="center" readingOrder="1"/>
    </xf>
    <xf numFmtId="0" fontId="8" fillId="3" borderId="2" xfId="0" applyFont="1" applyFill="1" applyBorder="1" applyAlignment="1">
      <alignment horizontal="center" vertical="center" wrapText="1" readingOrder="2"/>
    </xf>
    <xf numFmtId="0" fontId="8" fillId="4" borderId="2" xfId="0" applyFont="1" applyFill="1" applyBorder="1" applyAlignment="1">
      <alignment horizontal="center" vertical="center" wrapText="1" readingOrder="2"/>
    </xf>
    <xf numFmtId="0" fontId="10" fillId="4" borderId="2" xfId="0" applyFont="1" applyFill="1" applyBorder="1" applyAlignment="1">
      <alignment horizontal="center" vertical="center" readingOrder="1"/>
    </xf>
    <xf numFmtId="0" fontId="14" fillId="5" borderId="2" xfId="0" applyFont="1" applyFill="1" applyBorder="1" applyAlignment="1">
      <alignment horizontal="center" vertical="center" wrapText="1" readingOrder="2"/>
    </xf>
    <xf numFmtId="3" fontId="14" fillId="5" borderId="2" xfId="0" applyNumberFormat="1" applyFont="1" applyFill="1" applyBorder="1" applyAlignment="1">
      <alignment horizontal="center" vertical="center" readingOrder="1"/>
    </xf>
    <xf numFmtId="0" fontId="4" fillId="0" borderId="0" xfId="0" applyFont="1" applyAlignment="1">
      <alignment horizontal="right" vertical="center" readingOrder="2"/>
    </xf>
    <xf numFmtId="0" fontId="16" fillId="0" borderId="0" xfId="0" applyFont="1" applyAlignment="1">
      <alignment horizontal="left" vertical="center" indent="1" readingOrder="2"/>
    </xf>
    <xf numFmtId="0" fontId="35" fillId="5" borderId="2" xfId="0" applyFont="1" applyFill="1" applyBorder="1" applyAlignment="1">
      <alignment horizontal="center" vertical="center" wrapText="1" readingOrder="1"/>
    </xf>
    <xf numFmtId="0" fontId="34" fillId="5" borderId="2" xfId="0" applyFont="1" applyFill="1" applyBorder="1" applyAlignment="1">
      <alignment vertical="center" wrapText="1" readingOrder="1"/>
    </xf>
    <xf numFmtId="0" fontId="35" fillId="5" borderId="14" xfId="0" applyFont="1" applyFill="1" applyBorder="1" applyAlignment="1">
      <alignment horizontal="center" vertical="center" wrapText="1" readingOrder="1"/>
    </xf>
    <xf numFmtId="0" fontId="35" fillId="5" borderId="2" xfId="0" applyFont="1" applyFill="1" applyBorder="1" applyAlignment="1">
      <alignment horizontal="center" vertical="center" readingOrder="1"/>
    </xf>
    <xf numFmtId="0" fontId="20" fillId="3" borderId="4" xfId="0" applyFont="1" applyFill="1" applyBorder="1" applyAlignment="1">
      <alignment horizontal="center" vertical="center" wrapText="1" readingOrder="1"/>
    </xf>
    <xf numFmtId="0" fontId="19" fillId="3" borderId="4" xfId="0" applyFont="1" applyFill="1" applyBorder="1" applyAlignment="1">
      <alignment horizontal="center" vertical="center" readingOrder="1"/>
    </xf>
    <xf numFmtId="0" fontId="20" fillId="4" borderId="4" xfId="0" applyFont="1" applyFill="1" applyBorder="1" applyAlignment="1">
      <alignment horizontal="center" vertical="center" wrapText="1" readingOrder="1"/>
    </xf>
    <xf numFmtId="3" fontId="19" fillId="4" borderId="4" xfId="0" applyNumberFormat="1" applyFont="1" applyFill="1" applyBorder="1" applyAlignment="1">
      <alignment horizontal="center" vertical="center" readingOrder="1"/>
    </xf>
    <xf numFmtId="0" fontId="19" fillId="4" borderId="4" xfId="0" applyFont="1" applyFill="1" applyBorder="1" applyAlignment="1">
      <alignment horizontal="center" vertical="center" readingOrder="1"/>
    </xf>
    <xf numFmtId="3" fontId="19" fillId="3" borderId="4" xfId="0" applyNumberFormat="1" applyFont="1" applyFill="1" applyBorder="1" applyAlignment="1">
      <alignment horizontal="center" vertical="center" readingOrder="1"/>
    </xf>
    <xf numFmtId="0" fontId="32" fillId="0" borderId="0" xfId="0" applyFont="1" applyAlignment="1">
      <alignment vertical="center" readingOrder="1"/>
    </xf>
    <xf numFmtId="0" fontId="37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left" vertical="center" readingOrder="2"/>
    </xf>
    <xf numFmtId="3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3" fontId="20" fillId="4" borderId="2" xfId="0" applyNumberFormat="1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3" fontId="36" fillId="5" borderId="2" xfId="0" applyNumberFormat="1" applyFont="1" applyFill="1" applyBorder="1" applyAlignment="1">
      <alignment horizontal="center" vertical="center"/>
    </xf>
    <xf numFmtId="0" fontId="38" fillId="0" borderId="0" xfId="0" applyFont="1"/>
    <xf numFmtId="0" fontId="38" fillId="0" borderId="0" xfId="0" applyFont="1" applyAlignment="1">
      <alignment horizontal="right" readingOrder="2"/>
    </xf>
    <xf numFmtId="0" fontId="27" fillId="0" borderId="0" xfId="0" applyFont="1" applyAlignment="1">
      <alignment horizontal="justify" vertical="center" readingOrder="2"/>
    </xf>
    <xf numFmtId="0" fontId="0" fillId="0" borderId="0" xfId="0" applyAlignment="1">
      <alignment wrapText="1"/>
    </xf>
    <xf numFmtId="0" fontId="22" fillId="5" borderId="12" xfId="0" applyFont="1" applyFill="1" applyBorder="1" applyAlignment="1">
      <alignment horizontal="center" vertical="center" wrapText="1"/>
    </xf>
    <xf numFmtId="3" fontId="10" fillId="3" borderId="12" xfId="0" applyNumberFormat="1" applyFont="1" applyFill="1" applyBorder="1" applyAlignment="1">
      <alignment horizontal="center" vertical="center" readingOrder="1"/>
    </xf>
    <xf numFmtId="3" fontId="10" fillId="4" borderId="12" xfId="0" applyNumberFormat="1" applyFont="1" applyFill="1" applyBorder="1" applyAlignment="1">
      <alignment horizontal="center" vertical="center" readingOrder="1"/>
    </xf>
    <xf numFmtId="3" fontId="14" fillId="5" borderId="12" xfId="0" applyNumberFormat="1" applyFont="1" applyFill="1" applyBorder="1" applyAlignment="1">
      <alignment horizontal="center" vertical="center" readingOrder="1"/>
    </xf>
    <xf numFmtId="0" fontId="35" fillId="5" borderId="12" xfId="0" applyFont="1" applyFill="1" applyBorder="1" applyAlignment="1">
      <alignment horizontal="center" vertical="center" wrapText="1"/>
    </xf>
    <xf numFmtId="0" fontId="20" fillId="4" borderId="12" xfId="0" applyFont="1" applyFill="1" applyBorder="1" applyAlignment="1">
      <alignment horizontal="center" vertical="center"/>
    </xf>
    <xf numFmtId="3" fontId="36" fillId="5" borderId="12" xfId="0" applyNumberFormat="1" applyFont="1" applyFill="1" applyBorder="1" applyAlignment="1">
      <alignment horizontal="center" vertical="center"/>
    </xf>
    <xf numFmtId="0" fontId="35" fillId="5" borderId="0" xfId="0" applyFont="1" applyFill="1" applyBorder="1" applyAlignment="1">
      <alignment horizontal="center" vertical="center" wrapText="1"/>
    </xf>
    <xf numFmtId="3" fontId="19" fillId="3" borderId="12" xfId="0" applyNumberFormat="1" applyFont="1" applyFill="1" applyBorder="1" applyAlignment="1">
      <alignment horizontal="center" vertical="center" readingOrder="1"/>
    </xf>
    <xf numFmtId="3" fontId="19" fillId="4" borderId="12" xfId="0" applyNumberFormat="1" applyFont="1" applyFill="1" applyBorder="1" applyAlignment="1">
      <alignment horizontal="center" vertical="center" readingOrder="1"/>
    </xf>
    <xf numFmtId="3" fontId="36" fillId="5" borderId="12" xfId="0" applyNumberFormat="1" applyFont="1" applyFill="1" applyBorder="1" applyAlignment="1">
      <alignment horizontal="center" vertical="center" readingOrder="1"/>
    </xf>
    <xf numFmtId="0" fontId="0" fillId="5" borderId="2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22" fillId="5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3" fontId="10" fillId="4" borderId="4" xfId="0" applyNumberFormat="1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3" fontId="14" fillId="5" borderId="2" xfId="0" applyNumberFormat="1" applyFont="1" applyFill="1" applyBorder="1" applyAlignment="1">
      <alignment horizontal="center" vertical="center"/>
    </xf>
    <xf numFmtId="0" fontId="39" fillId="0" borderId="0" xfId="0" applyFont="1" applyAlignment="1"/>
    <xf numFmtId="3" fontId="10" fillId="3" borderId="13" xfId="0" applyNumberFormat="1" applyFont="1" applyFill="1" applyBorder="1" applyAlignment="1">
      <alignment horizontal="center" vertical="center"/>
    </xf>
    <xf numFmtId="3" fontId="10" fillId="4" borderId="13" xfId="0" applyNumberFormat="1" applyFont="1" applyFill="1" applyBorder="1" applyAlignment="1">
      <alignment horizontal="center" vertical="center"/>
    </xf>
    <xf numFmtId="3" fontId="14" fillId="5" borderId="12" xfId="0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right" vertical="center" readingOrder="2"/>
    </xf>
    <xf numFmtId="0" fontId="33" fillId="0" borderId="0" xfId="0" applyFont="1" applyAlignment="1">
      <alignment horizontal="right" vertical="center" indent="2" readingOrder="2"/>
    </xf>
    <xf numFmtId="0" fontId="5" fillId="0" borderId="0" xfId="0" applyFont="1" applyAlignment="1">
      <alignment vertical="center" wrapText="1"/>
    </xf>
    <xf numFmtId="0" fontId="34" fillId="0" borderId="0" xfId="0" applyFont="1" applyAlignment="1">
      <alignment wrapText="1"/>
    </xf>
    <xf numFmtId="3" fontId="20" fillId="3" borderId="4" xfId="0" applyNumberFormat="1" applyFont="1" applyFill="1" applyBorder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3" fontId="20" fillId="4" borderId="4" xfId="0" applyNumberFormat="1" applyFont="1" applyFill="1" applyBorder="1" applyAlignment="1">
      <alignment horizontal="center" vertical="center"/>
    </xf>
    <xf numFmtId="3" fontId="20" fillId="4" borderId="4" xfId="0" applyNumberFormat="1" applyFont="1" applyFill="1" applyBorder="1" applyAlignment="1">
      <alignment horizontal="center" vertical="center" wrapText="1"/>
    </xf>
    <xf numFmtId="3" fontId="36" fillId="5" borderId="2" xfId="0" applyNumberFormat="1" applyFont="1" applyFill="1" applyBorder="1" applyAlignment="1">
      <alignment horizontal="center" vertical="center" wrapText="1"/>
    </xf>
    <xf numFmtId="0" fontId="34" fillId="0" borderId="0" xfId="0" applyFont="1" applyAlignment="1"/>
    <xf numFmtId="0" fontId="4" fillId="0" borderId="0" xfId="0" applyFont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8" fillId="0" borderId="0" xfId="0" applyFont="1" applyAlignment="1"/>
    <xf numFmtId="3" fontId="20" fillId="3" borderId="13" xfId="0" applyNumberFormat="1" applyFont="1" applyFill="1" applyBorder="1" applyAlignment="1">
      <alignment horizontal="center" vertical="center"/>
    </xf>
    <xf numFmtId="3" fontId="20" fillId="4" borderId="13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right" vertical="center" wrapText="1"/>
    </xf>
    <xf numFmtId="0" fontId="20" fillId="4" borderId="2" xfId="0" applyFont="1" applyFill="1" applyBorder="1" applyAlignment="1">
      <alignment horizontal="right" vertical="center" wrapText="1"/>
    </xf>
    <xf numFmtId="0" fontId="35" fillId="5" borderId="2" xfId="0" applyFont="1" applyFill="1" applyBorder="1" applyAlignment="1">
      <alignment horizontal="center" vertical="center"/>
    </xf>
    <xf numFmtId="0" fontId="35" fillId="5" borderId="0" xfId="0" applyFont="1" applyFill="1" applyBorder="1" applyAlignment="1">
      <alignment horizontal="center" vertical="center"/>
    </xf>
    <xf numFmtId="3" fontId="20" fillId="3" borderId="25" xfId="0" applyNumberFormat="1" applyFont="1" applyFill="1" applyBorder="1" applyAlignment="1">
      <alignment horizontal="center" vertical="center"/>
    </xf>
    <xf numFmtId="3" fontId="20" fillId="4" borderId="25" xfId="0" applyNumberFormat="1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 readingOrder="1"/>
    </xf>
    <xf numFmtId="3" fontId="20" fillId="3" borderId="26" xfId="0" applyNumberFormat="1" applyFont="1" applyFill="1" applyBorder="1" applyAlignment="1">
      <alignment horizontal="center" vertical="center"/>
    </xf>
    <xf numFmtId="3" fontId="20" fillId="4" borderId="26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readingOrder="2"/>
    </xf>
    <xf numFmtId="0" fontId="35" fillId="5" borderId="1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right" vertical="center"/>
    </xf>
    <xf numFmtId="0" fontId="20" fillId="4" borderId="2" xfId="0" applyFont="1" applyFill="1" applyBorder="1" applyAlignment="1">
      <alignment horizontal="right" vertical="center"/>
    </xf>
    <xf numFmtId="0" fontId="36" fillId="5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 wrapText="1" readingOrder="2"/>
    </xf>
    <xf numFmtId="0" fontId="20" fillId="4" borderId="2" xfId="0" applyFont="1" applyFill="1" applyBorder="1" applyAlignment="1">
      <alignment horizontal="left" vertical="center" wrapText="1" readingOrder="2"/>
    </xf>
    <xf numFmtId="0" fontId="20" fillId="3" borderId="2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left" vertical="center" wrapText="1"/>
    </xf>
    <xf numFmtId="0" fontId="33" fillId="0" borderId="0" xfId="0" applyFont="1" applyAlignment="1">
      <alignment vertical="center" readingOrder="2"/>
    </xf>
    <xf numFmtId="0" fontId="16" fillId="0" borderId="0" xfId="0" applyFont="1" applyAlignment="1">
      <alignment horizontal="left" vertical="center" indent="2" readingOrder="2"/>
    </xf>
    <xf numFmtId="0" fontId="43" fillId="2" borderId="2" xfId="0" applyFont="1" applyFill="1" applyBorder="1" applyAlignment="1">
      <alignment horizontal="center" vertical="center" wrapText="1" readingOrder="2"/>
    </xf>
    <xf numFmtId="0" fontId="43" fillId="2" borderId="1" xfId="0" applyFont="1" applyFill="1" applyBorder="1" applyAlignment="1">
      <alignment horizontal="center" vertical="center" wrapText="1" readingOrder="2"/>
    </xf>
    <xf numFmtId="0" fontId="43" fillId="2" borderId="4" xfId="0" applyFont="1" applyFill="1" applyBorder="1" applyAlignment="1">
      <alignment horizontal="center" vertical="center" wrapText="1" readingOrder="1"/>
    </xf>
    <xf numFmtId="0" fontId="43" fillId="2" borderId="3" xfId="0" applyFont="1" applyFill="1" applyBorder="1" applyAlignment="1">
      <alignment horizontal="center" vertical="center" wrapText="1" readingOrder="2"/>
    </xf>
    <xf numFmtId="0" fontId="44" fillId="3" borderId="2" xfId="0" applyFont="1" applyFill="1" applyBorder="1" applyAlignment="1">
      <alignment horizontal="right" vertical="center" wrapText="1" readingOrder="2"/>
    </xf>
    <xf numFmtId="3" fontId="44" fillId="3" borderId="2" xfId="0" applyNumberFormat="1" applyFont="1" applyFill="1" applyBorder="1" applyAlignment="1">
      <alignment horizontal="center" vertical="center" wrapText="1" readingOrder="1"/>
    </xf>
    <xf numFmtId="3" fontId="44" fillId="3" borderId="1" xfId="0" applyNumberFormat="1" applyFont="1" applyFill="1" applyBorder="1" applyAlignment="1">
      <alignment horizontal="center" vertical="center" wrapText="1" readingOrder="1"/>
    </xf>
    <xf numFmtId="0" fontId="44" fillId="3" borderId="0" xfId="0" applyFont="1" applyFill="1" applyAlignment="1">
      <alignment horizontal="left" vertical="center" wrapText="1" readingOrder="1"/>
    </xf>
    <xf numFmtId="0" fontId="44" fillId="4" borderId="2" xfId="0" applyFont="1" applyFill="1" applyBorder="1" applyAlignment="1">
      <alignment horizontal="right" vertical="center" wrapText="1" readingOrder="2"/>
    </xf>
    <xf numFmtId="3" fontId="44" fillId="4" borderId="2" xfId="0" applyNumberFormat="1" applyFont="1" applyFill="1" applyBorder="1" applyAlignment="1">
      <alignment horizontal="center" vertical="center" wrapText="1" readingOrder="1"/>
    </xf>
    <xf numFmtId="3" fontId="44" fillId="4" borderId="1" xfId="0" applyNumberFormat="1" applyFont="1" applyFill="1" applyBorder="1" applyAlignment="1">
      <alignment horizontal="center" vertical="center" wrapText="1" readingOrder="1"/>
    </xf>
    <xf numFmtId="0" fontId="44" fillId="4" borderId="0" xfId="0" applyFont="1" applyFill="1" applyAlignment="1">
      <alignment horizontal="left" vertical="center" wrapText="1" readingOrder="1"/>
    </xf>
    <xf numFmtId="0" fontId="44" fillId="3" borderId="0" xfId="0" applyFont="1" applyFill="1" applyBorder="1" applyAlignment="1">
      <alignment horizontal="left" vertical="center" wrapText="1" readingOrder="1"/>
    </xf>
    <xf numFmtId="3" fontId="44" fillId="3" borderId="16" xfId="0" applyNumberFormat="1" applyFont="1" applyFill="1" applyBorder="1" applyAlignment="1">
      <alignment horizontal="center" vertical="center" wrapText="1"/>
    </xf>
    <xf numFmtId="3" fontId="44" fillId="4" borderId="16" xfId="0" applyNumberFormat="1" applyFont="1" applyFill="1" applyBorder="1" applyAlignment="1">
      <alignment horizontal="center" vertical="center" wrapText="1"/>
    </xf>
    <xf numFmtId="3" fontId="44" fillId="3" borderId="16" xfId="0" applyNumberFormat="1" applyFont="1" applyFill="1" applyBorder="1" applyAlignment="1">
      <alignment horizontal="center" vertical="center" wrapText="1" readingOrder="1"/>
    </xf>
    <xf numFmtId="3" fontId="44" fillId="4" borderId="16" xfId="0" applyNumberFormat="1" applyFont="1" applyFill="1" applyBorder="1" applyAlignment="1">
      <alignment horizontal="center" vertical="center" wrapText="1" readingOrder="1"/>
    </xf>
    <xf numFmtId="3" fontId="47" fillId="3" borderId="16" xfId="0" applyNumberFormat="1" applyFont="1" applyFill="1" applyBorder="1" applyAlignment="1">
      <alignment horizontal="center" vertical="center" wrapText="1"/>
    </xf>
    <xf numFmtId="0" fontId="44" fillId="4" borderId="0" xfId="0" applyFont="1" applyFill="1" applyBorder="1" applyAlignment="1">
      <alignment horizontal="left" vertical="center" wrapText="1" readingOrder="1"/>
    </xf>
    <xf numFmtId="3" fontId="47" fillId="4" borderId="16" xfId="0" applyNumberFormat="1" applyFont="1" applyFill="1" applyBorder="1" applyAlignment="1">
      <alignment horizontal="center" vertical="center" wrapText="1"/>
    </xf>
    <xf numFmtId="0" fontId="44" fillId="4" borderId="0" xfId="0" applyFont="1" applyFill="1" applyBorder="1" applyAlignment="1">
      <alignment horizontal="right" vertical="center" wrapText="1" readingOrder="2"/>
    </xf>
    <xf numFmtId="0" fontId="44" fillId="3" borderId="0" xfId="0" applyFont="1" applyFill="1" applyBorder="1" applyAlignment="1">
      <alignment horizontal="right" vertical="center" wrapText="1" readingOrder="2"/>
    </xf>
    <xf numFmtId="3" fontId="44" fillId="3" borderId="0" xfId="0" applyNumberFormat="1" applyFont="1" applyFill="1" applyBorder="1" applyAlignment="1">
      <alignment horizontal="center" vertical="center" wrapText="1" readingOrder="1"/>
    </xf>
    <xf numFmtId="3" fontId="44" fillId="4" borderId="0" xfId="0" applyNumberFormat="1" applyFont="1" applyFill="1" applyBorder="1" applyAlignment="1">
      <alignment horizontal="center" vertical="center" wrapText="1" readingOrder="1"/>
    </xf>
    <xf numFmtId="0" fontId="22" fillId="5" borderId="20" xfId="0" applyFont="1" applyFill="1" applyBorder="1" applyAlignment="1">
      <alignment horizontal="center" vertical="center" wrapText="1"/>
    </xf>
    <xf numFmtId="0" fontId="22" fillId="5" borderId="21" xfId="0" applyFont="1" applyFill="1" applyBorder="1" applyAlignment="1">
      <alignment horizontal="center" vertical="center" wrapText="1"/>
    </xf>
    <xf numFmtId="0" fontId="22" fillId="5" borderId="22" xfId="0" applyFont="1" applyFill="1" applyBorder="1" applyAlignment="1">
      <alignment horizontal="center" vertical="center" wrapText="1"/>
    </xf>
    <xf numFmtId="0" fontId="22" fillId="5" borderId="21" xfId="0" applyFont="1" applyFill="1" applyBorder="1" applyAlignment="1">
      <alignment horizontal="center" vertical="center"/>
    </xf>
    <xf numFmtId="0" fontId="22" fillId="5" borderId="22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 wrapText="1"/>
    </xf>
    <xf numFmtId="0" fontId="20" fillId="4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25" fillId="5" borderId="20" xfId="0" applyFont="1" applyFill="1" applyBorder="1" applyAlignment="1">
      <alignment horizontal="center" vertical="center"/>
    </xf>
    <xf numFmtId="3" fontId="25" fillId="5" borderId="16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20" fillId="0" borderId="0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 readingOrder="2"/>
    </xf>
    <xf numFmtId="0" fontId="11" fillId="5" borderId="1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/>
    </xf>
    <xf numFmtId="0" fontId="11" fillId="5" borderId="1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readingOrder="1"/>
    </xf>
    <xf numFmtId="0" fontId="12" fillId="0" borderId="0" xfId="0" applyFont="1" applyAlignment="1">
      <alignment horizontal="center" vertical="center" readingOrder="2"/>
    </xf>
    <xf numFmtId="0" fontId="35" fillId="5" borderId="15" xfId="0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center" vertical="center" wrapText="1"/>
    </xf>
    <xf numFmtId="0" fontId="35" fillId="5" borderId="1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readingOrder="2"/>
    </xf>
    <xf numFmtId="0" fontId="35" fillId="5" borderId="2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readingOrder="2"/>
    </xf>
    <xf numFmtId="0" fontId="35" fillId="5" borderId="15" xfId="0" applyFont="1" applyFill="1" applyBorder="1" applyAlignment="1">
      <alignment horizontal="center" vertical="center" wrapText="1"/>
    </xf>
    <xf numFmtId="3" fontId="0" fillId="0" borderId="0" xfId="0" applyNumberFormat="1"/>
    <xf numFmtId="0" fontId="20" fillId="3" borderId="4" xfId="0" applyFont="1" applyFill="1" applyBorder="1" applyAlignment="1">
      <alignment horizontal="left" vertical="center" wrapText="1"/>
    </xf>
    <xf numFmtId="0" fontId="20" fillId="4" borderId="4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right" vertical="center" wrapText="1"/>
    </xf>
    <xf numFmtId="0" fontId="20" fillId="4" borderId="4" xfId="0" applyFont="1" applyFill="1" applyBorder="1" applyAlignment="1">
      <alignment horizontal="right" vertical="center" wrapText="1"/>
    </xf>
    <xf numFmtId="0" fontId="35" fillId="5" borderId="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35" fillId="5" borderId="12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 readingOrder="1"/>
    </xf>
    <xf numFmtId="0" fontId="12" fillId="6" borderId="2" xfId="0" applyFont="1" applyFill="1" applyBorder="1" applyAlignment="1">
      <alignment horizontal="center" vertical="center" readingOrder="1"/>
    </xf>
    <xf numFmtId="49" fontId="20" fillId="4" borderId="4" xfId="0" applyNumberFormat="1" applyFont="1" applyFill="1" applyBorder="1" applyAlignment="1">
      <alignment horizontal="center" vertical="center" wrapText="1" readingOrder="1"/>
    </xf>
    <xf numFmtId="0" fontId="36" fillId="5" borderId="2" xfId="0" applyFont="1" applyFill="1" applyBorder="1" applyAlignment="1">
      <alignment horizontal="left" vertical="center" wrapText="1" readingOrder="2"/>
    </xf>
    <xf numFmtId="0" fontId="35" fillId="5" borderId="20" xfId="0" applyFont="1" applyFill="1" applyBorder="1" applyAlignment="1">
      <alignment horizontal="center" vertical="center" wrapText="1"/>
    </xf>
    <xf numFmtId="0" fontId="35" fillId="5" borderId="29" xfId="0" applyFont="1" applyFill="1" applyBorder="1" applyAlignment="1">
      <alignment horizontal="center" vertical="center" wrapText="1"/>
    </xf>
    <xf numFmtId="0" fontId="35" fillId="5" borderId="16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left" vertical="center"/>
    </xf>
    <xf numFmtId="0" fontId="35" fillId="5" borderId="31" xfId="0" applyFont="1" applyFill="1" applyBorder="1" applyAlignment="1">
      <alignment horizontal="center" vertical="center" wrapText="1"/>
    </xf>
    <xf numFmtId="0" fontId="35" fillId="5" borderId="20" xfId="0" applyFont="1" applyFill="1" applyBorder="1" applyAlignment="1">
      <alignment horizontal="center" vertical="center"/>
    </xf>
    <xf numFmtId="3" fontId="20" fillId="3" borderId="20" xfId="0" applyNumberFormat="1" applyFont="1" applyFill="1" applyBorder="1" applyAlignment="1">
      <alignment horizontal="center" vertical="center"/>
    </xf>
    <xf numFmtId="3" fontId="20" fillId="4" borderId="20" xfId="0" applyNumberFormat="1" applyFont="1" applyFill="1" applyBorder="1" applyAlignment="1">
      <alignment horizontal="center" vertical="center"/>
    </xf>
    <xf numFmtId="0" fontId="35" fillId="5" borderId="32" xfId="0" applyFont="1" applyFill="1" applyBorder="1" applyAlignment="1">
      <alignment horizontal="center" vertical="center" wrapText="1"/>
    </xf>
    <xf numFmtId="0" fontId="36" fillId="5" borderId="12" xfId="0" applyFont="1" applyFill="1" applyBorder="1" applyAlignment="1">
      <alignment horizontal="center" vertical="center"/>
    </xf>
    <xf numFmtId="0" fontId="52" fillId="0" borderId="0" xfId="0" applyFont="1" applyAlignment="1">
      <alignment horizontal="right" vertical="center" readingOrder="2"/>
    </xf>
    <xf numFmtId="3" fontId="0" fillId="0" borderId="0" xfId="0" applyNumberFormat="1" applyAlignment="1">
      <alignment horizontal="center"/>
    </xf>
    <xf numFmtId="3" fontId="0" fillId="0" borderId="0" xfId="0" applyNumberFormat="1" applyAlignment="1"/>
    <xf numFmtId="0" fontId="24" fillId="3" borderId="0" xfId="0" applyFont="1" applyFill="1" applyAlignment="1">
      <alignment horizontal="left" vertical="center" readingOrder="2"/>
    </xf>
    <xf numFmtId="0" fontId="24" fillId="4" borderId="0" xfId="0" applyFont="1" applyFill="1" applyAlignment="1">
      <alignment horizontal="left" vertical="center" readingOrder="2"/>
    </xf>
    <xf numFmtId="0" fontId="20" fillId="3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righ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44" fillId="3" borderId="2" xfId="0" applyNumberFormat="1" applyFont="1" applyFill="1" applyBorder="1" applyAlignment="1">
      <alignment horizontal="center" vertical="center" wrapText="1" readingOrder="1"/>
    </xf>
    <xf numFmtId="165" fontId="44" fillId="3" borderId="1" xfId="0" applyNumberFormat="1" applyFont="1" applyFill="1" applyBorder="1" applyAlignment="1">
      <alignment horizontal="center" vertical="center" wrapText="1" readingOrder="1"/>
    </xf>
    <xf numFmtId="165" fontId="44" fillId="4" borderId="2" xfId="0" applyNumberFormat="1" applyFont="1" applyFill="1" applyBorder="1" applyAlignment="1">
      <alignment horizontal="center" vertical="center" wrapText="1" readingOrder="1"/>
    </xf>
    <xf numFmtId="165" fontId="44" fillId="4" borderId="1" xfId="0" applyNumberFormat="1" applyFont="1" applyFill="1" applyBorder="1" applyAlignment="1">
      <alignment horizontal="center" vertical="center" wrapText="1" readingOrder="1"/>
    </xf>
    <xf numFmtId="165" fontId="44" fillId="4" borderId="16" xfId="0" applyNumberFormat="1" applyFont="1" applyFill="1" applyBorder="1" applyAlignment="1">
      <alignment horizontal="center" vertical="center" wrapText="1" readingOrder="1"/>
    </xf>
    <xf numFmtId="165" fontId="44" fillId="4" borderId="0" xfId="0" applyNumberFormat="1" applyFont="1" applyFill="1" applyBorder="1" applyAlignment="1">
      <alignment horizontal="center" vertical="center" wrapText="1" readingOrder="1"/>
    </xf>
    <xf numFmtId="165" fontId="44" fillId="3" borderId="16" xfId="0" applyNumberFormat="1" applyFont="1" applyFill="1" applyBorder="1" applyAlignment="1">
      <alignment horizontal="center" vertical="center" wrapText="1" readingOrder="1"/>
    </xf>
    <xf numFmtId="165" fontId="44" fillId="3" borderId="0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3" fontId="23" fillId="3" borderId="2" xfId="0" applyNumberFormat="1" applyFont="1" applyFill="1" applyBorder="1" applyAlignment="1">
      <alignment horizontal="center" vertical="center" wrapText="1"/>
    </xf>
    <xf numFmtId="3" fontId="23" fillId="4" borderId="2" xfId="0" applyNumberFormat="1" applyFont="1" applyFill="1" applyBorder="1" applyAlignment="1">
      <alignment horizontal="center" vertical="center" wrapText="1"/>
    </xf>
    <xf numFmtId="3" fontId="54" fillId="5" borderId="2" xfId="0" applyNumberFormat="1" applyFont="1" applyFill="1" applyBorder="1" applyAlignment="1">
      <alignment horizontal="center" vertical="center" wrapText="1"/>
    </xf>
    <xf numFmtId="3" fontId="23" fillId="3" borderId="12" xfId="0" applyNumberFormat="1" applyFont="1" applyFill="1" applyBorder="1" applyAlignment="1">
      <alignment horizontal="center" vertical="center" wrapText="1"/>
    </xf>
    <xf numFmtId="3" fontId="23" fillId="4" borderId="12" xfId="0" applyNumberFormat="1" applyFont="1" applyFill="1" applyBorder="1" applyAlignment="1">
      <alignment horizontal="center" vertical="center" wrapText="1"/>
    </xf>
    <xf numFmtId="3" fontId="54" fillId="5" borderId="12" xfId="0" applyNumberFormat="1" applyFont="1" applyFill="1" applyBorder="1" applyAlignment="1">
      <alignment horizontal="center" vertical="center" wrapText="1"/>
    </xf>
    <xf numFmtId="3" fontId="23" fillId="3" borderId="4" xfId="0" applyNumberFormat="1" applyFont="1" applyFill="1" applyBorder="1" applyAlignment="1">
      <alignment horizontal="center" vertical="center"/>
    </xf>
    <xf numFmtId="3" fontId="23" fillId="3" borderId="4" xfId="0" applyNumberFormat="1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/>
    </xf>
    <xf numFmtId="3" fontId="23" fillId="3" borderId="13" xfId="0" applyNumberFormat="1" applyFont="1" applyFill="1" applyBorder="1" applyAlignment="1">
      <alignment horizontal="center" vertical="center"/>
    </xf>
    <xf numFmtId="3" fontId="23" fillId="4" borderId="4" xfId="0" applyNumberFormat="1" applyFont="1" applyFill="1" applyBorder="1" applyAlignment="1">
      <alignment horizontal="center" vertical="center"/>
    </xf>
    <xf numFmtId="3" fontId="23" fillId="4" borderId="4" xfId="0" applyNumberFormat="1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/>
    </xf>
    <xf numFmtId="3" fontId="23" fillId="4" borderId="13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3" fontId="54" fillId="5" borderId="2" xfId="0" applyNumberFormat="1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right" vertical="center" wrapText="1" readingOrder="2"/>
    </xf>
    <xf numFmtId="0" fontId="44" fillId="3" borderId="28" xfId="0" applyFont="1" applyFill="1" applyBorder="1" applyAlignment="1">
      <alignment horizontal="left" vertical="center" wrapText="1" readingOrder="1"/>
    </xf>
    <xf numFmtId="0" fontId="44" fillId="3" borderId="0" xfId="0" applyFont="1" applyFill="1" applyBorder="1" applyAlignment="1">
      <alignment horizontal="left" vertical="center" wrapText="1" readingOrder="1"/>
    </xf>
    <xf numFmtId="0" fontId="44" fillId="3" borderId="27" xfId="0" applyFont="1" applyFill="1" applyBorder="1" applyAlignment="1">
      <alignment horizontal="left" vertical="center" wrapText="1" readingOrder="1"/>
    </xf>
    <xf numFmtId="0" fontId="44" fillId="3" borderId="6" xfId="0" applyFont="1" applyFill="1" applyBorder="1" applyAlignment="1">
      <alignment horizontal="left" vertical="center" wrapText="1" readingOrder="1"/>
    </xf>
    <xf numFmtId="0" fontId="44" fillId="3" borderId="2" xfId="0" applyFont="1" applyFill="1" applyBorder="1" applyAlignment="1">
      <alignment vertical="center" wrapText="1" readingOrder="2"/>
    </xf>
    <xf numFmtId="0" fontId="5" fillId="0" borderId="0" xfId="0" applyFont="1" applyAlignment="1">
      <alignment horizontal="center" vertical="center"/>
    </xf>
    <xf numFmtId="166" fontId="0" fillId="0" borderId="0" xfId="1" applyNumberFormat="1" applyFont="1"/>
    <xf numFmtId="166" fontId="0" fillId="0" borderId="0" xfId="0" applyNumberFormat="1"/>
    <xf numFmtId="0" fontId="6" fillId="0" borderId="0" xfId="0" applyFon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readingOrder="2"/>
    </xf>
    <xf numFmtId="0" fontId="35" fillId="5" borderId="12" xfId="0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center" vertical="center" wrapText="1" readingOrder="1"/>
    </xf>
    <xf numFmtId="0" fontId="35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6" borderId="2" xfId="0" applyFont="1" applyFill="1" applyBorder="1" applyAlignment="1">
      <alignment horizontal="right" vertical="center" wrapText="1" readingOrder="2"/>
    </xf>
    <xf numFmtId="3" fontId="10" fillId="3" borderId="15" xfId="0" applyNumberFormat="1" applyFont="1" applyFill="1" applyBorder="1" applyAlignment="1">
      <alignment horizontal="center" vertical="center" wrapText="1" readingOrder="1"/>
    </xf>
    <xf numFmtId="3" fontId="10" fillId="3" borderId="15" xfId="0" applyNumberFormat="1" applyFont="1" applyFill="1" applyBorder="1" applyAlignment="1">
      <alignment horizontal="center" vertical="center" readingOrder="1"/>
    </xf>
    <xf numFmtId="3" fontId="10" fillId="6" borderId="15" xfId="0" applyNumberFormat="1" applyFont="1" applyFill="1" applyBorder="1" applyAlignment="1">
      <alignment horizontal="center" vertical="center" wrapText="1" readingOrder="1"/>
    </xf>
    <xf numFmtId="3" fontId="10" fillId="6" borderId="15" xfId="0" applyNumberFormat="1" applyFont="1" applyFill="1" applyBorder="1" applyAlignment="1">
      <alignment horizontal="center" vertical="center" readingOrder="1"/>
    </xf>
    <xf numFmtId="0" fontId="10" fillId="6" borderId="2" xfId="0" applyFont="1" applyFill="1" applyBorder="1" applyAlignment="1">
      <alignment horizontal="center" vertical="center" wrapText="1" readingOrder="1"/>
    </xf>
    <xf numFmtId="0" fontId="10" fillId="6" borderId="2" xfId="0" applyFont="1" applyFill="1" applyBorder="1" applyAlignment="1">
      <alignment horizontal="center" vertical="center" readingOrder="1"/>
    </xf>
    <xf numFmtId="3" fontId="14" fillId="5" borderId="2" xfId="0" applyNumberFormat="1" applyFont="1" applyFill="1" applyBorder="1" applyAlignment="1">
      <alignment horizontal="center" vertical="center" wrapText="1" readingOrder="1"/>
    </xf>
    <xf numFmtId="0" fontId="12" fillId="3" borderId="2" xfId="0" applyFont="1" applyFill="1" applyBorder="1" applyAlignment="1">
      <alignment horizontal="right" vertical="center" wrapText="1" readingOrder="2"/>
    </xf>
    <xf numFmtId="3" fontId="35" fillId="5" borderId="2" xfId="0" applyNumberFormat="1" applyFont="1" applyFill="1" applyBorder="1" applyAlignment="1">
      <alignment horizontal="center" vertical="center"/>
    </xf>
    <xf numFmtId="3" fontId="35" fillId="5" borderId="12" xfId="0" applyNumberFormat="1" applyFont="1" applyFill="1" applyBorder="1" applyAlignment="1">
      <alignment horizontal="center" vertical="center"/>
    </xf>
    <xf numFmtId="3" fontId="35" fillId="5" borderId="25" xfId="0" applyNumberFormat="1" applyFont="1" applyFill="1" applyBorder="1" applyAlignment="1">
      <alignment horizontal="center" vertical="center"/>
    </xf>
    <xf numFmtId="3" fontId="55" fillId="0" borderId="0" xfId="0" applyNumberFormat="1" applyFont="1" applyAlignment="1">
      <alignment horizontal="center"/>
    </xf>
    <xf numFmtId="3" fontId="35" fillId="5" borderId="20" xfId="0" applyNumberFormat="1" applyFont="1" applyFill="1" applyBorder="1" applyAlignment="1">
      <alignment horizontal="center" vertical="center"/>
    </xf>
    <xf numFmtId="3" fontId="8" fillId="0" borderId="0" xfId="0" applyNumberFormat="1" applyFont="1"/>
    <xf numFmtId="3" fontId="35" fillId="5" borderId="2" xfId="0" applyNumberFormat="1" applyFont="1" applyFill="1" applyBorder="1" applyAlignment="1">
      <alignment horizontal="center" vertical="center" readingOrder="1"/>
    </xf>
    <xf numFmtId="0" fontId="35" fillId="5" borderId="2" xfId="0" applyFont="1" applyFill="1" applyBorder="1" applyAlignment="1">
      <alignment horizontal="center" vertical="center" wrapText="1" readingOrder="2"/>
    </xf>
    <xf numFmtId="0" fontId="35" fillId="5" borderId="12" xfId="0" applyFont="1" applyFill="1" applyBorder="1" applyAlignment="1">
      <alignment horizontal="center" vertical="center" wrapText="1" readingOrder="2"/>
    </xf>
    <xf numFmtId="0" fontId="4" fillId="3" borderId="0" xfId="0" applyFont="1" applyFill="1" applyAlignment="1">
      <alignment horizontal="center" vertical="center" readingOrder="2"/>
    </xf>
    <xf numFmtId="3" fontId="4" fillId="3" borderId="2" xfId="0" applyNumberFormat="1" applyFont="1" applyFill="1" applyBorder="1" applyAlignment="1">
      <alignment horizontal="center" vertical="center"/>
    </xf>
    <xf numFmtId="3" fontId="4" fillId="3" borderId="2" xfId="0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readingOrder="2"/>
    </xf>
    <xf numFmtId="3" fontId="4" fillId="4" borderId="2" xfId="0" applyNumberFormat="1" applyFont="1" applyFill="1" applyBorder="1" applyAlignment="1">
      <alignment horizontal="center" vertical="center" wrapText="1"/>
    </xf>
    <xf numFmtId="0" fontId="36" fillId="5" borderId="0" xfId="0" applyFont="1" applyFill="1" applyAlignment="1">
      <alignment horizontal="center" vertical="center" wrapText="1" readingOrder="2"/>
    </xf>
    <xf numFmtId="0" fontId="57" fillId="0" borderId="0" xfId="0" applyFont="1" applyAlignment="1">
      <alignment horizontal="left" vertical="center" indent="3" readingOrder="2"/>
    </xf>
    <xf numFmtId="0" fontId="57" fillId="0" borderId="0" xfId="0" applyFont="1" applyAlignment="1">
      <alignment horizontal="left" vertical="center" indent="4" readingOrder="2"/>
    </xf>
    <xf numFmtId="0" fontId="20" fillId="3" borderId="0" xfId="0" applyFont="1" applyFill="1" applyAlignment="1">
      <alignment horizontal="center" vertical="center" readingOrder="2"/>
    </xf>
    <xf numFmtId="0" fontId="20" fillId="3" borderId="2" xfId="0" applyFont="1" applyFill="1" applyBorder="1" applyAlignment="1">
      <alignment horizontal="center" vertical="center" wrapText="1"/>
    </xf>
    <xf numFmtId="165" fontId="4" fillId="3" borderId="2" xfId="0" applyNumberFormat="1" applyFont="1" applyFill="1" applyBorder="1" applyAlignment="1">
      <alignment horizontal="center" vertical="center" readingOrder="1"/>
    </xf>
    <xf numFmtId="165" fontId="4" fillId="3" borderId="2" xfId="0" applyNumberFormat="1" applyFont="1" applyFill="1" applyBorder="1" applyAlignment="1">
      <alignment horizontal="center" vertical="center" wrapText="1" readingOrder="1"/>
    </xf>
    <xf numFmtId="165" fontId="4" fillId="3" borderId="12" xfId="0" applyNumberFormat="1" applyFont="1" applyFill="1" applyBorder="1" applyAlignment="1">
      <alignment horizontal="center" vertical="center" wrapText="1" readingOrder="1"/>
    </xf>
    <xf numFmtId="165" fontId="0" fillId="0" borderId="0" xfId="0" applyNumberFormat="1"/>
    <xf numFmtId="0" fontId="20" fillId="4" borderId="0" xfId="0" applyFont="1" applyFill="1" applyAlignment="1">
      <alignment horizontal="center" vertical="center" readingOrder="2"/>
    </xf>
    <xf numFmtId="0" fontId="20" fillId="4" borderId="2" xfId="0" applyFont="1" applyFill="1" applyBorder="1" applyAlignment="1">
      <alignment horizontal="center" vertical="center" wrapText="1"/>
    </xf>
    <xf numFmtId="165" fontId="4" fillId="4" borderId="2" xfId="0" applyNumberFormat="1" applyFont="1" applyFill="1" applyBorder="1" applyAlignment="1">
      <alignment horizontal="center" vertical="center" readingOrder="1"/>
    </xf>
    <xf numFmtId="165" fontId="4" fillId="4" borderId="2" xfId="0" applyNumberFormat="1" applyFont="1" applyFill="1" applyBorder="1" applyAlignment="1">
      <alignment horizontal="center" vertical="center" wrapText="1" readingOrder="1"/>
    </xf>
    <xf numFmtId="165" fontId="4" fillId="4" borderId="12" xfId="0" applyNumberFormat="1" applyFont="1" applyFill="1" applyBorder="1" applyAlignment="1">
      <alignment horizontal="center" vertical="center" wrapText="1" readingOrder="1"/>
    </xf>
    <xf numFmtId="165" fontId="36" fillId="5" borderId="2" xfId="0" applyNumberFormat="1" applyFont="1" applyFill="1" applyBorder="1" applyAlignment="1">
      <alignment horizontal="center" vertical="center" wrapText="1" readingOrder="1"/>
    </xf>
    <xf numFmtId="165" fontId="36" fillId="5" borderId="12" xfId="0" applyNumberFormat="1" applyFont="1" applyFill="1" applyBorder="1" applyAlignment="1">
      <alignment horizontal="center" vertical="center" wrapText="1" readingOrder="1"/>
    </xf>
    <xf numFmtId="165" fontId="20" fillId="4" borderId="2" xfId="0" applyNumberFormat="1" applyFont="1" applyFill="1" applyBorder="1" applyAlignment="1">
      <alignment horizontal="center" vertical="center"/>
    </xf>
    <xf numFmtId="165" fontId="20" fillId="4" borderId="2" xfId="0" applyNumberFormat="1" applyFont="1" applyFill="1" applyBorder="1" applyAlignment="1">
      <alignment horizontal="center" vertical="center" wrapText="1"/>
    </xf>
    <xf numFmtId="165" fontId="20" fillId="4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readingOrder="1"/>
    </xf>
    <xf numFmtId="0" fontId="17" fillId="0" borderId="0" xfId="0" applyFont="1" applyAlignment="1">
      <alignment horizontal="center" vertical="center" readingOrder="1"/>
    </xf>
    <xf numFmtId="0" fontId="35" fillId="5" borderId="12" xfId="0" applyFont="1" applyFill="1" applyBorder="1" applyAlignment="1">
      <alignment horizontal="center" vertical="center" wrapText="1" readingOrder="1"/>
    </xf>
    <xf numFmtId="0" fontId="20" fillId="3" borderId="0" xfId="0" applyFont="1" applyFill="1" applyAlignment="1">
      <alignment horizontal="center" vertical="center" readingOrder="1"/>
    </xf>
    <xf numFmtId="0" fontId="20" fillId="3" borderId="2" xfId="0" applyFont="1" applyFill="1" applyBorder="1" applyAlignment="1">
      <alignment horizontal="center" vertical="center" wrapText="1" readingOrder="1"/>
    </xf>
    <xf numFmtId="0" fontId="20" fillId="4" borderId="0" xfId="0" applyFont="1" applyFill="1" applyAlignment="1">
      <alignment horizontal="center" vertical="center" readingOrder="1"/>
    </xf>
    <xf numFmtId="0" fontId="20" fillId="4" borderId="2" xfId="0" applyFont="1" applyFill="1" applyBorder="1" applyAlignment="1">
      <alignment horizontal="center" vertical="center" wrapText="1" readingOrder="1"/>
    </xf>
    <xf numFmtId="165" fontId="20" fillId="4" borderId="2" xfId="0" applyNumberFormat="1" applyFont="1" applyFill="1" applyBorder="1" applyAlignment="1">
      <alignment horizontal="center" vertical="center" readingOrder="1"/>
    </xf>
    <xf numFmtId="165" fontId="20" fillId="4" borderId="2" xfId="0" applyNumberFormat="1" applyFont="1" applyFill="1" applyBorder="1" applyAlignment="1">
      <alignment horizontal="center" vertical="center" wrapText="1" readingOrder="1"/>
    </xf>
    <xf numFmtId="165" fontId="20" fillId="4" borderId="12" xfId="0" applyNumberFormat="1" applyFont="1" applyFill="1" applyBorder="1" applyAlignment="1">
      <alignment horizontal="center" vertical="center" wrapText="1" readingOrder="1"/>
    </xf>
    <xf numFmtId="165" fontId="0" fillId="0" borderId="0" xfId="0" applyNumberFormat="1" applyAlignment="1">
      <alignment readingOrder="1"/>
    </xf>
    <xf numFmtId="0" fontId="16" fillId="0" borderId="0" xfId="0" applyFont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3" fontId="19" fillId="3" borderId="2" xfId="0" applyNumberFormat="1" applyFont="1" applyFill="1" applyBorder="1" applyAlignment="1">
      <alignment horizontal="center" vertical="center" wrapText="1"/>
    </xf>
    <xf numFmtId="3" fontId="19" fillId="3" borderId="12" xfId="0" applyNumberFormat="1" applyFont="1" applyFill="1" applyBorder="1" applyAlignment="1">
      <alignment horizontal="center" vertical="center" wrapText="1"/>
    </xf>
    <xf numFmtId="0" fontId="20" fillId="4" borderId="0" xfId="0" applyFont="1" applyFill="1" applyAlignment="1">
      <alignment horizontal="center" vertical="center"/>
    </xf>
    <xf numFmtId="3" fontId="19" fillId="4" borderId="2" xfId="0" applyNumberFormat="1" applyFont="1" applyFill="1" applyBorder="1" applyAlignment="1">
      <alignment horizontal="center" vertical="center" wrapText="1"/>
    </xf>
    <xf numFmtId="3" fontId="19" fillId="4" borderId="12" xfId="0" applyNumberFormat="1" applyFont="1" applyFill="1" applyBorder="1" applyAlignment="1">
      <alignment horizontal="center" vertical="center" wrapText="1"/>
    </xf>
    <xf numFmtId="3" fontId="36" fillId="5" borderId="12" xfId="0" applyNumberFormat="1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right" vertical="center" wrapText="1" readingOrder="1"/>
    </xf>
    <xf numFmtId="0" fontId="19" fillId="3" borderId="12" xfId="0" applyFont="1" applyFill="1" applyBorder="1" applyAlignment="1">
      <alignment horizontal="left" vertical="center" readingOrder="1"/>
    </xf>
    <xf numFmtId="0" fontId="19" fillId="4" borderId="2" xfId="0" applyFont="1" applyFill="1" applyBorder="1" applyAlignment="1">
      <alignment horizontal="right" vertical="center" wrapText="1" readingOrder="1"/>
    </xf>
    <xf numFmtId="0" fontId="19" fillId="4" borderId="12" xfId="0" applyFont="1" applyFill="1" applyBorder="1" applyAlignment="1">
      <alignment horizontal="left" vertical="center" readingOrder="1"/>
    </xf>
    <xf numFmtId="0" fontId="19" fillId="3" borderId="2" xfId="0" applyFont="1" applyFill="1" applyBorder="1" applyAlignment="1">
      <alignment horizontal="left" vertical="center" wrapText="1" readingOrder="1"/>
    </xf>
    <xf numFmtId="0" fontId="19" fillId="4" borderId="2" xfId="0" applyFont="1" applyFill="1" applyBorder="1" applyAlignment="1">
      <alignment horizontal="left" vertical="center" wrapText="1" readingOrder="1"/>
    </xf>
    <xf numFmtId="0" fontId="19" fillId="3" borderId="2" xfId="0" applyFont="1" applyFill="1" applyBorder="1" applyAlignment="1">
      <alignment horizontal="right" vertical="center" wrapText="1" readingOrder="2"/>
    </xf>
    <xf numFmtId="0" fontId="19" fillId="3" borderId="2" xfId="0" applyFont="1" applyFill="1" applyBorder="1" applyAlignment="1">
      <alignment horizontal="left" vertical="center" wrapText="1" readingOrder="2"/>
    </xf>
    <xf numFmtId="0" fontId="58" fillId="5" borderId="12" xfId="0" applyFont="1" applyFill="1" applyBorder="1" applyAlignment="1">
      <alignment horizontal="center" vertical="center" shrinkToFit="1"/>
    </xf>
    <xf numFmtId="0" fontId="35" fillId="5" borderId="25" xfId="0" applyFont="1" applyFill="1" applyBorder="1" applyAlignment="1">
      <alignment horizontal="center" vertical="center" wrapText="1" readingOrder="1"/>
    </xf>
    <xf numFmtId="0" fontId="19" fillId="3" borderId="2" xfId="0" applyFont="1" applyFill="1" applyBorder="1" applyAlignment="1">
      <alignment horizontal="center" vertical="center" wrapText="1" readingOrder="1"/>
    </xf>
    <xf numFmtId="3" fontId="19" fillId="3" borderId="25" xfId="0" applyNumberFormat="1" applyFont="1" applyFill="1" applyBorder="1" applyAlignment="1">
      <alignment horizontal="center" vertical="center" readingOrder="1"/>
    </xf>
    <xf numFmtId="0" fontId="19" fillId="4" borderId="2" xfId="0" applyFont="1" applyFill="1" applyBorder="1" applyAlignment="1">
      <alignment horizontal="center" vertical="center" wrapText="1" readingOrder="1"/>
    </xf>
    <xf numFmtId="3" fontId="19" fillId="4" borderId="25" xfId="0" applyNumberFormat="1" applyFont="1" applyFill="1" applyBorder="1" applyAlignment="1">
      <alignment horizontal="center" vertical="center" readingOrder="1"/>
    </xf>
    <xf numFmtId="3" fontId="36" fillId="5" borderId="25" xfId="0" applyNumberFormat="1" applyFont="1" applyFill="1" applyBorder="1" applyAlignment="1">
      <alignment horizontal="center" vertical="center" readingOrder="1"/>
    </xf>
    <xf numFmtId="0" fontId="35" fillId="7" borderId="2" xfId="0" applyFont="1" applyFill="1" applyBorder="1" applyAlignment="1">
      <alignment horizontal="center" vertical="center" wrapText="1" readingOrder="2"/>
    </xf>
    <xf numFmtId="0" fontId="35" fillId="7" borderId="12" xfId="0" applyFont="1" applyFill="1" applyBorder="1" applyAlignment="1">
      <alignment horizontal="center" vertical="center" wrapText="1" readingOrder="2"/>
    </xf>
    <xf numFmtId="0" fontId="35" fillId="7" borderId="2" xfId="0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center" vertical="center" readingOrder="1"/>
    </xf>
    <xf numFmtId="3" fontId="4" fillId="3" borderId="2" xfId="0" applyNumberFormat="1" applyFont="1" applyFill="1" applyBorder="1" applyAlignment="1">
      <alignment horizontal="center" vertical="center" wrapText="1" readingOrder="1"/>
    </xf>
    <xf numFmtId="3" fontId="4" fillId="3" borderId="12" xfId="0" applyNumberFormat="1" applyFont="1" applyFill="1" applyBorder="1" applyAlignment="1">
      <alignment horizontal="center" vertical="center" wrapText="1" readingOrder="1"/>
    </xf>
    <xf numFmtId="3" fontId="4" fillId="4" borderId="2" xfId="0" applyNumberFormat="1" applyFont="1" applyFill="1" applyBorder="1" applyAlignment="1">
      <alignment horizontal="center" vertical="center" readingOrder="1"/>
    </xf>
    <xf numFmtId="3" fontId="4" fillId="4" borderId="2" xfId="0" applyNumberFormat="1" applyFont="1" applyFill="1" applyBorder="1" applyAlignment="1">
      <alignment horizontal="center" vertical="center" wrapText="1" readingOrder="1"/>
    </xf>
    <xf numFmtId="3" fontId="4" fillId="4" borderId="12" xfId="0" applyNumberFormat="1" applyFont="1" applyFill="1" applyBorder="1" applyAlignment="1">
      <alignment horizontal="center" vertical="center" wrapText="1" readingOrder="1"/>
    </xf>
    <xf numFmtId="0" fontId="36" fillId="7" borderId="2" xfId="0" applyFont="1" applyFill="1" applyBorder="1" applyAlignment="1">
      <alignment horizontal="center" vertical="center" wrapText="1"/>
    </xf>
    <xf numFmtId="3" fontId="36" fillId="7" borderId="2" xfId="0" applyNumberFormat="1" applyFont="1" applyFill="1" applyBorder="1" applyAlignment="1">
      <alignment horizontal="center" vertical="center" wrapText="1" readingOrder="1"/>
    </xf>
    <xf numFmtId="3" fontId="36" fillId="7" borderId="12" xfId="0" applyNumberFormat="1" applyFont="1" applyFill="1" applyBorder="1" applyAlignment="1">
      <alignment horizontal="center" vertical="center" wrapText="1" readingOrder="1"/>
    </xf>
    <xf numFmtId="0" fontId="19" fillId="0" borderId="0" xfId="0" applyFont="1" applyAlignment="1">
      <alignment horizontal="center" vertical="center" readingOrder="2"/>
    </xf>
    <xf numFmtId="0" fontId="35" fillId="7" borderId="2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horizontal="center" vertical="center" wrapText="1" readingOrder="1"/>
    </xf>
    <xf numFmtId="0" fontId="57" fillId="0" borderId="0" xfId="0" applyFont="1" applyAlignment="1">
      <alignment horizontal="center" vertical="center"/>
    </xf>
    <xf numFmtId="0" fontId="35" fillId="7" borderId="0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12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0" fontId="35" fillId="7" borderId="7" xfId="0" applyFont="1" applyFill="1" applyBorder="1" applyAlignment="1">
      <alignment horizontal="center" vertical="center" wrapText="1"/>
    </xf>
    <xf numFmtId="0" fontId="35" fillId="7" borderId="9" xfId="0" applyFont="1" applyFill="1" applyBorder="1" applyAlignment="1">
      <alignment horizontal="center" vertical="center" wrapText="1"/>
    </xf>
    <xf numFmtId="0" fontId="35" fillId="7" borderId="13" xfId="0" applyFont="1" applyFill="1" applyBorder="1" applyAlignment="1">
      <alignment horizontal="center" vertical="center"/>
    </xf>
    <xf numFmtId="0" fontId="35" fillId="7" borderId="7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vertical="center" wrapText="1"/>
    </xf>
    <xf numFmtId="0" fontId="35" fillId="7" borderId="14" xfId="0" applyFont="1" applyFill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3" fontId="19" fillId="3" borderId="4" xfId="0" applyNumberFormat="1" applyFont="1" applyFill="1" applyBorder="1" applyAlignment="1">
      <alignment horizontal="center" vertical="center"/>
    </xf>
    <xf numFmtId="3" fontId="19" fillId="3" borderId="13" xfId="0" applyNumberFormat="1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3" fontId="19" fillId="4" borderId="4" xfId="0" applyNumberFormat="1" applyFont="1" applyFill="1" applyBorder="1" applyAlignment="1">
      <alignment horizontal="center" vertical="center"/>
    </xf>
    <xf numFmtId="3" fontId="19" fillId="4" borderId="34" xfId="0" applyNumberFormat="1" applyFont="1" applyFill="1" applyBorder="1" applyAlignment="1">
      <alignment horizontal="center" vertical="center"/>
    </xf>
    <xf numFmtId="3" fontId="19" fillId="4" borderId="13" xfId="0" applyNumberFormat="1" applyFont="1" applyFill="1" applyBorder="1" applyAlignment="1">
      <alignment horizontal="center" vertical="center"/>
    </xf>
    <xf numFmtId="3" fontId="19" fillId="3" borderId="34" xfId="0" applyNumberFormat="1" applyFont="1" applyFill="1" applyBorder="1" applyAlignment="1">
      <alignment horizontal="center" vertical="center"/>
    </xf>
    <xf numFmtId="0" fontId="59" fillId="7" borderId="2" xfId="0" applyFont="1" applyFill="1" applyBorder="1" applyAlignment="1">
      <alignment horizontal="center" vertical="center" wrapText="1"/>
    </xf>
    <xf numFmtId="3" fontId="36" fillId="7" borderId="2" xfId="0" applyNumberFormat="1" applyFont="1" applyFill="1" applyBorder="1" applyAlignment="1">
      <alignment horizontal="center" vertical="center"/>
    </xf>
    <xf numFmtId="3" fontId="36" fillId="7" borderId="14" xfId="0" applyNumberFormat="1" applyFont="1" applyFill="1" applyBorder="1" applyAlignment="1">
      <alignment horizontal="center" vertical="center"/>
    </xf>
    <xf numFmtId="3" fontId="36" fillId="7" borderId="12" xfId="0" applyNumberFormat="1" applyFont="1" applyFill="1" applyBorder="1" applyAlignment="1">
      <alignment horizontal="center" vertical="center"/>
    </xf>
    <xf numFmtId="0" fontId="60" fillId="0" borderId="0" xfId="0" applyFont="1" applyAlignment="1">
      <alignment vertical="center" wrapText="1"/>
    </xf>
    <xf numFmtId="0" fontId="60" fillId="0" borderId="0" xfId="0" applyFont="1" applyAlignment="1">
      <alignment horizontal="center" vertical="center" wrapText="1"/>
    </xf>
    <xf numFmtId="0" fontId="33" fillId="0" borderId="0" xfId="0" applyFont="1" applyAlignment="1">
      <alignment horizontal="justify" vertical="center"/>
    </xf>
    <xf numFmtId="0" fontId="19" fillId="0" borderId="0" xfId="0" applyFont="1" applyAlignment="1">
      <alignment horizontal="left" vertical="center" indent="1" readingOrder="2"/>
    </xf>
    <xf numFmtId="0" fontId="19" fillId="3" borderId="4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left" vertical="center" wrapText="1"/>
    </xf>
    <xf numFmtId="0" fontId="19" fillId="4" borderId="4" xfId="0" applyFont="1" applyFill="1" applyBorder="1" applyAlignment="1">
      <alignment horizontal="right" vertical="center" wrapText="1"/>
    </xf>
    <xf numFmtId="0" fontId="19" fillId="4" borderId="4" xfId="0" applyFont="1" applyFill="1" applyBorder="1" applyAlignment="1">
      <alignment horizontal="left" vertical="center" wrapText="1"/>
    </xf>
    <xf numFmtId="3" fontId="20" fillId="0" borderId="0" xfId="0" applyNumberFormat="1" applyFont="1"/>
    <xf numFmtId="0" fontId="19" fillId="0" borderId="0" xfId="0" applyFont="1" applyAlignment="1">
      <alignment horizontal="left" vertical="center" indent="3" readingOrder="2"/>
    </xf>
    <xf numFmtId="165" fontId="19" fillId="3" borderId="2" xfId="0" applyNumberFormat="1" applyFont="1" applyFill="1" applyBorder="1" applyAlignment="1">
      <alignment horizontal="center" vertical="center" readingOrder="1"/>
    </xf>
    <xf numFmtId="165" fontId="19" fillId="3" borderId="2" xfId="0" applyNumberFormat="1" applyFont="1" applyFill="1" applyBorder="1" applyAlignment="1">
      <alignment horizontal="center" vertical="center" wrapText="1" readingOrder="1"/>
    </xf>
    <xf numFmtId="165" fontId="19" fillId="3" borderId="12" xfId="0" applyNumberFormat="1" applyFont="1" applyFill="1" applyBorder="1" applyAlignment="1">
      <alignment horizontal="center" vertical="center" wrapText="1" readingOrder="1"/>
    </xf>
    <xf numFmtId="165" fontId="19" fillId="4" borderId="2" xfId="0" applyNumberFormat="1" applyFont="1" applyFill="1" applyBorder="1" applyAlignment="1">
      <alignment horizontal="center" vertical="center" readingOrder="1"/>
    </xf>
    <xf numFmtId="165" fontId="19" fillId="4" borderId="2" xfId="0" applyNumberFormat="1" applyFont="1" applyFill="1" applyBorder="1" applyAlignment="1">
      <alignment horizontal="center" vertical="center" wrapText="1" readingOrder="1"/>
    </xf>
    <xf numFmtId="165" fontId="19" fillId="4" borderId="12" xfId="0" applyNumberFormat="1" applyFont="1" applyFill="1" applyBorder="1" applyAlignment="1">
      <alignment horizontal="center" vertical="center" wrapText="1" readingOrder="1"/>
    </xf>
    <xf numFmtId="165" fontId="36" fillId="7" borderId="2" xfId="0" applyNumberFormat="1" applyFont="1" applyFill="1" applyBorder="1" applyAlignment="1">
      <alignment horizontal="center" vertical="center" wrapText="1" readingOrder="1"/>
    </xf>
    <xf numFmtId="165" fontId="36" fillId="7" borderId="12" xfId="0" applyNumberFormat="1" applyFont="1" applyFill="1" applyBorder="1" applyAlignment="1">
      <alignment horizontal="center" vertical="center" wrapText="1" readingOrder="1"/>
    </xf>
    <xf numFmtId="0" fontId="22" fillId="7" borderId="2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165" fontId="10" fillId="3" borderId="2" xfId="0" applyNumberFormat="1" applyFont="1" applyFill="1" applyBorder="1" applyAlignment="1">
      <alignment horizontal="center" vertical="center"/>
    </xf>
    <xf numFmtId="165" fontId="10" fillId="3" borderId="2" xfId="0" applyNumberFormat="1" applyFont="1" applyFill="1" applyBorder="1" applyAlignment="1">
      <alignment horizontal="center" vertical="center" wrapText="1"/>
    </xf>
    <xf numFmtId="165" fontId="10" fillId="3" borderId="12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165" fontId="10" fillId="4" borderId="2" xfId="0" applyNumberFormat="1" applyFont="1" applyFill="1" applyBorder="1" applyAlignment="1">
      <alignment horizontal="center" vertical="center"/>
    </xf>
    <xf numFmtId="165" fontId="10" fillId="4" borderId="2" xfId="0" applyNumberFormat="1" applyFont="1" applyFill="1" applyBorder="1" applyAlignment="1">
      <alignment horizontal="center" vertical="center" wrapText="1"/>
    </xf>
    <xf numFmtId="165" fontId="10" fillId="4" borderId="12" xfId="0" applyNumberFormat="1" applyFont="1" applyFill="1" applyBorder="1" applyAlignment="1">
      <alignment horizontal="center" vertical="center" wrapText="1"/>
    </xf>
    <xf numFmtId="0" fontId="57" fillId="0" borderId="0" xfId="0" applyFont="1" applyAlignment="1">
      <alignment horizontal="left" vertical="center"/>
    </xf>
    <xf numFmtId="0" fontId="4" fillId="3" borderId="0" xfId="0" applyFont="1" applyFill="1" applyBorder="1" applyAlignment="1">
      <alignment horizontal="center" vertical="center" wrapText="1"/>
    </xf>
    <xf numFmtId="165" fontId="19" fillId="3" borderId="35" xfId="0" applyNumberFormat="1" applyFont="1" applyFill="1" applyBorder="1" applyAlignment="1">
      <alignment horizontal="center" vertical="center"/>
    </xf>
    <xf numFmtId="165" fontId="19" fillId="3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165" fontId="19" fillId="4" borderId="35" xfId="0" applyNumberFormat="1" applyFont="1" applyFill="1" applyBorder="1" applyAlignment="1">
      <alignment horizontal="center" vertical="center"/>
    </xf>
    <xf numFmtId="165" fontId="19" fillId="4" borderId="0" xfId="0" applyNumberFormat="1" applyFont="1" applyFill="1" applyBorder="1" applyAlignment="1">
      <alignment horizontal="center" vertical="center"/>
    </xf>
    <xf numFmtId="165" fontId="36" fillId="7" borderId="2" xfId="0" applyNumberFormat="1" applyFont="1" applyFill="1" applyBorder="1" applyAlignment="1">
      <alignment horizontal="center" vertical="center"/>
    </xf>
    <xf numFmtId="0" fontId="35" fillId="7" borderId="25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/>
    </xf>
    <xf numFmtId="165" fontId="19" fillId="3" borderId="2" xfId="0" applyNumberFormat="1" applyFont="1" applyFill="1" applyBorder="1" applyAlignment="1">
      <alignment horizontal="center" vertical="center"/>
    </xf>
    <xf numFmtId="165" fontId="19" fillId="3" borderId="25" xfId="0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left" vertical="center"/>
    </xf>
    <xf numFmtId="165" fontId="19" fillId="4" borderId="2" xfId="0" applyNumberFormat="1" applyFont="1" applyFill="1" applyBorder="1" applyAlignment="1">
      <alignment horizontal="center" vertical="center"/>
    </xf>
    <xf numFmtId="165" fontId="19" fillId="4" borderId="25" xfId="0" applyNumberFormat="1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left" vertical="center"/>
    </xf>
    <xf numFmtId="165" fontId="36" fillId="7" borderId="25" xfId="0" applyNumberFormat="1" applyFont="1" applyFill="1" applyBorder="1" applyAlignment="1">
      <alignment horizontal="center" vertical="center"/>
    </xf>
    <xf numFmtId="0" fontId="61" fillId="0" borderId="0" xfId="0" applyFont="1" applyAlignment="1">
      <alignment vertical="center" readingOrder="2"/>
    </xf>
    <xf numFmtId="0" fontId="19" fillId="0" borderId="0" xfId="0" applyFont="1" applyAlignment="1">
      <alignment horizontal="right" vertical="center" indent="8" readingOrder="2"/>
    </xf>
    <xf numFmtId="0" fontId="11" fillId="2" borderId="2" xfId="0" applyFont="1" applyFill="1" applyBorder="1" applyAlignment="1">
      <alignment horizontal="center" vertical="center" wrapText="1" readingOrder="2"/>
    </xf>
    <xf numFmtId="0" fontId="11" fillId="2" borderId="12" xfId="0" applyFont="1" applyFill="1" applyBorder="1" applyAlignment="1">
      <alignment horizontal="center" vertical="center" wrapText="1" readingOrder="2"/>
    </xf>
    <xf numFmtId="0" fontId="51" fillId="3" borderId="2" xfId="0" applyFont="1" applyFill="1" applyBorder="1" applyAlignment="1">
      <alignment horizontal="center" vertical="center" wrapText="1" readingOrder="2"/>
    </xf>
    <xf numFmtId="3" fontId="51" fillId="3" borderId="12" xfId="6" applyNumberFormat="1" applyFont="1" applyFill="1" applyBorder="1" applyAlignment="1">
      <alignment horizontal="center" vertical="center" readingOrder="1"/>
    </xf>
    <xf numFmtId="0" fontId="51" fillId="4" borderId="2" xfId="0" applyFont="1" applyFill="1" applyBorder="1" applyAlignment="1">
      <alignment horizontal="center" vertical="center" wrapText="1" readingOrder="2"/>
    </xf>
    <xf numFmtId="3" fontId="51" fillId="4" borderId="12" xfId="6" applyNumberFormat="1" applyFont="1" applyFill="1" applyBorder="1" applyAlignment="1">
      <alignment horizontal="center" vertical="center" readingOrder="1"/>
    </xf>
    <xf numFmtId="3" fontId="11" fillId="2" borderId="12" xfId="6" applyNumberFormat="1" applyFont="1" applyFill="1" applyBorder="1" applyAlignment="1">
      <alignment horizontal="center" vertical="center" readingOrder="1"/>
    </xf>
    <xf numFmtId="0" fontId="22" fillId="2" borderId="8" xfId="0" applyFont="1" applyFill="1" applyBorder="1" applyAlignment="1">
      <alignment horizontal="center" vertical="center" wrapText="1" readingOrder="2"/>
    </xf>
    <xf numFmtId="0" fontId="22" fillId="2" borderId="0" xfId="0" applyFont="1" applyFill="1" applyAlignment="1">
      <alignment horizontal="center" vertical="center" wrapText="1" readingOrder="2"/>
    </xf>
    <xf numFmtId="0" fontId="22" fillId="2" borderId="8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readingOrder="2"/>
    </xf>
    <xf numFmtId="0" fontId="9" fillId="3" borderId="8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readingOrder="2"/>
    </xf>
    <xf numFmtId="0" fontId="9" fillId="4" borderId="8" xfId="0" applyFont="1" applyFill="1" applyBorder="1" applyAlignment="1">
      <alignment horizontal="center" vertical="center" wrapText="1"/>
    </xf>
    <xf numFmtId="3" fontId="9" fillId="4" borderId="8" xfId="0" applyNumberFormat="1" applyFont="1" applyFill="1" applyBorder="1" applyAlignment="1">
      <alignment horizontal="center" vertical="center"/>
    </xf>
    <xf numFmtId="3" fontId="9" fillId="4" borderId="8" xfId="0" applyNumberFormat="1" applyFont="1" applyFill="1" applyBorder="1" applyAlignment="1">
      <alignment horizontal="center" vertical="center" wrapText="1"/>
    </xf>
    <xf numFmtId="3" fontId="9" fillId="4" borderId="0" xfId="0" applyNumberFormat="1" applyFont="1" applyFill="1" applyAlignment="1">
      <alignment horizontal="center" vertical="center" wrapText="1"/>
    </xf>
    <xf numFmtId="0" fontId="57" fillId="0" borderId="0" xfId="0" applyFont="1" applyAlignment="1">
      <alignment horizontal="left" vertical="center" readingOrder="1"/>
    </xf>
    <xf numFmtId="0" fontId="35" fillId="2" borderId="8" xfId="0" applyFont="1" applyFill="1" applyBorder="1" applyAlignment="1">
      <alignment horizontal="center" vertical="center" wrapText="1" readingOrder="1"/>
    </xf>
    <xf numFmtId="0" fontId="35" fillId="2" borderId="0" xfId="0" applyFont="1" applyFill="1" applyAlignment="1">
      <alignment horizontal="center" vertical="center" wrapText="1" readingOrder="1"/>
    </xf>
    <xf numFmtId="0" fontId="60" fillId="2" borderId="8" xfId="0" applyFont="1" applyFill="1" applyBorder="1" applyAlignment="1">
      <alignment vertical="center" wrapText="1" readingOrder="1"/>
    </xf>
    <xf numFmtId="0" fontId="35" fillId="2" borderId="0" xfId="0" applyFont="1" applyFill="1" applyAlignment="1">
      <alignment horizontal="center" vertical="center" readingOrder="1"/>
    </xf>
    <xf numFmtId="0" fontId="4" fillId="3" borderId="9" xfId="0" applyFont="1" applyFill="1" applyBorder="1" applyAlignment="1">
      <alignment horizontal="center" vertical="center" wrapText="1" readingOrder="1"/>
    </xf>
    <xf numFmtId="3" fontId="20" fillId="3" borderId="9" xfId="0" applyNumberFormat="1" applyFont="1" applyFill="1" applyBorder="1" applyAlignment="1">
      <alignment horizontal="center" vertical="center" readingOrder="1"/>
    </xf>
    <xf numFmtId="3" fontId="20" fillId="3" borderId="7" xfId="0" applyNumberFormat="1" applyFont="1" applyFill="1" applyBorder="1" applyAlignment="1">
      <alignment horizontal="center" vertical="center" readingOrder="1"/>
    </xf>
    <xf numFmtId="0" fontId="4" fillId="4" borderId="9" xfId="0" applyFont="1" applyFill="1" applyBorder="1" applyAlignment="1">
      <alignment horizontal="center" vertical="center" wrapText="1" readingOrder="1"/>
    </xf>
    <xf numFmtId="3" fontId="20" fillId="4" borderId="9" xfId="0" applyNumberFormat="1" applyFont="1" applyFill="1" applyBorder="1" applyAlignment="1">
      <alignment horizontal="center" vertical="center" readingOrder="1"/>
    </xf>
    <xf numFmtId="3" fontId="20" fillId="4" borderId="7" xfId="0" applyNumberFormat="1" applyFont="1" applyFill="1" applyBorder="1" applyAlignment="1">
      <alignment horizontal="center" vertical="center" readingOrder="1"/>
    </xf>
    <xf numFmtId="3" fontId="36" fillId="2" borderId="8" xfId="0" applyNumberFormat="1" applyFont="1" applyFill="1" applyBorder="1" applyAlignment="1">
      <alignment horizontal="center" vertical="center" readingOrder="1"/>
    </xf>
    <xf numFmtId="3" fontId="36" fillId="2" borderId="0" xfId="0" applyNumberFormat="1" applyFont="1" applyFill="1" applyAlignment="1">
      <alignment horizontal="center" vertical="center" readingOrder="1"/>
    </xf>
    <xf numFmtId="0" fontId="35" fillId="2" borderId="36" xfId="0" applyFont="1" applyFill="1" applyBorder="1" applyAlignment="1">
      <alignment horizontal="center" vertical="center" wrapText="1" readingOrder="1"/>
    </xf>
    <xf numFmtId="0" fontId="35" fillId="2" borderId="37" xfId="0" applyFont="1" applyFill="1" applyBorder="1" applyAlignment="1">
      <alignment horizontal="center" vertical="center" wrapText="1" readingOrder="1"/>
    </xf>
    <xf numFmtId="0" fontId="20" fillId="3" borderId="9" xfId="0" applyFont="1" applyFill="1" applyBorder="1" applyAlignment="1">
      <alignment horizontal="right" vertical="center" wrapText="1" readingOrder="1"/>
    </xf>
    <xf numFmtId="0" fontId="20" fillId="3" borderId="9" xfId="0" applyFont="1" applyFill="1" applyBorder="1" applyAlignment="1">
      <alignment horizontal="left" vertical="center" wrapText="1" readingOrder="2"/>
    </xf>
    <xf numFmtId="0" fontId="20" fillId="4" borderId="9" xfId="0" applyFont="1" applyFill="1" applyBorder="1" applyAlignment="1">
      <alignment horizontal="right" vertical="center" wrapText="1" readingOrder="1"/>
    </xf>
    <xf numFmtId="0" fontId="20" fillId="4" borderId="9" xfId="0" applyFont="1" applyFill="1" applyBorder="1" applyAlignment="1">
      <alignment horizontal="left" vertical="center" wrapText="1" readingOrder="2"/>
    </xf>
    <xf numFmtId="0" fontId="35" fillId="2" borderId="8" xfId="0" applyFont="1" applyFill="1" applyBorder="1" applyAlignment="1">
      <alignment horizontal="left" vertical="center" wrapText="1" readingOrder="2"/>
    </xf>
    <xf numFmtId="0" fontId="57" fillId="0" borderId="0" xfId="0" applyFont="1" applyAlignment="1">
      <alignment horizontal="center" vertical="center" readingOrder="2"/>
    </xf>
    <xf numFmtId="0" fontId="8" fillId="3" borderId="0" xfId="0" applyFont="1" applyFill="1" applyAlignment="1">
      <alignment horizontal="center" vertical="center" readingOrder="2"/>
    </xf>
    <xf numFmtId="0" fontId="8" fillId="3" borderId="8" xfId="0" applyFont="1" applyFill="1" applyBorder="1" applyAlignment="1">
      <alignment horizontal="center" vertical="center" wrapText="1"/>
    </xf>
    <xf numFmtId="3" fontId="10" fillId="3" borderId="8" xfId="0" applyNumberFormat="1" applyFont="1" applyFill="1" applyBorder="1" applyAlignment="1">
      <alignment horizontal="center" vertical="center" readingOrder="1"/>
    </xf>
    <xf numFmtId="3" fontId="10" fillId="3" borderId="8" xfId="0" applyNumberFormat="1" applyFont="1" applyFill="1" applyBorder="1" applyAlignment="1">
      <alignment horizontal="center" vertical="center" wrapText="1" readingOrder="1"/>
    </xf>
    <xf numFmtId="3" fontId="10" fillId="3" borderId="0" xfId="0" applyNumberFormat="1" applyFont="1" applyFill="1" applyAlignment="1">
      <alignment horizontal="center" vertical="center" wrapText="1" readingOrder="1"/>
    </xf>
    <xf numFmtId="0" fontId="8" fillId="4" borderId="0" xfId="0" applyFont="1" applyFill="1" applyAlignment="1">
      <alignment horizontal="center" vertical="center" readingOrder="2"/>
    </xf>
    <xf numFmtId="0" fontId="8" fillId="4" borderId="8" xfId="0" applyFont="1" applyFill="1" applyBorder="1" applyAlignment="1">
      <alignment horizontal="center" vertical="center" wrapText="1"/>
    </xf>
    <xf numFmtId="3" fontId="10" fillId="4" borderId="8" xfId="0" applyNumberFormat="1" applyFont="1" applyFill="1" applyBorder="1" applyAlignment="1">
      <alignment horizontal="center" vertical="center" readingOrder="1"/>
    </xf>
    <xf numFmtId="3" fontId="10" fillId="4" borderId="8" xfId="0" applyNumberFormat="1" applyFont="1" applyFill="1" applyBorder="1" applyAlignment="1">
      <alignment horizontal="center" vertical="center" wrapText="1" readingOrder="1"/>
    </xf>
    <xf numFmtId="3" fontId="10" fillId="4" borderId="0" xfId="0" applyNumberFormat="1" applyFont="1" applyFill="1" applyAlignment="1">
      <alignment horizontal="center" vertical="center" wrapText="1" readingOrder="1"/>
    </xf>
    <xf numFmtId="0" fontId="14" fillId="2" borderId="0" xfId="0" applyFont="1" applyFill="1" applyAlignment="1">
      <alignment horizontal="center" vertical="center" wrapText="1" readingOrder="2"/>
    </xf>
    <xf numFmtId="0" fontId="14" fillId="2" borderId="8" xfId="0" applyFont="1" applyFill="1" applyBorder="1" applyAlignment="1">
      <alignment horizontal="center" vertical="center" wrapText="1"/>
    </xf>
    <xf numFmtId="3" fontId="14" fillId="2" borderId="8" xfId="0" applyNumberFormat="1" applyFont="1" applyFill="1" applyBorder="1" applyAlignment="1">
      <alignment horizontal="center" vertical="center" wrapText="1" readingOrder="1"/>
    </xf>
    <xf numFmtId="3" fontId="14" fillId="2" borderId="0" xfId="0" applyNumberFormat="1" applyFont="1" applyFill="1" applyAlignment="1">
      <alignment horizontal="center" vertical="center" wrapText="1" readingOrder="1"/>
    </xf>
    <xf numFmtId="0" fontId="22" fillId="2" borderId="36" xfId="0" applyFont="1" applyFill="1" applyBorder="1" applyAlignment="1">
      <alignment horizontal="center" vertical="center" wrapText="1" readingOrder="2"/>
    </xf>
    <xf numFmtId="0" fontId="22" fillId="2" borderId="0" xfId="0" applyFont="1" applyFill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readingOrder="2"/>
    </xf>
    <xf numFmtId="0" fontId="9" fillId="3" borderId="8" xfId="0" applyFont="1" applyFill="1" applyBorder="1" applyAlignment="1">
      <alignment horizontal="center" vertical="center"/>
    </xf>
    <xf numFmtId="3" fontId="9" fillId="3" borderId="8" xfId="0" applyNumberFormat="1" applyFont="1" applyFill="1" applyBorder="1" applyAlignment="1">
      <alignment horizontal="center" vertical="center" wrapText="1" readingOrder="1"/>
    </xf>
    <xf numFmtId="3" fontId="9" fillId="3" borderId="8" xfId="0" applyNumberFormat="1" applyFont="1" applyFill="1" applyBorder="1" applyAlignment="1">
      <alignment horizontal="center" vertical="center" readingOrder="1"/>
    </xf>
    <xf numFmtId="0" fontId="9" fillId="4" borderId="8" xfId="0" applyFont="1" applyFill="1" applyBorder="1" applyAlignment="1">
      <alignment horizontal="center" vertical="center" readingOrder="2"/>
    </xf>
    <xf numFmtId="0" fontId="9" fillId="4" borderId="8" xfId="0" applyFont="1" applyFill="1" applyBorder="1" applyAlignment="1">
      <alignment horizontal="center" vertical="center"/>
    </xf>
    <xf numFmtId="3" fontId="9" fillId="4" borderId="8" xfId="0" applyNumberFormat="1" applyFont="1" applyFill="1" applyBorder="1" applyAlignment="1">
      <alignment horizontal="center" vertical="center" wrapText="1" readingOrder="1"/>
    </xf>
    <xf numFmtId="3" fontId="9" fillId="4" borderId="8" xfId="0" applyNumberFormat="1" applyFont="1" applyFill="1" applyBorder="1" applyAlignment="1">
      <alignment horizontal="center" vertical="center" readingOrder="1"/>
    </xf>
    <xf numFmtId="3" fontId="9" fillId="4" borderId="0" xfId="0" applyNumberFormat="1" applyFont="1" applyFill="1" applyAlignment="1">
      <alignment horizontal="center" vertical="center" wrapText="1" readingOrder="1"/>
    </xf>
    <xf numFmtId="0" fontId="20" fillId="0" borderId="0" xfId="0" applyFont="1" applyAlignment="1">
      <alignment readingOrder="1"/>
    </xf>
    <xf numFmtId="0" fontId="35" fillId="2" borderId="2" xfId="0" applyFont="1" applyFill="1" applyBorder="1" applyAlignment="1">
      <alignment horizontal="center" vertical="center" wrapText="1" readingOrder="1"/>
    </xf>
    <xf numFmtId="0" fontId="20" fillId="2" borderId="2" xfId="0" applyFont="1" applyFill="1" applyBorder="1" applyAlignment="1">
      <alignment vertical="center" wrapText="1" readingOrder="1"/>
    </xf>
    <xf numFmtId="0" fontId="35" fillId="2" borderId="14" xfId="0" applyFont="1" applyFill="1" applyBorder="1" applyAlignment="1">
      <alignment horizontal="center" vertical="center" wrapText="1" readingOrder="1"/>
    </xf>
    <xf numFmtId="0" fontId="35" fillId="2" borderId="12" xfId="0" applyFont="1" applyFill="1" applyBorder="1" applyAlignment="1">
      <alignment horizontal="center" vertical="center" wrapText="1" readingOrder="1"/>
    </xf>
    <xf numFmtId="0" fontId="35" fillId="2" borderId="2" xfId="0" applyFont="1" applyFill="1" applyBorder="1" applyAlignment="1">
      <alignment horizontal="center" vertical="center" readingOrder="1"/>
    </xf>
    <xf numFmtId="0" fontId="19" fillId="3" borderId="12" xfId="0" applyFont="1" applyFill="1" applyBorder="1" applyAlignment="1">
      <alignment horizontal="center" vertical="center" readingOrder="1"/>
    </xf>
    <xf numFmtId="0" fontId="19" fillId="4" borderId="12" xfId="0" applyFont="1" applyFill="1" applyBorder="1" applyAlignment="1">
      <alignment horizontal="center" vertical="center" readingOrder="1"/>
    </xf>
    <xf numFmtId="0" fontId="19" fillId="3" borderId="4" xfId="0" applyFont="1" applyFill="1" applyBorder="1" applyAlignment="1">
      <alignment horizontal="center" vertical="center" wrapText="1" readingOrder="1"/>
    </xf>
    <xf numFmtId="0" fontId="19" fillId="3" borderId="13" xfId="0" applyFont="1" applyFill="1" applyBorder="1" applyAlignment="1">
      <alignment horizontal="center" vertical="center" readingOrder="1"/>
    </xf>
    <xf numFmtId="0" fontId="36" fillId="2" borderId="2" xfId="0" applyFont="1" applyFill="1" applyBorder="1" applyAlignment="1">
      <alignment horizontal="center" vertical="center" wrapText="1" readingOrder="1"/>
    </xf>
    <xf numFmtId="3" fontId="36" fillId="2" borderId="2" xfId="0" applyNumberFormat="1" applyFont="1" applyFill="1" applyBorder="1" applyAlignment="1">
      <alignment horizontal="center" vertical="center" readingOrder="1"/>
    </xf>
    <xf numFmtId="0" fontId="57" fillId="0" borderId="0" xfId="0" applyFont="1" applyAlignment="1">
      <alignment horizontal="left" vertical="center" indent="1" readingOrder="2"/>
    </xf>
    <xf numFmtId="0" fontId="4" fillId="3" borderId="2" xfId="0" applyFont="1" applyFill="1" applyBorder="1" applyAlignment="1">
      <alignment horizontal="center" vertical="center" readingOrder="1"/>
    </xf>
    <xf numFmtId="0" fontId="4" fillId="3" borderId="12" xfId="0" applyFont="1" applyFill="1" applyBorder="1" applyAlignment="1">
      <alignment horizontal="center" vertical="center" readingOrder="1"/>
    </xf>
    <xf numFmtId="0" fontId="20" fillId="3" borderId="15" xfId="0" applyFont="1" applyFill="1" applyBorder="1" applyAlignment="1">
      <alignment horizontal="left" vertical="center" readingOrder="2"/>
    </xf>
    <xf numFmtId="0" fontId="4" fillId="4" borderId="2" xfId="0" applyFont="1" applyFill="1" applyBorder="1" applyAlignment="1">
      <alignment horizontal="center" vertical="center" readingOrder="1"/>
    </xf>
    <xf numFmtId="3" fontId="4" fillId="4" borderId="12" xfId="0" applyNumberFormat="1" applyFont="1" applyFill="1" applyBorder="1" applyAlignment="1">
      <alignment horizontal="center" vertical="center" readingOrder="1"/>
    </xf>
    <xf numFmtId="0" fontId="20" fillId="4" borderId="15" xfId="0" applyFont="1" applyFill="1" applyBorder="1" applyAlignment="1">
      <alignment horizontal="left" vertical="center" readingOrder="2"/>
    </xf>
    <xf numFmtId="3" fontId="4" fillId="3" borderId="12" xfId="0" applyNumberFormat="1" applyFont="1" applyFill="1" applyBorder="1" applyAlignment="1">
      <alignment horizontal="center" vertical="center" readingOrder="1"/>
    </xf>
    <xf numFmtId="0" fontId="19" fillId="3" borderId="4" xfId="0" applyFont="1" applyFill="1" applyBorder="1" applyAlignment="1">
      <alignment horizontal="right" vertical="center" wrapText="1" readingOrder="1"/>
    </xf>
    <xf numFmtId="0" fontId="4" fillId="3" borderId="4" xfId="0" applyFont="1" applyFill="1" applyBorder="1" applyAlignment="1">
      <alignment horizontal="center" vertical="center" readingOrder="1"/>
    </xf>
    <xf numFmtId="0" fontId="4" fillId="3" borderId="13" xfId="0" applyFont="1" applyFill="1" applyBorder="1" applyAlignment="1">
      <alignment horizontal="center" vertical="center" readingOrder="1"/>
    </xf>
    <xf numFmtId="0" fontId="20" fillId="3" borderId="38" xfId="0" applyFont="1" applyFill="1" applyBorder="1" applyAlignment="1">
      <alignment horizontal="left" vertical="center" readingOrder="2"/>
    </xf>
    <xf numFmtId="3" fontId="36" fillId="2" borderId="12" xfId="0" applyNumberFormat="1" applyFont="1" applyFill="1" applyBorder="1" applyAlignment="1">
      <alignment horizontal="center" vertical="center" readingOrder="1"/>
    </xf>
    <xf numFmtId="3" fontId="36" fillId="2" borderId="14" xfId="0" applyNumberFormat="1" applyFont="1" applyFill="1" applyBorder="1" applyAlignment="1">
      <alignment horizontal="center" vertical="center" readingOrder="1"/>
    </xf>
    <xf numFmtId="0" fontId="35" fillId="2" borderId="15" xfId="0" applyFont="1" applyFill="1" applyBorder="1" applyAlignment="1">
      <alignment horizontal="left" vertical="center" readingOrder="2"/>
    </xf>
    <xf numFmtId="0" fontId="62" fillId="2" borderId="0" xfId="0" applyFont="1" applyFill="1" applyAlignment="1">
      <alignment horizontal="center" vertical="center" wrapText="1" readingOrder="2"/>
    </xf>
    <xf numFmtId="0" fontId="62" fillId="2" borderId="2" xfId="0" applyFont="1" applyFill="1" applyBorder="1" applyAlignment="1">
      <alignment horizontal="center" vertical="center" wrapText="1" readingOrder="2"/>
    </xf>
    <xf numFmtId="0" fontId="62" fillId="2" borderId="2" xfId="0" applyFont="1" applyFill="1" applyBorder="1" applyAlignment="1">
      <alignment horizontal="center" vertical="center" readingOrder="2"/>
    </xf>
    <xf numFmtId="0" fontId="57" fillId="4" borderId="15" xfId="0" applyFont="1" applyFill="1" applyBorder="1" applyAlignment="1">
      <alignment horizontal="center" vertical="center" wrapText="1" readingOrder="2"/>
    </xf>
    <xf numFmtId="167" fontId="0" fillId="0" borderId="0" xfId="0" applyNumberFormat="1"/>
    <xf numFmtId="0" fontId="57" fillId="3" borderId="15" xfId="0" applyFont="1" applyFill="1" applyBorder="1" applyAlignment="1">
      <alignment horizontal="center" vertical="center" wrapText="1" readingOrder="2"/>
    </xf>
    <xf numFmtId="0" fontId="57" fillId="3" borderId="15" xfId="0" applyFont="1" applyFill="1" applyBorder="1" applyAlignment="1">
      <alignment horizontal="center" vertical="center" wrapText="1" readingOrder="1"/>
    </xf>
    <xf numFmtId="0" fontId="54" fillId="2" borderId="2" xfId="0" applyFont="1" applyFill="1" applyBorder="1" applyAlignment="1">
      <alignment horizontal="center" vertical="center" wrapText="1" readingOrder="2"/>
    </xf>
    <xf numFmtId="0" fontId="17" fillId="0" borderId="0" xfId="0" applyFont="1" applyAlignment="1">
      <alignment horizontal="center" vertical="center" wrapText="1" readingOrder="2"/>
    </xf>
    <xf numFmtId="0" fontId="57" fillId="0" borderId="0" xfId="0" applyFont="1" applyAlignment="1">
      <alignment horizontal="center" vertical="center" readingOrder="1"/>
    </xf>
    <xf numFmtId="0" fontId="57" fillId="4" borderId="15" xfId="0" applyFont="1" applyFill="1" applyBorder="1" applyAlignment="1">
      <alignment horizontal="center" vertical="center" wrapText="1" readingOrder="1"/>
    </xf>
    <xf numFmtId="0" fontId="22" fillId="2" borderId="2" xfId="0" applyFont="1" applyFill="1" applyBorder="1" applyAlignment="1">
      <alignment horizontal="center" vertical="center" wrapText="1" readingOrder="1"/>
    </xf>
    <xf numFmtId="0" fontId="22" fillId="2" borderId="25" xfId="0" applyFont="1" applyFill="1" applyBorder="1" applyAlignment="1">
      <alignment horizontal="center" vertical="center" wrapText="1" readingOrder="1"/>
    </xf>
    <xf numFmtId="0" fontId="22" fillId="2" borderId="25" xfId="0" applyFont="1" applyFill="1" applyBorder="1" applyAlignment="1">
      <alignment horizontal="center" vertical="center" readingOrder="1"/>
    </xf>
    <xf numFmtId="0" fontId="10" fillId="3" borderId="2" xfId="0" applyFont="1" applyFill="1" applyBorder="1" applyAlignment="1">
      <alignment horizontal="center" vertical="center" wrapText="1" readingOrder="1"/>
    </xf>
    <xf numFmtId="3" fontId="10" fillId="3" borderId="25" xfId="0" applyNumberFormat="1" applyFont="1" applyFill="1" applyBorder="1" applyAlignment="1">
      <alignment horizontal="center" vertical="center" readingOrder="1"/>
    </xf>
    <xf numFmtId="0" fontId="10" fillId="4" borderId="2" xfId="0" applyFont="1" applyFill="1" applyBorder="1" applyAlignment="1">
      <alignment horizontal="center" vertical="center" wrapText="1" readingOrder="1"/>
    </xf>
    <xf numFmtId="3" fontId="10" fillId="4" borderId="25" xfId="0" applyNumberFormat="1" applyFont="1" applyFill="1" applyBorder="1" applyAlignment="1">
      <alignment horizontal="center" vertical="center" readingOrder="1"/>
    </xf>
    <xf numFmtId="3" fontId="14" fillId="2" borderId="2" xfId="0" applyNumberFormat="1" applyFont="1" applyFill="1" applyBorder="1" applyAlignment="1">
      <alignment horizontal="center" vertical="center" readingOrder="1"/>
    </xf>
    <xf numFmtId="3" fontId="14" fillId="2" borderId="25" xfId="0" applyNumberFormat="1" applyFont="1" applyFill="1" applyBorder="1" applyAlignment="1">
      <alignment horizontal="center" vertical="center" readingOrder="1"/>
    </xf>
    <xf numFmtId="0" fontId="34" fillId="0" borderId="0" xfId="0" applyFont="1" applyAlignment="1">
      <alignment readingOrder="1"/>
    </xf>
    <xf numFmtId="0" fontId="35" fillId="2" borderId="12" xfId="0" applyFont="1" applyFill="1" applyBorder="1" applyAlignment="1">
      <alignment horizontal="center" vertical="center" readingOrder="1"/>
    </xf>
    <xf numFmtId="165" fontId="19" fillId="3" borderId="12" xfId="0" applyNumberFormat="1" applyFont="1" applyFill="1" applyBorder="1" applyAlignment="1">
      <alignment horizontal="center" vertical="center" readingOrder="1"/>
    </xf>
    <xf numFmtId="165" fontId="19" fillId="4" borderId="12" xfId="0" applyNumberFormat="1" applyFont="1" applyFill="1" applyBorder="1" applyAlignment="1">
      <alignment horizontal="center" vertical="center" readingOrder="1"/>
    </xf>
    <xf numFmtId="0" fontId="20" fillId="0" borderId="0" xfId="0" applyFont="1" applyAlignment="1"/>
    <xf numFmtId="0" fontId="22" fillId="2" borderId="2" xfId="0" applyFont="1" applyFill="1" applyBorder="1" applyAlignment="1">
      <alignment horizontal="center" vertical="center" readingOrder="2"/>
    </xf>
    <xf numFmtId="0" fontId="22" fillId="2" borderId="12" xfId="0" applyFont="1" applyFill="1" applyBorder="1" applyAlignment="1">
      <alignment horizontal="center" vertical="center" readingOrder="2"/>
    </xf>
    <xf numFmtId="0" fontId="8" fillId="3" borderId="2" xfId="0" applyFont="1" applyFill="1" applyBorder="1" applyAlignment="1">
      <alignment horizontal="right" vertical="center" indent="1" readingOrder="2"/>
    </xf>
    <xf numFmtId="0" fontId="9" fillId="3" borderId="2" xfId="0" applyFont="1" applyFill="1" applyBorder="1" applyAlignment="1">
      <alignment horizontal="left" vertical="center"/>
    </xf>
    <xf numFmtId="165" fontId="10" fillId="3" borderId="2" xfId="0" applyNumberFormat="1" applyFont="1" applyFill="1" applyBorder="1" applyAlignment="1">
      <alignment horizontal="center" vertical="center" readingOrder="1"/>
    </xf>
    <xf numFmtId="165" fontId="10" fillId="3" borderId="12" xfId="0" applyNumberFormat="1" applyFont="1" applyFill="1" applyBorder="1" applyAlignment="1">
      <alignment horizontal="center" vertical="center" readingOrder="1"/>
    </xf>
    <xf numFmtId="0" fontId="8" fillId="4" borderId="2" xfId="0" applyFont="1" applyFill="1" applyBorder="1" applyAlignment="1">
      <alignment horizontal="right" vertical="center" indent="1" readingOrder="2"/>
    </xf>
    <xf numFmtId="0" fontId="9" fillId="4" borderId="2" xfId="0" applyFont="1" applyFill="1" applyBorder="1" applyAlignment="1">
      <alignment horizontal="left" vertical="center"/>
    </xf>
    <xf numFmtId="165" fontId="10" fillId="4" borderId="2" xfId="0" applyNumberFormat="1" applyFont="1" applyFill="1" applyBorder="1" applyAlignment="1">
      <alignment horizontal="center" vertical="center" readingOrder="1"/>
    </xf>
    <xf numFmtId="165" fontId="10" fillId="4" borderId="12" xfId="0" applyNumberFormat="1" applyFont="1" applyFill="1" applyBorder="1" applyAlignment="1">
      <alignment horizontal="center" vertical="center" readingOrder="1"/>
    </xf>
    <xf numFmtId="0" fontId="10" fillId="0" borderId="0" xfId="0" applyFont="1" applyAlignment="1">
      <alignment horizontal="center" vertical="center" readingOrder="1"/>
    </xf>
    <xf numFmtId="3" fontId="14" fillId="2" borderId="12" xfId="0" applyNumberFormat="1" applyFont="1" applyFill="1" applyBorder="1" applyAlignment="1">
      <alignment horizontal="center" vertical="center" readingOrder="1"/>
    </xf>
    <xf numFmtId="0" fontId="8" fillId="0" borderId="0" xfId="0" applyFont="1" applyAlignment="1">
      <alignment readingOrder="1"/>
    </xf>
    <xf numFmtId="0" fontId="11" fillId="2" borderId="15" xfId="0" applyFont="1" applyFill="1" applyBorder="1" applyAlignment="1">
      <alignment horizontal="center" vertical="center" wrapText="1" readingOrder="1"/>
    </xf>
    <xf numFmtId="0" fontId="11" fillId="2" borderId="0" xfId="0" applyFont="1" applyFill="1" applyBorder="1" applyAlignment="1">
      <alignment horizontal="center" vertical="center" wrapText="1" readingOrder="1"/>
    </xf>
    <xf numFmtId="0" fontId="11" fillId="2" borderId="2" xfId="0" applyFont="1" applyFill="1" applyBorder="1" applyAlignment="1">
      <alignment horizontal="center" vertical="center" wrapText="1" readingOrder="1"/>
    </xf>
    <xf numFmtId="0" fontId="11" fillId="2" borderId="12" xfId="0" applyFont="1" applyFill="1" applyBorder="1" applyAlignment="1">
      <alignment horizontal="center" vertical="center" wrapText="1" readingOrder="1"/>
    </xf>
    <xf numFmtId="0" fontId="11" fillId="2" borderId="12" xfId="0" applyFont="1" applyFill="1" applyBorder="1" applyAlignment="1">
      <alignment horizontal="center" vertical="center" readingOrder="1"/>
    </xf>
    <xf numFmtId="0" fontId="20" fillId="3" borderId="15" xfId="0" applyNumberFormat="1" applyFont="1" applyFill="1" applyBorder="1" applyAlignment="1">
      <alignment horizontal="center" vertical="center" wrapText="1" readingOrder="1"/>
    </xf>
    <xf numFmtId="165" fontId="19" fillId="3" borderId="8" xfId="0" applyNumberFormat="1" applyFont="1" applyFill="1" applyBorder="1" applyAlignment="1">
      <alignment horizontal="center" vertical="center" readingOrder="1"/>
    </xf>
    <xf numFmtId="165" fontId="19" fillId="3" borderId="0" xfId="0" applyNumberFormat="1" applyFont="1" applyFill="1" applyAlignment="1">
      <alignment horizontal="center" vertical="center" readingOrder="1"/>
    </xf>
    <xf numFmtId="165" fontId="8" fillId="0" borderId="0" xfId="0" applyNumberFormat="1" applyFont="1"/>
    <xf numFmtId="49" fontId="4" fillId="4" borderId="15" xfId="0" applyNumberFormat="1" applyFont="1" applyFill="1" applyBorder="1" applyAlignment="1">
      <alignment horizontal="center" vertical="center" wrapText="1" readingOrder="1"/>
    </xf>
    <xf numFmtId="165" fontId="19" fillId="4" borderId="8" xfId="0" applyNumberFormat="1" applyFont="1" applyFill="1" applyBorder="1" applyAlignment="1">
      <alignment horizontal="center" vertical="center" readingOrder="1"/>
    </xf>
    <xf numFmtId="165" fontId="19" fillId="4" borderId="0" xfId="0" applyNumberFormat="1" applyFont="1" applyFill="1" applyAlignment="1">
      <alignment horizontal="center" vertical="center" readingOrder="1"/>
    </xf>
    <xf numFmtId="49" fontId="4" fillId="3" borderId="15" xfId="0" applyNumberFormat="1" applyFont="1" applyFill="1" applyBorder="1" applyAlignment="1">
      <alignment horizontal="center" vertical="center" wrapText="1" readingOrder="1"/>
    </xf>
    <xf numFmtId="0" fontId="20" fillId="3" borderId="15" xfId="0" applyNumberFormat="1" applyFont="1" applyFill="1" applyBorder="1" applyAlignment="1">
      <alignment horizontal="center" vertical="center" wrapText="1"/>
    </xf>
    <xf numFmtId="0" fontId="36" fillId="2" borderId="15" xfId="0" applyFont="1" applyFill="1" applyBorder="1" applyAlignment="1">
      <alignment horizontal="center" vertical="center" wrapText="1" readingOrder="1"/>
    </xf>
    <xf numFmtId="0" fontId="36" fillId="2" borderId="8" xfId="0" applyFont="1" applyFill="1" applyBorder="1" applyAlignment="1">
      <alignment horizontal="center" vertical="center" readingOrder="1"/>
    </xf>
    <xf numFmtId="0" fontId="19" fillId="0" borderId="0" xfId="0" applyFont="1" applyAlignment="1">
      <alignment vertical="center" readingOrder="2"/>
    </xf>
    <xf numFmtId="0" fontId="4" fillId="3" borderId="0" xfId="0" applyFont="1" applyFill="1" applyAlignment="1">
      <alignment horizontal="center" vertical="center" wrapText="1" readingOrder="1"/>
    </xf>
    <xf numFmtId="165" fontId="19" fillId="3" borderId="15" xfId="0" applyNumberFormat="1" applyFont="1" applyFill="1" applyBorder="1" applyAlignment="1">
      <alignment horizontal="center" vertical="center" readingOrder="1"/>
    </xf>
    <xf numFmtId="0" fontId="4" fillId="4" borderId="0" xfId="0" applyFont="1" applyFill="1" applyAlignment="1">
      <alignment horizontal="center" vertical="center" wrapText="1" readingOrder="1"/>
    </xf>
    <xf numFmtId="165" fontId="19" fillId="4" borderId="15" xfId="0" applyNumberFormat="1" applyFont="1" applyFill="1" applyBorder="1" applyAlignment="1">
      <alignment horizontal="center" vertical="center" readingOrder="1"/>
    </xf>
    <xf numFmtId="0" fontId="35" fillId="2" borderId="2" xfId="0" applyFont="1" applyFill="1" applyBorder="1" applyAlignment="1">
      <alignment horizontal="center" vertical="center" wrapText="1" readingOrder="2"/>
    </xf>
    <xf numFmtId="0" fontId="35" fillId="2" borderId="12" xfId="0" applyFont="1" applyFill="1" applyBorder="1" applyAlignment="1">
      <alignment horizontal="center" vertical="center" wrapText="1" readingOrder="2"/>
    </xf>
    <xf numFmtId="0" fontId="35" fillId="2" borderId="12" xfId="0" applyFont="1" applyFill="1" applyBorder="1" applyAlignment="1">
      <alignment horizontal="center" vertical="center" readingOrder="2"/>
    </xf>
    <xf numFmtId="0" fontId="4" fillId="3" borderId="0" xfId="0" applyFont="1" applyFill="1" applyAlignment="1">
      <alignment horizontal="center" vertical="center" wrapText="1" readingOrder="2"/>
    </xf>
    <xf numFmtId="0" fontId="4" fillId="4" borderId="0" xfId="0" applyFont="1" applyFill="1" applyAlignment="1">
      <alignment horizontal="center" vertical="center" wrapText="1" readingOrder="2"/>
    </xf>
    <xf numFmtId="0" fontId="19" fillId="3" borderId="0" xfId="0" applyFont="1" applyFill="1" applyAlignment="1">
      <alignment horizontal="center" vertical="center" wrapText="1" readingOrder="1"/>
    </xf>
    <xf numFmtId="0" fontId="19" fillId="4" borderId="0" xfId="0" applyFont="1" applyFill="1" applyAlignment="1">
      <alignment horizontal="center" vertical="center" wrapText="1" readingOrder="1"/>
    </xf>
    <xf numFmtId="0" fontId="35" fillId="2" borderId="2" xfId="0" applyFont="1" applyFill="1" applyBorder="1" applyAlignment="1">
      <alignment horizontal="center" vertical="center" wrapText="1"/>
    </xf>
    <xf numFmtId="0" fontId="36" fillId="2" borderId="2" xfId="0" applyFont="1" applyFill="1" applyBorder="1" applyAlignment="1">
      <alignment horizontal="center" vertical="center" wrapText="1"/>
    </xf>
    <xf numFmtId="165" fontId="36" fillId="2" borderId="2" xfId="0" applyNumberFormat="1" applyFont="1" applyFill="1" applyBorder="1" applyAlignment="1">
      <alignment horizontal="center" vertical="center" wrapText="1" readingOrder="1"/>
    </xf>
    <xf numFmtId="165" fontId="36" fillId="2" borderId="12" xfId="0" applyNumberFormat="1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left" vertical="center" indent="1" readingOrder="2"/>
    </xf>
    <xf numFmtId="0" fontId="35" fillId="2" borderId="14" xfId="0" applyFont="1" applyFill="1" applyBorder="1" applyAlignment="1">
      <alignment horizontal="center" vertical="center" wrapText="1" readingOrder="2"/>
    </xf>
    <xf numFmtId="0" fontId="35" fillId="2" borderId="1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readingOrder="2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readingOrder="2"/>
    </xf>
    <xf numFmtId="0" fontId="4" fillId="4" borderId="2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 readingOrder="2"/>
    </xf>
    <xf numFmtId="0" fontId="36" fillId="2" borderId="2" xfId="0" applyFont="1" applyFill="1" applyBorder="1" applyAlignment="1">
      <alignment horizontal="center" vertical="center" wrapText="1" readingOrder="2"/>
    </xf>
    <xf numFmtId="165" fontId="36" fillId="2" borderId="2" xfId="0" applyNumberFormat="1" applyFont="1" applyFill="1" applyBorder="1" applyAlignment="1">
      <alignment horizontal="center" vertical="center" readingOrder="1"/>
    </xf>
    <xf numFmtId="165" fontId="36" fillId="2" borderId="12" xfId="0" applyNumberFormat="1" applyFont="1" applyFill="1" applyBorder="1" applyAlignment="1">
      <alignment horizontal="center" vertical="center" readingOrder="1"/>
    </xf>
    <xf numFmtId="0" fontId="20" fillId="4" borderId="38" xfId="0" applyFont="1" applyFill="1" applyBorder="1" applyAlignment="1">
      <alignment horizontal="left" vertical="center" readingOrder="2"/>
    </xf>
    <xf numFmtId="0" fontId="19" fillId="4" borderId="2" xfId="0" applyFont="1" applyFill="1" applyBorder="1" applyAlignment="1">
      <alignment horizontal="right" vertical="center" wrapText="1" readingOrder="2"/>
    </xf>
    <xf numFmtId="0" fontId="19" fillId="4" borderId="2" xfId="0" applyFont="1" applyFill="1" applyBorder="1" applyAlignment="1">
      <alignment horizontal="left" vertical="center" wrapText="1" readingOrder="2"/>
    </xf>
    <xf numFmtId="0" fontId="36" fillId="2" borderId="2" xfId="0" applyFont="1" applyFill="1" applyBorder="1" applyAlignment="1">
      <alignment horizontal="left" vertical="center" wrapText="1" readingOrder="2"/>
    </xf>
    <xf numFmtId="0" fontId="43" fillId="2" borderId="1" xfId="0" applyFont="1" applyFill="1" applyBorder="1" applyAlignment="1">
      <alignment horizontal="center" vertical="center" wrapText="1" readingOrder="2"/>
    </xf>
    <xf numFmtId="0" fontId="43" fillId="2" borderId="16" xfId="0" applyFont="1" applyFill="1" applyBorder="1" applyAlignment="1">
      <alignment horizontal="center" vertical="center" wrapText="1" readingOrder="2"/>
    </xf>
    <xf numFmtId="0" fontId="43" fillId="2" borderId="17" xfId="0" applyFont="1" applyFill="1" applyBorder="1" applyAlignment="1">
      <alignment horizontal="center" vertical="center" wrapText="1" readingOrder="1"/>
    </xf>
    <xf numFmtId="0" fontId="19" fillId="3" borderId="12" xfId="0" applyFont="1" applyFill="1" applyBorder="1" applyAlignment="1">
      <alignment horizontal="left" vertical="center" wrapText="1" readingOrder="1"/>
    </xf>
    <xf numFmtId="0" fontId="19" fillId="4" borderId="12" xfId="0" applyFont="1" applyFill="1" applyBorder="1" applyAlignment="1">
      <alignment horizontal="left" vertical="center" wrapText="1" readingOrder="1"/>
    </xf>
    <xf numFmtId="0" fontId="43" fillId="2" borderId="17" xfId="0" applyFont="1" applyFill="1" applyBorder="1" applyAlignment="1">
      <alignment horizontal="center" vertical="center" wrapText="1" readingOrder="2"/>
    </xf>
    <xf numFmtId="0" fontId="43" fillId="2" borderId="39" xfId="0" applyFont="1" applyFill="1" applyBorder="1" applyAlignment="1">
      <alignment horizontal="center" vertical="center" wrapText="1" readingOrder="2"/>
    </xf>
    <xf numFmtId="1" fontId="0" fillId="0" borderId="0" xfId="0" applyNumberFormat="1" applyAlignment="1">
      <alignment horizontal="center"/>
    </xf>
    <xf numFmtId="3" fontId="47" fillId="0" borderId="0" xfId="0" applyNumberFormat="1" applyFont="1"/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7" fontId="0" fillId="0" borderId="0" xfId="5" applyNumberFormat="1" applyFont="1" applyAlignment="1">
      <alignment horizontal="center" vertical="center"/>
    </xf>
    <xf numFmtId="9" fontId="0" fillId="0" borderId="0" xfId="5" applyNumberFormat="1" applyFont="1" applyAlignment="1">
      <alignment horizontal="center" vertical="center"/>
    </xf>
    <xf numFmtId="3" fontId="63" fillId="0" borderId="0" xfId="0" applyNumberFormat="1" applyFont="1" applyAlignment="1">
      <alignment horizontal="center"/>
    </xf>
    <xf numFmtId="167" fontId="0" fillId="0" borderId="0" xfId="5" applyNumberFormat="1" applyFont="1"/>
    <xf numFmtId="3" fontId="64" fillId="0" borderId="0" xfId="0" applyNumberFormat="1" applyFont="1" applyAlignment="1">
      <alignment vertical="center"/>
    </xf>
    <xf numFmtId="3" fontId="6" fillId="0" borderId="0" xfId="0" applyNumberFormat="1" applyFont="1"/>
    <xf numFmtId="167" fontId="6" fillId="0" borderId="0" xfId="5" applyNumberFormat="1" applyFont="1"/>
    <xf numFmtId="3" fontId="6" fillId="0" borderId="0" xfId="0" applyNumberFormat="1" applyFont="1" applyAlignment="1">
      <alignment horizontal="center"/>
    </xf>
    <xf numFmtId="167" fontId="6" fillId="0" borderId="0" xfId="5" applyNumberFormat="1" applyFont="1" applyAlignment="1">
      <alignment horizontal="center"/>
    </xf>
    <xf numFmtId="167" fontId="0" fillId="0" borderId="0" xfId="5" applyNumberFormat="1" applyFont="1" applyAlignment="1">
      <alignment horizontal="center"/>
    </xf>
    <xf numFmtId="0" fontId="35" fillId="5" borderId="2" xfId="0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center" vertical="center" wrapText="1" readingOrder="2"/>
    </xf>
    <xf numFmtId="0" fontId="16" fillId="0" borderId="0" xfId="0" applyFont="1" applyAlignment="1">
      <alignment horizontal="left" vertical="center" indent="6" readingOrder="2"/>
    </xf>
    <xf numFmtId="3" fontId="4" fillId="3" borderId="12" xfId="0" applyNumberFormat="1" applyFont="1" applyFill="1" applyBorder="1" applyAlignment="1">
      <alignment horizontal="center" vertical="center" wrapText="1"/>
    </xf>
    <xf numFmtId="3" fontId="4" fillId="4" borderId="2" xfId="0" applyNumberFormat="1" applyFont="1" applyFill="1" applyBorder="1" applyAlignment="1">
      <alignment horizontal="center" vertical="center"/>
    </xf>
    <xf numFmtId="3" fontId="4" fillId="4" borderId="12" xfId="0" applyNumberFormat="1" applyFont="1" applyFill="1" applyBorder="1" applyAlignment="1">
      <alignment horizontal="center" vertical="center" wrapText="1"/>
    </xf>
    <xf numFmtId="3" fontId="35" fillId="5" borderId="2" xfId="0" applyNumberFormat="1" applyFont="1" applyFill="1" applyBorder="1" applyAlignment="1">
      <alignment horizontal="center" vertical="center" wrapText="1"/>
    </xf>
    <xf numFmtId="3" fontId="35" fillId="5" borderId="12" xfId="0" applyNumberFormat="1" applyFont="1" applyFill="1" applyBorder="1" applyAlignment="1">
      <alignment horizontal="center" vertical="center" wrapText="1"/>
    </xf>
    <xf numFmtId="0" fontId="56" fillId="0" borderId="0" xfId="0" applyFont="1" applyAlignment="1">
      <alignment horizontal="right" vertical="center" indent="3" readingOrder="2"/>
    </xf>
    <xf numFmtId="0" fontId="66" fillId="0" borderId="0" xfId="0" applyFont="1"/>
    <xf numFmtId="0" fontId="65" fillId="0" borderId="0" xfId="0" applyFont="1" applyAlignment="1">
      <alignment horizontal="right" vertical="center" readingOrder="2"/>
    </xf>
    <xf numFmtId="1" fontId="36" fillId="2" borderId="2" xfId="0" applyNumberFormat="1" applyFont="1" applyFill="1" applyBorder="1" applyAlignment="1">
      <alignment horizontal="center" vertical="center" readingOrder="1"/>
    </xf>
    <xf numFmtId="1" fontId="36" fillId="2" borderId="12" xfId="0" applyNumberFormat="1" applyFont="1" applyFill="1" applyBorder="1" applyAlignment="1">
      <alignment horizontal="center" vertical="center" readingOrder="1"/>
    </xf>
    <xf numFmtId="1" fontId="14" fillId="2" borderId="2" xfId="0" applyNumberFormat="1" applyFont="1" applyFill="1" applyBorder="1" applyAlignment="1">
      <alignment horizontal="center" vertical="center" readingOrder="1"/>
    </xf>
    <xf numFmtId="1" fontId="14" fillId="2" borderId="12" xfId="0" applyNumberFormat="1" applyFont="1" applyFill="1" applyBorder="1" applyAlignment="1">
      <alignment horizontal="center" vertical="center" readingOrder="1"/>
    </xf>
    <xf numFmtId="1" fontId="36" fillId="2" borderId="0" xfId="0" applyNumberFormat="1" applyFont="1" applyFill="1" applyAlignment="1">
      <alignment horizontal="center" vertical="center" readingOrder="1"/>
    </xf>
    <xf numFmtId="1" fontId="36" fillId="2" borderId="15" xfId="0" applyNumberFormat="1" applyFont="1" applyFill="1" applyBorder="1" applyAlignment="1">
      <alignment horizontal="center" vertical="center" readingOrder="1"/>
    </xf>
    <xf numFmtId="165" fontId="47" fillId="4" borderId="16" xfId="0" applyNumberFormat="1" applyFont="1" applyFill="1" applyBorder="1" applyAlignment="1">
      <alignment horizontal="center" vertical="center" wrapText="1"/>
    </xf>
    <xf numFmtId="165" fontId="47" fillId="3" borderId="16" xfId="0" applyNumberFormat="1" applyFont="1" applyFill="1" applyBorder="1" applyAlignment="1">
      <alignment horizontal="center" vertical="center" wrapText="1"/>
    </xf>
    <xf numFmtId="9" fontId="0" fillId="0" borderId="0" xfId="5" applyFont="1"/>
    <xf numFmtId="0" fontId="57" fillId="0" borderId="0" xfId="0" applyFont="1" applyAlignment="1">
      <alignment horizontal="center" vertical="center" readingOrder="2"/>
    </xf>
    <xf numFmtId="0" fontId="16" fillId="0" borderId="0" xfId="0" applyFont="1" applyAlignment="1">
      <alignment horizontal="left" vertical="center" readingOrder="2"/>
    </xf>
    <xf numFmtId="0" fontId="42" fillId="2" borderId="0" xfId="0" applyFont="1" applyFill="1" applyBorder="1" applyAlignment="1">
      <alignment horizontal="center" vertical="center" wrapText="1" readingOrder="1"/>
    </xf>
    <xf numFmtId="0" fontId="42" fillId="2" borderId="7" xfId="0" applyFont="1" applyFill="1" applyBorder="1" applyAlignment="1">
      <alignment horizontal="center" vertical="center" wrapText="1" readingOrder="1"/>
    </xf>
    <xf numFmtId="0" fontId="43" fillId="2" borderId="3" xfId="0" applyFont="1" applyFill="1" applyBorder="1" applyAlignment="1">
      <alignment horizontal="center" vertical="center" wrapText="1" readingOrder="1"/>
    </xf>
    <xf numFmtId="0" fontId="43" fillId="2" borderId="7" xfId="0" applyFont="1" applyFill="1" applyBorder="1" applyAlignment="1">
      <alignment horizontal="center" vertical="center" wrapText="1" readingOrder="1"/>
    </xf>
    <xf numFmtId="0" fontId="43" fillId="2" borderId="17" xfId="0" applyFont="1" applyFill="1" applyBorder="1" applyAlignment="1">
      <alignment horizontal="center" vertical="center" wrapText="1" readingOrder="1"/>
    </xf>
    <xf numFmtId="0" fontId="31" fillId="0" borderId="0" xfId="0" applyFont="1" applyAlignment="1">
      <alignment horizontal="left" vertical="center" readingOrder="2"/>
    </xf>
    <xf numFmtId="0" fontId="21" fillId="0" borderId="0" xfId="0" applyFont="1" applyAlignment="1">
      <alignment horizontal="right" vertical="center"/>
    </xf>
    <xf numFmtId="0" fontId="42" fillId="2" borderId="2" xfId="0" applyFont="1" applyFill="1" applyBorder="1" applyAlignment="1">
      <alignment horizontal="center" vertical="center" wrapText="1" readingOrder="2"/>
    </xf>
    <xf numFmtId="0" fontId="42" fillId="2" borderId="4" xfId="0" applyFont="1" applyFill="1" applyBorder="1" applyAlignment="1">
      <alignment horizontal="center" vertical="center" wrapText="1" readingOrder="2"/>
    </xf>
    <xf numFmtId="0" fontId="43" fillId="2" borderId="1" xfId="0" applyFont="1" applyFill="1" applyBorder="1" applyAlignment="1">
      <alignment horizontal="center" vertical="center" wrapText="1" readingOrder="2"/>
    </xf>
    <xf numFmtId="0" fontId="43" fillId="2" borderId="0" xfId="0" applyFont="1" applyFill="1" applyBorder="1" applyAlignment="1">
      <alignment horizontal="center" vertical="center" wrapText="1" readingOrder="2"/>
    </xf>
    <xf numFmtId="0" fontId="43" fillId="2" borderId="16" xfId="0" applyFont="1" applyFill="1" applyBorder="1" applyAlignment="1">
      <alignment horizontal="center" vertical="center" wrapText="1" readingOrder="2"/>
    </xf>
    <xf numFmtId="0" fontId="48" fillId="3" borderId="2" xfId="0" applyFont="1" applyFill="1" applyBorder="1" applyAlignment="1">
      <alignment horizontal="center" vertical="center" wrapText="1" readingOrder="1"/>
    </xf>
    <xf numFmtId="0" fontId="48" fillId="3" borderId="5" xfId="0" applyFont="1" applyFill="1" applyBorder="1" applyAlignment="1">
      <alignment horizontal="center" vertical="center" wrapText="1" readingOrder="1"/>
    </xf>
    <xf numFmtId="0" fontId="44" fillId="3" borderId="10" xfId="0" applyFont="1" applyFill="1" applyBorder="1" applyAlignment="1">
      <alignment horizontal="center" vertical="center" wrapText="1" readingOrder="1"/>
    </xf>
    <xf numFmtId="0" fontId="44" fillId="3" borderId="11" xfId="0" applyFont="1" applyFill="1" applyBorder="1" applyAlignment="1">
      <alignment horizontal="center" vertical="center" wrapText="1" readingOrder="1"/>
    </xf>
    <xf numFmtId="0" fontId="30" fillId="0" borderId="0" xfId="0" applyFont="1" applyAlignment="1">
      <alignment horizontal="left" vertical="center" readingOrder="2"/>
    </xf>
    <xf numFmtId="0" fontId="11" fillId="5" borderId="15" xfId="0" applyFont="1" applyFill="1" applyBorder="1" applyAlignment="1">
      <alignment horizontal="center" vertical="center" wrapText="1" readingOrder="2"/>
    </xf>
    <xf numFmtId="0" fontId="51" fillId="0" borderId="0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 readingOrder="2"/>
    </xf>
    <xf numFmtId="0" fontId="11" fillId="5" borderId="0" xfId="0" applyFont="1" applyFill="1" applyBorder="1" applyAlignment="1">
      <alignment horizontal="center" vertical="center" wrapText="1" readingOrder="2"/>
    </xf>
    <xf numFmtId="0" fontId="11" fillId="5" borderId="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 readingOrder="2"/>
    </xf>
    <xf numFmtId="0" fontId="11" fillId="5" borderId="7" xfId="0" applyFont="1" applyFill="1" applyBorder="1" applyAlignment="1">
      <alignment horizontal="center" vertical="center" wrapText="1" readingOrder="2"/>
    </xf>
    <xf numFmtId="0" fontId="11" fillId="5" borderId="16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 indent="11" readingOrder="2"/>
    </xf>
    <xf numFmtId="0" fontId="16" fillId="0" borderId="0" xfId="0" applyFont="1" applyAlignment="1">
      <alignment horizontal="right" vertical="center" indent="10" readingOrder="2"/>
    </xf>
    <xf numFmtId="0" fontId="16" fillId="0" borderId="0" xfId="0" applyFont="1" applyAlignment="1">
      <alignment horizontal="center" vertical="center" readingOrder="2"/>
    </xf>
    <xf numFmtId="0" fontId="4" fillId="0" borderId="0" xfId="0" applyFont="1" applyAlignment="1">
      <alignment horizontal="center" vertical="center" readingOrder="2"/>
    </xf>
    <xf numFmtId="0" fontId="4" fillId="0" borderId="0" xfId="0" applyFont="1" applyAlignment="1">
      <alignment horizontal="center" vertical="center" readingOrder="1"/>
    </xf>
    <xf numFmtId="0" fontId="11" fillId="5" borderId="8" xfId="0" applyFont="1" applyFill="1" applyBorder="1" applyAlignment="1">
      <alignment horizontal="center" vertical="center" wrapText="1" readingOrder="2"/>
    </xf>
    <xf numFmtId="0" fontId="11" fillId="5" borderId="9" xfId="0" applyFont="1" applyFill="1" applyBorder="1" applyAlignment="1">
      <alignment horizontal="center" vertical="center" wrapText="1" readingOrder="2"/>
    </xf>
    <xf numFmtId="0" fontId="11" fillId="5" borderId="1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readingOrder="2"/>
    </xf>
    <xf numFmtId="0" fontId="9" fillId="0" borderId="0" xfId="0" applyFont="1" applyAlignment="1">
      <alignment horizontal="center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 indent="7"/>
    </xf>
    <xf numFmtId="0" fontId="11" fillId="5" borderId="16" xfId="0" applyFont="1" applyFill="1" applyBorder="1" applyAlignment="1">
      <alignment horizontal="center" vertical="center" wrapText="1" readingOrder="2"/>
    </xf>
    <xf numFmtId="0" fontId="12" fillId="0" borderId="0" xfId="0" applyFont="1" applyAlignment="1">
      <alignment horizontal="center" vertical="center" readingOrder="2"/>
    </xf>
    <xf numFmtId="0" fontId="53" fillId="0" borderId="0" xfId="0" applyFont="1" applyAlignment="1">
      <alignment horizontal="center" vertical="center" readingOrder="1"/>
    </xf>
    <xf numFmtId="0" fontId="16" fillId="0" borderId="0" xfId="0" applyFont="1" applyAlignment="1">
      <alignment horizontal="right" vertical="center" indent="3" readingOrder="2"/>
    </xf>
    <xf numFmtId="0" fontId="16" fillId="0" borderId="0" xfId="0" applyFont="1" applyAlignment="1">
      <alignment vertical="center" readingOrder="2"/>
    </xf>
    <xf numFmtId="0" fontId="12" fillId="0" borderId="0" xfId="0" applyFont="1" applyAlignment="1">
      <alignment horizontal="center" vertical="center" readingOrder="1"/>
    </xf>
    <xf numFmtId="0" fontId="22" fillId="5" borderId="16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22" fillId="5" borderId="18" xfId="0" applyFont="1" applyFill="1" applyBorder="1" applyAlignment="1">
      <alignment horizontal="center" vertical="center" wrapText="1"/>
    </xf>
    <xf numFmtId="0" fontId="22" fillId="5" borderId="18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4" readingOrder="2"/>
    </xf>
    <xf numFmtId="0" fontId="16" fillId="0" borderId="0" xfId="0" applyFont="1" applyAlignment="1">
      <alignment horizontal="right" vertical="center" indent="6" readingOrder="2"/>
    </xf>
    <xf numFmtId="0" fontId="35" fillId="5" borderId="12" xfId="0" applyFont="1" applyFill="1" applyBorder="1" applyAlignment="1">
      <alignment horizontal="center" vertical="center" wrapText="1"/>
    </xf>
    <xf numFmtId="0" fontId="22" fillId="5" borderId="15" xfId="0" applyFont="1" applyFill="1" applyBorder="1" applyAlignment="1">
      <alignment horizontal="center" vertical="center" wrapText="1" readingOrder="2"/>
    </xf>
    <xf numFmtId="0" fontId="22" fillId="5" borderId="2" xfId="0" applyFont="1" applyFill="1" applyBorder="1" applyAlignment="1">
      <alignment horizontal="center" vertical="center" wrapText="1"/>
    </xf>
    <xf numFmtId="0" fontId="22" fillId="5" borderId="0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center" vertical="center" readingOrder="2"/>
    </xf>
    <xf numFmtId="0" fontId="22" fillId="5" borderId="7" xfId="0" applyFont="1" applyFill="1" applyBorder="1" applyAlignment="1">
      <alignment horizontal="center" vertical="center" readingOrder="2"/>
    </xf>
    <xf numFmtId="0" fontId="0" fillId="0" borderId="0" xfId="0" applyAlignment="1">
      <alignment horizontal="left"/>
    </xf>
    <xf numFmtId="0" fontId="0" fillId="0" borderId="0" xfId="0" applyAlignment="1">
      <alignment horizontal="left" readingOrder="2"/>
    </xf>
    <xf numFmtId="0" fontId="16" fillId="0" borderId="0" xfId="0" applyFont="1" applyAlignment="1">
      <alignment horizontal="right" vertical="center" indent="7" readingOrder="2"/>
    </xf>
    <xf numFmtId="0" fontId="34" fillId="0" borderId="0" xfId="0" applyFont="1" applyAlignment="1">
      <alignment horizontal="left"/>
    </xf>
    <xf numFmtId="0" fontId="22" fillId="5" borderId="13" xfId="0" applyFont="1" applyFill="1" applyBorder="1" applyAlignment="1">
      <alignment horizontal="center" vertical="center" readingOrder="2"/>
    </xf>
    <xf numFmtId="0" fontId="35" fillId="5" borderId="4" xfId="0" applyFont="1" applyFill="1" applyBorder="1" applyAlignment="1">
      <alignment horizontal="center" vertical="center" wrapText="1" readingOrder="1"/>
    </xf>
    <xf numFmtId="0" fontId="35" fillId="5" borderId="7" xfId="0" applyFont="1" applyFill="1" applyBorder="1" applyAlignment="1">
      <alignment horizontal="center" vertical="center" wrapText="1" readingOrder="1"/>
    </xf>
    <xf numFmtId="0" fontId="35" fillId="5" borderId="9" xfId="0" applyFont="1" applyFill="1" applyBorder="1" applyAlignment="1">
      <alignment horizontal="center" vertical="center" wrapText="1" readingOrder="1"/>
    </xf>
    <xf numFmtId="0" fontId="35" fillId="5" borderId="4" xfId="0" applyFont="1" applyFill="1" applyBorder="1" applyAlignment="1">
      <alignment horizontal="center" vertical="center" readingOrder="1"/>
    </xf>
    <xf numFmtId="0" fontId="35" fillId="5" borderId="7" xfId="0" applyFont="1" applyFill="1" applyBorder="1" applyAlignment="1">
      <alignment horizontal="center" vertical="center" readingOrder="1"/>
    </xf>
    <xf numFmtId="0" fontId="35" fillId="5" borderId="2" xfId="0" applyFont="1" applyFill="1" applyBorder="1" applyAlignment="1">
      <alignment horizontal="center" vertical="center" wrapText="1" readingOrder="1"/>
    </xf>
    <xf numFmtId="0" fontId="35" fillId="5" borderId="0" xfId="0" applyFont="1" applyFill="1" applyBorder="1" applyAlignment="1">
      <alignment horizontal="center" vertical="center" wrapText="1" readingOrder="1"/>
    </xf>
    <xf numFmtId="0" fontId="35" fillId="5" borderId="8" xfId="0" applyFont="1" applyFill="1" applyBorder="1" applyAlignment="1">
      <alignment horizontal="center" vertical="center" wrapText="1" readingOrder="1"/>
    </xf>
    <xf numFmtId="0" fontId="35" fillId="5" borderId="15" xfId="0" applyFont="1" applyFill="1" applyBorder="1" applyAlignment="1">
      <alignment horizontal="center" vertical="center" wrapText="1" readingOrder="2"/>
    </xf>
    <xf numFmtId="0" fontId="35" fillId="5" borderId="2" xfId="0" applyFont="1" applyFill="1" applyBorder="1" applyAlignment="1">
      <alignment horizontal="center" vertical="center" wrapText="1"/>
    </xf>
    <xf numFmtId="0" fontId="35" fillId="5" borderId="0" xfId="0" applyFont="1" applyFill="1" applyBorder="1" applyAlignment="1">
      <alignment horizontal="center" vertical="center" wrapText="1"/>
    </xf>
    <xf numFmtId="0" fontId="35" fillId="5" borderId="8" xfId="0" applyFont="1" applyFill="1" applyBorder="1" applyAlignment="1">
      <alignment horizontal="center" vertical="center" wrapText="1"/>
    </xf>
    <xf numFmtId="0" fontId="35" fillId="5" borderId="4" xfId="0" applyFont="1" applyFill="1" applyBorder="1" applyAlignment="1">
      <alignment horizontal="center" vertical="center" wrapText="1"/>
    </xf>
    <xf numFmtId="0" fontId="35" fillId="5" borderId="7" xfId="0" applyFont="1" applyFill="1" applyBorder="1" applyAlignment="1">
      <alignment horizontal="center" vertical="center" wrapText="1"/>
    </xf>
    <xf numFmtId="0" fontId="35" fillId="5" borderId="9" xfId="0" applyFont="1" applyFill="1" applyBorder="1" applyAlignment="1">
      <alignment horizontal="center" vertical="center" wrapText="1"/>
    </xf>
    <xf numFmtId="0" fontId="35" fillId="5" borderId="13" xfId="0" applyFont="1" applyFill="1" applyBorder="1" applyAlignment="1">
      <alignment horizontal="center" vertical="center" readingOrder="2"/>
    </xf>
    <xf numFmtId="0" fontId="35" fillId="5" borderId="7" xfId="0" applyFont="1" applyFill="1" applyBorder="1" applyAlignment="1">
      <alignment horizontal="center" vertical="center" readingOrder="2"/>
    </xf>
    <xf numFmtId="0" fontId="22" fillId="5" borderId="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5" fillId="5" borderId="15" xfId="0" applyFont="1" applyFill="1" applyBorder="1" applyAlignment="1">
      <alignment horizontal="center" vertical="center" wrapText="1"/>
    </xf>
    <xf numFmtId="0" fontId="35" fillId="5" borderId="13" xfId="0" applyFont="1" applyFill="1" applyBorder="1" applyAlignment="1">
      <alignment horizontal="center" vertical="center"/>
    </xf>
    <xf numFmtId="0" fontId="35" fillId="5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5" fillId="5" borderId="24" xfId="0" applyFont="1" applyFill="1" applyBorder="1" applyAlignment="1">
      <alignment horizontal="center" vertical="center" wrapText="1"/>
    </xf>
    <xf numFmtId="0" fontId="35" fillId="5" borderId="30" xfId="0" applyFont="1" applyFill="1" applyBorder="1" applyAlignment="1">
      <alignment horizontal="center" vertical="center"/>
    </xf>
    <xf numFmtId="0" fontId="30" fillId="0" borderId="0" xfId="0" applyFont="1" applyAlignment="1">
      <alignment horizontal="right" vertical="center" indent="5" readingOrder="2"/>
    </xf>
    <xf numFmtId="0" fontId="5" fillId="0" borderId="0" xfId="0" applyFont="1" applyAlignment="1">
      <alignment horizontal="left" vertical="center"/>
    </xf>
    <xf numFmtId="0" fontId="35" fillId="5" borderId="33" xfId="0" applyFont="1" applyFill="1" applyBorder="1" applyAlignment="1">
      <alignment horizontal="center" vertical="center" wrapText="1"/>
    </xf>
    <xf numFmtId="0" fontId="35" fillId="5" borderId="15" xfId="0" applyFont="1" applyFill="1" applyBorder="1" applyAlignment="1">
      <alignment horizontal="center" vertical="center"/>
    </xf>
    <xf numFmtId="0" fontId="35" fillId="5" borderId="2" xfId="0" applyFont="1" applyFill="1" applyBorder="1" applyAlignment="1">
      <alignment horizontal="center" vertical="center" wrapText="1" readingOrder="2"/>
    </xf>
    <xf numFmtId="0" fontId="35" fillId="5" borderId="8" xfId="0" applyFont="1" applyFill="1" applyBorder="1" applyAlignment="1">
      <alignment horizontal="center" vertical="center" wrapText="1" readingOrder="2"/>
    </xf>
    <xf numFmtId="0" fontId="35" fillId="5" borderId="12" xfId="0" applyFont="1" applyFill="1" applyBorder="1" applyAlignment="1">
      <alignment horizontal="center" vertical="center" wrapText="1" readingOrder="1"/>
    </xf>
    <xf numFmtId="0" fontId="58" fillId="5" borderId="12" xfId="0" applyFont="1" applyFill="1" applyBorder="1" applyAlignment="1">
      <alignment horizontal="center" vertical="center" shrinkToFit="1"/>
    </xf>
    <xf numFmtId="0" fontId="35" fillId="5" borderId="26" xfId="0" applyFont="1" applyFill="1" applyBorder="1" applyAlignment="1">
      <alignment horizontal="center" vertical="center" readingOrder="2"/>
    </xf>
    <xf numFmtId="0" fontId="35" fillId="5" borderId="15" xfId="0" applyFont="1" applyFill="1" applyBorder="1" applyAlignment="1">
      <alignment horizontal="center" vertical="center" wrapText="1" readingOrder="1"/>
    </xf>
    <xf numFmtId="0" fontId="35" fillId="5" borderId="25" xfId="0" applyFont="1" applyFill="1" applyBorder="1" applyAlignment="1">
      <alignment horizontal="center" vertical="center" wrapText="1" readingOrder="1"/>
    </xf>
    <xf numFmtId="0" fontId="35" fillId="7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 wrapText="1" readingOrder="2"/>
    </xf>
    <xf numFmtId="0" fontId="35" fillId="7" borderId="8" xfId="0" applyFont="1" applyFill="1" applyBorder="1" applyAlignment="1">
      <alignment horizontal="center" vertical="center" wrapText="1" readingOrder="2"/>
    </xf>
    <xf numFmtId="0" fontId="35" fillId="7" borderId="2" xfId="0" applyFont="1" applyFill="1" applyBorder="1" applyAlignment="1">
      <alignment horizontal="center" vertical="center" wrapText="1" readingOrder="1"/>
    </xf>
    <xf numFmtId="0" fontId="35" fillId="7" borderId="8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 readingOrder="1"/>
    </xf>
    <xf numFmtId="0" fontId="53" fillId="0" borderId="0" xfId="0" applyFont="1" applyAlignment="1">
      <alignment horizontal="center" vertical="center"/>
    </xf>
    <xf numFmtId="0" fontId="35" fillId="7" borderId="13" xfId="0" applyFont="1" applyFill="1" applyBorder="1" applyAlignment="1">
      <alignment horizontal="center" vertical="center"/>
    </xf>
    <xf numFmtId="0" fontId="35" fillId="7" borderId="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 wrapText="1"/>
    </xf>
    <xf numFmtId="0" fontId="35" fillId="7" borderId="12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0" fontId="35" fillId="7" borderId="7" xfId="0" applyFont="1" applyFill="1" applyBorder="1" applyAlignment="1">
      <alignment horizontal="center" vertical="center" wrapText="1"/>
    </xf>
    <xf numFmtId="0" fontId="35" fillId="7" borderId="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readingOrder="1"/>
    </xf>
    <xf numFmtId="0" fontId="22" fillId="7" borderId="2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 wrapText="1" readingOrder="2"/>
    </xf>
    <xf numFmtId="0" fontId="22" fillId="2" borderId="8" xfId="0" applyFont="1" applyFill="1" applyBorder="1" applyAlignment="1">
      <alignment horizontal="center" vertical="center" wrapText="1" readingOrder="2"/>
    </xf>
    <xf numFmtId="0" fontId="22" fillId="2" borderId="0" xfId="0" applyFont="1" applyFill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35" fillId="2" borderId="8" xfId="0" applyFont="1" applyFill="1" applyBorder="1" applyAlignment="1">
      <alignment horizontal="center" vertical="center" wrapText="1" readingOrder="1"/>
    </xf>
    <xf numFmtId="0" fontId="35" fillId="2" borderId="19" xfId="0" applyFont="1" applyFill="1" applyBorder="1" applyAlignment="1">
      <alignment horizontal="center" vertical="center" wrapText="1" readingOrder="1"/>
    </xf>
    <xf numFmtId="0" fontId="35" fillId="2" borderId="15" xfId="0" applyFont="1" applyFill="1" applyBorder="1" applyAlignment="1">
      <alignment horizontal="center" vertical="center" wrapText="1" readingOrder="1"/>
    </xf>
    <xf numFmtId="0" fontId="22" fillId="2" borderId="0" xfId="0" applyFont="1" applyFill="1" applyBorder="1" applyAlignment="1">
      <alignment horizontal="center" vertical="center" wrapText="1" readingOrder="2"/>
    </xf>
    <xf numFmtId="0" fontId="22" fillId="2" borderId="2" xfId="0" applyFont="1" applyFill="1" applyBorder="1" applyAlignment="1">
      <alignment horizontal="center" vertical="center" wrapText="1" readingOrder="2"/>
    </xf>
    <xf numFmtId="0" fontId="22" fillId="2" borderId="2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 readingOrder="2"/>
    </xf>
    <xf numFmtId="0" fontId="22" fillId="2" borderId="7" xfId="0" applyFont="1" applyFill="1" applyBorder="1" applyAlignment="1">
      <alignment horizontal="center" vertical="center" wrapText="1" readingOrder="2"/>
    </xf>
    <xf numFmtId="0" fontId="22" fillId="2" borderId="9" xfId="0" applyFont="1" applyFill="1" applyBorder="1" applyAlignment="1">
      <alignment horizontal="center" vertical="center" wrapText="1" readingOrder="2"/>
    </xf>
    <xf numFmtId="0" fontId="22" fillId="2" borderId="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 readingOrder="1"/>
    </xf>
    <xf numFmtId="0" fontId="35" fillId="2" borderId="7" xfId="0" applyFont="1" applyFill="1" applyBorder="1" applyAlignment="1">
      <alignment horizontal="center" vertical="center" wrapText="1" readingOrder="1"/>
    </xf>
    <xf numFmtId="0" fontId="35" fillId="2" borderId="9" xfId="0" applyFont="1" applyFill="1" applyBorder="1" applyAlignment="1">
      <alignment horizontal="center" vertical="center" wrapText="1" readingOrder="1"/>
    </xf>
    <xf numFmtId="0" fontId="35" fillId="2" borderId="13" xfId="0" applyFont="1" applyFill="1" applyBorder="1" applyAlignment="1">
      <alignment horizontal="center" vertical="center" readingOrder="1"/>
    </xf>
    <xf numFmtId="0" fontId="35" fillId="2" borderId="7" xfId="0" applyFont="1" applyFill="1" applyBorder="1" applyAlignment="1">
      <alignment horizontal="center" vertical="center" readingOrder="1"/>
    </xf>
    <xf numFmtId="0" fontId="35" fillId="2" borderId="2" xfId="0" applyFont="1" applyFill="1" applyBorder="1" applyAlignment="1">
      <alignment horizontal="center" vertical="center" wrapText="1" readingOrder="1"/>
    </xf>
    <xf numFmtId="0" fontId="35" fillId="2" borderId="0" xfId="0" applyFont="1" applyFill="1" applyBorder="1" applyAlignment="1">
      <alignment horizontal="center" vertical="center" wrapText="1" readingOrder="1"/>
    </xf>
    <xf numFmtId="0" fontId="35" fillId="2" borderId="12" xfId="0" applyFont="1" applyFill="1" applyBorder="1" applyAlignment="1">
      <alignment horizontal="center" vertical="center" wrapText="1" readingOrder="1"/>
    </xf>
    <xf numFmtId="0" fontId="35" fillId="2" borderId="14" xfId="0" applyFont="1" applyFill="1" applyBorder="1" applyAlignment="1">
      <alignment horizontal="center" vertical="center" readingOrder="1"/>
    </xf>
    <xf numFmtId="0" fontId="35" fillId="2" borderId="2" xfId="0" applyFont="1" applyFill="1" applyBorder="1" applyAlignment="1">
      <alignment horizontal="center" vertical="center" readingOrder="1"/>
    </xf>
    <xf numFmtId="0" fontId="57" fillId="0" borderId="0" xfId="0" applyFont="1" applyAlignment="1">
      <alignment horizontal="center" vertical="center" readingOrder="2"/>
    </xf>
    <xf numFmtId="0" fontId="62" fillId="2" borderId="15" xfId="0" applyFont="1" applyFill="1" applyBorder="1" applyAlignment="1">
      <alignment horizontal="center" vertical="center" wrapText="1" readingOrder="2"/>
    </xf>
    <xf numFmtId="0" fontId="62" fillId="2" borderId="2" xfId="0" applyFont="1" applyFill="1" applyBorder="1" applyAlignment="1">
      <alignment horizontal="center" vertical="center" wrapText="1" readingOrder="2"/>
    </xf>
    <xf numFmtId="0" fontId="62" fillId="2" borderId="0" xfId="0" applyFont="1" applyFill="1" applyAlignment="1">
      <alignment horizontal="center" vertical="center" wrapText="1" readingOrder="2"/>
    </xf>
    <xf numFmtId="0" fontId="62" fillId="2" borderId="8" xfId="0" applyFont="1" applyFill="1" applyBorder="1" applyAlignment="1">
      <alignment horizontal="center" vertical="center" wrapText="1" readingOrder="2"/>
    </xf>
    <xf numFmtId="0" fontId="62" fillId="2" borderId="4" xfId="0" applyFont="1" applyFill="1" applyBorder="1" applyAlignment="1">
      <alignment horizontal="center" vertical="center" wrapText="1" readingOrder="2"/>
    </xf>
    <xf numFmtId="0" fontId="62" fillId="2" borderId="7" xfId="0" applyFont="1" applyFill="1" applyBorder="1" applyAlignment="1">
      <alignment horizontal="center" vertical="center" wrapText="1" readingOrder="2"/>
    </xf>
    <xf numFmtId="0" fontId="62" fillId="2" borderId="9" xfId="0" applyFont="1" applyFill="1" applyBorder="1" applyAlignment="1">
      <alignment horizontal="center" vertical="center" wrapText="1" readingOrder="2"/>
    </xf>
    <xf numFmtId="0" fontId="57" fillId="4" borderId="15" xfId="5" applyNumberFormat="1" applyFont="1" applyFill="1" applyBorder="1" applyAlignment="1">
      <alignment horizontal="center" vertical="center" readingOrder="1"/>
    </xf>
    <xf numFmtId="0" fontId="57" fillId="3" borderId="15" xfId="5" applyNumberFormat="1" applyFont="1" applyFill="1" applyBorder="1" applyAlignment="1">
      <alignment horizontal="center" vertical="center" readingOrder="1"/>
    </xf>
    <xf numFmtId="0" fontId="54" fillId="2" borderId="15" xfId="5" applyNumberFormat="1" applyFont="1" applyFill="1" applyBorder="1" applyAlignment="1">
      <alignment horizontal="center" vertical="center" readingOrder="1"/>
    </xf>
    <xf numFmtId="0" fontId="57" fillId="0" borderId="0" xfId="0" applyFont="1" applyAlignment="1">
      <alignment horizontal="center" vertical="center" readingOrder="1"/>
    </xf>
    <xf numFmtId="0" fontId="4" fillId="3" borderId="15" xfId="0" applyFont="1" applyFill="1" applyBorder="1" applyAlignment="1">
      <alignment horizontal="center" vertical="center" readingOrder="1"/>
    </xf>
    <xf numFmtId="0" fontId="4" fillId="3" borderId="2" xfId="0" applyFont="1" applyFill="1" applyBorder="1" applyAlignment="1">
      <alignment horizontal="center" vertical="center" readingOrder="1"/>
    </xf>
    <xf numFmtId="0" fontId="4" fillId="4" borderId="15" xfId="0" applyFont="1" applyFill="1" applyBorder="1" applyAlignment="1">
      <alignment horizontal="center" vertical="center" wrapText="1" readingOrder="1"/>
    </xf>
    <xf numFmtId="165" fontId="4" fillId="4" borderId="15" xfId="0" applyNumberFormat="1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horizontal="center" vertical="center" wrapText="1" readingOrder="1"/>
    </xf>
    <xf numFmtId="0" fontId="4" fillId="3" borderId="15" xfId="0" applyFont="1" applyFill="1" applyBorder="1" applyAlignment="1">
      <alignment horizontal="center" vertical="center" wrapText="1" readingOrder="1"/>
    </xf>
    <xf numFmtId="165" fontId="4" fillId="3" borderId="15" xfId="0" applyNumberFormat="1" applyFont="1" applyFill="1" applyBorder="1" applyAlignment="1">
      <alignment horizontal="center" vertical="center" wrapText="1" readingOrder="1"/>
    </xf>
    <xf numFmtId="165" fontId="4" fillId="3" borderId="2" xfId="0" applyNumberFormat="1" applyFont="1" applyFill="1" applyBorder="1" applyAlignment="1">
      <alignment horizontal="center" vertical="center" wrapText="1" readingOrder="1"/>
    </xf>
    <xf numFmtId="165" fontId="4" fillId="4" borderId="15" xfId="0" applyNumberFormat="1" applyFont="1" applyFill="1" applyBorder="1" applyAlignment="1">
      <alignment horizontal="center" vertical="center" readingOrder="1"/>
    </xf>
    <xf numFmtId="165" fontId="4" fillId="4" borderId="2" xfId="0" applyNumberFormat="1" applyFont="1" applyFill="1" applyBorder="1" applyAlignment="1">
      <alignment horizontal="center" vertical="center" readingOrder="1"/>
    </xf>
    <xf numFmtId="165" fontId="4" fillId="3" borderId="15" xfId="0" applyNumberFormat="1" applyFont="1" applyFill="1" applyBorder="1" applyAlignment="1">
      <alignment horizontal="center" vertical="center" readingOrder="1"/>
    </xf>
    <xf numFmtId="165" fontId="4" fillId="3" borderId="2" xfId="0" applyNumberFormat="1" applyFont="1" applyFill="1" applyBorder="1" applyAlignment="1">
      <alignment horizontal="center" vertical="center" readingOrder="1"/>
    </xf>
    <xf numFmtId="0" fontId="4" fillId="4" borderId="15" xfId="0" applyFont="1" applyFill="1" applyBorder="1" applyAlignment="1">
      <alignment horizontal="center" vertical="center" readingOrder="1"/>
    </xf>
    <xf numFmtId="0" fontId="4" fillId="4" borderId="2" xfId="0" applyFont="1" applyFill="1" applyBorder="1" applyAlignment="1">
      <alignment horizontal="center" vertical="center" readingOrder="1"/>
    </xf>
    <xf numFmtId="3" fontId="35" fillId="2" borderId="15" xfId="0" applyNumberFormat="1" applyFont="1" applyFill="1" applyBorder="1" applyAlignment="1">
      <alignment horizontal="center" vertical="center" readingOrder="1"/>
    </xf>
    <xf numFmtId="0" fontId="14" fillId="2" borderId="2" xfId="0" applyFont="1" applyFill="1" applyBorder="1" applyAlignment="1">
      <alignment horizontal="center" vertical="center" wrapText="1" readingOrder="1"/>
    </xf>
    <xf numFmtId="0" fontId="14" fillId="2" borderId="8" xfId="0" applyFont="1" applyFill="1" applyBorder="1" applyAlignment="1">
      <alignment horizontal="center" vertical="center" wrapText="1" readingOrder="1"/>
    </xf>
    <xf numFmtId="0" fontId="22" fillId="2" borderId="2" xfId="0" applyFont="1" applyFill="1" applyBorder="1" applyAlignment="1">
      <alignment horizontal="center" vertical="center" wrapText="1" readingOrder="1"/>
    </xf>
    <xf numFmtId="0" fontId="22" fillId="2" borderId="8" xfId="0" applyFont="1" applyFill="1" applyBorder="1" applyAlignment="1">
      <alignment horizontal="center" vertical="center" wrapText="1" readingOrder="1"/>
    </xf>
    <xf numFmtId="0" fontId="35" fillId="2" borderId="8" xfId="0" applyFont="1" applyFill="1" applyBorder="1" applyAlignment="1">
      <alignment horizontal="center" vertical="center" readingOrder="1"/>
    </xf>
    <xf numFmtId="0" fontId="36" fillId="2" borderId="2" xfId="0" applyFont="1" applyFill="1" applyBorder="1" applyAlignment="1">
      <alignment horizontal="center" vertical="center" readingOrder="1"/>
    </xf>
    <xf numFmtId="0" fontId="36" fillId="2" borderId="8" xfId="0" applyFont="1" applyFill="1" applyBorder="1" applyAlignment="1">
      <alignment horizontal="center" vertical="center" readingOrder="1"/>
    </xf>
    <xf numFmtId="0" fontId="22" fillId="2" borderId="2" xfId="0" applyFont="1" applyFill="1" applyBorder="1" applyAlignment="1">
      <alignment horizontal="center" vertical="center" readingOrder="2"/>
    </xf>
    <xf numFmtId="0" fontId="22" fillId="2" borderId="8" xfId="0" applyFont="1" applyFill="1" applyBorder="1" applyAlignment="1">
      <alignment horizontal="center" vertical="center" readingOrder="2"/>
    </xf>
    <xf numFmtId="0" fontId="14" fillId="2" borderId="2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 readingOrder="2"/>
    </xf>
    <xf numFmtId="0" fontId="22" fillId="2" borderId="12" xfId="0" applyFont="1" applyFill="1" applyBorder="1" applyAlignment="1">
      <alignment horizontal="center" vertical="center" readingOrder="2"/>
    </xf>
    <xf numFmtId="0" fontId="36" fillId="2" borderId="2" xfId="0" applyFont="1" applyFill="1" applyBorder="1" applyAlignment="1">
      <alignment horizontal="center" vertical="center" wrapText="1" readingOrder="1"/>
    </xf>
    <xf numFmtId="0" fontId="36" fillId="2" borderId="0" xfId="0" applyFont="1" applyFill="1" applyBorder="1" applyAlignment="1">
      <alignment horizontal="center" vertical="center" wrapText="1" readingOrder="1"/>
    </xf>
    <xf numFmtId="0" fontId="35" fillId="2" borderId="0" xfId="0" applyFont="1" applyFill="1" applyBorder="1" applyAlignment="1">
      <alignment horizontal="center" vertical="center" readingOrder="1"/>
    </xf>
    <xf numFmtId="0" fontId="10" fillId="0" borderId="0" xfId="0" applyFont="1" applyAlignment="1">
      <alignment horizontal="left" vertical="center"/>
    </xf>
    <xf numFmtId="0" fontId="36" fillId="2" borderId="8" xfId="0" applyFont="1" applyFill="1" applyBorder="1" applyAlignment="1">
      <alignment horizontal="center" vertical="center" wrapText="1" readingOrder="1"/>
    </xf>
    <xf numFmtId="0" fontId="35" fillId="2" borderId="2" xfId="0" applyFont="1" applyFill="1" applyBorder="1" applyAlignment="1">
      <alignment horizontal="center" vertical="center" wrapText="1" readingOrder="2"/>
    </xf>
    <xf numFmtId="0" fontId="35" fillId="2" borderId="8" xfId="0" applyFont="1" applyFill="1" applyBorder="1" applyAlignment="1">
      <alignment horizontal="center" vertical="center" wrapText="1" readingOrder="2"/>
    </xf>
    <xf numFmtId="0" fontId="35" fillId="2" borderId="2" xfId="0" applyFont="1" applyFill="1" applyBorder="1" applyAlignment="1">
      <alignment horizontal="center" vertical="center" wrapText="1"/>
    </xf>
    <xf numFmtId="0" fontId="35" fillId="2" borderId="8" xfId="0" applyFont="1" applyFill="1" applyBorder="1" applyAlignment="1">
      <alignment horizontal="center" vertical="center" wrapText="1"/>
    </xf>
    <xf numFmtId="0" fontId="35" fillId="2" borderId="13" xfId="0" applyFont="1" applyFill="1" applyBorder="1" applyAlignment="1">
      <alignment horizontal="center" vertical="center" wrapText="1"/>
    </xf>
    <xf numFmtId="0" fontId="35" fillId="2" borderId="7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 readingOrder="2"/>
    </xf>
    <xf numFmtId="0" fontId="35" fillId="2" borderId="12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 readingOrder="2"/>
    </xf>
    <xf numFmtId="0" fontId="35" fillId="2" borderId="7" xfId="0" applyFont="1" applyFill="1" applyBorder="1" applyAlignment="1">
      <alignment horizontal="center" vertical="center" wrapText="1" readingOrder="2"/>
    </xf>
    <xf numFmtId="0" fontId="35" fillId="2" borderId="9" xfId="0" applyFont="1" applyFill="1" applyBorder="1" applyAlignment="1">
      <alignment horizontal="center" vertical="center" wrapText="1" readingOrder="2"/>
    </xf>
    <xf numFmtId="0" fontId="35" fillId="2" borderId="4" xfId="0" applyFont="1" applyFill="1" applyBorder="1" applyAlignment="1">
      <alignment horizontal="center" vertical="center" wrapText="1"/>
    </xf>
    <xf numFmtId="0" fontId="35" fillId="2" borderId="13" xfId="0" applyFont="1" applyFill="1" applyBorder="1" applyAlignment="1">
      <alignment horizontal="center" vertical="center" readingOrder="2"/>
    </xf>
    <xf numFmtId="0" fontId="35" fillId="2" borderId="7" xfId="0" applyFont="1" applyFill="1" applyBorder="1" applyAlignment="1">
      <alignment horizontal="center" vertical="center" readingOrder="2"/>
    </xf>
    <xf numFmtId="0" fontId="35" fillId="2" borderId="15" xfId="0" applyFont="1" applyFill="1" applyBorder="1" applyAlignment="1">
      <alignment horizontal="center" vertical="center" wrapText="1" readingOrder="2"/>
    </xf>
  </cellXfs>
  <cellStyles count="7">
    <cellStyle name="Comma" xfId="1" builtinId="3"/>
    <cellStyle name="Comma 2" xfId="6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Normal 4" xfId="4" xr:uid="{00000000-0005-0000-0000-000005000000}"/>
    <cellStyle name="Percent" xfId="5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638175</xdr:rowOff>
    </xdr:from>
    <xdr:to>
      <xdr:col>8</xdr:col>
      <xdr:colOff>0</xdr:colOff>
      <xdr:row>2</xdr:row>
      <xdr:rowOff>19050</xdr:rowOff>
    </xdr:to>
    <xdr:cxnSp macro="">
      <xdr:nvCxnSpPr>
        <xdr:cNvPr id="2" name="Straight Connector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>
          <a:off x="9982790550" y="828675"/>
          <a:ext cx="9877425" cy="28575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400050</xdr:colOff>
      <xdr:row>0</xdr:row>
      <xdr:rowOff>0</xdr:rowOff>
    </xdr:from>
    <xdr:to>
      <xdr:col>0</xdr:col>
      <xdr:colOff>2581274</xdr:colOff>
      <xdr:row>1</xdr:row>
      <xdr:rowOff>371475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086701" y="0"/>
          <a:ext cx="2181224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28575</xdr:colOff>
      <xdr:row>1</xdr:row>
      <xdr:rowOff>190498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114300</xdr:rowOff>
    </xdr:from>
    <xdr:to>
      <xdr:col>2</xdr:col>
      <xdr:colOff>28575</xdr:colOff>
      <xdr:row>1</xdr:row>
      <xdr:rowOff>600073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455295</xdr:colOff>
      <xdr:row>1</xdr:row>
      <xdr:rowOff>752474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299"/>
          <a:ext cx="19716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1360</xdr:colOff>
      <xdr:row>2</xdr:row>
      <xdr:rowOff>19050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512618</xdr:colOff>
      <xdr:row>2</xdr:row>
      <xdr:rowOff>9524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191225" y="114299"/>
          <a:ext cx="19716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676275</xdr:colOff>
      <xdr:row>1</xdr:row>
      <xdr:rowOff>657224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019650" y="114299"/>
          <a:ext cx="1971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1009650</xdr:colOff>
      <xdr:row>1</xdr:row>
      <xdr:rowOff>647700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791175" y="190500"/>
          <a:ext cx="19716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419100</xdr:colOff>
      <xdr:row>1</xdr:row>
      <xdr:rowOff>723900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300"/>
          <a:ext cx="19716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0</xdr:col>
      <xdr:colOff>1971675</xdr:colOff>
      <xdr:row>1</xdr:row>
      <xdr:rowOff>647699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299"/>
          <a:ext cx="19716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2</xdr:col>
      <xdr:colOff>0</xdr:colOff>
      <xdr:row>1</xdr:row>
      <xdr:rowOff>657224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299"/>
          <a:ext cx="1971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2</xdr:col>
      <xdr:colOff>0</xdr:colOff>
      <xdr:row>1</xdr:row>
      <xdr:rowOff>638174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343375" y="114299"/>
          <a:ext cx="19716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0</xdr:col>
      <xdr:colOff>2581274</xdr:colOff>
      <xdr:row>1</xdr:row>
      <xdr:rowOff>361950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391251" y="0"/>
          <a:ext cx="2181224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</xdr:col>
      <xdr:colOff>66675</xdr:colOff>
      <xdr:row>1</xdr:row>
      <xdr:rowOff>571500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300"/>
          <a:ext cx="19716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</xdr:col>
      <xdr:colOff>257175</xdr:colOff>
      <xdr:row>1</xdr:row>
      <xdr:rowOff>571500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277075" y="114300"/>
          <a:ext cx="19716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0</xdr:col>
      <xdr:colOff>1480459</xdr:colOff>
      <xdr:row>1</xdr:row>
      <xdr:rowOff>571499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092016" y="114298"/>
          <a:ext cx="1480459" cy="6477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161925</xdr:colOff>
      <xdr:row>1</xdr:row>
      <xdr:rowOff>744735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343750" y="114299"/>
          <a:ext cx="1876425" cy="820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123825</xdr:colOff>
      <xdr:row>1</xdr:row>
      <xdr:rowOff>640555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401025" y="114299"/>
          <a:ext cx="1638300" cy="716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392430</xdr:colOff>
      <xdr:row>1</xdr:row>
      <xdr:rowOff>757237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341970" y="114299"/>
          <a:ext cx="1916430" cy="833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114299</xdr:rowOff>
    </xdr:from>
    <xdr:to>
      <xdr:col>1</xdr:col>
      <xdr:colOff>482438</xdr:colOff>
      <xdr:row>1</xdr:row>
      <xdr:rowOff>600075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632587" y="114299"/>
          <a:ext cx="1577813" cy="676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1</xdr:col>
      <xdr:colOff>49357</xdr:colOff>
      <xdr:row>1</xdr:row>
      <xdr:rowOff>669725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932318" y="114298"/>
          <a:ext cx="1497157" cy="745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142877</xdr:colOff>
      <xdr:row>1</xdr:row>
      <xdr:rowOff>590550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933923" y="114299"/>
          <a:ext cx="1524002" cy="666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171450</xdr:colOff>
      <xdr:row>1</xdr:row>
      <xdr:rowOff>623887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334350" y="114299"/>
          <a:ext cx="1600200" cy="700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3</xdr:col>
      <xdr:colOff>0</xdr:colOff>
      <xdr:row>1</xdr:row>
      <xdr:rowOff>476250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086450" y="0"/>
          <a:ext cx="24860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190499</xdr:rowOff>
    </xdr:from>
    <xdr:to>
      <xdr:col>1</xdr:col>
      <xdr:colOff>406400</xdr:colOff>
      <xdr:row>1</xdr:row>
      <xdr:rowOff>666749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423000" y="190499"/>
          <a:ext cx="13779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2</xdr:col>
      <xdr:colOff>171450</xdr:colOff>
      <xdr:row>1</xdr:row>
      <xdr:rowOff>673893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467450" y="114299"/>
          <a:ext cx="1714500" cy="7500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485775</xdr:colOff>
      <xdr:row>1</xdr:row>
      <xdr:rowOff>682227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600925" y="114299"/>
          <a:ext cx="1733550" cy="758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1</xdr:col>
      <xdr:colOff>344805</xdr:colOff>
      <xdr:row>1</xdr:row>
      <xdr:rowOff>728065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513295" y="114298"/>
          <a:ext cx="1649730" cy="804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0</xdr:col>
      <xdr:colOff>1088574</xdr:colOff>
      <xdr:row>1</xdr:row>
      <xdr:rowOff>400049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217201" y="114298"/>
          <a:ext cx="1088574" cy="4762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0</xdr:col>
      <xdr:colOff>1552575</xdr:colOff>
      <xdr:row>1</xdr:row>
      <xdr:rowOff>603051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534250" y="114299"/>
          <a:ext cx="1552575" cy="6792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1</xdr:col>
      <xdr:colOff>276225</xdr:colOff>
      <xdr:row>1</xdr:row>
      <xdr:rowOff>587470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800950" y="114298"/>
          <a:ext cx="2009775" cy="663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0</xdr:col>
      <xdr:colOff>1724891</xdr:colOff>
      <xdr:row>1</xdr:row>
      <xdr:rowOff>699654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781159" y="114298"/>
          <a:ext cx="1724890" cy="775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394336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606639" y="114298"/>
          <a:ext cx="1813560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342901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467574" y="114298"/>
          <a:ext cx="2009775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1</xdr:col>
      <xdr:colOff>779318</xdr:colOff>
      <xdr:row>2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705450" y="0"/>
          <a:ext cx="18669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314326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286724" y="114298"/>
          <a:ext cx="2009775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114298</xdr:rowOff>
    </xdr:from>
    <xdr:to>
      <xdr:col>2</xdr:col>
      <xdr:colOff>500380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586195" y="114298"/>
          <a:ext cx="1576704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2</xdr:col>
      <xdr:colOff>367666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490059" y="114298"/>
          <a:ext cx="1958340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2</xdr:col>
      <xdr:colOff>27487</xdr:colOff>
      <xdr:row>2</xdr:row>
      <xdr:rowOff>9585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344713" y="114298"/>
          <a:ext cx="2008686" cy="866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523747</xdr:colOff>
      <xdr:row>1</xdr:row>
      <xdr:rowOff>723900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029428" y="114298"/>
          <a:ext cx="1866771" cy="8001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0</xdr:col>
      <xdr:colOff>1194306</xdr:colOff>
      <xdr:row>2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2521419" y="114298"/>
          <a:ext cx="1194306" cy="8572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0</xdr:col>
      <xdr:colOff>1952625</xdr:colOff>
      <xdr:row>2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429725" y="114298"/>
          <a:ext cx="1952624" cy="8572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328980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357670" y="114298"/>
          <a:ext cx="2043479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524609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657216" y="114298"/>
          <a:ext cx="2000983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0</xdr:col>
      <xdr:colOff>2009776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058249" y="114298"/>
          <a:ext cx="2009775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1</xdr:rowOff>
    </xdr:from>
    <xdr:to>
      <xdr:col>1</xdr:col>
      <xdr:colOff>571500</xdr:colOff>
      <xdr:row>1</xdr:row>
      <xdr:rowOff>371476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210150" y="1"/>
          <a:ext cx="18478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167638</xdr:rowOff>
    </xdr:from>
    <xdr:to>
      <xdr:col>0</xdr:col>
      <xdr:colOff>2339340</xdr:colOff>
      <xdr:row>2</xdr:row>
      <xdr:rowOff>57482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2490810" y="167638"/>
          <a:ext cx="2209800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66676</xdr:colOff>
      <xdr:row>1</xdr:row>
      <xdr:rowOff>720422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647649" y="114298"/>
          <a:ext cx="2009775" cy="853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390526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067649" y="114298"/>
          <a:ext cx="2000250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533401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781774" y="114298"/>
          <a:ext cx="2009775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9526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401024" y="114298"/>
          <a:ext cx="2009775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222886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806664" y="114298"/>
          <a:ext cx="2032635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638176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981549" y="114298"/>
          <a:ext cx="2009775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2</xdr:col>
      <xdr:colOff>123826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343374" y="114298"/>
          <a:ext cx="2009775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2</xdr:col>
      <xdr:colOff>1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819749" y="114298"/>
          <a:ext cx="1952625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2</xdr:col>
      <xdr:colOff>247651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038699" y="114298"/>
          <a:ext cx="2000250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154783</xdr:rowOff>
    </xdr:from>
    <xdr:to>
      <xdr:col>1</xdr:col>
      <xdr:colOff>952500</xdr:colOff>
      <xdr:row>2</xdr:row>
      <xdr:rowOff>47625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0053125" y="154783"/>
          <a:ext cx="1897856" cy="738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19052</xdr:rowOff>
    </xdr:from>
    <xdr:to>
      <xdr:col>1</xdr:col>
      <xdr:colOff>666750</xdr:colOff>
      <xdr:row>1</xdr:row>
      <xdr:rowOff>428625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343625" y="19052"/>
          <a:ext cx="2085975" cy="7238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19052</xdr:rowOff>
    </xdr:from>
    <xdr:to>
      <xdr:col>2</xdr:col>
      <xdr:colOff>323850</xdr:colOff>
      <xdr:row>1</xdr:row>
      <xdr:rowOff>381000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895950" y="19052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152400</xdr:colOff>
      <xdr:row>1</xdr:row>
      <xdr:rowOff>600073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40"/>
  <sheetViews>
    <sheetView rightToLeft="1" tabSelected="1" view="pageBreakPreview" topLeftCell="A4" zoomScale="80" zoomScaleNormal="80" zoomScaleSheetLayoutView="80" workbookViewId="0">
      <selection activeCell="F34" sqref="F34"/>
    </sheetView>
  </sheetViews>
  <sheetFormatPr baseColWidth="10" defaultColWidth="8.83203125" defaultRowHeight="15"/>
  <cols>
    <col min="1" max="1" width="72.5" style="1" customWidth="1"/>
    <col min="2" max="2" width="15.6640625" style="1" bestFit="1" customWidth="1"/>
    <col min="3" max="3" width="14.83203125" style="1" bestFit="1" customWidth="1"/>
    <col min="4" max="4" width="15.5" style="1" bestFit="1" customWidth="1"/>
    <col min="5" max="5" width="15.33203125" style="1" bestFit="1" customWidth="1"/>
    <col min="6" max="6" width="14.6640625" style="1" bestFit="1" customWidth="1"/>
    <col min="7" max="7" width="15.33203125" style="1" bestFit="1" customWidth="1"/>
    <col min="8" max="8" width="83.1640625" style="1" customWidth="1"/>
    <col min="9" max="9" width="9.1640625" style="267" bestFit="1" customWidth="1"/>
    <col min="10" max="10" width="10.1640625" style="267" bestFit="1" customWidth="1"/>
    <col min="11" max="11" width="11.5" style="267" bestFit="1" customWidth="1"/>
    <col min="12" max="12" width="9.1640625" style="267" bestFit="1" customWidth="1"/>
    <col min="13" max="13" width="10.1640625" style="267" bestFit="1" customWidth="1"/>
    <col min="14" max="14" width="11.6640625" bestFit="1" customWidth="1"/>
  </cols>
  <sheetData>
    <row r="1" spans="1:21" ht="24.75" customHeight="1">
      <c r="G1" s="2"/>
      <c r="H1" s="276" t="s">
        <v>328</v>
      </c>
      <c r="I1" s="302"/>
    </row>
    <row r="2" spans="1:21" s="2" customFormat="1" ht="51" customHeight="1">
      <c r="H2" s="276" t="s">
        <v>333</v>
      </c>
      <c r="I2" s="302"/>
      <c r="J2" s="302"/>
      <c r="K2" s="302"/>
      <c r="L2" s="302"/>
      <c r="M2" s="302"/>
      <c r="O2" s="671"/>
    </row>
    <row r="3" spans="1:21" s="3" customFormat="1" ht="23">
      <c r="A3" s="705" t="s">
        <v>7</v>
      </c>
      <c r="B3" s="705"/>
      <c r="C3" s="21"/>
      <c r="D3" s="21"/>
      <c r="E3" s="21"/>
      <c r="F3" s="21"/>
      <c r="G3" s="21"/>
      <c r="H3" s="22" t="s">
        <v>8</v>
      </c>
      <c r="I3" s="305"/>
      <c r="J3" s="305"/>
      <c r="K3" s="674"/>
      <c r="L3" s="305"/>
      <c r="M3" s="305"/>
      <c r="N3" s="672"/>
    </row>
    <row r="4" spans="1:21" s="3" customFormat="1" ht="23">
      <c r="A4" s="226" t="s">
        <v>281</v>
      </c>
      <c r="B4" s="218"/>
      <c r="C4" s="21"/>
      <c r="D4" s="21"/>
      <c r="E4" s="21"/>
      <c r="F4" s="21"/>
      <c r="G4" s="21"/>
      <c r="H4" s="22"/>
      <c r="I4" s="305"/>
      <c r="J4" s="305"/>
      <c r="K4" s="675"/>
      <c r="L4" s="305"/>
      <c r="M4" s="305"/>
      <c r="N4" s="673"/>
    </row>
    <row r="5" spans="1:21" ht="20" customHeight="1">
      <c r="A5" s="706" t="s">
        <v>606</v>
      </c>
      <c r="B5" s="708" t="s">
        <v>325</v>
      </c>
      <c r="C5" s="709"/>
      <c r="D5" s="709"/>
      <c r="E5" s="710" t="s">
        <v>320</v>
      </c>
      <c r="F5" s="710"/>
      <c r="G5" s="710"/>
      <c r="H5" s="699" t="s">
        <v>196</v>
      </c>
    </row>
    <row r="6" spans="1:21" ht="19" thickBot="1">
      <c r="A6" s="706"/>
      <c r="B6" s="701" t="s">
        <v>323</v>
      </c>
      <c r="C6" s="702"/>
      <c r="D6" s="702"/>
      <c r="E6" s="703" t="s">
        <v>321</v>
      </c>
      <c r="F6" s="703"/>
      <c r="G6" s="703"/>
      <c r="H6" s="699"/>
    </row>
    <row r="7" spans="1:21" ht="19">
      <c r="A7" s="706"/>
      <c r="B7" s="183" t="s">
        <v>0</v>
      </c>
      <c r="C7" s="183" t="s">
        <v>1</v>
      </c>
      <c r="D7" s="184" t="s">
        <v>2</v>
      </c>
      <c r="E7" s="661" t="s">
        <v>0</v>
      </c>
      <c r="F7" s="661" t="s">
        <v>1</v>
      </c>
      <c r="G7" s="661" t="s">
        <v>2</v>
      </c>
      <c r="H7" s="699"/>
      <c r="L7" s="266"/>
    </row>
    <row r="8" spans="1:21" ht="20" thickBot="1">
      <c r="A8" s="707"/>
      <c r="B8" s="185" t="s">
        <v>3</v>
      </c>
      <c r="C8" s="185" t="s">
        <v>4</v>
      </c>
      <c r="D8" s="186" t="s">
        <v>5</v>
      </c>
      <c r="E8" s="657" t="s">
        <v>3</v>
      </c>
      <c r="F8" s="657" t="s">
        <v>4</v>
      </c>
      <c r="G8" s="660" t="s">
        <v>5</v>
      </c>
      <c r="H8" s="700"/>
    </row>
    <row r="9" spans="1:21" ht="25.5" customHeight="1">
      <c r="A9" s="187" t="s">
        <v>197</v>
      </c>
      <c r="B9" s="188">
        <v>11710474</v>
      </c>
      <c r="C9" s="188">
        <v>2047590</v>
      </c>
      <c r="D9" s="189">
        <f>SUM(B9:C9)</f>
        <v>13758064</v>
      </c>
      <c r="E9" s="196">
        <v>11807702</v>
      </c>
      <c r="F9" s="196">
        <v>2033456</v>
      </c>
      <c r="G9" s="196">
        <f>SUM(E9:F9)</f>
        <v>13841158</v>
      </c>
      <c r="H9" s="190" t="s">
        <v>198</v>
      </c>
      <c r="I9"/>
      <c r="J9" s="306"/>
      <c r="K9" s="306"/>
      <c r="L9" s="306"/>
      <c r="M9" s="306"/>
      <c r="O9" s="234"/>
      <c r="P9" s="234"/>
      <c r="Q9" s="234"/>
      <c r="R9" s="234"/>
      <c r="S9" s="234"/>
      <c r="T9" s="234"/>
      <c r="U9" s="234"/>
    </row>
    <row r="10" spans="1:21" ht="25.5" customHeight="1">
      <c r="A10" s="191" t="s">
        <v>199</v>
      </c>
      <c r="B10" s="192">
        <v>2035745</v>
      </c>
      <c r="C10" s="192">
        <v>1027999</v>
      </c>
      <c r="D10" s="193">
        <f>SUM(B10:C10)</f>
        <v>3063744</v>
      </c>
      <c r="E10" s="197">
        <v>2029786</v>
      </c>
      <c r="F10" s="197">
        <v>1022663</v>
      </c>
      <c r="G10" s="197">
        <f t="shared" ref="G10:G12" si="0">SUM(E10:F10)</f>
        <v>3052449</v>
      </c>
      <c r="H10" s="194" t="s">
        <v>200</v>
      </c>
      <c r="I10" s="306"/>
      <c r="J10" s="306"/>
      <c r="K10" s="306"/>
      <c r="L10" s="306"/>
      <c r="M10" s="306"/>
      <c r="O10" s="234"/>
      <c r="P10" s="234"/>
      <c r="Q10" s="234"/>
      <c r="R10" s="234"/>
      <c r="S10" s="234"/>
      <c r="T10" s="234"/>
      <c r="U10" s="234"/>
    </row>
    <row r="11" spans="1:21" ht="25.5" customHeight="1">
      <c r="A11" s="187" t="s">
        <v>201</v>
      </c>
      <c r="B11" s="188">
        <v>9674729</v>
      </c>
      <c r="C11" s="188">
        <v>1019591</v>
      </c>
      <c r="D11" s="189">
        <f>SUM(B11:C11)</f>
        <v>10694320</v>
      </c>
      <c r="E11" s="196">
        <v>9777916</v>
      </c>
      <c r="F11" s="196">
        <v>1010793</v>
      </c>
      <c r="G11" s="196">
        <f t="shared" si="0"/>
        <v>10788709</v>
      </c>
      <c r="H11" s="190" t="s">
        <v>202</v>
      </c>
      <c r="I11" s="306"/>
      <c r="J11" s="306"/>
      <c r="K11" s="306"/>
      <c r="L11" s="306"/>
      <c r="M11" s="306"/>
      <c r="O11" s="234"/>
      <c r="P11" s="234"/>
      <c r="Q11" s="234"/>
      <c r="R11" s="234"/>
      <c r="S11" s="234"/>
      <c r="T11" s="234"/>
      <c r="U11" s="234"/>
    </row>
    <row r="12" spans="1:21" ht="25.5" customHeight="1">
      <c r="A12" s="191" t="s">
        <v>203</v>
      </c>
      <c r="B12" s="197">
        <v>190822</v>
      </c>
      <c r="C12" s="197">
        <v>1040727</v>
      </c>
      <c r="D12" s="197">
        <f>SUM(B12:C12)</f>
        <v>1231549</v>
      </c>
      <c r="E12" s="197">
        <v>216352</v>
      </c>
      <c r="F12" s="197">
        <v>859581</v>
      </c>
      <c r="G12" s="197">
        <f t="shared" si="0"/>
        <v>1075933</v>
      </c>
      <c r="H12" s="194" t="s">
        <v>204</v>
      </c>
      <c r="I12" s="306"/>
      <c r="J12" s="306"/>
      <c r="K12" s="306"/>
      <c r="L12" s="667"/>
      <c r="M12" s="306"/>
      <c r="O12" s="234"/>
      <c r="P12" s="234"/>
      <c r="Q12" s="234"/>
      <c r="R12" s="234"/>
      <c r="S12" s="234"/>
      <c r="T12" s="234"/>
      <c r="U12" s="234"/>
    </row>
    <row r="13" spans="1:21" ht="20" customHeight="1">
      <c r="A13" s="706" t="s">
        <v>607</v>
      </c>
      <c r="B13" s="708" t="s">
        <v>325</v>
      </c>
      <c r="C13" s="709"/>
      <c r="D13" s="709"/>
      <c r="E13" s="710" t="s">
        <v>320</v>
      </c>
      <c r="F13" s="710"/>
      <c r="G13" s="710"/>
      <c r="H13" s="699" t="s">
        <v>196</v>
      </c>
    </row>
    <row r="14" spans="1:21" ht="19" thickBot="1">
      <c r="A14" s="706"/>
      <c r="B14" s="701" t="s">
        <v>323</v>
      </c>
      <c r="C14" s="702"/>
      <c r="D14" s="702"/>
      <c r="E14" s="703" t="s">
        <v>321</v>
      </c>
      <c r="F14" s="703"/>
      <c r="G14" s="703"/>
      <c r="H14" s="699"/>
    </row>
    <row r="15" spans="1:21" ht="19">
      <c r="A15" s="706"/>
      <c r="B15" s="183" t="s">
        <v>0</v>
      </c>
      <c r="C15" s="183" t="s">
        <v>1</v>
      </c>
      <c r="D15" s="655" t="s">
        <v>2</v>
      </c>
      <c r="E15" s="656" t="s">
        <v>0</v>
      </c>
      <c r="F15" s="656" t="s">
        <v>1</v>
      </c>
      <c r="G15" s="656" t="s">
        <v>2</v>
      </c>
      <c r="H15" s="699"/>
      <c r="M15" s="669"/>
      <c r="O15" s="234"/>
    </row>
    <row r="16" spans="1:21" ht="20" thickBot="1">
      <c r="A16" s="707"/>
      <c r="B16" s="185" t="s">
        <v>3</v>
      </c>
      <c r="C16" s="185" t="s">
        <v>4</v>
      </c>
      <c r="D16" s="186" t="s">
        <v>5</v>
      </c>
      <c r="E16" s="657" t="s">
        <v>3</v>
      </c>
      <c r="F16" s="657" t="s">
        <v>4</v>
      </c>
      <c r="G16" s="660" t="s">
        <v>5</v>
      </c>
      <c r="H16" s="700"/>
      <c r="O16" s="670"/>
    </row>
    <row r="17" spans="1:21" ht="25.5" customHeight="1">
      <c r="A17" s="187" t="s">
        <v>205</v>
      </c>
      <c r="B17" s="188">
        <v>367551</v>
      </c>
      <c r="C17" s="188">
        <v>418960</v>
      </c>
      <c r="D17" s="189">
        <f t="shared" ref="D17:D21" si="1">SUM(B17:C17)</f>
        <v>786511</v>
      </c>
      <c r="E17" s="198">
        <v>379320</v>
      </c>
      <c r="F17" s="198">
        <v>423268</v>
      </c>
      <c r="G17" s="198">
        <f t="shared" ref="G17:G22" si="2">SUM(E17:F17)</f>
        <v>802588</v>
      </c>
      <c r="H17" s="190" t="s">
        <v>206</v>
      </c>
      <c r="I17" s="306"/>
      <c r="J17" s="306"/>
      <c r="K17" s="306"/>
      <c r="L17" s="306"/>
      <c r="M17" s="306"/>
      <c r="O17" s="234"/>
      <c r="P17" s="234"/>
      <c r="Q17" s="234"/>
      <c r="R17" s="234"/>
      <c r="S17" s="234"/>
      <c r="T17" s="234"/>
      <c r="U17" s="234"/>
    </row>
    <row r="18" spans="1:21" ht="25.5" customHeight="1">
      <c r="A18" s="191" t="s">
        <v>207</v>
      </c>
      <c r="B18" s="192">
        <v>338071</v>
      </c>
      <c r="C18" s="192">
        <v>407077</v>
      </c>
      <c r="D18" s="193">
        <f t="shared" si="1"/>
        <v>745148</v>
      </c>
      <c r="E18" s="199">
        <v>333758</v>
      </c>
      <c r="F18" s="199">
        <v>402563</v>
      </c>
      <c r="G18" s="199">
        <f t="shared" si="2"/>
        <v>736321</v>
      </c>
      <c r="H18" s="194" t="s">
        <v>208</v>
      </c>
      <c r="I18" s="306"/>
      <c r="J18" s="306"/>
      <c r="K18" s="306"/>
      <c r="L18" s="667"/>
      <c r="M18" s="306"/>
      <c r="O18" s="234"/>
      <c r="P18" s="234"/>
      <c r="Q18" s="234"/>
      <c r="R18" s="234"/>
      <c r="S18" s="234"/>
      <c r="T18" s="234"/>
      <c r="U18" s="234"/>
    </row>
    <row r="19" spans="1:21" ht="25.5" customHeight="1">
      <c r="A19" s="187" t="s">
        <v>209</v>
      </c>
      <c r="B19" s="188">
        <v>29480</v>
      </c>
      <c r="C19" s="188">
        <v>11883</v>
      </c>
      <c r="D19" s="189">
        <f t="shared" si="1"/>
        <v>41363</v>
      </c>
      <c r="E19" s="198">
        <v>45562</v>
      </c>
      <c r="F19" s="198">
        <v>20705</v>
      </c>
      <c r="G19" s="198">
        <f>SUM(E19:F19)</f>
        <v>66267</v>
      </c>
      <c r="H19" s="190" t="s">
        <v>210</v>
      </c>
      <c r="I19" s="306"/>
      <c r="J19" s="668"/>
      <c r="K19" s="306"/>
      <c r="L19" s="306"/>
      <c r="M19" s="306"/>
      <c r="O19" s="234"/>
      <c r="P19" s="234"/>
      <c r="Q19" s="234"/>
      <c r="R19" s="234"/>
      <c r="S19" s="234"/>
      <c r="T19" s="234"/>
      <c r="U19" s="234"/>
    </row>
    <row r="20" spans="1:21" ht="25.5" customHeight="1">
      <c r="A20" s="191" t="s">
        <v>211</v>
      </c>
      <c r="B20" s="192">
        <v>11553696</v>
      </c>
      <c r="C20" s="192">
        <v>1983882</v>
      </c>
      <c r="D20" s="193">
        <f t="shared" si="1"/>
        <v>13537578</v>
      </c>
      <c r="E20" s="199">
        <v>11465544</v>
      </c>
      <c r="F20" s="199">
        <v>1851520</v>
      </c>
      <c r="G20" s="199">
        <f>SUM(E20:F20)</f>
        <v>13317064</v>
      </c>
      <c r="H20" s="194" t="s">
        <v>212</v>
      </c>
      <c r="I20" s="306"/>
      <c r="J20" s="306"/>
      <c r="K20" s="306"/>
      <c r="L20" s="306"/>
      <c r="M20" s="306"/>
      <c r="O20" s="234"/>
      <c r="P20" s="234"/>
      <c r="Q20" s="234"/>
      <c r="R20" s="234"/>
      <c r="S20" s="234"/>
      <c r="T20" s="234"/>
      <c r="U20" s="234"/>
    </row>
    <row r="21" spans="1:21" ht="25.5" customHeight="1">
      <c r="A21" s="187" t="s">
        <v>213</v>
      </c>
      <c r="B21" s="188">
        <v>4567128</v>
      </c>
      <c r="C21" s="188">
        <v>1245196</v>
      </c>
      <c r="D21" s="189">
        <f t="shared" si="1"/>
        <v>5812324</v>
      </c>
      <c r="E21" s="198">
        <v>4526341</v>
      </c>
      <c r="F21" s="198">
        <v>1216981</v>
      </c>
      <c r="G21" s="198">
        <f t="shared" si="2"/>
        <v>5743322</v>
      </c>
      <c r="H21" s="190" t="s">
        <v>214</v>
      </c>
      <c r="I21" s="306"/>
      <c r="J21" s="306"/>
      <c r="K21" s="306"/>
      <c r="L21" s="306"/>
      <c r="M21" s="306"/>
      <c r="O21" s="234"/>
      <c r="P21" s="234"/>
      <c r="Q21" s="234"/>
      <c r="R21" s="234"/>
      <c r="S21" s="234"/>
      <c r="T21" s="234"/>
      <c r="U21" s="234"/>
    </row>
    <row r="22" spans="1:21" ht="25.5" customHeight="1">
      <c r="A22" s="191" t="s">
        <v>215</v>
      </c>
      <c r="B22" s="192">
        <v>6986568</v>
      </c>
      <c r="C22" s="192">
        <v>738686</v>
      </c>
      <c r="D22" s="193">
        <f>SUM(B22:C22)</f>
        <v>7725254</v>
      </c>
      <c r="E22" s="199">
        <v>6939203</v>
      </c>
      <c r="F22" s="199">
        <v>634539</v>
      </c>
      <c r="G22" s="199">
        <f t="shared" si="2"/>
        <v>7573742</v>
      </c>
      <c r="H22" s="194" t="s">
        <v>216</v>
      </c>
      <c r="I22" s="306"/>
      <c r="J22" s="306"/>
      <c r="K22" s="306"/>
      <c r="L22" s="306"/>
      <c r="M22" s="306"/>
      <c r="O22" s="234"/>
      <c r="P22" s="234"/>
      <c r="Q22" s="234"/>
      <c r="R22" s="234"/>
      <c r="S22" s="234"/>
      <c r="T22" s="234"/>
      <c r="U22" s="234"/>
    </row>
    <row r="23" spans="1:21" ht="25.5" customHeight="1">
      <c r="A23" s="187" t="s">
        <v>217</v>
      </c>
      <c r="B23" s="268">
        <v>78.392191785701556</v>
      </c>
      <c r="C23" s="268">
        <v>19.899878798116262</v>
      </c>
      <c r="D23" s="269">
        <v>54.791056143682184</v>
      </c>
      <c r="E23" s="274">
        <v>78.16526167894834</v>
      </c>
      <c r="F23" s="274">
        <v>18.68495091052705</v>
      </c>
      <c r="G23" s="274">
        <v>54.183991464058487</v>
      </c>
      <c r="H23" s="190" t="s">
        <v>218</v>
      </c>
      <c r="I23" s="307"/>
      <c r="J23" s="307"/>
      <c r="K23" s="307"/>
      <c r="L23" s="307"/>
      <c r="M23" s="307"/>
      <c r="O23" s="234"/>
      <c r="P23" s="234"/>
      <c r="Q23" s="234"/>
      <c r="R23" s="234"/>
      <c r="S23" s="234"/>
      <c r="T23" s="234"/>
      <c r="U23" s="234"/>
    </row>
    <row r="24" spans="1:21" ht="25.5" customHeight="1">
      <c r="A24" s="191" t="s">
        <v>219</v>
      </c>
      <c r="B24" s="270">
        <v>62.643864591544506</v>
      </c>
      <c r="C24" s="270">
        <v>17.776692785012251</v>
      </c>
      <c r="D24" s="271">
        <v>40.659048393462513</v>
      </c>
      <c r="E24" s="272">
        <v>62.10914221332019</v>
      </c>
      <c r="F24" s="272">
        <v>17.449504975480696</v>
      </c>
      <c r="G24" s="272">
        <v>40.270040250954594</v>
      </c>
      <c r="H24" s="194" t="s">
        <v>220</v>
      </c>
      <c r="I24" s="307"/>
      <c r="J24" s="307"/>
      <c r="K24" s="307"/>
      <c r="L24" s="307"/>
      <c r="M24" s="307"/>
      <c r="O24" s="234"/>
      <c r="P24" s="234"/>
      <c r="Q24" s="234"/>
      <c r="R24" s="234"/>
      <c r="S24" s="234"/>
      <c r="T24" s="234"/>
      <c r="U24" s="234"/>
    </row>
    <row r="25" spans="1:21" ht="25.5" customHeight="1">
      <c r="A25" s="187" t="s">
        <v>221</v>
      </c>
      <c r="B25" s="268">
        <v>93.808372032071091</v>
      </c>
      <c r="C25" s="268">
        <v>24.916364833495351</v>
      </c>
      <c r="D25" s="269">
        <v>74.193084298628051</v>
      </c>
      <c r="E25" s="274">
        <v>94.01929324056421</v>
      </c>
      <c r="F25" s="274">
        <v>21.620832410515018</v>
      </c>
      <c r="G25" s="274">
        <v>73.421229831012965</v>
      </c>
      <c r="H25" s="195" t="s">
        <v>222</v>
      </c>
      <c r="I25" s="307"/>
      <c r="J25" s="306"/>
      <c r="K25" s="307"/>
      <c r="L25" s="307"/>
      <c r="M25" s="307"/>
      <c r="O25" s="234"/>
      <c r="P25" s="234"/>
      <c r="Q25" s="234"/>
      <c r="R25" s="234"/>
      <c r="S25" s="234"/>
      <c r="T25" s="234"/>
      <c r="U25" s="234"/>
    </row>
    <row r="26" spans="1:21" ht="25.5" customHeight="1">
      <c r="A26" s="203" t="s">
        <v>223</v>
      </c>
      <c r="B26" s="272">
        <v>96.818758257097997</v>
      </c>
      <c r="C26" s="273">
        <v>78.881808494658458</v>
      </c>
      <c r="D26" s="271">
        <v>94.190164592218778</v>
      </c>
      <c r="E26" s="272">
        <v>96.69165283391699</v>
      </c>
      <c r="F26" s="694">
        <v>77.139431386104391</v>
      </c>
      <c r="G26" s="694">
        <v>93.973236142741371</v>
      </c>
      <c r="H26" s="201" t="s">
        <v>239</v>
      </c>
      <c r="J26" s="664"/>
      <c r="M26"/>
      <c r="O26" s="234"/>
      <c r="P26" s="234"/>
      <c r="Q26" s="234"/>
      <c r="R26" s="234"/>
      <c r="S26" s="234"/>
      <c r="T26" s="234"/>
      <c r="U26" s="234"/>
    </row>
    <row r="27" spans="1:21" ht="25.5" customHeight="1">
      <c r="A27" s="204" t="s">
        <v>224</v>
      </c>
      <c r="B27" s="274">
        <v>92.59773319250084</v>
      </c>
      <c r="C27" s="275">
        <v>67.308198869896785</v>
      </c>
      <c r="D27" s="269">
        <v>87.179861274079002</v>
      </c>
      <c r="E27" s="274">
        <v>92.626317813881016</v>
      </c>
      <c r="F27" s="695">
        <v>66.921176255011375</v>
      </c>
      <c r="G27" s="695">
        <v>87.179527806381046</v>
      </c>
      <c r="H27" s="195" t="s">
        <v>225</v>
      </c>
      <c r="M27"/>
      <c r="O27" s="234"/>
      <c r="P27" s="234"/>
      <c r="Q27" s="234"/>
      <c r="R27" s="234"/>
      <c r="S27" s="234"/>
      <c r="T27" s="234"/>
      <c r="U27" s="234"/>
    </row>
    <row r="28" spans="1:21" ht="25.5" customHeight="1">
      <c r="A28" s="203" t="s">
        <v>226</v>
      </c>
      <c r="B28" s="272">
        <v>3.1812417429020114</v>
      </c>
      <c r="C28" s="273">
        <v>21.118191505341546</v>
      </c>
      <c r="D28" s="271">
        <v>5.8098354077812147</v>
      </c>
      <c r="E28" s="272">
        <v>3.3083471660830046</v>
      </c>
      <c r="F28" s="694">
        <v>22.860568613895609</v>
      </c>
      <c r="G28" s="694">
        <v>6.0267638572586266</v>
      </c>
      <c r="H28" s="201" t="s">
        <v>227</v>
      </c>
      <c r="M28"/>
      <c r="O28" s="234"/>
      <c r="P28" s="234"/>
      <c r="Q28" s="234"/>
      <c r="R28" s="234"/>
      <c r="S28" s="234"/>
      <c r="T28" s="234"/>
      <c r="U28" s="234"/>
    </row>
    <row r="29" spans="1:21" ht="25.5" customHeight="1">
      <c r="A29" s="204" t="s">
        <v>228</v>
      </c>
      <c r="B29" s="274">
        <v>7.4022668074991556</v>
      </c>
      <c r="C29" s="275">
        <v>32.691801130103215</v>
      </c>
      <c r="D29" s="269">
        <v>12.820138725920991</v>
      </c>
      <c r="E29" s="274">
        <v>7.3736821861189865</v>
      </c>
      <c r="F29" s="695">
        <v>33.078823744988625</v>
      </c>
      <c r="G29" s="695">
        <v>12.820472193618954</v>
      </c>
      <c r="H29" s="195" t="s">
        <v>229</v>
      </c>
      <c r="M29"/>
      <c r="O29" s="234"/>
      <c r="P29" s="234"/>
      <c r="Q29" s="234"/>
      <c r="R29" s="234"/>
      <c r="S29" s="234"/>
      <c r="T29" s="234"/>
      <c r="U29" s="234"/>
    </row>
    <row r="30" spans="1:21" ht="25.5" customHeight="1">
      <c r="A30" s="203" t="s">
        <v>230</v>
      </c>
      <c r="B30" s="272">
        <v>45.243302398879358</v>
      </c>
      <c r="C30" s="273">
        <v>42.691194209891435</v>
      </c>
      <c r="D30" s="271">
        <v>44.919801223241592</v>
      </c>
      <c r="E30" s="272">
        <v>45.3</v>
      </c>
      <c r="F30" s="694">
        <v>41.000203541624259</v>
      </c>
      <c r="G30" s="694">
        <v>44.704760662579886</v>
      </c>
      <c r="H30" s="201" t="s">
        <v>231</v>
      </c>
      <c r="M30"/>
      <c r="O30" s="234"/>
      <c r="P30" s="234"/>
      <c r="Q30" s="234"/>
      <c r="R30" s="234"/>
      <c r="S30" s="234"/>
      <c r="T30" s="234"/>
      <c r="U30" s="234"/>
    </row>
    <row r="31" spans="1:21" ht="25.5" customHeight="1">
      <c r="A31" s="204" t="s">
        <v>232</v>
      </c>
      <c r="B31" s="198">
        <v>6102</v>
      </c>
      <c r="C31" s="205">
        <v>6238</v>
      </c>
      <c r="D31" s="189">
        <v>6119</v>
      </c>
      <c r="E31" s="198">
        <v>6153.6844977904675</v>
      </c>
      <c r="F31" s="198">
        <v>6506</v>
      </c>
      <c r="G31" s="200">
        <v>6194.7369506898585</v>
      </c>
      <c r="H31" s="195" t="s">
        <v>233</v>
      </c>
      <c r="I31" s="266"/>
      <c r="J31" s="266"/>
      <c r="K31" s="666"/>
      <c r="L31" s="266"/>
      <c r="M31" s="234"/>
      <c r="O31" s="234"/>
      <c r="P31" s="234"/>
      <c r="Q31" s="234"/>
      <c r="R31" s="234"/>
      <c r="S31" s="234"/>
      <c r="T31" s="234"/>
      <c r="U31" s="234"/>
    </row>
    <row r="32" spans="1:21" ht="25.5" customHeight="1">
      <c r="A32" s="203" t="s">
        <v>234</v>
      </c>
      <c r="B32" s="199">
        <v>10133</v>
      </c>
      <c r="C32" s="206">
        <v>9440</v>
      </c>
      <c r="D32" s="193">
        <v>10012</v>
      </c>
      <c r="E32" s="199">
        <v>10056.7448575409</v>
      </c>
      <c r="F32" s="202">
        <v>9199.8426311564308</v>
      </c>
      <c r="G32" s="202">
        <v>9910.8318844082369</v>
      </c>
      <c r="H32" s="201" t="s">
        <v>235</v>
      </c>
      <c r="I32" s="266"/>
      <c r="J32" s="266"/>
      <c r="K32" s="266"/>
      <c r="L32" s="266"/>
      <c r="M32" s="234"/>
      <c r="O32" s="234"/>
      <c r="P32" s="234"/>
      <c r="Q32" s="234"/>
      <c r="R32" s="234"/>
      <c r="S32" s="234"/>
      <c r="T32" s="234"/>
      <c r="U32" s="234"/>
    </row>
    <row r="33" spans="1:21" s="1" customFormat="1" ht="15.75" customHeight="1">
      <c r="A33" s="301" t="s">
        <v>236</v>
      </c>
      <c r="B33" s="711"/>
      <c r="C33" s="713">
        <v>142</v>
      </c>
      <c r="D33" s="711"/>
      <c r="E33" s="711"/>
      <c r="F33" s="298"/>
      <c r="G33" s="711">
        <v>145</v>
      </c>
      <c r="H33" s="297" t="s">
        <v>6</v>
      </c>
      <c r="I33" s="267"/>
      <c r="J33" s="267"/>
      <c r="K33" s="267"/>
      <c r="M33" s="267"/>
      <c r="O33" s="234"/>
      <c r="P33" s="234"/>
      <c r="Q33" s="234"/>
      <c r="R33" s="234"/>
      <c r="S33" s="234"/>
      <c r="T33" s="234"/>
      <c r="U33" s="234"/>
    </row>
    <row r="34" spans="1:21" s="1" customFormat="1" ht="32.25" customHeight="1" thickBot="1">
      <c r="A34" s="296" t="s">
        <v>237</v>
      </c>
      <c r="B34" s="712"/>
      <c r="C34" s="714"/>
      <c r="D34" s="712"/>
      <c r="E34" s="712"/>
      <c r="F34" s="300"/>
      <c r="G34" s="712"/>
      <c r="H34" s="299" t="s">
        <v>238</v>
      </c>
      <c r="I34" s="267"/>
      <c r="J34" s="267"/>
      <c r="K34" s="267"/>
      <c r="L34" s="267"/>
      <c r="M34" s="267"/>
    </row>
    <row r="35" spans="1:21" ht="16" thickTop="1">
      <c r="A35" s="37" t="s">
        <v>9</v>
      </c>
      <c r="B35" s="38"/>
      <c r="C35" s="38"/>
      <c r="D35" s="38"/>
      <c r="E35" s="38"/>
      <c r="F35" s="38"/>
      <c r="G35" s="38"/>
      <c r="H35" s="38" t="s">
        <v>10</v>
      </c>
    </row>
    <row r="36" spans="1:21">
      <c r="A36" s="39" t="s">
        <v>11</v>
      </c>
      <c r="B36" s="38"/>
      <c r="C36" s="38"/>
      <c r="D36" s="38"/>
      <c r="E36" s="38"/>
      <c r="F36" s="38"/>
      <c r="G36" s="38"/>
      <c r="H36" s="38" t="s">
        <v>12</v>
      </c>
    </row>
    <row r="37" spans="1:21">
      <c r="A37" s="39" t="s">
        <v>13</v>
      </c>
      <c r="B37" s="38"/>
      <c r="C37" s="38"/>
      <c r="D37" s="38"/>
      <c r="E37" s="38"/>
      <c r="F37" s="38"/>
      <c r="G37" s="38"/>
      <c r="H37" s="35" t="s">
        <v>14</v>
      </c>
    </row>
    <row r="38" spans="1:21">
      <c r="A38" s="36" t="s">
        <v>84</v>
      </c>
      <c r="B38" s="38"/>
      <c r="C38" s="38"/>
      <c r="D38" s="38"/>
      <c r="E38" s="38"/>
      <c r="F38" s="38"/>
      <c r="G38" s="38"/>
      <c r="H38" s="38"/>
    </row>
    <row r="39" spans="1:21" ht="20">
      <c r="A39" s="704" t="s">
        <v>85</v>
      </c>
      <c r="B39" s="704"/>
      <c r="C39" s="704"/>
      <c r="D39" s="704"/>
      <c r="E39" s="704"/>
      <c r="F39" s="704"/>
      <c r="G39" s="704"/>
      <c r="H39" s="704"/>
    </row>
    <row r="40" spans="1:21">
      <c r="H40" s="4"/>
    </row>
  </sheetData>
  <mergeCells count="19">
    <mergeCell ref="A13:A16"/>
    <mergeCell ref="B13:D13"/>
    <mergeCell ref="E13:G13"/>
    <mergeCell ref="H13:H16"/>
    <mergeCell ref="B14:D14"/>
    <mergeCell ref="E14:G14"/>
    <mergeCell ref="A39:H39"/>
    <mergeCell ref="A3:B3"/>
    <mergeCell ref="A5:A8"/>
    <mergeCell ref="B5:D5"/>
    <mergeCell ref="E5:G5"/>
    <mergeCell ref="H5:H8"/>
    <mergeCell ref="B6:D6"/>
    <mergeCell ref="E6:G6"/>
    <mergeCell ref="D33:D34"/>
    <mergeCell ref="E33:E34"/>
    <mergeCell ref="B33:B34"/>
    <mergeCell ref="G33:G34"/>
    <mergeCell ref="C33:C3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7" orientation="landscape" horizontalDpi="4294967295" verticalDpi="4294967295" r:id="rId1"/>
  <headerFooter>
    <oddFooter>&amp;Lstats.gov.sa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/>
  </sheetPr>
  <dimension ref="A1:S25"/>
  <sheetViews>
    <sheetView rightToLeft="1" view="pageBreakPreview" topLeftCell="A2" zoomScale="115" zoomScaleNormal="100" zoomScaleSheetLayoutView="115" workbookViewId="0">
      <selection activeCell="G21" sqref="G21"/>
    </sheetView>
  </sheetViews>
  <sheetFormatPr baseColWidth="10" defaultColWidth="8.83203125" defaultRowHeight="15"/>
  <cols>
    <col min="1" max="1" width="19.83203125" customWidth="1"/>
    <col min="2" max="3" width="9.1640625" bestFit="1" customWidth="1"/>
    <col min="4" max="4" width="10.5" bestFit="1" customWidth="1"/>
    <col min="5" max="9" width="9.1640625" bestFit="1" customWidth="1"/>
    <col min="10" max="10" width="14.83203125" customWidth="1"/>
  </cols>
  <sheetData>
    <row r="1" spans="1:19">
      <c r="I1" s="276" t="s">
        <v>328</v>
      </c>
    </row>
    <row r="2" spans="1:19" ht="61.5" customHeight="1">
      <c r="A2" s="74"/>
      <c r="H2" s="2"/>
      <c r="I2" s="276" t="s">
        <v>333</v>
      </c>
      <c r="J2" s="2"/>
      <c r="K2" s="2"/>
    </row>
    <row r="3" spans="1:19">
      <c r="A3" s="93"/>
    </row>
    <row r="4" spans="1:19">
      <c r="A4" s="729" t="s">
        <v>92</v>
      </c>
      <c r="B4" s="729"/>
      <c r="C4" s="729"/>
      <c r="D4" s="729"/>
      <c r="E4" s="729"/>
      <c r="F4" s="729"/>
      <c r="G4" s="729"/>
      <c r="H4" s="729"/>
      <c r="I4" s="729"/>
      <c r="J4" s="729"/>
    </row>
    <row r="5" spans="1:19">
      <c r="A5" s="730" t="s">
        <v>93</v>
      </c>
      <c r="B5" s="730"/>
      <c r="C5" s="730"/>
      <c r="D5" s="730"/>
      <c r="E5" s="730"/>
      <c r="F5" s="730"/>
      <c r="G5" s="730"/>
      <c r="H5" s="730"/>
      <c r="I5" s="730"/>
      <c r="J5" s="730"/>
    </row>
    <row r="6" spans="1:19">
      <c r="A6" s="94" t="s">
        <v>94</v>
      </c>
    </row>
    <row r="7" spans="1:19">
      <c r="A7" s="95" t="s">
        <v>45</v>
      </c>
      <c r="B7" s="772" t="s">
        <v>16</v>
      </c>
      <c r="C7" s="773"/>
      <c r="D7" s="774"/>
      <c r="E7" s="772" t="s">
        <v>17</v>
      </c>
      <c r="F7" s="773"/>
      <c r="G7" s="773"/>
      <c r="H7" s="772" t="s">
        <v>18</v>
      </c>
      <c r="I7" s="773"/>
      <c r="J7" s="773"/>
    </row>
    <row r="8" spans="1:19" ht="16" thickBot="1">
      <c r="A8" s="95" t="s">
        <v>46</v>
      </c>
      <c r="B8" s="767" t="s">
        <v>19</v>
      </c>
      <c r="C8" s="768"/>
      <c r="D8" s="769"/>
      <c r="E8" s="767" t="s">
        <v>20</v>
      </c>
      <c r="F8" s="768"/>
      <c r="G8" s="768"/>
      <c r="H8" s="770" t="s">
        <v>5</v>
      </c>
      <c r="I8" s="771"/>
      <c r="J8" s="771"/>
    </row>
    <row r="9" spans="1:19">
      <c r="A9" s="96"/>
      <c r="B9" s="95" t="s">
        <v>0</v>
      </c>
      <c r="C9" s="97" t="s">
        <v>1</v>
      </c>
      <c r="D9" s="97" t="s">
        <v>47</v>
      </c>
      <c r="E9" s="95" t="s">
        <v>0</v>
      </c>
      <c r="F9" s="95" t="s">
        <v>1</v>
      </c>
      <c r="G9" s="95" t="s">
        <v>47</v>
      </c>
      <c r="H9" s="95" t="s">
        <v>0</v>
      </c>
      <c r="I9" s="95" t="s">
        <v>1</v>
      </c>
      <c r="J9" s="97" t="s">
        <v>47</v>
      </c>
    </row>
    <row r="10" spans="1:19">
      <c r="A10" s="96"/>
      <c r="B10" s="95" t="s">
        <v>25</v>
      </c>
      <c r="C10" s="95" t="s">
        <v>26</v>
      </c>
      <c r="D10" s="98" t="s">
        <v>5</v>
      </c>
      <c r="E10" s="95" t="s">
        <v>25</v>
      </c>
      <c r="F10" s="95" t="s">
        <v>26</v>
      </c>
      <c r="G10" s="98" t="s">
        <v>5</v>
      </c>
      <c r="H10" s="95" t="s">
        <v>25</v>
      </c>
      <c r="I10" s="95" t="s">
        <v>26</v>
      </c>
      <c r="J10" s="98" t="s">
        <v>5</v>
      </c>
    </row>
    <row r="11" spans="1:19" ht="16" thickBot="1">
      <c r="A11" s="99" t="s">
        <v>48</v>
      </c>
      <c r="B11" s="100">
        <v>42</v>
      </c>
      <c r="C11" s="100" t="s">
        <v>604</v>
      </c>
      <c r="D11" s="100">
        <f>SUM(B11:C11)</f>
        <v>42</v>
      </c>
      <c r="E11" s="100">
        <v>2</v>
      </c>
      <c r="F11" s="100">
        <v>1</v>
      </c>
      <c r="G11" s="100">
        <f>SUM(E11:F11)</f>
        <v>3</v>
      </c>
      <c r="H11" s="100">
        <f>B11+E11</f>
        <v>44</v>
      </c>
      <c r="I11" s="100">
        <f>C11+F11</f>
        <v>1</v>
      </c>
      <c r="J11" s="100">
        <f>SUM(H11:I11)</f>
        <v>45</v>
      </c>
    </row>
    <row r="12" spans="1:19" ht="16" thickBot="1">
      <c r="A12" s="101" t="s">
        <v>49</v>
      </c>
      <c r="B12" s="102">
        <v>3982</v>
      </c>
      <c r="C12" s="103">
        <v>383</v>
      </c>
      <c r="D12" s="102">
        <f t="shared" ref="D12:D21" si="0">SUM(B12:C12)</f>
        <v>4365</v>
      </c>
      <c r="E12" s="103">
        <v>3</v>
      </c>
      <c r="F12" s="103">
        <v>1</v>
      </c>
      <c r="G12" s="103">
        <f t="shared" ref="G12:G21" si="1">SUM(E12:F12)</f>
        <v>4</v>
      </c>
      <c r="H12" s="102">
        <f t="shared" ref="H12:H21" si="2">B12+E12</f>
        <v>3985</v>
      </c>
      <c r="I12" s="103">
        <f t="shared" ref="I12:I21" si="3">C12+F12</f>
        <v>384</v>
      </c>
      <c r="J12" s="102">
        <f t="shared" ref="J12:J21" si="4">SUM(H12:I12)</f>
        <v>4369</v>
      </c>
      <c r="K12" s="234"/>
      <c r="S12" s="234"/>
    </row>
    <row r="13" spans="1:19" ht="16" thickBot="1">
      <c r="A13" s="99" t="s">
        <v>50</v>
      </c>
      <c r="B13" s="104">
        <v>57211</v>
      </c>
      <c r="C13" s="104">
        <v>23350</v>
      </c>
      <c r="D13" s="104">
        <f t="shared" si="0"/>
        <v>80561</v>
      </c>
      <c r="E13" s="100">
        <v>82</v>
      </c>
      <c r="F13" s="100">
        <v>399</v>
      </c>
      <c r="G13" s="100">
        <f t="shared" si="1"/>
        <v>481</v>
      </c>
      <c r="H13" s="104">
        <f t="shared" si="2"/>
        <v>57293</v>
      </c>
      <c r="I13" s="104">
        <f t="shared" si="3"/>
        <v>23749</v>
      </c>
      <c r="J13" s="104">
        <f t="shared" si="4"/>
        <v>81042</v>
      </c>
      <c r="K13" s="234"/>
      <c r="S13" s="234"/>
    </row>
    <row r="14" spans="1:19" ht="16" thickBot="1">
      <c r="A14" s="101" t="s">
        <v>51</v>
      </c>
      <c r="B14" s="102">
        <v>135812</v>
      </c>
      <c r="C14" s="102">
        <v>71097</v>
      </c>
      <c r="D14" s="102">
        <f t="shared" si="0"/>
        <v>206909</v>
      </c>
      <c r="E14" s="103">
        <v>916</v>
      </c>
      <c r="F14" s="102">
        <v>5584</v>
      </c>
      <c r="G14" s="102">
        <f t="shared" si="1"/>
        <v>6500</v>
      </c>
      <c r="H14" s="102">
        <f t="shared" si="2"/>
        <v>136728</v>
      </c>
      <c r="I14" s="102">
        <f t="shared" si="3"/>
        <v>76681</v>
      </c>
      <c r="J14" s="102">
        <f t="shared" si="4"/>
        <v>213409</v>
      </c>
      <c r="K14" s="234"/>
      <c r="S14" s="234"/>
    </row>
    <row r="15" spans="1:19" ht="16" thickBot="1">
      <c r="A15" s="99" t="s">
        <v>52</v>
      </c>
      <c r="B15" s="104">
        <v>148491</v>
      </c>
      <c r="C15" s="104">
        <v>126669</v>
      </c>
      <c r="D15" s="104">
        <f t="shared" si="0"/>
        <v>275160</v>
      </c>
      <c r="E15" s="104">
        <v>3191</v>
      </c>
      <c r="F15" s="104">
        <v>6156</v>
      </c>
      <c r="G15" s="104">
        <f t="shared" si="1"/>
        <v>9347</v>
      </c>
      <c r="H15" s="104">
        <f t="shared" si="2"/>
        <v>151682</v>
      </c>
      <c r="I15" s="104">
        <f t="shared" si="3"/>
        <v>132825</v>
      </c>
      <c r="J15" s="104">
        <f t="shared" si="4"/>
        <v>284507</v>
      </c>
      <c r="K15" s="234"/>
      <c r="S15" s="234"/>
    </row>
    <row r="16" spans="1:19" ht="16" thickBot="1">
      <c r="A16" s="101" t="s">
        <v>53</v>
      </c>
      <c r="B16" s="102">
        <v>130830</v>
      </c>
      <c r="C16" s="102">
        <v>120917</v>
      </c>
      <c r="D16" s="102">
        <f t="shared" si="0"/>
        <v>251747</v>
      </c>
      <c r="E16" s="102">
        <v>5435</v>
      </c>
      <c r="F16" s="102">
        <v>5470</v>
      </c>
      <c r="G16" s="102">
        <f t="shared" si="1"/>
        <v>10905</v>
      </c>
      <c r="H16" s="102">
        <f t="shared" si="2"/>
        <v>136265</v>
      </c>
      <c r="I16" s="102">
        <f t="shared" si="3"/>
        <v>126387</v>
      </c>
      <c r="J16" s="102">
        <f t="shared" si="4"/>
        <v>262652</v>
      </c>
      <c r="K16" s="234"/>
      <c r="S16" s="234"/>
    </row>
    <row r="17" spans="1:19" ht="16" thickBot="1">
      <c r="A17" s="99" t="s">
        <v>54</v>
      </c>
      <c r="B17" s="104">
        <v>98874</v>
      </c>
      <c r="C17" s="104">
        <v>75252</v>
      </c>
      <c r="D17" s="104">
        <f t="shared" si="0"/>
        <v>174126</v>
      </c>
      <c r="E17" s="104">
        <v>5844</v>
      </c>
      <c r="F17" s="104">
        <v>4629</v>
      </c>
      <c r="G17" s="104">
        <f t="shared" si="1"/>
        <v>10473</v>
      </c>
      <c r="H17" s="104">
        <f t="shared" si="2"/>
        <v>104718</v>
      </c>
      <c r="I17" s="104">
        <f t="shared" si="3"/>
        <v>79881</v>
      </c>
      <c r="J17" s="104">
        <f t="shared" si="4"/>
        <v>184599</v>
      </c>
      <c r="K17" s="234"/>
      <c r="S17" s="234"/>
    </row>
    <row r="18" spans="1:19" ht="16" thickBot="1">
      <c r="A18" s="101" t="s">
        <v>55</v>
      </c>
      <c r="B18" s="102">
        <v>73482</v>
      </c>
      <c r="C18" s="102">
        <v>34102</v>
      </c>
      <c r="D18" s="102">
        <f t="shared" si="0"/>
        <v>107584</v>
      </c>
      <c r="E18" s="102">
        <v>4668</v>
      </c>
      <c r="F18" s="102">
        <v>2982</v>
      </c>
      <c r="G18" s="102">
        <f t="shared" si="1"/>
        <v>7650</v>
      </c>
      <c r="H18" s="102">
        <f t="shared" si="2"/>
        <v>78150</v>
      </c>
      <c r="I18" s="102">
        <f t="shared" si="3"/>
        <v>37084</v>
      </c>
      <c r="J18" s="102">
        <f t="shared" si="4"/>
        <v>115234</v>
      </c>
      <c r="K18" s="234"/>
      <c r="S18" s="234"/>
    </row>
    <row r="19" spans="1:19" ht="16" thickBot="1">
      <c r="A19" s="99" t="s">
        <v>56</v>
      </c>
      <c r="B19" s="104">
        <v>43687</v>
      </c>
      <c r="C19" s="104">
        <v>13597</v>
      </c>
      <c r="D19" s="104">
        <f t="shared" si="0"/>
        <v>57284</v>
      </c>
      <c r="E19" s="104">
        <v>4229</v>
      </c>
      <c r="F19" s="104">
        <v>2092</v>
      </c>
      <c r="G19" s="104">
        <f t="shared" si="1"/>
        <v>6321</v>
      </c>
      <c r="H19" s="104">
        <f t="shared" si="2"/>
        <v>47916</v>
      </c>
      <c r="I19" s="104">
        <f t="shared" si="3"/>
        <v>15689</v>
      </c>
      <c r="J19" s="104">
        <f t="shared" si="4"/>
        <v>63605</v>
      </c>
      <c r="K19" s="234"/>
      <c r="S19" s="234"/>
    </row>
    <row r="20" spans="1:19" ht="16" thickBot="1">
      <c r="A20" s="101" t="s">
        <v>57</v>
      </c>
      <c r="B20" s="102">
        <v>2065</v>
      </c>
      <c r="C20" s="103">
        <v>689</v>
      </c>
      <c r="D20" s="102">
        <f t="shared" si="0"/>
        <v>2754</v>
      </c>
      <c r="E20" s="102">
        <v>3902</v>
      </c>
      <c r="F20" s="102">
        <v>2045</v>
      </c>
      <c r="G20" s="102">
        <f t="shared" si="1"/>
        <v>5947</v>
      </c>
      <c r="H20" s="102">
        <f t="shared" si="2"/>
        <v>5967</v>
      </c>
      <c r="I20" s="102">
        <f t="shared" si="3"/>
        <v>2734</v>
      </c>
      <c r="J20" s="102">
        <f t="shared" si="4"/>
        <v>8701</v>
      </c>
      <c r="K20" s="234"/>
      <c r="M20" s="234"/>
      <c r="N20" s="234"/>
      <c r="O20" s="234"/>
      <c r="P20" s="234"/>
      <c r="Q20" s="234"/>
      <c r="R20" s="234"/>
      <c r="S20" s="234"/>
    </row>
    <row r="21" spans="1:19" ht="16" thickBot="1">
      <c r="A21" s="245" t="s">
        <v>258</v>
      </c>
      <c r="B21" s="102">
        <v>7717</v>
      </c>
      <c r="C21" s="103">
        <v>5186</v>
      </c>
      <c r="D21" s="102">
        <f t="shared" si="0"/>
        <v>12903</v>
      </c>
      <c r="E21" s="102">
        <v>4064</v>
      </c>
      <c r="F21" s="102">
        <v>1951</v>
      </c>
      <c r="G21" s="102">
        <f t="shared" si="1"/>
        <v>6015</v>
      </c>
      <c r="H21" s="102">
        <f t="shared" si="2"/>
        <v>11781</v>
      </c>
      <c r="I21" s="102">
        <f t="shared" si="3"/>
        <v>7137</v>
      </c>
      <c r="J21" s="102">
        <f t="shared" si="4"/>
        <v>18918</v>
      </c>
      <c r="K21" s="234"/>
      <c r="M21" s="234"/>
      <c r="N21" s="234"/>
      <c r="O21" s="234"/>
      <c r="P21" s="234"/>
      <c r="Q21" s="234"/>
      <c r="R21" s="234"/>
      <c r="S21" s="234"/>
    </row>
    <row r="22" spans="1:19">
      <c r="A22" s="167" t="s">
        <v>28</v>
      </c>
      <c r="B22" s="330">
        <f t="shared" ref="B22:J22" si="5">SUM(B11:B21)</f>
        <v>702193</v>
      </c>
      <c r="C22" s="330">
        <f t="shared" si="5"/>
        <v>471242</v>
      </c>
      <c r="D22" s="330">
        <f t="shared" si="5"/>
        <v>1173435</v>
      </c>
      <c r="E22" s="330">
        <f t="shared" si="5"/>
        <v>32336</v>
      </c>
      <c r="F22" s="330">
        <f t="shared" si="5"/>
        <v>31310</v>
      </c>
      <c r="G22" s="330">
        <f t="shared" si="5"/>
        <v>63646</v>
      </c>
      <c r="H22" s="330">
        <f t="shared" si="5"/>
        <v>734529</v>
      </c>
      <c r="I22" s="330">
        <f t="shared" si="5"/>
        <v>502552</v>
      </c>
      <c r="J22" s="330">
        <f t="shared" si="5"/>
        <v>1237081</v>
      </c>
      <c r="K22" s="234"/>
      <c r="L22" s="234"/>
      <c r="M22" s="234"/>
      <c r="N22" s="234"/>
      <c r="O22" s="234"/>
      <c r="P22" s="234"/>
      <c r="Q22" s="234"/>
      <c r="R22" s="234"/>
      <c r="S22" s="234"/>
    </row>
    <row r="23" spans="1:19">
      <c r="A23" s="105" t="s">
        <v>96</v>
      </c>
      <c r="J23" t="s">
        <v>38</v>
      </c>
    </row>
    <row r="24" spans="1:19">
      <c r="A24" s="106" t="s">
        <v>97</v>
      </c>
      <c r="J24" t="s">
        <v>95</v>
      </c>
    </row>
    <row r="25" spans="1:19">
      <c r="B25" s="234"/>
      <c r="C25" s="234"/>
      <c r="D25" s="234"/>
      <c r="E25" s="234"/>
      <c r="F25" s="234"/>
      <c r="G25" s="234"/>
      <c r="H25" s="234"/>
      <c r="I25" s="234"/>
      <c r="J25" s="234"/>
    </row>
  </sheetData>
  <mergeCells count="8">
    <mergeCell ref="B8:D8"/>
    <mergeCell ref="E8:G8"/>
    <mergeCell ref="H8:J8"/>
    <mergeCell ref="A4:J4"/>
    <mergeCell ref="A5:J5"/>
    <mergeCell ref="B7:D7"/>
    <mergeCell ref="E7:G7"/>
    <mergeCell ref="H7:J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/>
  </sheetPr>
  <dimension ref="A1:Y28"/>
  <sheetViews>
    <sheetView rightToLeft="1" view="pageBreakPreview" topLeftCell="A4" zoomScale="115" zoomScaleNormal="100" zoomScaleSheetLayoutView="115" workbookViewId="0">
      <selection activeCell="G21" sqref="G21"/>
    </sheetView>
  </sheetViews>
  <sheetFormatPr baseColWidth="10" defaultColWidth="8.83203125" defaultRowHeight="15"/>
  <cols>
    <col min="1" max="1" width="23.1640625" customWidth="1"/>
    <col min="2" max="3" width="9.1640625" bestFit="1" customWidth="1"/>
    <col min="4" max="4" width="10.5" bestFit="1" customWidth="1"/>
    <col min="5" max="9" width="9.1640625" bestFit="1" customWidth="1"/>
    <col min="10" max="10" width="14.83203125" customWidth="1"/>
    <col min="11" max="11" width="28.5" customWidth="1"/>
  </cols>
  <sheetData>
    <row r="1" spans="1:25">
      <c r="K1" s="276" t="s">
        <v>328</v>
      </c>
    </row>
    <row r="2" spans="1:25" ht="61.5" customHeight="1">
      <c r="A2" s="74"/>
      <c r="H2" s="2"/>
      <c r="J2" s="2"/>
      <c r="K2" s="276" t="s">
        <v>333</v>
      </c>
    </row>
    <row r="3" spans="1:25">
      <c r="A3" s="71"/>
      <c r="B3" s="77"/>
      <c r="C3" s="77"/>
      <c r="D3" s="77"/>
      <c r="E3" s="77"/>
      <c r="F3" s="77"/>
      <c r="G3" s="77"/>
      <c r="H3" s="77"/>
      <c r="I3" s="77"/>
      <c r="J3" s="77"/>
    </row>
    <row r="4" spans="1:25" ht="16">
      <c r="A4" s="740" t="s">
        <v>98</v>
      </c>
      <c r="B4" s="740"/>
      <c r="C4" s="740"/>
      <c r="D4" s="740"/>
      <c r="E4" s="740"/>
      <c r="F4" s="740"/>
      <c r="G4" s="740"/>
      <c r="H4" s="740"/>
      <c r="I4" s="740"/>
      <c r="J4" s="740"/>
      <c r="K4" s="740"/>
    </row>
    <row r="5" spans="1:25" ht="16">
      <c r="A5" s="744" t="s">
        <v>99</v>
      </c>
      <c r="B5" s="744"/>
      <c r="C5" s="744"/>
      <c r="D5" s="744"/>
      <c r="E5" s="744"/>
      <c r="F5" s="744"/>
      <c r="G5" s="744"/>
      <c r="H5" s="744"/>
      <c r="I5" s="744"/>
      <c r="J5" s="744"/>
      <c r="K5" s="744"/>
    </row>
    <row r="6" spans="1:25">
      <c r="A6" s="107" t="s">
        <v>100</v>
      </c>
      <c r="B6" s="77"/>
      <c r="C6" s="77"/>
      <c r="D6" s="77"/>
      <c r="E6" s="77"/>
      <c r="F6" s="77"/>
      <c r="G6" s="77"/>
      <c r="H6" s="77"/>
      <c r="I6" s="77"/>
      <c r="J6" s="77"/>
    </row>
    <row r="7" spans="1:25" ht="15.75" customHeight="1">
      <c r="A7" s="775" t="s">
        <v>101</v>
      </c>
      <c r="B7" s="776" t="s">
        <v>16</v>
      </c>
      <c r="C7" s="777"/>
      <c r="D7" s="778"/>
      <c r="E7" s="776" t="s">
        <v>17</v>
      </c>
      <c r="F7" s="777"/>
      <c r="G7" s="777"/>
      <c r="H7" s="752" t="s">
        <v>18</v>
      </c>
      <c r="I7" s="777"/>
      <c r="J7" s="777"/>
      <c r="K7" s="716" t="s">
        <v>102</v>
      </c>
    </row>
    <row r="8" spans="1:25" ht="18.75" customHeight="1" thickBot="1">
      <c r="A8" s="775"/>
      <c r="B8" s="779" t="s">
        <v>19</v>
      </c>
      <c r="C8" s="780"/>
      <c r="D8" s="781"/>
      <c r="E8" s="779" t="s">
        <v>20</v>
      </c>
      <c r="F8" s="780"/>
      <c r="G8" s="780"/>
      <c r="H8" s="782" t="s">
        <v>5</v>
      </c>
      <c r="I8" s="783"/>
      <c r="J8" s="783"/>
      <c r="K8" s="716"/>
    </row>
    <row r="9" spans="1:25" ht="18" customHeight="1">
      <c r="A9" s="775"/>
      <c r="B9" s="78" t="s">
        <v>0</v>
      </c>
      <c r="C9" s="79" t="s">
        <v>1</v>
      </c>
      <c r="D9" s="79" t="s">
        <v>47</v>
      </c>
      <c r="E9" s="78" t="s">
        <v>0</v>
      </c>
      <c r="F9" s="78" t="s">
        <v>1</v>
      </c>
      <c r="G9" s="78" t="s">
        <v>47</v>
      </c>
      <c r="H9" s="121" t="s">
        <v>0</v>
      </c>
      <c r="I9" s="78" t="s">
        <v>1</v>
      </c>
      <c r="J9" s="79" t="s">
        <v>47</v>
      </c>
      <c r="K9" s="716"/>
    </row>
    <row r="10" spans="1:25" ht="18" customHeight="1">
      <c r="A10" s="775"/>
      <c r="B10" s="78" t="s">
        <v>25</v>
      </c>
      <c r="C10" s="78" t="s">
        <v>26</v>
      </c>
      <c r="D10" s="80" t="s">
        <v>5</v>
      </c>
      <c r="E10" s="78" t="s">
        <v>25</v>
      </c>
      <c r="F10" s="78" t="s">
        <v>26</v>
      </c>
      <c r="G10" s="80" t="s">
        <v>5</v>
      </c>
      <c r="H10" s="121" t="s">
        <v>25</v>
      </c>
      <c r="I10" s="78" t="s">
        <v>26</v>
      </c>
      <c r="J10" s="80" t="s">
        <v>5</v>
      </c>
      <c r="K10" s="716"/>
    </row>
    <row r="11" spans="1:25">
      <c r="A11" s="81" t="s">
        <v>103</v>
      </c>
      <c r="B11" s="108">
        <v>4829</v>
      </c>
      <c r="C11" s="108">
        <v>5578</v>
      </c>
      <c r="D11" s="108">
        <f>SUM(B11:C11)</f>
        <v>10407</v>
      </c>
      <c r="E11" s="109">
        <v>0</v>
      </c>
      <c r="F11" s="109">
        <v>0</v>
      </c>
      <c r="G11" s="109">
        <f>SUM(E11:F11)</f>
        <v>0</v>
      </c>
      <c r="H11" s="55">
        <f>B11+E11</f>
        <v>4829</v>
      </c>
      <c r="I11" s="55">
        <f>C11+F11</f>
        <v>5578</v>
      </c>
      <c r="J11" s="108">
        <f>SUM(H11:I11)</f>
        <v>10407</v>
      </c>
      <c r="K11" s="177" t="s">
        <v>259</v>
      </c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</row>
    <row r="12" spans="1:25">
      <c r="A12" s="83" t="s">
        <v>104</v>
      </c>
      <c r="B12" s="110">
        <v>10473</v>
      </c>
      <c r="C12" s="110">
        <v>3724</v>
      </c>
      <c r="D12" s="110">
        <f t="shared" ref="D12:D24" si="0">SUM(B12:C12)</f>
        <v>14197</v>
      </c>
      <c r="E12" s="111">
        <v>50</v>
      </c>
      <c r="F12" s="111">
        <v>3</v>
      </c>
      <c r="G12" s="111">
        <f t="shared" ref="G12:G24" si="1">SUM(E12:F12)</f>
        <v>53</v>
      </c>
      <c r="H12" s="53">
        <f t="shared" ref="H12:H24" si="2">B12+E12</f>
        <v>10523</v>
      </c>
      <c r="I12" s="110">
        <f t="shared" ref="I12:I24" si="3">C12+F12</f>
        <v>3727</v>
      </c>
      <c r="J12" s="110">
        <f t="shared" ref="J12:J24" si="4">SUM(H12:I12)</f>
        <v>14250</v>
      </c>
      <c r="K12" s="178" t="s">
        <v>265</v>
      </c>
      <c r="L12" s="234"/>
      <c r="M12" s="234"/>
      <c r="N12" s="234"/>
      <c r="O12" s="234"/>
      <c r="P12" s="234"/>
      <c r="Q12" s="234"/>
      <c r="R12" s="234"/>
      <c r="S12" s="234"/>
      <c r="T12" s="234"/>
      <c r="U12" s="234"/>
    </row>
    <row r="13" spans="1:25">
      <c r="A13" s="81" t="s">
        <v>105</v>
      </c>
      <c r="B13" s="108">
        <v>41214</v>
      </c>
      <c r="C13" s="108">
        <v>5940</v>
      </c>
      <c r="D13" s="108">
        <f t="shared" si="0"/>
        <v>47154</v>
      </c>
      <c r="E13" s="109">
        <v>11</v>
      </c>
      <c r="F13" s="109">
        <v>1</v>
      </c>
      <c r="G13" s="109">
        <f t="shared" si="1"/>
        <v>12</v>
      </c>
      <c r="H13" s="55">
        <f t="shared" si="2"/>
        <v>41225</v>
      </c>
      <c r="I13" s="108">
        <f t="shared" si="3"/>
        <v>5941</v>
      </c>
      <c r="J13" s="108">
        <f t="shared" si="4"/>
        <v>47166</v>
      </c>
      <c r="K13" s="177" t="s">
        <v>260</v>
      </c>
      <c r="L13" s="234"/>
      <c r="M13" s="234"/>
      <c r="N13" s="234"/>
      <c r="O13" s="234"/>
      <c r="P13" s="234"/>
      <c r="Q13" s="234"/>
      <c r="R13" s="234"/>
      <c r="S13" s="234"/>
      <c r="T13" s="234"/>
      <c r="U13" s="234"/>
    </row>
    <row r="14" spans="1:25">
      <c r="A14" s="83" t="s">
        <v>106</v>
      </c>
      <c r="B14" s="110">
        <v>1851</v>
      </c>
      <c r="C14" s="111">
        <v>47</v>
      </c>
      <c r="D14" s="110">
        <f t="shared" si="0"/>
        <v>1898</v>
      </c>
      <c r="E14" s="111">
        <v>1</v>
      </c>
      <c r="F14" s="111">
        <v>1</v>
      </c>
      <c r="G14" s="111">
        <f t="shared" si="1"/>
        <v>2</v>
      </c>
      <c r="H14" s="53">
        <f t="shared" si="2"/>
        <v>1852</v>
      </c>
      <c r="I14" s="111">
        <f t="shared" si="3"/>
        <v>48</v>
      </c>
      <c r="J14" s="110">
        <f t="shared" si="4"/>
        <v>1900</v>
      </c>
      <c r="K14" s="178" t="s">
        <v>306</v>
      </c>
      <c r="L14" s="234"/>
      <c r="M14" s="234"/>
      <c r="N14" s="234"/>
      <c r="O14" s="234"/>
      <c r="P14" s="234"/>
      <c r="Q14" s="234"/>
      <c r="R14" s="234"/>
      <c r="S14" s="234"/>
      <c r="T14" s="234"/>
      <c r="U14" s="234"/>
    </row>
    <row r="15" spans="1:25">
      <c r="A15" s="81" t="s">
        <v>107</v>
      </c>
      <c r="B15" s="108">
        <v>44366</v>
      </c>
      <c r="C15" s="108">
        <v>4383</v>
      </c>
      <c r="D15" s="108">
        <f t="shared" si="0"/>
        <v>48749</v>
      </c>
      <c r="E15" s="109">
        <v>11</v>
      </c>
      <c r="F15" s="109">
        <v>0</v>
      </c>
      <c r="G15" s="109">
        <f t="shared" si="1"/>
        <v>11</v>
      </c>
      <c r="H15" s="55">
        <f t="shared" si="2"/>
        <v>44377</v>
      </c>
      <c r="I15" s="108">
        <f t="shared" si="3"/>
        <v>4383</v>
      </c>
      <c r="J15" s="108">
        <f t="shared" si="4"/>
        <v>48760</v>
      </c>
      <c r="K15" s="177" t="s">
        <v>261</v>
      </c>
      <c r="L15" s="234"/>
      <c r="M15" s="234"/>
      <c r="N15" s="234"/>
      <c r="O15" s="234"/>
      <c r="P15" s="234"/>
      <c r="Q15" s="234"/>
      <c r="R15" s="234"/>
      <c r="S15" s="234"/>
      <c r="T15" s="234"/>
      <c r="U15" s="234"/>
    </row>
    <row r="16" spans="1:25">
      <c r="A16" s="83" t="s">
        <v>108</v>
      </c>
      <c r="B16" s="110">
        <v>46002</v>
      </c>
      <c r="C16" s="110">
        <v>35917</v>
      </c>
      <c r="D16" s="110">
        <f t="shared" si="0"/>
        <v>81919</v>
      </c>
      <c r="E16" s="111">
        <v>822</v>
      </c>
      <c r="F16" s="110">
        <v>4655</v>
      </c>
      <c r="G16" s="110">
        <f t="shared" si="1"/>
        <v>5477</v>
      </c>
      <c r="H16" s="53">
        <f t="shared" si="2"/>
        <v>46824</v>
      </c>
      <c r="I16" s="110">
        <f t="shared" si="3"/>
        <v>40572</v>
      </c>
      <c r="J16" s="110">
        <f t="shared" si="4"/>
        <v>87396</v>
      </c>
      <c r="K16" s="178" t="s">
        <v>307</v>
      </c>
      <c r="L16" s="234"/>
      <c r="M16" s="234"/>
      <c r="N16" s="234"/>
      <c r="O16" s="234"/>
      <c r="P16" s="234"/>
      <c r="Q16" s="234"/>
      <c r="R16" s="234"/>
      <c r="S16" s="234"/>
      <c r="T16" s="234"/>
      <c r="U16" s="234"/>
    </row>
    <row r="17" spans="1:21">
      <c r="A17" s="81" t="s">
        <v>109</v>
      </c>
      <c r="B17" s="108">
        <v>108526</v>
      </c>
      <c r="C17" s="108">
        <v>19435</v>
      </c>
      <c r="D17" s="108">
        <f t="shared" si="0"/>
        <v>127961</v>
      </c>
      <c r="E17" s="109">
        <v>33</v>
      </c>
      <c r="F17" s="109">
        <v>5</v>
      </c>
      <c r="G17" s="109">
        <f t="shared" si="1"/>
        <v>38</v>
      </c>
      <c r="H17" s="55">
        <f t="shared" si="2"/>
        <v>108559</v>
      </c>
      <c r="I17" s="108">
        <f t="shared" si="3"/>
        <v>19440</v>
      </c>
      <c r="J17" s="108">
        <f t="shared" si="4"/>
        <v>127999</v>
      </c>
      <c r="K17" s="177" t="s">
        <v>266</v>
      </c>
      <c r="L17" s="234"/>
      <c r="M17" s="234"/>
      <c r="N17" s="234"/>
      <c r="O17" s="234"/>
      <c r="P17" s="234"/>
      <c r="Q17" s="234"/>
      <c r="R17" s="234"/>
      <c r="S17" s="234"/>
      <c r="T17" s="234"/>
      <c r="U17" s="234"/>
    </row>
    <row r="18" spans="1:21">
      <c r="A18" s="83" t="s">
        <v>110</v>
      </c>
      <c r="B18" s="110">
        <v>78046</v>
      </c>
      <c r="C18" s="110">
        <v>84786</v>
      </c>
      <c r="D18" s="110">
        <f t="shared" si="0"/>
        <v>162832</v>
      </c>
      <c r="E18" s="111">
        <v>639</v>
      </c>
      <c r="F18" s="110">
        <v>7087</v>
      </c>
      <c r="G18" s="110">
        <f t="shared" si="1"/>
        <v>7726</v>
      </c>
      <c r="H18" s="53">
        <f t="shared" si="2"/>
        <v>78685</v>
      </c>
      <c r="I18" s="110">
        <f t="shared" si="3"/>
        <v>91873</v>
      </c>
      <c r="J18" s="110">
        <f t="shared" si="4"/>
        <v>170558</v>
      </c>
      <c r="K18" s="178" t="s">
        <v>308</v>
      </c>
      <c r="L18" s="234"/>
      <c r="M18" s="234"/>
      <c r="N18" s="234"/>
      <c r="O18" s="234"/>
      <c r="P18" s="234"/>
      <c r="Q18" s="234"/>
      <c r="R18" s="234"/>
      <c r="S18" s="234"/>
      <c r="T18" s="234"/>
      <c r="U18" s="234"/>
    </row>
    <row r="19" spans="1:21">
      <c r="A19" s="81" t="s">
        <v>111</v>
      </c>
      <c r="B19" s="108">
        <v>298534</v>
      </c>
      <c r="C19" s="108">
        <v>283860</v>
      </c>
      <c r="D19" s="108">
        <f t="shared" si="0"/>
        <v>582394</v>
      </c>
      <c r="E19" s="108">
        <v>12081</v>
      </c>
      <c r="F19" s="108">
        <v>13196</v>
      </c>
      <c r="G19" s="108">
        <f t="shared" si="1"/>
        <v>25277</v>
      </c>
      <c r="H19" s="55">
        <f t="shared" si="2"/>
        <v>310615</v>
      </c>
      <c r="I19" s="108">
        <f t="shared" si="3"/>
        <v>297056</v>
      </c>
      <c r="J19" s="108">
        <f t="shared" si="4"/>
        <v>607671</v>
      </c>
      <c r="K19" s="177" t="s">
        <v>262</v>
      </c>
      <c r="L19" s="234"/>
      <c r="M19" s="234"/>
      <c r="N19" s="234"/>
      <c r="O19" s="234"/>
      <c r="P19" s="234"/>
      <c r="Q19" s="234"/>
      <c r="R19" s="234"/>
      <c r="S19" s="234"/>
      <c r="T19" s="234"/>
      <c r="U19" s="234"/>
    </row>
    <row r="20" spans="1:21">
      <c r="A20" s="83" t="s">
        <v>112</v>
      </c>
      <c r="B20" s="110">
        <v>28988</v>
      </c>
      <c r="C20" s="110">
        <v>6997</v>
      </c>
      <c r="D20" s="110">
        <f t="shared" si="0"/>
        <v>35985</v>
      </c>
      <c r="E20" s="110">
        <v>1682</v>
      </c>
      <c r="F20" s="111">
        <v>459</v>
      </c>
      <c r="G20" s="110">
        <f t="shared" si="1"/>
        <v>2141</v>
      </c>
      <c r="H20" s="53">
        <f t="shared" si="2"/>
        <v>30670</v>
      </c>
      <c r="I20" s="110">
        <f t="shared" si="3"/>
        <v>7456</v>
      </c>
      <c r="J20" s="110">
        <f t="shared" si="4"/>
        <v>38126</v>
      </c>
      <c r="K20" s="178" t="s">
        <v>309</v>
      </c>
      <c r="L20" s="234"/>
      <c r="M20" s="234"/>
      <c r="N20" s="234"/>
      <c r="O20" s="234"/>
      <c r="P20" s="234"/>
      <c r="Q20" s="234"/>
      <c r="R20" s="234"/>
      <c r="S20" s="234"/>
      <c r="T20" s="234"/>
      <c r="U20" s="234"/>
    </row>
    <row r="21" spans="1:21">
      <c r="A21" s="81" t="s">
        <v>113</v>
      </c>
      <c r="B21" s="108">
        <v>25182</v>
      </c>
      <c r="C21" s="108">
        <v>13663</v>
      </c>
      <c r="D21" s="108">
        <f t="shared" si="0"/>
        <v>38845</v>
      </c>
      <c r="E21" s="108">
        <v>6398</v>
      </c>
      <c r="F21" s="108">
        <v>2140</v>
      </c>
      <c r="G21" s="108">
        <f t="shared" si="1"/>
        <v>8538</v>
      </c>
      <c r="H21" s="55">
        <f t="shared" si="2"/>
        <v>31580</v>
      </c>
      <c r="I21" s="108">
        <f t="shared" si="3"/>
        <v>15803</v>
      </c>
      <c r="J21" s="108">
        <f t="shared" si="4"/>
        <v>47383</v>
      </c>
      <c r="K21" s="177" t="s">
        <v>263</v>
      </c>
      <c r="L21" s="234"/>
      <c r="M21" s="234"/>
      <c r="N21" s="234"/>
      <c r="O21" s="234"/>
      <c r="P21" s="234"/>
      <c r="Q21" s="234"/>
      <c r="R21" s="234"/>
      <c r="S21" s="234"/>
      <c r="T21" s="234"/>
      <c r="U21" s="234"/>
    </row>
    <row r="22" spans="1:21">
      <c r="A22" s="83" t="s">
        <v>114</v>
      </c>
      <c r="B22" s="111">
        <v>143</v>
      </c>
      <c r="C22" s="111">
        <v>11</v>
      </c>
      <c r="D22" s="111">
        <f t="shared" si="0"/>
        <v>154</v>
      </c>
      <c r="E22" s="111">
        <v>86</v>
      </c>
      <c r="F22" s="111">
        <v>21</v>
      </c>
      <c r="G22" s="111">
        <f t="shared" si="1"/>
        <v>107</v>
      </c>
      <c r="H22" s="122">
        <f t="shared" si="2"/>
        <v>229</v>
      </c>
      <c r="I22" s="111">
        <f t="shared" si="3"/>
        <v>32</v>
      </c>
      <c r="J22" s="111">
        <f t="shared" si="4"/>
        <v>261</v>
      </c>
      <c r="K22" s="178" t="s">
        <v>267</v>
      </c>
      <c r="M22" s="234"/>
      <c r="N22" s="234"/>
      <c r="O22" s="234"/>
      <c r="P22" s="234"/>
      <c r="Q22" s="234"/>
      <c r="R22" s="234"/>
      <c r="S22" s="234"/>
      <c r="T22" s="234"/>
      <c r="U22" s="234"/>
    </row>
    <row r="23" spans="1:21">
      <c r="A23" s="81" t="s">
        <v>115</v>
      </c>
      <c r="B23" s="108">
        <v>9883</v>
      </c>
      <c r="C23" s="108">
        <v>4730</v>
      </c>
      <c r="D23" s="108">
        <f t="shared" si="0"/>
        <v>14613</v>
      </c>
      <c r="E23" s="108">
        <v>9776</v>
      </c>
      <c r="F23" s="108">
        <v>3329</v>
      </c>
      <c r="G23" s="108">
        <f t="shared" si="1"/>
        <v>13105</v>
      </c>
      <c r="H23" s="55">
        <f t="shared" si="2"/>
        <v>19659</v>
      </c>
      <c r="I23" s="108">
        <f t="shared" si="3"/>
        <v>8059</v>
      </c>
      <c r="J23" s="108">
        <f t="shared" si="4"/>
        <v>27718</v>
      </c>
      <c r="K23" s="177" t="s">
        <v>264</v>
      </c>
      <c r="L23" s="234"/>
      <c r="M23" s="234"/>
      <c r="N23" s="234"/>
      <c r="O23" s="234"/>
      <c r="P23" s="234"/>
      <c r="Q23" s="234"/>
      <c r="R23" s="234"/>
      <c r="S23" s="234"/>
      <c r="T23" s="234"/>
      <c r="U23" s="234"/>
    </row>
    <row r="24" spans="1:21">
      <c r="A24" s="83" t="s">
        <v>116</v>
      </c>
      <c r="B24" s="110">
        <v>4156</v>
      </c>
      <c r="C24" s="110">
        <v>2171</v>
      </c>
      <c r="D24" s="110">
        <f t="shared" si="0"/>
        <v>6327</v>
      </c>
      <c r="E24" s="111">
        <v>746</v>
      </c>
      <c r="F24" s="111">
        <v>413</v>
      </c>
      <c r="G24" s="110">
        <f t="shared" si="1"/>
        <v>1159</v>
      </c>
      <c r="H24" s="53">
        <f t="shared" si="2"/>
        <v>4902</v>
      </c>
      <c r="I24" s="110">
        <f t="shared" si="3"/>
        <v>2584</v>
      </c>
      <c r="J24" s="110">
        <f t="shared" si="4"/>
        <v>7486</v>
      </c>
      <c r="K24" s="178" t="s">
        <v>310</v>
      </c>
      <c r="L24" s="234"/>
      <c r="M24" s="234"/>
      <c r="N24" s="234"/>
      <c r="O24" s="234"/>
      <c r="P24" s="234"/>
      <c r="Q24" s="234"/>
      <c r="R24" s="234"/>
      <c r="S24" s="234"/>
      <c r="T24" s="234"/>
      <c r="U24" s="234"/>
    </row>
    <row r="25" spans="1:21">
      <c r="A25" s="86" t="s">
        <v>28</v>
      </c>
      <c r="B25" s="324">
        <f>SUM(B11:B24)</f>
        <v>702193</v>
      </c>
      <c r="C25" s="324">
        <f>SUM(C11:C24)</f>
        <v>471242</v>
      </c>
      <c r="D25" s="324">
        <f>SUM(D11:D24)</f>
        <v>1173435</v>
      </c>
      <c r="E25" s="324">
        <f>SUM(E11:E24)</f>
        <v>32336</v>
      </c>
      <c r="F25" s="324">
        <f t="shared" ref="F25" si="5">SUM(F11:F24)</f>
        <v>31310</v>
      </c>
      <c r="G25" s="324">
        <f>SUM(G11:G24)</f>
        <v>63646</v>
      </c>
      <c r="H25" s="325">
        <f>SUM(H11:H24)</f>
        <v>734529</v>
      </c>
      <c r="I25" s="324">
        <f>SUM(I11:I24)</f>
        <v>502552</v>
      </c>
      <c r="J25" s="324">
        <f>SUM(J11:J24)</f>
        <v>1237081</v>
      </c>
      <c r="K25" s="246"/>
      <c r="L25" s="234"/>
      <c r="M25" s="234"/>
      <c r="N25" s="234"/>
      <c r="O25" s="234"/>
      <c r="P25" s="234"/>
      <c r="Q25" s="234"/>
      <c r="R25" s="234"/>
      <c r="S25" s="234"/>
      <c r="T25" s="234"/>
      <c r="U25" s="234"/>
    </row>
    <row r="26" spans="1:21">
      <c r="A26" s="76" t="s">
        <v>117</v>
      </c>
      <c r="C26" s="77"/>
      <c r="D26" s="77"/>
      <c r="E26" s="77"/>
      <c r="F26" s="77"/>
      <c r="G26" s="77"/>
      <c r="H26" s="77"/>
      <c r="I26" s="77"/>
      <c r="J26" s="77"/>
      <c r="K26" s="77" t="s">
        <v>118</v>
      </c>
    </row>
    <row r="27" spans="1:21">
      <c r="A27" s="114" t="s">
        <v>120</v>
      </c>
      <c r="C27" s="77"/>
      <c r="D27" s="77"/>
      <c r="E27" s="77"/>
      <c r="F27" s="77"/>
      <c r="G27" s="77"/>
      <c r="H27" s="77"/>
      <c r="I27" s="77"/>
      <c r="J27" s="77"/>
      <c r="K27" s="77" t="s">
        <v>119</v>
      </c>
    </row>
    <row r="28" spans="1:21">
      <c r="B28" s="234"/>
      <c r="C28" s="234"/>
      <c r="D28" s="234"/>
      <c r="E28" s="234"/>
      <c r="F28" s="234"/>
      <c r="G28" s="234"/>
      <c r="H28" s="234"/>
      <c r="I28" s="234"/>
      <c r="J28" s="234"/>
    </row>
  </sheetData>
  <mergeCells count="10">
    <mergeCell ref="A4:K4"/>
    <mergeCell ref="A5:K5"/>
    <mergeCell ref="K7:K10"/>
    <mergeCell ref="A7:A10"/>
    <mergeCell ref="B7:D7"/>
    <mergeCell ref="E7:G7"/>
    <mergeCell ref="H7:J7"/>
    <mergeCell ref="B8:D8"/>
    <mergeCell ref="E8:G8"/>
    <mergeCell ref="H8:J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landscape" horizontalDpi="300" r:id="rId1"/>
  <headerFooter>
    <oddFooter>&amp;Lstats.gov.sa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R27"/>
  <sheetViews>
    <sheetView rightToLeft="1" view="pageBreakPreview" zoomScale="90" zoomScaleNormal="100" zoomScaleSheetLayoutView="90" workbookViewId="0">
      <selection activeCell="G21" sqref="G21"/>
    </sheetView>
  </sheetViews>
  <sheetFormatPr baseColWidth="10" defaultColWidth="8.83203125" defaultRowHeight="15"/>
  <cols>
    <col min="1" max="1" width="19.1640625" customWidth="1"/>
    <col min="2" max="2" width="10.5" bestFit="1" customWidth="1"/>
    <col min="3" max="3" width="9.1640625" bestFit="1" customWidth="1"/>
    <col min="4" max="5" width="10.5" bestFit="1" customWidth="1"/>
    <col min="6" max="6" width="9.1640625" bestFit="1" customWidth="1"/>
    <col min="7" max="8" width="10.5" bestFit="1" customWidth="1"/>
    <col min="9" max="9" width="9.1640625" bestFit="1" customWidth="1"/>
    <col min="10" max="10" width="14.83203125" customWidth="1"/>
    <col min="11" max="11" width="18.5" customWidth="1"/>
  </cols>
  <sheetData>
    <row r="1" spans="1:18">
      <c r="J1" s="276" t="s">
        <v>328</v>
      </c>
    </row>
    <row r="2" spans="1:18" ht="61.5" customHeight="1">
      <c r="A2" s="74"/>
      <c r="H2" s="2"/>
      <c r="J2" s="276" t="s">
        <v>333</v>
      </c>
      <c r="K2" s="2"/>
    </row>
    <row r="4" spans="1:18">
      <c r="A4" s="71"/>
    </row>
    <row r="5" spans="1:18" ht="27.75" customHeight="1">
      <c r="A5" s="734" t="s">
        <v>121</v>
      </c>
      <c r="B5" s="734"/>
      <c r="C5" s="734"/>
      <c r="D5" s="734"/>
      <c r="E5" s="734"/>
      <c r="F5" s="734"/>
      <c r="G5" s="734"/>
      <c r="H5" s="734"/>
      <c r="I5" s="734"/>
      <c r="J5" s="734"/>
      <c r="K5" s="734"/>
    </row>
    <row r="6" spans="1:18" ht="27.75" customHeight="1">
      <c r="A6" s="734" t="s">
        <v>122</v>
      </c>
      <c r="B6" s="734"/>
      <c r="C6" s="734"/>
      <c r="D6" s="734"/>
      <c r="E6" s="734"/>
      <c r="F6" s="734"/>
      <c r="G6" s="734"/>
      <c r="H6" s="734"/>
      <c r="I6" s="734"/>
      <c r="J6" s="734"/>
      <c r="K6" s="734"/>
    </row>
    <row r="7" spans="1:18">
      <c r="A7" s="729" t="s">
        <v>123</v>
      </c>
      <c r="B7" s="729"/>
      <c r="C7" s="77"/>
      <c r="D7" s="77"/>
      <c r="E7" s="77"/>
      <c r="F7" s="77"/>
      <c r="G7" s="77"/>
      <c r="H7" s="77"/>
      <c r="I7" s="77"/>
      <c r="J7" s="77"/>
    </row>
    <row r="8" spans="1:18" ht="15.75" customHeight="1">
      <c r="A8" s="775" t="s">
        <v>65</v>
      </c>
      <c r="B8" s="776" t="s">
        <v>16</v>
      </c>
      <c r="C8" s="777"/>
      <c r="D8" s="778"/>
      <c r="E8" s="776" t="s">
        <v>17</v>
      </c>
      <c r="F8" s="777"/>
      <c r="G8" s="777"/>
      <c r="H8" s="752" t="s">
        <v>18</v>
      </c>
      <c r="I8" s="777"/>
      <c r="J8" s="777"/>
      <c r="K8" s="752" t="s">
        <v>240</v>
      </c>
    </row>
    <row r="9" spans="1:18" ht="16" thickBot="1">
      <c r="A9" s="775"/>
      <c r="B9" s="779" t="s">
        <v>19</v>
      </c>
      <c r="C9" s="780"/>
      <c r="D9" s="781"/>
      <c r="E9" s="779" t="s">
        <v>20</v>
      </c>
      <c r="F9" s="780"/>
      <c r="G9" s="780"/>
      <c r="H9" s="782" t="s">
        <v>5</v>
      </c>
      <c r="I9" s="783"/>
      <c r="J9" s="783"/>
      <c r="K9" s="752"/>
    </row>
    <row r="10" spans="1:18">
      <c r="A10" s="775"/>
      <c r="B10" s="78" t="s">
        <v>0</v>
      </c>
      <c r="C10" s="79" t="s">
        <v>1</v>
      </c>
      <c r="D10" s="79" t="s">
        <v>47</v>
      </c>
      <c r="E10" s="78" t="s">
        <v>0</v>
      </c>
      <c r="F10" s="78" t="s">
        <v>1</v>
      </c>
      <c r="G10" s="78" t="s">
        <v>47</v>
      </c>
      <c r="H10" s="121" t="s">
        <v>0</v>
      </c>
      <c r="I10" s="78" t="s">
        <v>1</v>
      </c>
      <c r="J10" s="79" t="s">
        <v>47</v>
      </c>
      <c r="K10" s="752"/>
    </row>
    <row r="11" spans="1:18">
      <c r="A11" s="775"/>
      <c r="B11" s="78" t="s">
        <v>25</v>
      </c>
      <c r="C11" s="78" t="s">
        <v>26</v>
      </c>
      <c r="D11" s="80" t="s">
        <v>5</v>
      </c>
      <c r="E11" s="78" t="s">
        <v>25</v>
      </c>
      <c r="F11" s="78" t="s">
        <v>26</v>
      </c>
      <c r="G11" s="80" t="s">
        <v>5</v>
      </c>
      <c r="H11" s="121" t="s">
        <v>25</v>
      </c>
      <c r="I11" s="78" t="s">
        <v>26</v>
      </c>
      <c r="J11" s="80" t="s">
        <v>5</v>
      </c>
      <c r="K11" s="752"/>
    </row>
    <row r="12" spans="1:18">
      <c r="A12" s="81" t="s">
        <v>66</v>
      </c>
      <c r="B12" s="82">
        <v>509768</v>
      </c>
      <c r="C12" s="82">
        <v>241946</v>
      </c>
      <c r="D12" s="82">
        <f>SUM(B12:C12)</f>
        <v>751714</v>
      </c>
      <c r="E12" s="82">
        <v>2918219</v>
      </c>
      <c r="F12" s="82">
        <v>99113</v>
      </c>
      <c r="G12" s="82">
        <f>SUM(E12:F12)</f>
        <v>3017332</v>
      </c>
      <c r="H12" s="125">
        <f>B12+E12</f>
        <v>3427987</v>
      </c>
      <c r="I12" s="125">
        <f>C12+F12</f>
        <v>341059</v>
      </c>
      <c r="J12" s="125">
        <f>SUM(H12:I12)</f>
        <v>3769046</v>
      </c>
      <c r="K12" s="240" t="s">
        <v>241</v>
      </c>
      <c r="L12" s="234"/>
      <c r="M12" s="234"/>
      <c r="N12" s="234"/>
      <c r="O12" s="234"/>
      <c r="P12" s="234"/>
      <c r="Q12" s="234"/>
      <c r="R12" s="234"/>
    </row>
    <row r="13" spans="1:18">
      <c r="A13" s="83" t="s">
        <v>67</v>
      </c>
      <c r="B13" s="24">
        <v>274099</v>
      </c>
      <c r="C13" s="24">
        <v>146180</v>
      </c>
      <c r="D13" s="24">
        <f t="shared" ref="D13:D24" si="0">SUM(B13:C13)</f>
        <v>420279</v>
      </c>
      <c r="E13" s="24">
        <v>1837644</v>
      </c>
      <c r="F13" s="24">
        <v>43829</v>
      </c>
      <c r="G13" s="24">
        <f t="shared" ref="G13:G24" si="1">SUM(E13:F13)</f>
        <v>1881473</v>
      </c>
      <c r="H13" s="126">
        <f t="shared" ref="H13:H24" si="2">B13+E13</f>
        <v>2111743</v>
      </c>
      <c r="I13" s="24">
        <f t="shared" ref="I13:I24" si="3">C13+F13</f>
        <v>190009</v>
      </c>
      <c r="J13" s="24">
        <f>SUM(H13:I13)</f>
        <v>2301752</v>
      </c>
      <c r="K13" s="241" t="s">
        <v>242</v>
      </c>
      <c r="L13" s="234"/>
      <c r="M13" s="234"/>
      <c r="N13" s="234"/>
      <c r="O13" s="234"/>
      <c r="P13" s="234"/>
      <c r="Q13" s="234"/>
      <c r="R13" s="234"/>
    </row>
    <row r="14" spans="1:18">
      <c r="A14" s="81" t="s">
        <v>68</v>
      </c>
      <c r="B14" s="82">
        <v>45841</v>
      </c>
      <c r="C14" s="82">
        <v>18755</v>
      </c>
      <c r="D14" s="82">
        <f t="shared" si="0"/>
        <v>64596</v>
      </c>
      <c r="E14" s="82">
        <v>315887</v>
      </c>
      <c r="F14" s="82">
        <v>6783</v>
      </c>
      <c r="G14" s="82">
        <f t="shared" si="1"/>
        <v>322670</v>
      </c>
      <c r="H14" s="125">
        <f t="shared" si="2"/>
        <v>361728</v>
      </c>
      <c r="I14" s="82">
        <f t="shared" si="3"/>
        <v>25538</v>
      </c>
      <c r="J14" s="82">
        <f t="shared" ref="J14:J24" si="4">SUM(H14:I14)</f>
        <v>387266</v>
      </c>
      <c r="K14" s="240" t="s">
        <v>243</v>
      </c>
      <c r="L14" s="234"/>
      <c r="M14" s="234"/>
      <c r="N14" s="234"/>
      <c r="O14" s="234"/>
      <c r="P14" s="234"/>
      <c r="Q14" s="234"/>
      <c r="R14" s="234"/>
    </row>
    <row r="15" spans="1:18">
      <c r="A15" s="83" t="s">
        <v>69</v>
      </c>
      <c r="B15" s="24">
        <v>39056</v>
      </c>
      <c r="C15" s="24">
        <v>16824</v>
      </c>
      <c r="D15" s="24">
        <f t="shared" si="0"/>
        <v>55880</v>
      </c>
      <c r="E15" s="24">
        <v>381536</v>
      </c>
      <c r="F15" s="24">
        <v>7859</v>
      </c>
      <c r="G15" s="24">
        <f t="shared" si="1"/>
        <v>389395</v>
      </c>
      <c r="H15" s="126">
        <f t="shared" si="2"/>
        <v>420592</v>
      </c>
      <c r="I15" s="24">
        <f t="shared" si="3"/>
        <v>24683</v>
      </c>
      <c r="J15" s="24">
        <f t="shared" si="4"/>
        <v>445275</v>
      </c>
      <c r="K15" s="241" t="s">
        <v>244</v>
      </c>
      <c r="L15" s="234"/>
      <c r="M15" s="234"/>
      <c r="N15" s="234"/>
      <c r="O15" s="234"/>
      <c r="P15" s="234"/>
      <c r="Q15" s="234"/>
      <c r="R15" s="234"/>
    </row>
    <row r="16" spans="1:18">
      <c r="A16" s="81" t="s">
        <v>70</v>
      </c>
      <c r="B16" s="82">
        <v>351038</v>
      </c>
      <c r="C16" s="82">
        <v>86945</v>
      </c>
      <c r="D16" s="82">
        <f t="shared" si="0"/>
        <v>437983</v>
      </c>
      <c r="E16" s="82">
        <v>1625269</v>
      </c>
      <c r="F16" s="82">
        <v>31345</v>
      </c>
      <c r="G16" s="82">
        <f t="shared" si="1"/>
        <v>1656614</v>
      </c>
      <c r="H16" s="125">
        <f t="shared" si="2"/>
        <v>1976307</v>
      </c>
      <c r="I16" s="82">
        <f t="shared" si="3"/>
        <v>118290</v>
      </c>
      <c r="J16" s="82">
        <f>SUM(H16:I16)</f>
        <v>2094597</v>
      </c>
      <c r="K16" s="240" t="s">
        <v>245</v>
      </c>
      <c r="L16" s="234"/>
      <c r="M16" s="234"/>
      <c r="N16" s="234"/>
      <c r="O16" s="234"/>
      <c r="P16" s="234"/>
      <c r="Q16" s="234"/>
      <c r="R16" s="234"/>
    </row>
    <row r="17" spans="1:18">
      <c r="A17" s="83" t="s">
        <v>71</v>
      </c>
      <c r="B17" s="24">
        <v>41546</v>
      </c>
      <c r="C17" s="24">
        <v>12251</v>
      </c>
      <c r="D17" s="24">
        <f t="shared" si="0"/>
        <v>53797</v>
      </c>
      <c r="E17" s="24">
        <v>293068</v>
      </c>
      <c r="F17" s="24">
        <v>8444</v>
      </c>
      <c r="G17" s="24">
        <f t="shared" si="1"/>
        <v>301512</v>
      </c>
      <c r="H17" s="126">
        <f t="shared" si="2"/>
        <v>334614</v>
      </c>
      <c r="I17" s="24">
        <f t="shared" si="3"/>
        <v>20695</v>
      </c>
      <c r="J17" s="24">
        <f t="shared" si="4"/>
        <v>355309</v>
      </c>
      <c r="K17" s="241" t="s">
        <v>246</v>
      </c>
      <c r="L17" s="234"/>
      <c r="M17" s="234"/>
      <c r="N17" s="234"/>
      <c r="O17" s="234"/>
      <c r="P17" s="234"/>
      <c r="Q17" s="234"/>
      <c r="R17" s="234"/>
    </row>
    <row r="18" spans="1:18">
      <c r="A18" s="81" t="s">
        <v>72</v>
      </c>
      <c r="B18" s="82">
        <v>13791</v>
      </c>
      <c r="C18" s="82">
        <v>6812</v>
      </c>
      <c r="D18" s="82">
        <f t="shared" si="0"/>
        <v>20603</v>
      </c>
      <c r="E18" s="82">
        <v>95569</v>
      </c>
      <c r="F18" s="82">
        <v>1316</v>
      </c>
      <c r="G18" s="82">
        <f t="shared" si="1"/>
        <v>96885</v>
      </c>
      <c r="H18" s="125">
        <f t="shared" si="2"/>
        <v>109360</v>
      </c>
      <c r="I18" s="82">
        <f t="shared" si="3"/>
        <v>8128</v>
      </c>
      <c r="J18" s="82">
        <f t="shared" si="4"/>
        <v>117488</v>
      </c>
      <c r="K18" s="240" t="s">
        <v>247</v>
      </c>
      <c r="L18" s="234"/>
      <c r="M18" s="234"/>
      <c r="N18" s="234"/>
      <c r="O18" s="234"/>
      <c r="P18" s="234"/>
      <c r="Q18" s="234"/>
      <c r="R18" s="234"/>
    </row>
    <row r="19" spans="1:18">
      <c r="A19" s="83" t="s">
        <v>73</v>
      </c>
      <c r="B19" s="24">
        <v>11103</v>
      </c>
      <c r="C19" s="24">
        <v>8025</v>
      </c>
      <c r="D19" s="24">
        <f t="shared" si="0"/>
        <v>19128</v>
      </c>
      <c r="E19" s="24">
        <v>127489</v>
      </c>
      <c r="F19" s="24">
        <v>2353</v>
      </c>
      <c r="G19" s="24">
        <f t="shared" si="1"/>
        <v>129842</v>
      </c>
      <c r="H19" s="126">
        <f t="shared" si="2"/>
        <v>138592</v>
      </c>
      <c r="I19" s="24">
        <f t="shared" si="3"/>
        <v>10378</v>
      </c>
      <c r="J19" s="24">
        <f t="shared" si="4"/>
        <v>148970</v>
      </c>
      <c r="K19" s="241" t="s">
        <v>248</v>
      </c>
      <c r="L19" s="234"/>
      <c r="M19" s="234"/>
      <c r="N19" s="234"/>
      <c r="O19" s="234"/>
      <c r="P19" s="234"/>
      <c r="Q19" s="234"/>
      <c r="R19" s="234"/>
    </row>
    <row r="20" spans="1:18">
      <c r="A20" s="81" t="s">
        <v>74</v>
      </c>
      <c r="B20" s="82">
        <v>5210</v>
      </c>
      <c r="C20" s="82">
        <v>1974</v>
      </c>
      <c r="D20" s="82">
        <f t="shared" si="0"/>
        <v>7184</v>
      </c>
      <c r="E20" s="82">
        <v>45047</v>
      </c>
      <c r="F20" s="84">
        <v>602</v>
      </c>
      <c r="G20" s="82">
        <f t="shared" si="1"/>
        <v>45649</v>
      </c>
      <c r="H20" s="125">
        <f t="shared" si="2"/>
        <v>50257</v>
      </c>
      <c r="I20" s="82">
        <f t="shared" si="3"/>
        <v>2576</v>
      </c>
      <c r="J20" s="82">
        <f t="shared" si="4"/>
        <v>52833</v>
      </c>
      <c r="K20" s="240" t="s">
        <v>249</v>
      </c>
      <c r="L20" s="234"/>
      <c r="M20" s="234"/>
      <c r="N20" s="234"/>
      <c r="O20" s="234"/>
      <c r="P20" s="234"/>
      <c r="Q20" s="234"/>
      <c r="R20" s="234"/>
    </row>
    <row r="21" spans="1:18">
      <c r="A21" s="83" t="s">
        <v>75</v>
      </c>
      <c r="B21" s="24">
        <v>13828</v>
      </c>
      <c r="C21" s="24">
        <v>7531</v>
      </c>
      <c r="D21" s="24">
        <f t="shared" si="0"/>
        <v>21359</v>
      </c>
      <c r="E21" s="24">
        <v>115486</v>
      </c>
      <c r="F21" s="24">
        <v>1751</v>
      </c>
      <c r="G21" s="24">
        <f t="shared" si="1"/>
        <v>117237</v>
      </c>
      <c r="H21" s="126">
        <f t="shared" si="2"/>
        <v>129314</v>
      </c>
      <c r="I21" s="24">
        <f t="shared" si="3"/>
        <v>9282</v>
      </c>
      <c r="J21" s="24">
        <f t="shared" si="4"/>
        <v>138596</v>
      </c>
      <c r="K21" s="241" t="s">
        <v>250</v>
      </c>
      <c r="L21" s="234"/>
      <c r="M21" s="234"/>
      <c r="N21" s="234"/>
      <c r="O21" s="234"/>
      <c r="P21" s="234"/>
      <c r="Q21" s="234"/>
      <c r="R21" s="234"/>
    </row>
    <row r="22" spans="1:18">
      <c r="A22" s="81" t="s">
        <v>76</v>
      </c>
      <c r="B22" s="82">
        <v>13116</v>
      </c>
      <c r="C22" s="82">
        <v>6117</v>
      </c>
      <c r="D22" s="82">
        <f t="shared" si="0"/>
        <v>19233</v>
      </c>
      <c r="E22" s="82">
        <v>135197</v>
      </c>
      <c r="F22" s="82">
        <v>1721</v>
      </c>
      <c r="G22" s="82">
        <f t="shared" si="1"/>
        <v>136918</v>
      </c>
      <c r="H22" s="125">
        <f t="shared" si="2"/>
        <v>148313</v>
      </c>
      <c r="I22" s="82">
        <f t="shared" si="3"/>
        <v>7838</v>
      </c>
      <c r="J22" s="82">
        <f t="shared" si="4"/>
        <v>156151</v>
      </c>
      <c r="K22" s="240" t="s">
        <v>251</v>
      </c>
      <c r="L22" s="234"/>
      <c r="M22" s="234"/>
      <c r="N22" s="234"/>
      <c r="O22" s="234"/>
      <c r="P22" s="234"/>
      <c r="Q22" s="234"/>
      <c r="R22" s="234"/>
    </row>
    <row r="23" spans="1:18">
      <c r="A23" s="83" t="s">
        <v>77</v>
      </c>
      <c r="B23" s="24">
        <v>6871</v>
      </c>
      <c r="C23" s="24">
        <v>1458</v>
      </c>
      <c r="D23" s="24">
        <f t="shared" si="0"/>
        <v>8329</v>
      </c>
      <c r="E23" s="24">
        <v>46136</v>
      </c>
      <c r="F23" s="85">
        <v>608</v>
      </c>
      <c r="G23" s="24">
        <f t="shared" si="1"/>
        <v>46744</v>
      </c>
      <c r="H23" s="126">
        <f t="shared" si="2"/>
        <v>53007</v>
      </c>
      <c r="I23" s="24">
        <f t="shared" si="3"/>
        <v>2066</v>
      </c>
      <c r="J23" s="24">
        <f t="shared" si="4"/>
        <v>55073</v>
      </c>
      <c r="K23" s="241" t="s">
        <v>252</v>
      </c>
      <c r="L23" s="234"/>
      <c r="M23" s="234"/>
      <c r="N23" s="234"/>
      <c r="O23" s="234"/>
      <c r="P23" s="234"/>
      <c r="Q23" s="234"/>
      <c r="R23" s="234"/>
    </row>
    <row r="24" spans="1:18">
      <c r="A24" s="81" t="s">
        <v>78</v>
      </c>
      <c r="B24" s="82">
        <v>8285</v>
      </c>
      <c r="C24" s="82">
        <v>1939</v>
      </c>
      <c r="D24" s="82">
        <f t="shared" si="0"/>
        <v>10224</v>
      </c>
      <c r="E24" s="82">
        <v>67658</v>
      </c>
      <c r="F24" s="84">
        <v>918</v>
      </c>
      <c r="G24" s="82">
        <f t="shared" si="1"/>
        <v>68576</v>
      </c>
      <c r="H24" s="125">
        <f t="shared" si="2"/>
        <v>75943</v>
      </c>
      <c r="I24" s="82">
        <f t="shared" si="3"/>
        <v>2857</v>
      </c>
      <c r="J24" s="82">
        <f t="shared" si="4"/>
        <v>78800</v>
      </c>
      <c r="K24" s="240" t="s">
        <v>253</v>
      </c>
      <c r="L24" s="234"/>
      <c r="M24" s="234"/>
      <c r="N24" s="234"/>
      <c r="O24" s="234"/>
      <c r="P24" s="234"/>
      <c r="Q24" s="234"/>
      <c r="R24" s="234"/>
    </row>
    <row r="25" spans="1:18">
      <c r="A25" s="86" t="s">
        <v>28</v>
      </c>
      <c r="B25" s="87">
        <f t="shared" ref="B25:J25" si="5">SUM(B12:B24)</f>
        <v>1333552</v>
      </c>
      <c r="C25" s="87">
        <f t="shared" si="5"/>
        <v>556757</v>
      </c>
      <c r="D25" s="87">
        <f t="shared" si="5"/>
        <v>1890309</v>
      </c>
      <c r="E25" s="87">
        <f t="shared" si="5"/>
        <v>8004205</v>
      </c>
      <c r="F25" s="87">
        <f t="shared" si="5"/>
        <v>206642</v>
      </c>
      <c r="G25" s="87">
        <f t="shared" si="5"/>
        <v>8210847</v>
      </c>
      <c r="H25" s="127">
        <f t="shared" si="5"/>
        <v>9337757</v>
      </c>
      <c r="I25" s="87">
        <f t="shared" si="5"/>
        <v>763399</v>
      </c>
      <c r="J25" s="87">
        <f t="shared" si="5"/>
        <v>10101156</v>
      </c>
      <c r="K25" s="242" t="s">
        <v>5</v>
      </c>
      <c r="L25" s="234"/>
      <c r="M25" s="234"/>
      <c r="N25" s="234"/>
      <c r="O25" s="234"/>
      <c r="P25" s="234"/>
      <c r="Q25" s="234"/>
      <c r="R25" s="234"/>
    </row>
    <row r="26" spans="1:18">
      <c r="A26" s="75" t="s">
        <v>124</v>
      </c>
      <c r="K26" t="s">
        <v>125</v>
      </c>
    </row>
    <row r="27" spans="1:18">
      <c r="A27" s="115"/>
      <c r="B27" s="234"/>
      <c r="C27" s="234"/>
      <c r="D27" s="234"/>
      <c r="E27" s="234"/>
      <c r="F27" s="234"/>
      <c r="G27" s="234"/>
      <c r="H27" s="234"/>
      <c r="I27" s="234"/>
      <c r="J27" s="234"/>
    </row>
  </sheetData>
  <mergeCells count="11">
    <mergeCell ref="A5:K5"/>
    <mergeCell ref="A6:K6"/>
    <mergeCell ref="K8:K11"/>
    <mergeCell ref="A8:A11"/>
    <mergeCell ref="A7:B7"/>
    <mergeCell ref="B8:D8"/>
    <mergeCell ref="E8:G8"/>
    <mergeCell ref="H8:J8"/>
    <mergeCell ref="B9:D9"/>
    <mergeCell ref="E9:G9"/>
    <mergeCell ref="H9:J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3" orientation="landscape" horizontalDpi="300" r:id="rId1"/>
  <headerFooter>
    <oddFooter>&amp;Lstats.gov.sa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</sheetPr>
  <dimension ref="A1:S24"/>
  <sheetViews>
    <sheetView rightToLeft="1" view="pageBreakPreview" zoomScale="80" zoomScaleNormal="100" zoomScaleSheetLayoutView="80" workbookViewId="0">
      <selection activeCell="G21" sqref="G21"/>
    </sheetView>
  </sheetViews>
  <sheetFormatPr baseColWidth="10" defaultColWidth="8.83203125" defaultRowHeight="15"/>
  <cols>
    <col min="1" max="1" width="22.1640625" customWidth="1"/>
    <col min="2" max="2" width="12" bestFit="1" customWidth="1"/>
    <col min="3" max="3" width="9.83203125" bestFit="1" customWidth="1"/>
    <col min="4" max="5" width="12.1640625" bestFit="1" customWidth="1"/>
    <col min="6" max="6" width="9.83203125" bestFit="1" customWidth="1"/>
    <col min="7" max="7" width="12.1640625" bestFit="1" customWidth="1"/>
    <col min="8" max="8" width="12" bestFit="1" customWidth="1"/>
    <col min="9" max="9" width="9.83203125" bestFit="1" customWidth="1"/>
    <col min="10" max="10" width="13.5" bestFit="1" customWidth="1"/>
  </cols>
  <sheetData>
    <row r="1" spans="1:19">
      <c r="I1" s="276" t="s">
        <v>328</v>
      </c>
    </row>
    <row r="2" spans="1:19" ht="61.5" customHeight="1">
      <c r="A2" s="74"/>
      <c r="H2" s="2"/>
      <c r="I2" s="276" t="s">
        <v>333</v>
      </c>
      <c r="J2" s="2"/>
    </row>
    <row r="3" spans="1:19">
      <c r="A3" s="130"/>
      <c r="B3" s="45"/>
      <c r="C3" s="45"/>
      <c r="D3" s="45"/>
      <c r="E3" s="45"/>
      <c r="F3" s="45"/>
      <c r="G3" s="45"/>
      <c r="H3" s="45"/>
      <c r="I3" s="45"/>
      <c r="J3" s="45"/>
    </row>
    <row r="4" spans="1:19">
      <c r="A4" s="785" t="s">
        <v>126</v>
      </c>
      <c r="B4" s="785"/>
      <c r="C4" s="785"/>
      <c r="D4" s="785"/>
      <c r="E4" s="785"/>
      <c r="F4" s="785"/>
      <c r="G4" s="785"/>
      <c r="H4" s="785"/>
      <c r="I4" s="785"/>
      <c r="J4" s="785"/>
    </row>
    <row r="5" spans="1:19">
      <c r="A5" s="785" t="s">
        <v>127</v>
      </c>
      <c r="B5" s="785"/>
      <c r="C5" s="785"/>
      <c r="D5" s="785"/>
      <c r="E5" s="785"/>
      <c r="F5" s="785"/>
      <c r="G5" s="785"/>
      <c r="H5" s="785"/>
      <c r="I5" s="785"/>
      <c r="J5" s="785"/>
    </row>
    <row r="6" spans="1:19">
      <c r="A6" s="785" t="s">
        <v>128</v>
      </c>
      <c r="B6" s="785"/>
      <c r="C6" s="45"/>
      <c r="D6" s="45"/>
      <c r="E6" s="45"/>
      <c r="F6" s="45"/>
      <c r="G6" s="45"/>
      <c r="H6" s="45"/>
      <c r="I6" s="45"/>
      <c r="J6" s="45"/>
    </row>
    <row r="7" spans="1:19">
      <c r="A7" s="72" t="s">
        <v>45</v>
      </c>
      <c r="B7" s="754" t="s">
        <v>16</v>
      </c>
      <c r="C7" s="755"/>
      <c r="D7" s="756"/>
      <c r="E7" s="754" t="s">
        <v>17</v>
      </c>
      <c r="F7" s="755"/>
      <c r="G7" s="755"/>
      <c r="H7" s="746" t="s">
        <v>18</v>
      </c>
      <c r="I7" s="755"/>
      <c r="J7" s="755"/>
    </row>
    <row r="8" spans="1:19" ht="16" thickBot="1">
      <c r="A8" s="72" t="s">
        <v>46</v>
      </c>
      <c r="B8" s="757" t="s">
        <v>19</v>
      </c>
      <c r="C8" s="758"/>
      <c r="D8" s="759"/>
      <c r="E8" s="757" t="s">
        <v>20</v>
      </c>
      <c r="F8" s="758"/>
      <c r="G8" s="758"/>
      <c r="H8" s="749" t="s">
        <v>5</v>
      </c>
      <c r="I8" s="784"/>
      <c r="J8" s="784"/>
    </row>
    <row r="9" spans="1:19">
      <c r="A9" s="128"/>
      <c r="B9" s="72" t="s">
        <v>0</v>
      </c>
      <c r="C9" s="57" t="s">
        <v>1</v>
      </c>
      <c r="D9" s="57" t="s">
        <v>47</v>
      </c>
      <c r="E9" s="72" t="s">
        <v>0</v>
      </c>
      <c r="F9" s="72" t="s">
        <v>1</v>
      </c>
      <c r="G9" s="72" t="s">
        <v>47</v>
      </c>
      <c r="H9" s="117" t="s">
        <v>0</v>
      </c>
      <c r="I9" s="72" t="s">
        <v>1</v>
      </c>
      <c r="J9" s="57" t="s">
        <v>47</v>
      </c>
    </row>
    <row r="10" spans="1:19">
      <c r="A10" s="128"/>
      <c r="B10" s="72" t="s">
        <v>25</v>
      </c>
      <c r="C10" s="72" t="s">
        <v>26</v>
      </c>
      <c r="D10" s="131" t="s">
        <v>5</v>
      </c>
      <c r="E10" s="72" t="s">
        <v>25</v>
      </c>
      <c r="F10" s="72" t="s">
        <v>26</v>
      </c>
      <c r="G10" s="131" t="s">
        <v>5</v>
      </c>
      <c r="H10" s="117" t="s">
        <v>25</v>
      </c>
      <c r="I10" s="72" t="s">
        <v>26</v>
      </c>
      <c r="J10" s="131" t="s">
        <v>5</v>
      </c>
    </row>
    <row r="11" spans="1:19" ht="16" thickBot="1">
      <c r="A11" s="132" t="s">
        <v>48</v>
      </c>
      <c r="B11" s="133">
        <v>52227</v>
      </c>
      <c r="C11" s="133">
        <v>10438</v>
      </c>
      <c r="D11" s="133">
        <f>SUM(B11:C11)</f>
        <v>62665</v>
      </c>
      <c r="E11" s="133">
        <v>1334</v>
      </c>
      <c r="F11" s="134">
        <v>138</v>
      </c>
      <c r="G11" s="133">
        <f>SUM(E11:F11)</f>
        <v>1472</v>
      </c>
      <c r="H11" s="139">
        <f>B11+E11</f>
        <v>53561</v>
      </c>
      <c r="I11" s="139">
        <f>C11+F11</f>
        <v>10576</v>
      </c>
      <c r="J11" s="139">
        <f>SUM(H11:I11)</f>
        <v>64137</v>
      </c>
      <c r="K11" s="234"/>
      <c r="L11" s="234"/>
      <c r="M11" s="234"/>
      <c r="N11" s="234"/>
      <c r="O11" s="234"/>
      <c r="P11" s="234"/>
      <c r="Q11" s="234"/>
      <c r="R11" s="234"/>
      <c r="S11" s="234"/>
    </row>
    <row r="12" spans="1:19" ht="16" thickBot="1">
      <c r="A12" s="129" t="s">
        <v>49</v>
      </c>
      <c r="B12" s="135">
        <v>291288</v>
      </c>
      <c r="C12" s="135">
        <v>77171</v>
      </c>
      <c r="D12" s="135">
        <f t="shared" ref="D12:D21" si="0">SUM(B12:C12)</f>
        <v>368459</v>
      </c>
      <c r="E12" s="135">
        <v>246360</v>
      </c>
      <c r="F12" s="135">
        <v>4987</v>
      </c>
      <c r="G12" s="135">
        <f t="shared" ref="G12:G21" si="1">SUM(E12:F12)</f>
        <v>251347</v>
      </c>
      <c r="H12" s="140">
        <f t="shared" ref="H12:H21" si="2">B12+E12</f>
        <v>537648</v>
      </c>
      <c r="I12" s="135">
        <f>C12+F12</f>
        <v>82158</v>
      </c>
      <c r="J12" s="135">
        <f t="shared" ref="J12:J21" si="3">SUM(H12:I12)</f>
        <v>619806</v>
      </c>
      <c r="K12" s="234"/>
      <c r="L12" s="234"/>
      <c r="M12" s="234"/>
      <c r="N12" s="234"/>
      <c r="O12" s="234"/>
      <c r="P12" s="234"/>
      <c r="Q12" s="234"/>
      <c r="R12" s="234"/>
      <c r="S12" s="234"/>
    </row>
    <row r="13" spans="1:19" ht="16" thickBot="1">
      <c r="A13" s="132" t="s">
        <v>50</v>
      </c>
      <c r="B13" s="133">
        <v>296891</v>
      </c>
      <c r="C13" s="133">
        <v>133843</v>
      </c>
      <c r="D13" s="133">
        <f t="shared" si="0"/>
        <v>430734</v>
      </c>
      <c r="E13" s="133">
        <v>1313213</v>
      </c>
      <c r="F13" s="133">
        <v>37552</v>
      </c>
      <c r="G13" s="133">
        <f t="shared" si="1"/>
        <v>1350765</v>
      </c>
      <c r="H13" s="139">
        <f t="shared" si="2"/>
        <v>1610104</v>
      </c>
      <c r="I13" s="133">
        <f t="shared" ref="I13:I21" si="4">C13+F13</f>
        <v>171395</v>
      </c>
      <c r="J13" s="133">
        <f t="shared" si="3"/>
        <v>1781499</v>
      </c>
      <c r="K13" s="234"/>
      <c r="L13" s="234"/>
      <c r="M13" s="234"/>
      <c r="N13" s="234"/>
      <c r="O13" s="234"/>
      <c r="P13" s="234"/>
      <c r="Q13" s="234"/>
      <c r="R13" s="234"/>
      <c r="S13" s="234"/>
    </row>
    <row r="14" spans="1:19" ht="16" thickBot="1">
      <c r="A14" s="129" t="s">
        <v>51</v>
      </c>
      <c r="B14" s="135">
        <v>229322</v>
      </c>
      <c r="C14" s="135">
        <v>116365</v>
      </c>
      <c r="D14" s="135">
        <f t="shared" si="0"/>
        <v>345687</v>
      </c>
      <c r="E14" s="135">
        <v>1721028</v>
      </c>
      <c r="F14" s="135">
        <v>48754</v>
      </c>
      <c r="G14" s="135">
        <f t="shared" si="1"/>
        <v>1769782</v>
      </c>
      <c r="H14" s="140">
        <f t="shared" si="2"/>
        <v>1950350</v>
      </c>
      <c r="I14" s="135">
        <f t="shared" si="4"/>
        <v>165119</v>
      </c>
      <c r="J14" s="135">
        <f t="shared" si="3"/>
        <v>2115469</v>
      </c>
      <c r="K14" s="234"/>
      <c r="L14" s="234"/>
      <c r="M14" s="234"/>
      <c r="N14" s="234"/>
      <c r="O14" s="234"/>
      <c r="P14" s="234"/>
      <c r="Q14" s="234"/>
      <c r="R14" s="234"/>
      <c r="S14" s="234"/>
    </row>
    <row r="15" spans="1:19" ht="16" thickBot="1">
      <c r="A15" s="132" t="s">
        <v>52</v>
      </c>
      <c r="B15" s="133">
        <v>165125</v>
      </c>
      <c r="C15" s="133">
        <v>78662</v>
      </c>
      <c r="D15" s="133">
        <f t="shared" si="0"/>
        <v>243787</v>
      </c>
      <c r="E15" s="133">
        <v>1468956</v>
      </c>
      <c r="F15" s="133">
        <v>40647</v>
      </c>
      <c r="G15" s="133">
        <f t="shared" si="1"/>
        <v>1509603</v>
      </c>
      <c r="H15" s="139">
        <f t="shared" si="2"/>
        <v>1634081</v>
      </c>
      <c r="I15" s="133">
        <f t="shared" si="4"/>
        <v>119309</v>
      </c>
      <c r="J15" s="133">
        <f t="shared" si="3"/>
        <v>1753390</v>
      </c>
      <c r="K15" s="234"/>
      <c r="L15" s="234"/>
      <c r="M15" s="234"/>
      <c r="N15" s="234"/>
      <c r="O15" s="234"/>
      <c r="P15" s="234"/>
      <c r="Q15" s="234"/>
      <c r="R15" s="234"/>
      <c r="S15" s="234"/>
    </row>
    <row r="16" spans="1:19" ht="16" thickBot="1">
      <c r="A16" s="129" t="s">
        <v>53</v>
      </c>
      <c r="B16" s="135">
        <v>100329</v>
      </c>
      <c r="C16" s="135">
        <v>49100</v>
      </c>
      <c r="D16" s="135">
        <f t="shared" si="0"/>
        <v>149429</v>
      </c>
      <c r="E16" s="135">
        <v>1063532</v>
      </c>
      <c r="F16" s="135">
        <v>29581</v>
      </c>
      <c r="G16" s="135">
        <f t="shared" si="1"/>
        <v>1093113</v>
      </c>
      <c r="H16" s="140">
        <f t="shared" si="2"/>
        <v>1163861</v>
      </c>
      <c r="I16" s="135">
        <f t="shared" si="4"/>
        <v>78681</v>
      </c>
      <c r="J16" s="135">
        <f t="shared" si="3"/>
        <v>1242542</v>
      </c>
      <c r="K16" s="234"/>
      <c r="L16" s="234"/>
      <c r="M16" s="234"/>
      <c r="N16" s="234"/>
      <c r="O16" s="234"/>
      <c r="P16" s="234"/>
      <c r="Q16" s="234"/>
      <c r="R16" s="234"/>
      <c r="S16" s="234"/>
    </row>
    <row r="17" spans="1:19" ht="16" thickBot="1">
      <c r="A17" s="132" t="s">
        <v>54</v>
      </c>
      <c r="B17" s="133">
        <v>70911</v>
      </c>
      <c r="C17" s="133">
        <v>36915</v>
      </c>
      <c r="D17" s="133">
        <f t="shared" si="0"/>
        <v>107826</v>
      </c>
      <c r="E17" s="133">
        <v>837222</v>
      </c>
      <c r="F17" s="133">
        <v>19540</v>
      </c>
      <c r="G17" s="133">
        <f t="shared" si="1"/>
        <v>856762</v>
      </c>
      <c r="H17" s="139">
        <f t="shared" si="2"/>
        <v>908133</v>
      </c>
      <c r="I17" s="133">
        <f t="shared" si="4"/>
        <v>56455</v>
      </c>
      <c r="J17" s="133">
        <f t="shared" si="3"/>
        <v>964588</v>
      </c>
      <c r="K17" s="234"/>
      <c r="L17" s="234"/>
      <c r="M17" s="234"/>
      <c r="N17" s="234"/>
      <c r="O17" s="234"/>
      <c r="P17" s="234"/>
      <c r="Q17" s="234"/>
      <c r="R17" s="234"/>
      <c r="S17" s="234"/>
    </row>
    <row r="18" spans="1:19" ht="16" thickBot="1">
      <c r="A18" s="129" t="s">
        <v>55</v>
      </c>
      <c r="B18" s="135">
        <v>58991</v>
      </c>
      <c r="C18" s="135">
        <v>27347</v>
      </c>
      <c r="D18" s="135">
        <f t="shared" si="0"/>
        <v>86338</v>
      </c>
      <c r="E18" s="135">
        <v>624271</v>
      </c>
      <c r="F18" s="135">
        <v>11870</v>
      </c>
      <c r="G18" s="135">
        <f t="shared" si="1"/>
        <v>636141</v>
      </c>
      <c r="H18" s="140">
        <f t="shared" si="2"/>
        <v>683262</v>
      </c>
      <c r="I18" s="135">
        <f t="shared" si="4"/>
        <v>39217</v>
      </c>
      <c r="J18" s="135">
        <f>SUM(H18:I18)</f>
        <v>722479</v>
      </c>
      <c r="K18" s="234"/>
      <c r="L18" s="234"/>
      <c r="M18" s="234"/>
      <c r="N18" s="234"/>
      <c r="O18" s="234"/>
      <c r="P18" s="234"/>
      <c r="Q18" s="234"/>
      <c r="R18" s="234"/>
      <c r="S18" s="234"/>
    </row>
    <row r="19" spans="1:19" ht="16" thickBot="1">
      <c r="A19" s="132" t="s">
        <v>56</v>
      </c>
      <c r="B19" s="133">
        <v>42739</v>
      </c>
      <c r="C19" s="133">
        <v>17614</v>
      </c>
      <c r="D19" s="133">
        <f t="shared" si="0"/>
        <v>60353</v>
      </c>
      <c r="E19" s="133">
        <v>383209</v>
      </c>
      <c r="F19" s="133">
        <v>7220</v>
      </c>
      <c r="G19" s="133">
        <f t="shared" si="1"/>
        <v>390429</v>
      </c>
      <c r="H19" s="139">
        <f t="shared" si="2"/>
        <v>425948</v>
      </c>
      <c r="I19" s="133">
        <f t="shared" si="4"/>
        <v>24834</v>
      </c>
      <c r="J19" s="133">
        <f t="shared" si="3"/>
        <v>450782</v>
      </c>
      <c r="K19" s="234"/>
      <c r="L19" s="234"/>
      <c r="M19" s="234"/>
      <c r="N19" s="234"/>
      <c r="O19" s="234"/>
      <c r="P19" s="234"/>
      <c r="Q19" s="234"/>
      <c r="R19" s="234"/>
      <c r="S19" s="234"/>
    </row>
    <row r="20" spans="1:19" ht="16" thickBot="1">
      <c r="A20" s="129" t="s">
        <v>57</v>
      </c>
      <c r="B20" s="135">
        <v>15744</v>
      </c>
      <c r="C20" s="135">
        <v>6797</v>
      </c>
      <c r="D20" s="135">
        <f t="shared" si="0"/>
        <v>22541</v>
      </c>
      <c r="E20" s="135">
        <v>217521</v>
      </c>
      <c r="F20" s="135">
        <v>4171</v>
      </c>
      <c r="G20" s="135">
        <f t="shared" si="1"/>
        <v>221692</v>
      </c>
      <c r="H20" s="140">
        <f t="shared" si="2"/>
        <v>233265</v>
      </c>
      <c r="I20" s="135">
        <f t="shared" si="4"/>
        <v>10968</v>
      </c>
      <c r="J20" s="135">
        <f t="shared" si="3"/>
        <v>244233</v>
      </c>
      <c r="K20" s="234"/>
      <c r="L20" s="234"/>
      <c r="M20" s="234"/>
      <c r="N20" s="234"/>
      <c r="O20" s="234"/>
      <c r="P20" s="234"/>
      <c r="Q20" s="234"/>
      <c r="R20" s="234"/>
      <c r="S20" s="234"/>
    </row>
    <row r="21" spans="1:19" ht="16" thickBot="1">
      <c r="A21" s="129" t="s">
        <v>58</v>
      </c>
      <c r="B21" s="135">
        <v>9985</v>
      </c>
      <c r="C21" s="135">
        <v>2505</v>
      </c>
      <c r="D21" s="135">
        <f t="shared" si="0"/>
        <v>12490</v>
      </c>
      <c r="E21" s="135">
        <v>127559</v>
      </c>
      <c r="F21" s="135">
        <v>2182</v>
      </c>
      <c r="G21" s="135">
        <f t="shared" si="1"/>
        <v>129741</v>
      </c>
      <c r="H21" s="140">
        <f t="shared" si="2"/>
        <v>137544</v>
      </c>
      <c r="I21" s="135">
        <f t="shared" si="4"/>
        <v>4687</v>
      </c>
      <c r="J21" s="135">
        <f t="shared" si="3"/>
        <v>142231</v>
      </c>
      <c r="K21" s="234"/>
      <c r="L21" s="234"/>
      <c r="M21" s="234"/>
      <c r="N21" s="234"/>
      <c r="O21" s="234"/>
      <c r="P21" s="234"/>
      <c r="Q21" s="234"/>
      <c r="R21" s="234"/>
      <c r="S21" s="234"/>
    </row>
    <row r="22" spans="1:19">
      <c r="A22" s="136" t="s">
        <v>28</v>
      </c>
      <c r="B22" s="137">
        <f t="shared" ref="B22:J22" si="5">SUM(B11:B21)</f>
        <v>1333552</v>
      </c>
      <c r="C22" s="137">
        <f t="shared" si="5"/>
        <v>556757</v>
      </c>
      <c r="D22" s="137">
        <f t="shared" si="5"/>
        <v>1890309</v>
      </c>
      <c r="E22" s="137">
        <f t="shared" si="5"/>
        <v>8004205</v>
      </c>
      <c r="F22" s="137">
        <f t="shared" si="5"/>
        <v>206642</v>
      </c>
      <c r="G22" s="137">
        <f t="shared" si="5"/>
        <v>8210847</v>
      </c>
      <c r="H22" s="141">
        <f t="shared" si="5"/>
        <v>9337757</v>
      </c>
      <c r="I22" s="137">
        <f t="shared" si="5"/>
        <v>763399</v>
      </c>
      <c r="J22" s="137">
        <f t="shared" si="5"/>
        <v>10101156</v>
      </c>
      <c r="K22" s="234"/>
      <c r="L22" s="234"/>
      <c r="M22" s="234"/>
      <c r="N22" s="234"/>
      <c r="O22" s="234"/>
      <c r="P22" s="234"/>
      <c r="Q22" s="234"/>
      <c r="R22" s="234"/>
      <c r="S22" s="234"/>
    </row>
    <row r="23" spans="1:19">
      <c r="A23" s="138" t="s">
        <v>130</v>
      </c>
      <c r="B23" s="45"/>
      <c r="C23" s="45"/>
      <c r="D23" s="45"/>
      <c r="E23" s="45"/>
      <c r="F23" s="45"/>
      <c r="G23" s="45"/>
      <c r="H23" s="45"/>
      <c r="I23" s="45"/>
      <c r="J23" s="45" t="s">
        <v>129</v>
      </c>
    </row>
    <row r="24" spans="1:19">
      <c r="B24" s="234"/>
      <c r="C24" s="234"/>
      <c r="D24" s="234"/>
      <c r="E24" s="234"/>
      <c r="F24" s="234"/>
      <c r="G24" s="234"/>
      <c r="H24" s="234"/>
      <c r="I24" s="234"/>
      <c r="J24" s="234"/>
    </row>
  </sheetData>
  <mergeCells count="9">
    <mergeCell ref="B8:D8"/>
    <mergeCell ref="E8:G8"/>
    <mergeCell ref="H8:J8"/>
    <mergeCell ref="A4:J4"/>
    <mergeCell ref="A5:J5"/>
    <mergeCell ref="A6:B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3" orientation="landscape" horizontalDpi="300" r:id="rId1"/>
  <headerFooter>
    <oddFooter>&amp;Lstats.gov.sa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/>
  </sheetPr>
  <dimension ref="A1:S22"/>
  <sheetViews>
    <sheetView rightToLeft="1" view="pageBreakPreview" topLeftCell="A7" zoomScale="110" zoomScaleNormal="100" zoomScaleSheetLayoutView="110" workbookViewId="0">
      <selection activeCell="A3" sqref="A3:K3"/>
    </sheetView>
  </sheetViews>
  <sheetFormatPr baseColWidth="10" defaultColWidth="8.83203125" defaultRowHeight="15"/>
  <cols>
    <col min="1" max="1" width="19.5" customWidth="1"/>
    <col min="2" max="2" width="10.5" bestFit="1" customWidth="1"/>
    <col min="3" max="3" width="9.1640625" bestFit="1" customWidth="1"/>
    <col min="4" max="5" width="10.5" bestFit="1" customWidth="1"/>
    <col min="6" max="6" width="9.1640625" bestFit="1" customWidth="1"/>
    <col min="7" max="8" width="10.5" bestFit="1" customWidth="1"/>
    <col min="9" max="9" width="9.1640625" bestFit="1" customWidth="1"/>
    <col min="10" max="10" width="11.5" bestFit="1" customWidth="1"/>
    <col min="11" max="11" width="36.1640625" style="116" customWidth="1"/>
  </cols>
  <sheetData>
    <row r="1" spans="1:19">
      <c r="H1" s="786" t="s">
        <v>328</v>
      </c>
      <c r="I1" s="786"/>
      <c r="J1" s="786"/>
      <c r="K1" s="786"/>
    </row>
    <row r="2" spans="1:19" ht="61.5" customHeight="1">
      <c r="A2" s="74"/>
      <c r="H2" s="2"/>
      <c r="I2" s="786" t="s">
        <v>333</v>
      </c>
      <c r="J2" s="786"/>
      <c r="K2" s="786"/>
    </row>
    <row r="3" spans="1:19" ht="16">
      <c r="A3" s="740" t="s">
        <v>131</v>
      </c>
      <c r="B3" s="740"/>
      <c r="C3" s="740"/>
      <c r="D3" s="740"/>
      <c r="E3" s="740"/>
      <c r="F3" s="740"/>
      <c r="G3" s="740"/>
      <c r="H3" s="740"/>
      <c r="I3" s="740"/>
      <c r="J3" s="740"/>
      <c r="K3" s="740"/>
    </row>
    <row r="4" spans="1:19" ht="16">
      <c r="A4" s="744" t="s">
        <v>132</v>
      </c>
      <c r="B4" s="744"/>
      <c r="C4" s="744"/>
      <c r="D4" s="744"/>
      <c r="E4" s="744"/>
      <c r="F4" s="744"/>
      <c r="G4" s="744"/>
      <c r="H4" s="744"/>
      <c r="I4" s="744"/>
      <c r="J4" s="744"/>
      <c r="K4" s="744"/>
    </row>
    <row r="5" spans="1:19">
      <c r="A5" s="107" t="s">
        <v>133</v>
      </c>
      <c r="B5" s="77"/>
      <c r="C5" s="77"/>
      <c r="D5" s="77"/>
      <c r="E5" s="77"/>
      <c r="F5" s="77"/>
      <c r="G5" s="77"/>
      <c r="H5" s="77"/>
      <c r="I5" s="77"/>
      <c r="J5" s="77"/>
    </row>
    <row r="6" spans="1:19" ht="15.75" customHeight="1">
      <c r="A6" s="787" t="s">
        <v>134</v>
      </c>
      <c r="B6" s="776" t="s">
        <v>16</v>
      </c>
      <c r="C6" s="777"/>
      <c r="D6" s="778"/>
      <c r="E6" s="776" t="s">
        <v>17</v>
      </c>
      <c r="F6" s="777"/>
      <c r="G6" s="777"/>
      <c r="H6" s="752" t="s">
        <v>18</v>
      </c>
      <c r="I6" s="777"/>
      <c r="J6" s="777"/>
      <c r="K6" s="787" t="s">
        <v>278</v>
      </c>
    </row>
    <row r="7" spans="1:19" ht="16" thickBot="1">
      <c r="A7" s="787"/>
      <c r="B7" s="779" t="s">
        <v>19</v>
      </c>
      <c r="C7" s="780"/>
      <c r="D7" s="781"/>
      <c r="E7" s="779" t="s">
        <v>20</v>
      </c>
      <c r="F7" s="780"/>
      <c r="G7" s="780"/>
      <c r="H7" s="788" t="s">
        <v>5</v>
      </c>
      <c r="I7" s="789"/>
      <c r="J7" s="789"/>
      <c r="K7" s="787"/>
    </row>
    <row r="8" spans="1:19">
      <c r="A8" s="787"/>
      <c r="B8" s="78" t="s">
        <v>0</v>
      </c>
      <c r="C8" s="79" t="s">
        <v>1</v>
      </c>
      <c r="D8" s="79" t="s">
        <v>47</v>
      </c>
      <c r="E8" s="78" t="s">
        <v>0</v>
      </c>
      <c r="F8" s="78" t="s">
        <v>1</v>
      </c>
      <c r="G8" s="78" t="s">
        <v>47</v>
      </c>
      <c r="H8" s="121" t="s">
        <v>0</v>
      </c>
      <c r="I8" s="78" t="s">
        <v>1</v>
      </c>
      <c r="J8" s="124" t="s">
        <v>47</v>
      </c>
      <c r="K8" s="787"/>
    </row>
    <row r="9" spans="1:19">
      <c r="A9" s="787"/>
      <c r="B9" s="78" t="s">
        <v>25</v>
      </c>
      <c r="C9" s="78" t="s">
        <v>26</v>
      </c>
      <c r="D9" s="162" t="s">
        <v>5</v>
      </c>
      <c r="E9" s="78" t="s">
        <v>25</v>
      </c>
      <c r="F9" s="78" t="s">
        <v>26</v>
      </c>
      <c r="G9" s="162" t="s">
        <v>5</v>
      </c>
      <c r="H9" s="121" t="s">
        <v>25</v>
      </c>
      <c r="I9" s="78" t="s">
        <v>26</v>
      </c>
      <c r="J9" s="163" t="s">
        <v>5</v>
      </c>
      <c r="K9" s="787"/>
    </row>
    <row r="10" spans="1:19" ht="28">
      <c r="A10" s="160" t="s">
        <v>135</v>
      </c>
      <c r="B10" s="108">
        <v>109296</v>
      </c>
      <c r="C10" s="108">
        <v>42738</v>
      </c>
      <c r="D10" s="108">
        <f>SUM(B10:C10)</f>
        <v>152034</v>
      </c>
      <c r="E10" s="108">
        <v>65582</v>
      </c>
      <c r="F10" s="108">
        <v>2057</v>
      </c>
      <c r="G10" s="108">
        <f>SUM(E10:F10)</f>
        <v>67639</v>
      </c>
      <c r="H10" s="55">
        <f>B10+E10</f>
        <v>174878</v>
      </c>
      <c r="I10" s="55">
        <f>C10+F10</f>
        <v>44795</v>
      </c>
      <c r="J10" s="55">
        <f t="shared" ref="J10:J19" si="0">SUM(H10:I10)</f>
        <v>219673</v>
      </c>
      <c r="K10" s="179" t="s">
        <v>269</v>
      </c>
      <c r="L10" s="234"/>
      <c r="M10" s="234"/>
      <c r="N10" s="234"/>
      <c r="O10" s="234"/>
      <c r="P10" s="234"/>
      <c r="Q10" s="234"/>
      <c r="R10" s="234"/>
      <c r="S10" s="234"/>
    </row>
    <row r="11" spans="1:19" ht="28">
      <c r="A11" s="161" t="s">
        <v>136</v>
      </c>
      <c r="B11" s="110">
        <v>103419</v>
      </c>
      <c r="C11" s="110">
        <v>47222</v>
      </c>
      <c r="D11" s="110">
        <f t="shared" ref="D11:D19" si="1">SUM(B11:C11)</f>
        <v>150641</v>
      </c>
      <c r="E11" s="110">
        <v>277774</v>
      </c>
      <c r="F11" s="110">
        <v>22934</v>
      </c>
      <c r="G11" s="110">
        <f t="shared" ref="G11:G19" si="2">SUM(E11:F11)</f>
        <v>300708</v>
      </c>
      <c r="H11" s="53">
        <f t="shared" ref="H11:H19" si="3">B11+E11</f>
        <v>381193</v>
      </c>
      <c r="I11" s="110">
        <f t="shared" ref="I11:I19" si="4">C11+F11</f>
        <v>70156</v>
      </c>
      <c r="J11" s="165">
        <f>SUM(H11:I11)</f>
        <v>451349</v>
      </c>
      <c r="K11" s="180" t="s">
        <v>270</v>
      </c>
      <c r="L11" s="234"/>
      <c r="M11" s="234"/>
      <c r="N11" s="234"/>
      <c r="O11" s="234"/>
      <c r="P11" s="234"/>
      <c r="Q11" s="234"/>
      <c r="R11" s="234"/>
      <c r="S11" s="234"/>
    </row>
    <row r="12" spans="1:19" ht="28">
      <c r="A12" s="160" t="s">
        <v>137</v>
      </c>
      <c r="B12" s="108">
        <v>128426</v>
      </c>
      <c r="C12" s="108">
        <v>71643</v>
      </c>
      <c r="D12" s="108">
        <f t="shared" si="1"/>
        <v>200069</v>
      </c>
      <c r="E12" s="108">
        <v>459081</v>
      </c>
      <c r="F12" s="108">
        <v>54285</v>
      </c>
      <c r="G12" s="108">
        <f t="shared" si="2"/>
        <v>513366</v>
      </c>
      <c r="H12" s="55">
        <f t="shared" si="3"/>
        <v>587507</v>
      </c>
      <c r="I12" s="108">
        <f t="shared" si="4"/>
        <v>125928</v>
      </c>
      <c r="J12" s="164">
        <f t="shared" si="0"/>
        <v>713435</v>
      </c>
      <c r="K12" s="179" t="s">
        <v>271</v>
      </c>
      <c r="L12" s="234"/>
      <c r="M12" s="234"/>
      <c r="N12" s="234"/>
      <c r="O12" s="234"/>
      <c r="P12" s="234"/>
      <c r="Q12" s="234"/>
      <c r="R12" s="234"/>
      <c r="S12" s="234"/>
    </row>
    <row r="13" spans="1:19">
      <c r="A13" s="161" t="s">
        <v>138</v>
      </c>
      <c r="B13" s="110">
        <v>302885</v>
      </c>
      <c r="C13" s="110">
        <v>214587</v>
      </c>
      <c r="D13" s="110">
        <f t="shared" si="1"/>
        <v>517472</v>
      </c>
      <c r="E13" s="110">
        <v>74097</v>
      </c>
      <c r="F13" s="110">
        <v>8650</v>
      </c>
      <c r="G13" s="110">
        <f t="shared" si="2"/>
        <v>82747</v>
      </c>
      <c r="H13" s="53">
        <f t="shared" si="3"/>
        <v>376982</v>
      </c>
      <c r="I13" s="110">
        <f t="shared" si="4"/>
        <v>223237</v>
      </c>
      <c r="J13" s="165">
        <f t="shared" si="0"/>
        <v>600219</v>
      </c>
      <c r="K13" s="180" t="s">
        <v>272</v>
      </c>
      <c r="L13" s="234"/>
      <c r="M13" s="234"/>
      <c r="N13" s="234"/>
      <c r="O13" s="234"/>
      <c r="P13" s="234"/>
      <c r="Q13" s="234"/>
      <c r="R13" s="234"/>
      <c r="S13" s="234"/>
    </row>
    <row r="14" spans="1:19">
      <c r="A14" s="160" t="s">
        <v>139</v>
      </c>
      <c r="B14" s="108">
        <v>120155</v>
      </c>
      <c r="C14" s="108">
        <v>104031</v>
      </c>
      <c r="D14" s="108">
        <f t="shared" si="1"/>
        <v>224186</v>
      </c>
      <c r="E14" s="108">
        <v>297584</v>
      </c>
      <c r="F14" s="108">
        <v>7281</v>
      </c>
      <c r="G14" s="108">
        <f t="shared" si="2"/>
        <v>304865</v>
      </c>
      <c r="H14" s="55">
        <f t="shared" si="3"/>
        <v>417739</v>
      </c>
      <c r="I14" s="108">
        <f t="shared" si="4"/>
        <v>111312</v>
      </c>
      <c r="J14" s="164">
        <f t="shared" si="0"/>
        <v>529051</v>
      </c>
      <c r="K14" s="179" t="s">
        <v>273</v>
      </c>
      <c r="L14" s="234"/>
      <c r="M14" s="234"/>
      <c r="N14" s="234"/>
      <c r="O14" s="234"/>
      <c r="P14" s="234"/>
      <c r="Q14" s="234"/>
      <c r="R14" s="234"/>
      <c r="S14" s="234"/>
    </row>
    <row r="15" spans="1:19">
      <c r="A15" s="161" t="s">
        <v>140</v>
      </c>
      <c r="B15" s="110">
        <v>312080</v>
      </c>
      <c r="C15" s="110">
        <v>49904</v>
      </c>
      <c r="D15" s="110">
        <f t="shared" si="1"/>
        <v>361984</v>
      </c>
      <c r="E15" s="110">
        <v>3860995</v>
      </c>
      <c r="F15" s="110">
        <v>96861</v>
      </c>
      <c r="G15" s="110">
        <f t="shared" si="2"/>
        <v>3957856</v>
      </c>
      <c r="H15" s="53">
        <f t="shared" si="3"/>
        <v>4173075</v>
      </c>
      <c r="I15" s="110">
        <f t="shared" si="4"/>
        <v>146765</v>
      </c>
      <c r="J15" s="165">
        <f t="shared" si="0"/>
        <v>4319840</v>
      </c>
      <c r="K15" s="180" t="s">
        <v>274</v>
      </c>
      <c r="L15" s="234"/>
      <c r="M15" s="234"/>
      <c r="N15" s="234"/>
      <c r="O15" s="234"/>
      <c r="P15" s="234"/>
      <c r="Q15" s="234"/>
      <c r="R15" s="234"/>
      <c r="S15" s="234"/>
    </row>
    <row r="16" spans="1:19" ht="28">
      <c r="A16" s="160" t="s">
        <v>141</v>
      </c>
      <c r="B16" s="108">
        <v>3765</v>
      </c>
      <c r="C16" s="109">
        <v>565</v>
      </c>
      <c r="D16" s="108">
        <f t="shared" si="1"/>
        <v>4330</v>
      </c>
      <c r="E16" s="108">
        <v>94668</v>
      </c>
      <c r="F16" s="109">
        <v>102</v>
      </c>
      <c r="G16" s="108">
        <f t="shared" si="2"/>
        <v>94770</v>
      </c>
      <c r="H16" s="55">
        <f t="shared" si="3"/>
        <v>98433</v>
      </c>
      <c r="I16" s="109">
        <f t="shared" si="4"/>
        <v>667</v>
      </c>
      <c r="J16" s="164">
        <f t="shared" si="0"/>
        <v>99100</v>
      </c>
      <c r="K16" s="179" t="s">
        <v>275</v>
      </c>
      <c r="L16" s="234"/>
      <c r="M16" s="234"/>
      <c r="N16" s="234"/>
      <c r="O16" s="234"/>
      <c r="P16" s="234"/>
      <c r="Q16" s="234"/>
      <c r="R16" s="234"/>
      <c r="S16" s="234"/>
    </row>
    <row r="17" spans="1:19" ht="28">
      <c r="A17" s="161" t="s">
        <v>142</v>
      </c>
      <c r="B17" s="110">
        <v>23868</v>
      </c>
      <c r="C17" s="110">
        <v>7279</v>
      </c>
      <c r="D17" s="110">
        <f t="shared" si="1"/>
        <v>31147</v>
      </c>
      <c r="E17" s="110">
        <v>183789</v>
      </c>
      <c r="F17" s="110">
        <v>6503</v>
      </c>
      <c r="G17" s="110">
        <f t="shared" si="2"/>
        <v>190292</v>
      </c>
      <c r="H17" s="53">
        <f t="shared" si="3"/>
        <v>207657</v>
      </c>
      <c r="I17" s="110">
        <f t="shared" si="4"/>
        <v>13782</v>
      </c>
      <c r="J17" s="165">
        <f t="shared" si="0"/>
        <v>221439</v>
      </c>
      <c r="K17" s="180" t="s">
        <v>276</v>
      </c>
      <c r="L17" s="234"/>
      <c r="M17" s="234"/>
      <c r="N17" s="234"/>
      <c r="O17" s="234"/>
      <c r="P17" s="234"/>
      <c r="Q17" s="234"/>
      <c r="R17" s="234"/>
      <c r="S17" s="234"/>
    </row>
    <row r="18" spans="1:19">
      <c r="A18" s="160" t="s">
        <v>143</v>
      </c>
      <c r="B18" s="108">
        <v>199679</v>
      </c>
      <c r="C18" s="108">
        <v>17824</v>
      </c>
      <c r="D18" s="108">
        <f t="shared" si="1"/>
        <v>217503</v>
      </c>
      <c r="E18" s="108">
        <v>2464526</v>
      </c>
      <c r="F18" s="108">
        <v>2742</v>
      </c>
      <c r="G18" s="108">
        <f t="shared" si="2"/>
        <v>2467268</v>
      </c>
      <c r="H18" s="55">
        <f t="shared" si="3"/>
        <v>2664205</v>
      </c>
      <c r="I18" s="108">
        <f t="shared" si="4"/>
        <v>20566</v>
      </c>
      <c r="J18" s="164">
        <f t="shared" si="0"/>
        <v>2684771</v>
      </c>
      <c r="K18" s="179" t="s">
        <v>277</v>
      </c>
      <c r="L18" s="234"/>
      <c r="M18" s="234"/>
      <c r="N18" s="234"/>
      <c r="O18" s="234"/>
      <c r="P18" s="234"/>
      <c r="Q18" s="234"/>
      <c r="R18" s="234"/>
      <c r="S18" s="234"/>
    </row>
    <row r="19" spans="1:19">
      <c r="A19" s="161" t="s">
        <v>144</v>
      </c>
      <c r="B19" s="110">
        <v>29979</v>
      </c>
      <c r="C19" s="110">
        <v>964</v>
      </c>
      <c r="D19" s="110">
        <f t="shared" si="1"/>
        <v>30943</v>
      </c>
      <c r="E19" s="110">
        <v>226109</v>
      </c>
      <c r="F19" s="110">
        <v>5227</v>
      </c>
      <c r="G19" s="110">
        <f t="shared" si="2"/>
        <v>231336</v>
      </c>
      <c r="H19" s="53">
        <f t="shared" si="3"/>
        <v>256088</v>
      </c>
      <c r="I19" s="110">
        <f t="shared" si="4"/>
        <v>6191</v>
      </c>
      <c r="J19" s="165">
        <f t="shared" si="0"/>
        <v>262279</v>
      </c>
      <c r="K19" s="180" t="s">
        <v>280</v>
      </c>
      <c r="L19" s="234"/>
      <c r="M19" s="234"/>
      <c r="N19" s="234"/>
      <c r="O19" s="234"/>
      <c r="P19" s="234"/>
      <c r="Q19" s="234"/>
      <c r="R19" s="234"/>
      <c r="S19" s="234"/>
    </row>
    <row r="20" spans="1:19">
      <c r="A20" s="78" t="s">
        <v>256</v>
      </c>
      <c r="B20" s="324">
        <f t="shared" ref="B20:J20" si="5">SUM(B10:B19)</f>
        <v>1333552</v>
      </c>
      <c r="C20" s="324">
        <f t="shared" si="5"/>
        <v>556757</v>
      </c>
      <c r="D20" s="324">
        <f t="shared" si="5"/>
        <v>1890309</v>
      </c>
      <c r="E20" s="324">
        <f t="shared" si="5"/>
        <v>8004205</v>
      </c>
      <c r="F20" s="324">
        <f t="shared" si="5"/>
        <v>206642</v>
      </c>
      <c r="G20" s="324">
        <f t="shared" si="5"/>
        <v>8210847</v>
      </c>
      <c r="H20" s="325">
        <f t="shared" si="5"/>
        <v>9337757</v>
      </c>
      <c r="I20" s="324">
        <f t="shared" si="5"/>
        <v>763399</v>
      </c>
      <c r="J20" s="326">
        <f t="shared" si="5"/>
        <v>10101156</v>
      </c>
      <c r="K20" s="228" t="s">
        <v>279</v>
      </c>
      <c r="L20" s="234"/>
      <c r="M20" s="234"/>
      <c r="N20" s="234"/>
      <c r="O20" s="234"/>
      <c r="P20" s="234"/>
      <c r="Q20" s="234"/>
      <c r="R20" s="234"/>
      <c r="S20" s="234"/>
    </row>
    <row r="21" spans="1:19">
      <c r="A21" s="113" t="s">
        <v>146</v>
      </c>
      <c r="B21" s="77"/>
      <c r="C21" s="77"/>
      <c r="D21" s="77"/>
      <c r="E21" s="77"/>
      <c r="F21" s="77"/>
      <c r="G21" s="77"/>
      <c r="H21" s="77" t="s">
        <v>625</v>
      </c>
      <c r="I21" s="77"/>
      <c r="J21" s="77" t="s">
        <v>145</v>
      </c>
    </row>
    <row r="22" spans="1:19">
      <c r="B22" s="234"/>
      <c r="C22" s="234"/>
      <c r="D22" s="234"/>
      <c r="E22" s="234"/>
      <c r="F22" s="234"/>
      <c r="G22" s="234"/>
      <c r="H22" s="234"/>
      <c r="I22" s="234"/>
      <c r="J22" s="234"/>
    </row>
  </sheetData>
  <mergeCells count="12">
    <mergeCell ref="I2:K2"/>
    <mergeCell ref="H1:K1"/>
    <mergeCell ref="K6:K9"/>
    <mergeCell ref="A6:A9"/>
    <mergeCell ref="B6:D6"/>
    <mergeCell ref="E6:G6"/>
    <mergeCell ref="H6:J6"/>
    <mergeCell ref="B7:D7"/>
    <mergeCell ref="E7:G7"/>
    <mergeCell ref="H7:J7"/>
    <mergeCell ref="A3:K3"/>
    <mergeCell ref="A4:K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2" orientation="landscape" horizontalDpi="300" r:id="rId1"/>
  <headerFooter>
    <oddFooter>&amp;Lstats.gov.sa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AM23"/>
  <sheetViews>
    <sheetView rightToLeft="1" view="pageBreakPreview" topLeftCell="B4" zoomScaleNormal="100" zoomScaleSheetLayoutView="100" workbookViewId="0">
      <selection activeCell="I18" sqref="I18"/>
    </sheetView>
  </sheetViews>
  <sheetFormatPr baseColWidth="10" defaultColWidth="8.83203125" defaultRowHeight="15"/>
  <cols>
    <col min="1" max="1" width="14.5" customWidth="1"/>
    <col min="2" max="2" width="18.1640625" style="116" bestFit="1" customWidth="1"/>
    <col min="3" max="3" width="15.5" style="116" bestFit="1" customWidth="1"/>
    <col min="4" max="4" width="17.83203125" style="116" bestFit="1" customWidth="1"/>
    <col min="5" max="7" width="14.83203125" style="116" bestFit="1" customWidth="1"/>
    <col min="8" max="8" width="17.5" style="116" bestFit="1" customWidth="1"/>
    <col min="9" max="9" width="16.83203125" style="116" bestFit="1" customWidth="1"/>
    <col min="10" max="10" width="16.5" style="116" bestFit="1" customWidth="1"/>
    <col min="11" max="11" width="15.6640625" style="116" bestFit="1" customWidth="1"/>
    <col min="12" max="12" width="11.5" style="116" bestFit="1" customWidth="1"/>
    <col min="13" max="13" width="13.5" customWidth="1"/>
    <col min="15" max="15" width="10.1640625" bestFit="1" customWidth="1"/>
  </cols>
  <sheetData>
    <row r="1" spans="1:39" ht="28.5" customHeight="1">
      <c r="K1" s="790" t="s">
        <v>328</v>
      </c>
      <c r="L1" s="790"/>
      <c r="M1" s="790"/>
    </row>
    <row r="2" spans="1:39" ht="61.5" customHeight="1">
      <c r="A2" s="74"/>
      <c r="H2" s="144"/>
      <c r="J2" s="144"/>
      <c r="K2" s="790" t="s">
        <v>333</v>
      </c>
      <c r="L2" s="790"/>
      <c r="M2" s="790"/>
    </row>
    <row r="3" spans="1:39">
      <c r="A3" s="71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</row>
    <row r="4" spans="1:39" ht="16">
      <c r="A4" s="740" t="s">
        <v>147</v>
      </c>
      <c r="B4" s="740"/>
      <c r="C4" s="740"/>
      <c r="D4" s="740"/>
      <c r="E4" s="740"/>
      <c r="F4" s="740"/>
      <c r="G4" s="740"/>
      <c r="H4" s="740"/>
      <c r="I4" s="740"/>
      <c r="J4" s="740"/>
      <c r="K4" s="740"/>
      <c r="L4" s="740"/>
      <c r="M4" s="740"/>
    </row>
    <row r="5" spans="1:39" ht="16">
      <c r="A5" s="744" t="s">
        <v>148</v>
      </c>
      <c r="B5" s="744"/>
      <c r="C5" s="744"/>
      <c r="D5" s="744"/>
      <c r="E5" s="744"/>
      <c r="F5" s="744"/>
      <c r="G5" s="744"/>
      <c r="H5" s="744"/>
      <c r="I5" s="744"/>
      <c r="J5" s="744"/>
      <c r="K5" s="744"/>
      <c r="L5" s="744"/>
      <c r="M5" s="744"/>
    </row>
    <row r="6" spans="1:39">
      <c r="A6" s="729" t="s">
        <v>149</v>
      </c>
      <c r="B6" s="729"/>
      <c r="C6" s="145"/>
      <c r="D6" s="145"/>
      <c r="E6" s="145"/>
      <c r="F6" s="145"/>
      <c r="G6" s="145"/>
      <c r="H6" s="145"/>
      <c r="I6" s="145"/>
      <c r="J6" s="145"/>
      <c r="K6" s="145"/>
      <c r="L6" s="145"/>
    </row>
    <row r="7" spans="1:39" ht="98.25" customHeight="1">
      <c r="A7" s="787" t="s">
        <v>150</v>
      </c>
      <c r="B7" s="227" t="s">
        <v>135</v>
      </c>
      <c r="C7" s="227" t="s">
        <v>136</v>
      </c>
      <c r="D7" s="227" t="s">
        <v>137</v>
      </c>
      <c r="E7" s="227" t="s">
        <v>138</v>
      </c>
      <c r="F7" s="227" t="s">
        <v>139</v>
      </c>
      <c r="G7" s="227" t="s">
        <v>140</v>
      </c>
      <c r="H7" s="227" t="s">
        <v>141</v>
      </c>
      <c r="I7" s="227" t="s">
        <v>142</v>
      </c>
      <c r="J7" s="227" t="s">
        <v>143</v>
      </c>
      <c r="K7" s="247" t="s">
        <v>144</v>
      </c>
      <c r="L7" s="248" t="s">
        <v>18</v>
      </c>
      <c r="M7" s="787" t="s">
        <v>240</v>
      </c>
    </row>
    <row r="8" spans="1:39" ht="56">
      <c r="A8" s="787"/>
      <c r="B8" s="227" t="s">
        <v>269</v>
      </c>
      <c r="C8" s="227" t="s">
        <v>270</v>
      </c>
      <c r="D8" s="227" t="s">
        <v>271</v>
      </c>
      <c r="E8" s="227" t="s">
        <v>272</v>
      </c>
      <c r="F8" s="227" t="s">
        <v>273</v>
      </c>
      <c r="G8" s="227" t="s">
        <v>274</v>
      </c>
      <c r="H8" s="227" t="s">
        <v>275</v>
      </c>
      <c r="I8" s="227" t="s">
        <v>276</v>
      </c>
      <c r="J8" s="227" t="s">
        <v>277</v>
      </c>
      <c r="K8" s="227" t="s">
        <v>280</v>
      </c>
      <c r="L8" s="248" t="s">
        <v>5</v>
      </c>
      <c r="M8" s="787"/>
    </row>
    <row r="9" spans="1:39" ht="18" customHeight="1">
      <c r="A9" s="160" t="s">
        <v>66</v>
      </c>
      <c r="B9" s="279">
        <v>89261</v>
      </c>
      <c r="C9" s="279">
        <v>196606</v>
      </c>
      <c r="D9" s="279">
        <v>269054</v>
      </c>
      <c r="E9" s="279">
        <v>272696</v>
      </c>
      <c r="F9" s="279">
        <v>236396</v>
      </c>
      <c r="G9" s="279">
        <v>1604300</v>
      </c>
      <c r="H9" s="279">
        <v>34814</v>
      </c>
      <c r="I9" s="279">
        <v>68946</v>
      </c>
      <c r="J9" s="279">
        <v>921143</v>
      </c>
      <c r="K9" s="279">
        <v>75830</v>
      </c>
      <c r="L9" s="282">
        <f>SUM(B9:K9)</f>
        <v>3769046</v>
      </c>
      <c r="M9" s="179" t="s">
        <v>241</v>
      </c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234"/>
      <c r="AL9" s="234"/>
      <c r="AM9" s="234"/>
    </row>
    <row r="10" spans="1:39" ht="18" customHeight="1">
      <c r="A10" s="161" t="s">
        <v>67</v>
      </c>
      <c r="B10" s="280">
        <v>60622</v>
      </c>
      <c r="C10" s="280">
        <v>104538</v>
      </c>
      <c r="D10" s="280">
        <v>157031</v>
      </c>
      <c r="E10" s="280">
        <v>145207</v>
      </c>
      <c r="F10" s="280">
        <v>159064</v>
      </c>
      <c r="G10" s="280">
        <v>1058585</v>
      </c>
      <c r="H10" s="280">
        <v>15858</v>
      </c>
      <c r="I10" s="280">
        <v>43861</v>
      </c>
      <c r="J10" s="280">
        <v>506087</v>
      </c>
      <c r="K10" s="280">
        <v>50899</v>
      </c>
      <c r="L10" s="283">
        <f t="shared" ref="L10:L21" si="0">SUM(B10:K10)</f>
        <v>2301752</v>
      </c>
      <c r="M10" s="180" t="s">
        <v>242</v>
      </c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  <c r="AK10" s="234"/>
      <c r="AL10" s="234"/>
      <c r="AM10" s="234"/>
    </row>
    <row r="11" spans="1:39">
      <c r="A11" s="160" t="s">
        <v>68</v>
      </c>
      <c r="B11" s="279">
        <v>8683</v>
      </c>
      <c r="C11" s="279">
        <v>13510</v>
      </c>
      <c r="D11" s="279">
        <v>25812</v>
      </c>
      <c r="E11" s="279">
        <v>18974</v>
      </c>
      <c r="F11" s="279">
        <v>13593</v>
      </c>
      <c r="G11" s="279">
        <v>180211</v>
      </c>
      <c r="H11" s="279">
        <v>5162</v>
      </c>
      <c r="I11" s="279">
        <v>10937</v>
      </c>
      <c r="J11" s="279">
        <v>98537</v>
      </c>
      <c r="K11" s="279">
        <v>11847</v>
      </c>
      <c r="L11" s="282">
        <f t="shared" si="0"/>
        <v>387266</v>
      </c>
      <c r="M11" s="179" t="s">
        <v>243</v>
      </c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  <c r="AJ11" s="234"/>
      <c r="AK11" s="234"/>
      <c r="AL11" s="234"/>
      <c r="AM11" s="234"/>
    </row>
    <row r="12" spans="1:39">
      <c r="A12" s="161" t="s">
        <v>69</v>
      </c>
      <c r="B12" s="280">
        <v>7203</v>
      </c>
      <c r="C12" s="280">
        <v>11166</v>
      </c>
      <c r="D12" s="280">
        <v>17373</v>
      </c>
      <c r="E12" s="280">
        <v>15867</v>
      </c>
      <c r="F12" s="280">
        <v>12953</v>
      </c>
      <c r="G12" s="280">
        <v>194548</v>
      </c>
      <c r="H12" s="280">
        <v>6322</v>
      </c>
      <c r="I12" s="280">
        <v>8417</v>
      </c>
      <c r="J12" s="280">
        <v>154422</v>
      </c>
      <c r="K12" s="280">
        <v>17004</v>
      </c>
      <c r="L12" s="283">
        <f t="shared" si="0"/>
        <v>445275</v>
      </c>
      <c r="M12" s="180" t="s">
        <v>244</v>
      </c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4"/>
    </row>
    <row r="13" spans="1:39">
      <c r="A13" s="160" t="s">
        <v>70</v>
      </c>
      <c r="B13" s="279">
        <v>35197</v>
      </c>
      <c r="C13" s="279">
        <v>98457</v>
      </c>
      <c r="D13" s="279">
        <v>187312</v>
      </c>
      <c r="E13" s="279">
        <v>106610</v>
      </c>
      <c r="F13" s="279">
        <v>70672</v>
      </c>
      <c r="G13" s="279">
        <v>797819</v>
      </c>
      <c r="H13" s="279">
        <v>15391</v>
      </c>
      <c r="I13" s="279">
        <v>59057</v>
      </c>
      <c r="J13" s="279">
        <v>655188</v>
      </c>
      <c r="K13" s="279">
        <v>68894</v>
      </c>
      <c r="L13" s="282">
        <f>SUM(B13:K13)</f>
        <v>2094597</v>
      </c>
      <c r="M13" s="179" t="s">
        <v>245</v>
      </c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234"/>
      <c r="AK13" s="234"/>
      <c r="AL13" s="234"/>
      <c r="AM13" s="234"/>
    </row>
    <row r="14" spans="1:39">
      <c r="A14" s="161" t="s">
        <v>71</v>
      </c>
      <c r="B14" s="280">
        <v>5485</v>
      </c>
      <c r="C14" s="280">
        <v>9370</v>
      </c>
      <c r="D14" s="280">
        <v>19421</v>
      </c>
      <c r="E14" s="280">
        <v>12223</v>
      </c>
      <c r="F14" s="280">
        <v>12673</v>
      </c>
      <c r="G14" s="280">
        <v>151420</v>
      </c>
      <c r="H14" s="280">
        <v>6286</v>
      </c>
      <c r="I14" s="280">
        <v>10095</v>
      </c>
      <c r="J14" s="280">
        <v>117916</v>
      </c>
      <c r="K14" s="280">
        <v>10420</v>
      </c>
      <c r="L14" s="283">
        <f t="shared" si="0"/>
        <v>355309</v>
      </c>
      <c r="M14" s="180" t="s">
        <v>246</v>
      </c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</row>
    <row r="15" spans="1:39">
      <c r="A15" s="160" t="s">
        <v>72</v>
      </c>
      <c r="B15" s="279">
        <v>2459</v>
      </c>
      <c r="C15" s="279">
        <v>3603</v>
      </c>
      <c r="D15" s="279">
        <v>8341</v>
      </c>
      <c r="E15" s="279">
        <v>5097</v>
      </c>
      <c r="F15" s="279">
        <v>3679</v>
      </c>
      <c r="G15" s="279">
        <v>51721</v>
      </c>
      <c r="H15" s="279">
        <v>2495</v>
      </c>
      <c r="I15" s="279">
        <v>3367</v>
      </c>
      <c r="J15" s="279">
        <v>32447</v>
      </c>
      <c r="K15" s="279">
        <v>4279</v>
      </c>
      <c r="L15" s="282">
        <f t="shared" si="0"/>
        <v>117488</v>
      </c>
      <c r="M15" s="179" t="s">
        <v>247</v>
      </c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4"/>
      <c r="AI15" s="234"/>
      <c r="AJ15" s="234"/>
      <c r="AK15" s="234"/>
      <c r="AL15" s="234"/>
      <c r="AM15" s="234"/>
    </row>
    <row r="16" spans="1:39">
      <c r="A16" s="161" t="s">
        <v>73</v>
      </c>
      <c r="B16" s="280">
        <v>2628</v>
      </c>
      <c r="C16" s="280">
        <v>3413</v>
      </c>
      <c r="D16" s="280">
        <v>6461</v>
      </c>
      <c r="E16" s="280">
        <v>6831</v>
      </c>
      <c r="F16" s="280">
        <v>3642</v>
      </c>
      <c r="G16" s="280">
        <v>61885</v>
      </c>
      <c r="H16" s="280">
        <v>4710</v>
      </c>
      <c r="I16" s="280">
        <v>4290</v>
      </c>
      <c r="J16" s="280">
        <v>49493</v>
      </c>
      <c r="K16" s="280">
        <v>5617</v>
      </c>
      <c r="L16" s="283">
        <f t="shared" si="0"/>
        <v>148970</v>
      </c>
      <c r="M16" s="180" t="s">
        <v>248</v>
      </c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34"/>
      <c r="AL16" s="234"/>
      <c r="AM16" s="234"/>
    </row>
    <row r="17" spans="1:39">
      <c r="A17" s="160" t="s">
        <v>74</v>
      </c>
      <c r="B17" s="277">
        <v>798</v>
      </c>
      <c r="C17" s="279">
        <v>1261</v>
      </c>
      <c r="D17" s="279">
        <v>2445</v>
      </c>
      <c r="E17" s="279">
        <v>1729</v>
      </c>
      <c r="F17" s="279">
        <v>1765</v>
      </c>
      <c r="G17" s="279">
        <v>21737</v>
      </c>
      <c r="H17" s="277">
        <v>249</v>
      </c>
      <c r="I17" s="279">
        <v>1800</v>
      </c>
      <c r="J17" s="279">
        <v>19192</v>
      </c>
      <c r="K17" s="279">
        <v>1857</v>
      </c>
      <c r="L17" s="282">
        <f t="shared" si="0"/>
        <v>52833</v>
      </c>
      <c r="M17" s="179" t="s">
        <v>249</v>
      </c>
      <c r="O17" s="234"/>
      <c r="P17" s="234"/>
      <c r="Q17" s="234"/>
      <c r="R17" s="234"/>
      <c r="S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</row>
    <row r="18" spans="1:39">
      <c r="A18" s="161" t="s">
        <v>75</v>
      </c>
      <c r="B18" s="280">
        <v>2800</v>
      </c>
      <c r="C18" s="280">
        <v>3386</v>
      </c>
      <c r="D18" s="280">
        <v>6875</v>
      </c>
      <c r="E18" s="280">
        <v>4498</v>
      </c>
      <c r="F18" s="280">
        <v>5233</v>
      </c>
      <c r="G18" s="280">
        <v>69229</v>
      </c>
      <c r="H18" s="280">
        <v>3411</v>
      </c>
      <c r="I18" s="280">
        <v>3767</v>
      </c>
      <c r="J18" s="280">
        <v>34572</v>
      </c>
      <c r="K18" s="280">
        <v>4825</v>
      </c>
      <c r="L18" s="283">
        <f t="shared" si="0"/>
        <v>138596</v>
      </c>
      <c r="M18" s="180" t="s">
        <v>250</v>
      </c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</row>
    <row r="19" spans="1:39">
      <c r="A19" s="160" t="s">
        <v>76</v>
      </c>
      <c r="B19" s="279">
        <v>2458</v>
      </c>
      <c r="C19" s="279">
        <v>3181</v>
      </c>
      <c r="D19" s="279">
        <v>6305</v>
      </c>
      <c r="E19" s="279">
        <v>7415</v>
      </c>
      <c r="F19" s="279">
        <v>4232</v>
      </c>
      <c r="G19" s="279">
        <v>70651</v>
      </c>
      <c r="H19" s="279">
        <v>1532</v>
      </c>
      <c r="I19" s="279">
        <v>2775</v>
      </c>
      <c r="J19" s="279">
        <v>51722</v>
      </c>
      <c r="K19" s="279">
        <v>5880</v>
      </c>
      <c r="L19" s="282">
        <f t="shared" si="0"/>
        <v>156151</v>
      </c>
      <c r="M19" s="179" t="s">
        <v>251</v>
      </c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</row>
    <row r="20" spans="1:39">
      <c r="A20" s="161" t="s">
        <v>77</v>
      </c>
      <c r="B20" s="278">
        <v>959</v>
      </c>
      <c r="C20" s="280">
        <v>1069</v>
      </c>
      <c r="D20" s="280">
        <v>2312</v>
      </c>
      <c r="E20" s="280">
        <v>1566</v>
      </c>
      <c r="F20" s="280">
        <v>1848</v>
      </c>
      <c r="G20" s="280">
        <v>24160</v>
      </c>
      <c r="H20" s="278">
        <v>630</v>
      </c>
      <c r="I20" s="280">
        <v>1649</v>
      </c>
      <c r="J20" s="280">
        <v>18964</v>
      </c>
      <c r="K20" s="280">
        <v>1916</v>
      </c>
      <c r="L20" s="283">
        <f t="shared" si="0"/>
        <v>55073</v>
      </c>
      <c r="M20" s="180" t="s">
        <v>252</v>
      </c>
      <c r="O20" s="234"/>
      <c r="P20" s="234"/>
      <c r="Q20" s="234"/>
      <c r="R20" s="234"/>
      <c r="S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4"/>
    </row>
    <row r="21" spans="1:39">
      <c r="A21" s="160" t="s">
        <v>78</v>
      </c>
      <c r="B21" s="279">
        <v>1120</v>
      </c>
      <c r="C21" s="279">
        <v>1789</v>
      </c>
      <c r="D21" s="279">
        <v>4693</v>
      </c>
      <c r="E21" s="279">
        <v>1506</v>
      </c>
      <c r="F21" s="279">
        <v>3301</v>
      </c>
      <c r="G21" s="279">
        <v>33574</v>
      </c>
      <c r="H21" s="279">
        <v>2240</v>
      </c>
      <c r="I21" s="279">
        <v>2478</v>
      </c>
      <c r="J21" s="279">
        <v>25088</v>
      </c>
      <c r="K21" s="279">
        <v>3011</v>
      </c>
      <c r="L21" s="282">
        <f t="shared" si="0"/>
        <v>78800</v>
      </c>
      <c r="M21" s="179" t="s">
        <v>253</v>
      </c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</row>
    <row r="22" spans="1:39">
      <c r="A22" s="78" t="s">
        <v>28</v>
      </c>
      <c r="B22" s="281">
        <f t="shared" ref="B22:L22" si="1">SUM(B9:B21)</f>
        <v>219673</v>
      </c>
      <c r="C22" s="281">
        <f t="shared" si="1"/>
        <v>451349</v>
      </c>
      <c r="D22" s="281">
        <f t="shared" si="1"/>
        <v>713435</v>
      </c>
      <c r="E22" s="281">
        <f t="shared" si="1"/>
        <v>600219</v>
      </c>
      <c r="F22" s="281">
        <f t="shared" si="1"/>
        <v>529051</v>
      </c>
      <c r="G22" s="281">
        <f t="shared" si="1"/>
        <v>4319840</v>
      </c>
      <c r="H22" s="281">
        <f t="shared" si="1"/>
        <v>99100</v>
      </c>
      <c r="I22" s="281">
        <f t="shared" si="1"/>
        <v>221439</v>
      </c>
      <c r="J22" s="281">
        <f t="shared" si="1"/>
        <v>2684771</v>
      </c>
      <c r="K22" s="281">
        <f t="shared" si="1"/>
        <v>262279</v>
      </c>
      <c r="L22" s="284">
        <f t="shared" si="1"/>
        <v>10101156</v>
      </c>
      <c r="M22" s="239" t="s">
        <v>5</v>
      </c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4"/>
      <c r="AM22" s="234"/>
    </row>
    <row r="23" spans="1:39">
      <c r="A23" s="143" t="s">
        <v>151</v>
      </c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 t="s">
        <v>125</v>
      </c>
    </row>
  </sheetData>
  <mergeCells count="7">
    <mergeCell ref="K1:M1"/>
    <mergeCell ref="K2:M2"/>
    <mergeCell ref="M7:M8"/>
    <mergeCell ref="A7:A8"/>
    <mergeCell ref="A4:M4"/>
    <mergeCell ref="A5:M5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9" orientation="landscape" horizontalDpi="300" r:id="rId1"/>
  <headerFooter>
    <oddFooter>&amp;Lstats.gov.sa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Z21"/>
  <sheetViews>
    <sheetView rightToLeft="1" view="pageBreakPreview" topLeftCell="A5" zoomScale="115" zoomScaleNormal="100" zoomScaleSheetLayoutView="115" workbookViewId="0">
      <selection activeCell="G21" sqref="G21"/>
    </sheetView>
  </sheetViews>
  <sheetFormatPr baseColWidth="10" defaultColWidth="8.83203125" defaultRowHeight="15"/>
  <cols>
    <col min="2" max="2" width="14.1640625" customWidth="1"/>
    <col min="3" max="3" width="16.1640625" customWidth="1"/>
    <col min="4" max="4" width="14.5" style="116" customWidth="1"/>
    <col min="5" max="5" width="11.6640625" customWidth="1"/>
    <col min="6" max="6" width="10.6640625" customWidth="1"/>
    <col min="7" max="7" width="13" customWidth="1"/>
    <col min="8" max="8" width="14" customWidth="1"/>
    <col min="9" max="9" width="12.6640625" customWidth="1"/>
    <col min="10" max="10" width="14.83203125" style="116" customWidth="1"/>
    <col min="11" max="11" width="13.5" customWidth="1"/>
    <col min="12" max="12" width="14.5" customWidth="1"/>
  </cols>
  <sheetData>
    <row r="1" spans="1:26">
      <c r="K1" s="276" t="s">
        <v>328</v>
      </c>
    </row>
    <row r="2" spans="1:26" ht="61.5" customHeight="1">
      <c r="A2" s="74"/>
      <c r="H2" s="2"/>
      <c r="J2" s="144"/>
      <c r="K2" s="276" t="s">
        <v>333</v>
      </c>
    </row>
    <row r="3" spans="1:26" ht="16">
      <c r="A3" s="791" t="s">
        <v>152</v>
      </c>
      <c r="B3" s="791"/>
      <c r="C3" s="791"/>
      <c r="D3" s="791"/>
      <c r="E3" s="791"/>
      <c r="F3" s="791"/>
      <c r="G3" s="791"/>
      <c r="H3" s="791"/>
      <c r="I3" s="791"/>
      <c r="J3" s="791"/>
      <c r="K3" s="791"/>
      <c r="L3" s="791"/>
    </row>
    <row r="4" spans="1:26" ht="16">
      <c r="A4" s="791" t="s">
        <v>153</v>
      </c>
      <c r="B4" s="791"/>
      <c r="C4" s="791"/>
      <c r="D4" s="791"/>
      <c r="E4" s="791"/>
      <c r="F4" s="791"/>
      <c r="G4" s="791"/>
      <c r="H4" s="791"/>
      <c r="I4" s="791"/>
      <c r="J4" s="791"/>
      <c r="K4" s="791"/>
      <c r="L4" s="791"/>
    </row>
    <row r="5" spans="1:26">
      <c r="A5" s="792" t="s">
        <v>154</v>
      </c>
      <c r="B5" s="792"/>
      <c r="C5" s="153"/>
      <c r="D5" s="145"/>
      <c r="E5" s="153"/>
      <c r="F5" s="153"/>
      <c r="G5" s="153"/>
      <c r="H5" s="153"/>
      <c r="I5" s="153"/>
      <c r="J5" s="145"/>
      <c r="K5" s="153"/>
      <c r="L5" s="153"/>
    </row>
    <row r="6" spans="1:26" ht="42">
      <c r="A6" s="78" t="s">
        <v>45</v>
      </c>
      <c r="B6" s="227" t="s">
        <v>135</v>
      </c>
      <c r="C6" s="227" t="s">
        <v>136</v>
      </c>
      <c r="D6" s="227" t="s">
        <v>137</v>
      </c>
      <c r="E6" s="227" t="s">
        <v>138</v>
      </c>
      <c r="F6" s="227" t="s">
        <v>139</v>
      </c>
      <c r="G6" s="227" t="s">
        <v>140</v>
      </c>
      <c r="H6" s="227" t="s">
        <v>141</v>
      </c>
      <c r="I6" s="227" t="s">
        <v>142</v>
      </c>
      <c r="J6" s="227" t="s">
        <v>143</v>
      </c>
      <c r="K6" s="247" t="s">
        <v>144</v>
      </c>
      <c r="L6" s="249" t="s">
        <v>18</v>
      </c>
    </row>
    <row r="7" spans="1:26" ht="70">
      <c r="A7" s="78" t="s">
        <v>155</v>
      </c>
      <c r="B7" s="227" t="s">
        <v>269</v>
      </c>
      <c r="C7" s="227" t="s">
        <v>270</v>
      </c>
      <c r="D7" s="227" t="s">
        <v>271</v>
      </c>
      <c r="E7" s="227" t="s">
        <v>272</v>
      </c>
      <c r="F7" s="227" t="s">
        <v>273</v>
      </c>
      <c r="G7" s="227" t="s">
        <v>274</v>
      </c>
      <c r="H7" s="227" t="s">
        <v>275</v>
      </c>
      <c r="I7" s="227" t="s">
        <v>276</v>
      </c>
      <c r="J7" s="227" t="s">
        <v>277</v>
      </c>
      <c r="K7" s="227" t="s">
        <v>280</v>
      </c>
      <c r="L7" s="248" t="s">
        <v>5</v>
      </c>
    </row>
    <row r="8" spans="1:26" ht="16" thickBot="1">
      <c r="A8" s="155" t="s">
        <v>48</v>
      </c>
      <c r="B8" s="146">
        <v>3636</v>
      </c>
      <c r="C8" s="146">
        <v>1626</v>
      </c>
      <c r="D8" s="147">
        <v>2876</v>
      </c>
      <c r="E8" s="146">
        <v>17126</v>
      </c>
      <c r="F8" s="146">
        <v>13256</v>
      </c>
      <c r="G8" s="147">
        <v>13646</v>
      </c>
      <c r="H8" s="148">
        <v>165</v>
      </c>
      <c r="I8" s="148">
        <v>572</v>
      </c>
      <c r="J8" s="147">
        <v>10920</v>
      </c>
      <c r="K8" s="149">
        <v>314</v>
      </c>
      <c r="L8" s="158">
        <f>SUM(B8:K8)</f>
        <v>64137</v>
      </c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</row>
    <row r="9" spans="1:26" ht="16" thickBot="1">
      <c r="A9" s="156" t="s">
        <v>49</v>
      </c>
      <c r="B9" s="150">
        <v>18078</v>
      </c>
      <c r="C9" s="150">
        <v>14415</v>
      </c>
      <c r="D9" s="151">
        <v>39423</v>
      </c>
      <c r="E9" s="150">
        <v>102843</v>
      </c>
      <c r="F9" s="150">
        <v>70708</v>
      </c>
      <c r="G9" s="151">
        <v>229861</v>
      </c>
      <c r="H9" s="151">
        <v>2165</v>
      </c>
      <c r="I9" s="151">
        <v>9981</v>
      </c>
      <c r="J9" s="151">
        <v>113209</v>
      </c>
      <c r="K9" s="150">
        <v>19123</v>
      </c>
      <c r="L9" s="159">
        <f>SUM(B9:K9)</f>
        <v>619806</v>
      </c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</row>
    <row r="10" spans="1:26" ht="16" thickBot="1">
      <c r="A10" s="155" t="s">
        <v>50</v>
      </c>
      <c r="B10" s="146">
        <v>24175</v>
      </c>
      <c r="C10" s="146">
        <v>82993</v>
      </c>
      <c r="D10" s="147">
        <v>135988</v>
      </c>
      <c r="E10" s="146">
        <v>134210</v>
      </c>
      <c r="F10" s="146">
        <v>81239</v>
      </c>
      <c r="G10" s="147">
        <v>827805</v>
      </c>
      <c r="H10" s="147">
        <v>9456</v>
      </c>
      <c r="I10" s="147">
        <v>28925</v>
      </c>
      <c r="J10" s="147">
        <v>411410</v>
      </c>
      <c r="K10" s="146">
        <v>45298</v>
      </c>
      <c r="L10" s="158">
        <f t="shared" ref="L10:L18" si="0">SUM(B10:K10)</f>
        <v>1781499</v>
      </c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</row>
    <row r="11" spans="1:26" ht="16" thickBot="1">
      <c r="A11" s="156" t="s">
        <v>51</v>
      </c>
      <c r="B11" s="150">
        <v>35355</v>
      </c>
      <c r="C11" s="150">
        <v>106126</v>
      </c>
      <c r="D11" s="151">
        <v>170653</v>
      </c>
      <c r="E11" s="150">
        <v>117423</v>
      </c>
      <c r="F11" s="150">
        <v>95240</v>
      </c>
      <c r="G11" s="151">
        <v>884639</v>
      </c>
      <c r="H11" s="151">
        <v>18338</v>
      </c>
      <c r="I11" s="151">
        <v>43018</v>
      </c>
      <c r="J11" s="151">
        <v>597536</v>
      </c>
      <c r="K11" s="150">
        <v>47141</v>
      </c>
      <c r="L11" s="159">
        <f t="shared" si="0"/>
        <v>2115469</v>
      </c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</row>
    <row r="12" spans="1:26" ht="16" thickBot="1">
      <c r="A12" s="155" t="s">
        <v>52</v>
      </c>
      <c r="B12" s="146">
        <v>36903</v>
      </c>
      <c r="C12" s="146">
        <v>83315</v>
      </c>
      <c r="D12" s="147">
        <v>123826</v>
      </c>
      <c r="E12" s="146">
        <v>82941</v>
      </c>
      <c r="F12" s="146">
        <v>80768</v>
      </c>
      <c r="G12" s="147">
        <v>737234</v>
      </c>
      <c r="H12" s="147">
        <v>21055</v>
      </c>
      <c r="I12" s="147">
        <v>39977</v>
      </c>
      <c r="J12" s="147">
        <v>508276</v>
      </c>
      <c r="K12" s="146">
        <v>39095</v>
      </c>
      <c r="L12" s="158">
        <f t="shared" si="0"/>
        <v>1753390</v>
      </c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</row>
    <row r="13" spans="1:26" ht="16" thickBot="1">
      <c r="A13" s="156" t="s">
        <v>53</v>
      </c>
      <c r="B13" s="150">
        <v>28508</v>
      </c>
      <c r="C13" s="150">
        <v>53268</v>
      </c>
      <c r="D13" s="151">
        <v>85037</v>
      </c>
      <c r="E13" s="150">
        <v>50111</v>
      </c>
      <c r="F13" s="150">
        <v>56480</v>
      </c>
      <c r="G13" s="151">
        <v>538740</v>
      </c>
      <c r="H13" s="151">
        <v>15973</v>
      </c>
      <c r="I13" s="151">
        <v>30280</v>
      </c>
      <c r="J13" s="151">
        <v>354655</v>
      </c>
      <c r="K13" s="150">
        <v>29490</v>
      </c>
      <c r="L13" s="159">
        <f t="shared" si="0"/>
        <v>1242542</v>
      </c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</row>
    <row r="14" spans="1:26" ht="16" thickBot="1">
      <c r="A14" s="155" t="s">
        <v>54</v>
      </c>
      <c r="B14" s="146">
        <v>22741</v>
      </c>
      <c r="C14" s="146">
        <v>36779</v>
      </c>
      <c r="D14" s="147">
        <v>63002</v>
      </c>
      <c r="E14" s="146">
        <v>35621</v>
      </c>
      <c r="F14" s="146">
        <v>45207</v>
      </c>
      <c r="G14" s="147">
        <v>422196</v>
      </c>
      <c r="H14" s="147">
        <v>13501</v>
      </c>
      <c r="I14" s="147">
        <v>25892</v>
      </c>
      <c r="J14" s="147">
        <v>274331</v>
      </c>
      <c r="K14" s="146">
        <v>25318</v>
      </c>
      <c r="L14" s="158">
        <f t="shared" si="0"/>
        <v>964588</v>
      </c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</row>
    <row r="15" spans="1:26" ht="16" thickBot="1">
      <c r="A15" s="156" t="s">
        <v>55</v>
      </c>
      <c r="B15" s="150">
        <v>19247</v>
      </c>
      <c r="C15" s="150">
        <v>28191</v>
      </c>
      <c r="D15" s="151">
        <v>43279</v>
      </c>
      <c r="E15" s="150">
        <v>27034</v>
      </c>
      <c r="F15" s="150">
        <v>37581</v>
      </c>
      <c r="G15" s="151">
        <v>314454</v>
      </c>
      <c r="H15" s="151">
        <v>9213</v>
      </c>
      <c r="I15" s="151">
        <v>20523</v>
      </c>
      <c r="J15" s="151">
        <v>201812</v>
      </c>
      <c r="K15" s="150">
        <v>21145</v>
      </c>
      <c r="L15" s="159">
        <f t="shared" si="0"/>
        <v>722479</v>
      </c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</row>
    <row r="16" spans="1:26" ht="16" thickBot="1">
      <c r="A16" s="155" t="s">
        <v>56</v>
      </c>
      <c r="B16" s="146">
        <v>15339</v>
      </c>
      <c r="C16" s="146">
        <v>20955</v>
      </c>
      <c r="D16" s="147">
        <v>26230</v>
      </c>
      <c r="E16" s="146">
        <v>18724</v>
      </c>
      <c r="F16" s="146">
        <v>25802</v>
      </c>
      <c r="G16" s="147">
        <v>189888</v>
      </c>
      <c r="H16" s="147">
        <v>5251</v>
      </c>
      <c r="I16" s="147">
        <v>13225</v>
      </c>
      <c r="J16" s="147">
        <v>120377</v>
      </c>
      <c r="K16" s="146">
        <v>14991</v>
      </c>
      <c r="L16" s="158">
        <f t="shared" si="0"/>
        <v>450782</v>
      </c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</row>
    <row r="17" spans="1:26" ht="16" thickBot="1">
      <c r="A17" s="156" t="s">
        <v>57</v>
      </c>
      <c r="B17" s="150">
        <v>9055</v>
      </c>
      <c r="C17" s="150">
        <v>13796</v>
      </c>
      <c r="D17" s="151">
        <v>15277</v>
      </c>
      <c r="E17" s="150">
        <v>9195</v>
      </c>
      <c r="F17" s="150">
        <v>14210</v>
      </c>
      <c r="G17" s="151">
        <v>101098</v>
      </c>
      <c r="H17" s="151">
        <v>2670</v>
      </c>
      <c r="I17" s="151">
        <v>6109</v>
      </c>
      <c r="J17" s="151">
        <v>62655</v>
      </c>
      <c r="K17" s="150">
        <v>10168</v>
      </c>
      <c r="L17" s="159">
        <f t="shared" si="0"/>
        <v>244233</v>
      </c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</row>
    <row r="18" spans="1:26" ht="16" thickBot="1">
      <c r="A18" s="155" t="s">
        <v>58</v>
      </c>
      <c r="B18" s="146">
        <v>6636</v>
      </c>
      <c r="C18" s="146">
        <v>9885</v>
      </c>
      <c r="D18" s="147">
        <v>7844</v>
      </c>
      <c r="E18" s="146">
        <v>4991</v>
      </c>
      <c r="F18" s="146">
        <v>8560</v>
      </c>
      <c r="G18" s="147">
        <v>60279</v>
      </c>
      <c r="H18" s="147">
        <v>1313</v>
      </c>
      <c r="I18" s="147">
        <v>2937</v>
      </c>
      <c r="J18" s="147">
        <v>29590</v>
      </c>
      <c r="K18" s="146">
        <v>10196</v>
      </c>
      <c r="L18" s="158">
        <f t="shared" si="0"/>
        <v>142231</v>
      </c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</row>
    <row r="19" spans="1:26" ht="28">
      <c r="A19" s="78" t="s">
        <v>28</v>
      </c>
      <c r="B19" s="112">
        <f>SUM(B8:B18)</f>
        <v>219673</v>
      </c>
      <c r="C19" s="112">
        <f>SUM(C8:C18)</f>
        <v>451349</v>
      </c>
      <c r="D19" s="152">
        <f>SUM(D8:D18)</f>
        <v>713435</v>
      </c>
      <c r="E19" s="112">
        <f t="shared" ref="E19:K19" si="1">SUM(E8:E18)</f>
        <v>600219</v>
      </c>
      <c r="F19" s="112">
        <f t="shared" si="1"/>
        <v>529051</v>
      </c>
      <c r="G19" s="152">
        <f t="shared" si="1"/>
        <v>4319840</v>
      </c>
      <c r="H19" s="152">
        <f>SUM(H8:H18)</f>
        <v>99100</v>
      </c>
      <c r="I19" s="152">
        <f t="shared" si="1"/>
        <v>221439</v>
      </c>
      <c r="J19" s="152">
        <f t="shared" si="1"/>
        <v>2684771</v>
      </c>
      <c r="K19" s="112">
        <f t="shared" si="1"/>
        <v>262279</v>
      </c>
      <c r="L19" s="123">
        <f>SUM(L8:L18)</f>
        <v>10101156</v>
      </c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</row>
    <row r="20" spans="1:26">
      <c r="A20" s="157" t="s">
        <v>157</v>
      </c>
      <c r="B20" s="153"/>
      <c r="C20" s="153"/>
      <c r="D20" s="145"/>
      <c r="E20" s="153"/>
      <c r="F20" s="153"/>
      <c r="G20" s="153"/>
      <c r="H20" s="153"/>
      <c r="I20" s="153"/>
      <c r="J20" s="145"/>
      <c r="K20" s="153"/>
      <c r="L20" s="153" t="s">
        <v>156</v>
      </c>
    </row>
    <row r="21" spans="1:26" ht="19"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</row>
  </sheetData>
  <mergeCells count="3">
    <mergeCell ref="A3:L3"/>
    <mergeCell ref="A4:L4"/>
    <mergeCell ref="A5:B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landscape" horizontalDpi="300" r:id="rId1"/>
  <headerFooter>
    <oddFooter>&amp;Lstats.gov.sa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/>
  </sheetPr>
  <dimension ref="A1:X22"/>
  <sheetViews>
    <sheetView rightToLeft="1" view="pageBreakPreview" zoomScale="80" zoomScaleNormal="100" zoomScaleSheetLayoutView="80" workbookViewId="0">
      <selection activeCell="G21" sqref="G21"/>
    </sheetView>
  </sheetViews>
  <sheetFormatPr baseColWidth="10" defaultColWidth="8.83203125" defaultRowHeight="15"/>
  <cols>
    <col min="1" max="1" width="30.5" customWidth="1"/>
    <col min="2" max="2" width="10.5" bestFit="1" customWidth="1"/>
    <col min="3" max="3" width="9.1640625" bestFit="1" customWidth="1"/>
    <col min="4" max="5" width="10.5" bestFit="1" customWidth="1"/>
    <col min="6" max="6" width="9.1640625" bestFit="1" customWidth="1"/>
    <col min="7" max="8" width="10.5" bestFit="1" customWidth="1"/>
    <col min="9" max="9" width="9.1640625" bestFit="1" customWidth="1"/>
    <col min="10" max="10" width="11.5" bestFit="1" customWidth="1"/>
    <col min="11" max="11" width="33.1640625" style="1" customWidth="1"/>
  </cols>
  <sheetData>
    <row r="1" spans="1:24" ht="18.75" customHeight="1">
      <c r="K1" s="276" t="s">
        <v>328</v>
      </c>
    </row>
    <row r="2" spans="1:24" ht="61.5" customHeight="1">
      <c r="A2" s="74"/>
      <c r="H2" s="2"/>
      <c r="K2" s="276" t="s">
        <v>333</v>
      </c>
    </row>
    <row r="3" spans="1:24" ht="16">
      <c r="A3" s="791" t="s">
        <v>158</v>
      </c>
      <c r="B3" s="791"/>
      <c r="C3" s="791"/>
      <c r="D3" s="791"/>
      <c r="E3" s="791"/>
      <c r="F3" s="791"/>
      <c r="G3" s="791"/>
      <c r="H3" s="791"/>
      <c r="I3" s="791"/>
      <c r="J3" s="791"/>
      <c r="K3" s="791"/>
    </row>
    <row r="4" spans="1:24" ht="16">
      <c r="A4" s="791" t="s">
        <v>159</v>
      </c>
      <c r="B4" s="791"/>
      <c r="C4" s="791"/>
      <c r="D4" s="791"/>
      <c r="E4" s="791"/>
      <c r="F4" s="791"/>
      <c r="G4" s="791"/>
      <c r="H4" s="791"/>
      <c r="I4" s="791"/>
      <c r="J4" s="791"/>
      <c r="K4" s="791"/>
    </row>
    <row r="5" spans="1:24">
      <c r="A5" s="154" t="s">
        <v>160</v>
      </c>
      <c r="B5" s="153"/>
      <c r="C5" s="153"/>
      <c r="D5" s="153"/>
      <c r="E5" s="153"/>
      <c r="F5" s="153"/>
      <c r="G5" s="153"/>
      <c r="H5" s="153"/>
      <c r="I5" s="153"/>
      <c r="J5" s="153"/>
    </row>
    <row r="6" spans="1:24" ht="15.75" customHeight="1">
      <c r="A6" s="787" t="s">
        <v>161</v>
      </c>
      <c r="B6" s="776" t="s">
        <v>16</v>
      </c>
      <c r="C6" s="777"/>
      <c r="D6" s="778"/>
      <c r="E6" s="776" t="s">
        <v>17</v>
      </c>
      <c r="F6" s="777"/>
      <c r="G6" s="777"/>
      <c r="H6" s="752" t="s">
        <v>18</v>
      </c>
      <c r="I6" s="777"/>
      <c r="J6" s="793"/>
      <c r="K6" s="777" t="s">
        <v>305</v>
      </c>
    </row>
    <row r="7" spans="1:24" ht="16" thickBot="1">
      <c r="A7" s="787"/>
      <c r="B7" s="779" t="s">
        <v>19</v>
      </c>
      <c r="C7" s="780"/>
      <c r="D7" s="781"/>
      <c r="E7" s="779" t="s">
        <v>20</v>
      </c>
      <c r="F7" s="780"/>
      <c r="G7" s="780"/>
      <c r="H7" s="788" t="s">
        <v>5</v>
      </c>
      <c r="I7" s="789"/>
      <c r="J7" s="794"/>
      <c r="K7" s="777"/>
    </row>
    <row r="8" spans="1:24">
      <c r="A8" s="787"/>
      <c r="B8" s="78" t="s">
        <v>0</v>
      </c>
      <c r="C8" s="79" t="s">
        <v>1</v>
      </c>
      <c r="D8" s="79" t="s">
        <v>47</v>
      </c>
      <c r="E8" s="78" t="s">
        <v>0</v>
      </c>
      <c r="F8" s="78" t="s">
        <v>1</v>
      </c>
      <c r="G8" s="78" t="s">
        <v>47</v>
      </c>
      <c r="H8" s="229" t="s">
        <v>0</v>
      </c>
      <c r="I8" s="228" t="s">
        <v>1</v>
      </c>
      <c r="J8" s="252" t="s">
        <v>47</v>
      </c>
      <c r="K8" s="777"/>
    </row>
    <row r="9" spans="1:24">
      <c r="A9" s="787"/>
      <c r="B9" s="78" t="s">
        <v>25</v>
      </c>
      <c r="C9" s="78" t="s">
        <v>26</v>
      </c>
      <c r="D9" s="162" t="s">
        <v>5</v>
      </c>
      <c r="E9" s="78" t="s">
        <v>25</v>
      </c>
      <c r="F9" s="78" t="s">
        <v>26</v>
      </c>
      <c r="G9" s="162" t="s">
        <v>5</v>
      </c>
      <c r="H9" s="229" t="s">
        <v>25</v>
      </c>
      <c r="I9" s="228" t="s">
        <v>26</v>
      </c>
      <c r="J9" s="253" t="s">
        <v>5</v>
      </c>
      <c r="K9" s="777"/>
    </row>
    <row r="10" spans="1:24" ht="27.5" customHeight="1">
      <c r="A10" s="160" t="s">
        <v>162</v>
      </c>
      <c r="B10" s="108">
        <v>73977</v>
      </c>
      <c r="C10" s="108">
        <v>11987</v>
      </c>
      <c r="D10" s="108">
        <f>SUM(B10:C10)</f>
        <v>85964</v>
      </c>
      <c r="E10" s="108">
        <v>282591</v>
      </c>
      <c r="F10" s="109">
        <v>1076</v>
      </c>
      <c r="G10" s="108">
        <f>SUM(E10:F10)</f>
        <v>283667</v>
      </c>
      <c r="H10" s="55">
        <f>B10+E10</f>
        <v>356568</v>
      </c>
      <c r="I10" s="55">
        <f>C10+F10</f>
        <v>13063</v>
      </c>
      <c r="J10" s="55">
        <f>SUM(H10:I10)</f>
        <v>369631</v>
      </c>
      <c r="K10" s="261" t="s">
        <v>311</v>
      </c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</row>
    <row r="11" spans="1:24" ht="27.5" customHeight="1">
      <c r="A11" s="161" t="s">
        <v>163</v>
      </c>
      <c r="B11" s="110">
        <v>259605</v>
      </c>
      <c r="C11" s="110">
        <v>146291</v>
      </c>
      <c r="D11" s="110">
        <f>SUM(B11:C11)</f>
        <v>405896</v>
      </c>
      <c r="E11" s="110">
        <v>2027435</v>
      </c>
      <c r="F11" s="110">
        <v>27642</v>
      </c>
      <c r="G11" s="110">
        <f t="shared" ref="G11:G19" si="0">SUM(E11:F11)</f>
        <v>2055077</v>
      </c>
      <c r="H11" s="53">
        <f t="shared" ref="H11:H19" si="1">B11+E11</f>
        <v>2287040</v>
      </c>
      <c r="I11" s="110">
        <f t="shared" ref="I11:I19" si="2">C11+F11</f>
        <v>173933</v>
      </c>
      <c r="J11" s="255">
        <f t="shared" ref="J11:J19" si="3">SUM(H11:I11)</f>
        <v>2460973</v>
      </c>
      <c r="K11" s="251" t="s">
        <v>294</v>
      </c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</row>
    <row r="12" spans="1:24" ht="27.5" customHeight="1">
      <c r="A12" s="160" t="s">
        <v>164</v>
      </c>
      <c r="B12" s="108">
        <v>314577</v>
      </c>
      <c r="C12" s="108">
        <v>130807</v>
      </c>
      <c r="D12" s="108">
        <f t="shared" ref="D12:D19" si="4">SUM(B12:C12)</f>
        <v>445384</v>
      </c>
      <c r="E12" s="108">
        <v>3613694</v>
      </c>
      <c r="F12" s="108">
        <v>27657</v>
      </c>
      <c r="G12" s="108">
        <f t="shared" si="0"/>
        <v>3641351</v>
      </c>
      <c r="H12" s="55">
        <f t="shared" si="1"/>
        <v>3928271</v>
      </c>
      <c r="I12" s="108">
        <f t="shared" si="2"/>
        <v>158464</v>
      </c>
      <c r="J12" s="254">
        <f t="shared" si="3"/>
        <v>4086735</v>
      </c>
      <c r="K12" s="250" t="s">
        <v>296</v>
      </c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</row>
    <row r="13" spans="1:24" ht="27.5" customHeight="1">
      <c r="A13" s="161" t="s">
        <v>165</v>
      </c>
      <c r="B13" s="110">
        <v>95677</v>
      </c>
      <c r="C13" s="110">
        <v>3957</v>
      </c>
      <c r="D13" s="110">
        <f t="shared" si="4"/>
        <v>99634</v>
      </c>
      <c r="E13" s="110">
        <v>77650</v>
      </c>
      <c r="F13" s="110">
        <v>1181</v>
      </c>
      <c r="G13" s="110">
        <f t="shared" si="0"/>
        <v>78831</v>
      </c>
      <c r="H13" s="53">
        <f t="shared" si="1"/>
        <v>173327</v>
      </c>
      <c r="I13" s="110">
        <f t="shared" si="2"/>
        <v>5138</v>
      </c>
      <c r="J13" s="255">
        <f t="shared" si="3"/>
        <v>178465</v>
      </c>
      <c r="K13" s="251" t="s">
        <v>291</v>
      </c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</row>
    <row r="14" spans="1:24" ht="27.5" customHeight="1">
      <c r="A14" s="160" t="s">
        <v>166</v>
      </c>
      <c r="B14" s="108">
        <v>225285</v>
      </c>
      <c r="C14" s="108">
        <v>150135</v>
      </c>
      <c r="D14" s="108">
        <f t="shared" si="4"/>
        <v>375420</v>
      </c>
      <c r="E14" s="108">
        <v>415771</v>
      </c>
      <c r="F14" s="108">
        <v>88943</v>
      </c>
      <c r="G14" s="108">
        <f t="shared" si="0"/>
        <v>504714</v>
      </c>
      <c r="H14" s="55">
        <f t="shared" si="1"/>
        <v>641056</v>
      </c>
      <c r="I14" s="108">
        <f t="shared" si="2"/>
        <v>239078</v>
      </c>
      <c r="J14" s="254">
        <f t="shared" si="3"/>
        <v>880134</v>
      </c>
      <c r="K14" s="250" t="s">
        <v>297</v>
      </c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</row>
    <row r="15" spans="1:24" ht="27.5" customHeight="1">
      <c r="A15" s="161" t="s">
        <v>167</v>
      </c>
      <c r="B15" s="110">
        <v>12907</v>
      </c>
      <c r="C15" s="110">
        <v>4064</v>
      </c>
      <c r="D15" s="110">
        <f t="shared" si="4"/>
        <v>16971</v>
      </c>
      <c r="E15" s="110">
        <v>83829</v>
      </c>
      <c r="F15" s="111">
        <v>200</v>
      </c>
      <c r="G15" s="110">
        <f t="shared" si="0"/>
        <v>84029</v>
      </c>
      <c r="H15" s="53">
        <f t="shared" si="1"/>
        <v>96736</v>
      </c>
      <c r="I15" s="110">
        <f t="shared" si="2"/>
        <v>4264</v>
      </c>
      <c r="J15" s="255">
        <f t="shared" si="3"/>
        <v>101000</v>
      </c>
      <c r="K15" s="262" t="s">
        <v>312</v>
      </c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</row>
    <row r="16" spans="1:24" ht="27.5" customHeight="1">
      <c r="A16" s="160" t="s">
        <v>168</v>
      </c>
      <c r="B16" s="108">
        <v>146035</v>
      </c>
      <c r="C16" s="108">
        <v>54062</v>
      </c>
      <c r="D16" s="108">
        <f t="shared" si="4"/>
        <v>200097</v>
      </c>
      <c r="E16" s="108">
        <v>767108</v>
      </c>
      <c r="F16" s="108">
        <v>20527</v>
      </c>
      <c r="G16" s="108">
        <f t="shared" si="0"/>
        <v>787635</v>
      </c>
      <c r="H16" s="55">
        <f t="shared" si="1"/>
        <v>913143</v>
      </c>
      <c r="I16" s="108">
        <f t="shared" si="2"/>
        <v>74589</v>
      </c>
      <c r="J16" s="254">
        <f t="shared" si="3"/>
        <v>987732</v>
      </c>
      <c r="K16" s="250" t="s">
        <v>299</v>
      </c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</row>
    <row r="17" spans="1:24" ht="27.5" customHeight="1">
      <c r="A17" s="161" t="s">
        <v>169</v>
      </c>
      <c r="B17" s="110">
        <v>49762</v>
      </c>
      <c r="C17" s="110">
        <v>2222</v>
      </c>
      <c r="D17" s="110">
        <f t="shared" si="4"/>
        <v>51984</v>
      </c>
      <c r="E17" s="110">
        <v>58198</v>
      </c>
      <c r="F17" s="111">
        <v>132</v>
      </c>
      <c r="G17" s="110">
        <f t="shared" si="0"/>
        <v>58330</v>
      </c>
      <c r="H17" s="53">
        <f t="shared" si="1"/>
        <v>107960</v>
      </c>
      <c r="I17" s="110">
        <f t="shared" si="2"/>
        <v>2354</v>
      </c>
      <c r="J17" s="255">
        <f t="shared" si="3"/>
        <v>110314</v>
      </c>
      <c r="K17" s="251" t="s">
        <v>293</v>
      </c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</row>
    <row r="18" spans="1:24" ht="27.5" customHeight="1">
      <c r="A18" s="160" t="s">
        <v>170</v>
      </c>
      <c r="B18" s="108">
        <v>154288</v>
      </c>
      <c r="C18" s="108">
        <v>53161</v>
      </c>
      <c r="D18" s="108">
        <f t="shared" si="4"/>
        <v>207449</v>
      </c>
      <c r="E18" s="108">
        <v>677929</v>
      </c>
      <c r="F18" s="108">
        <v>39284</v>
      </c>
      <c r="G18" s="108">
        <f t="shared" si="0"/>
        <v>717213</v>
      </c>
      <c r="H18" s="55">
        <f t="shared" si="1"/>
        <v>832217</v>
      </c>
      <c r="I18" s="108">
        <f t="shared" si="2"/>
        <v>92445</v>
      </c>
      <c r="J18" s="254">
        <f t="shared" si="3"/>
        <v>924662</v>
      </c>
      <c r="K18" s="261" t="s">
        <v>313</v>
      </c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</row>
    <row r="19" spans="1:24" ht="27.5" customHeight="1">
      <c r="A19" s="161" t="s">
        <v>171</v>
      </c>
      <c r="B19" s="110">
        <v>1439</v>
      </c>
      <c r="C19" s="111">
        <v>71</v>
      </c>
      <c r="D19" s="110">
        <f t="shared" si="4"/>
        <v>1510</v>
      </c>
      <c r="E19" s="111">
        <v>0</v>
      </c>
      <c r="F19" s="111">
        <v>0</v>
      </c>
      <c r="G19" s="111">
        <f t="shared" si="0"/>
        <v>0</v>
      </c>
      <c r="H19" s="53">
        <f t="shared" si="1"/>
        <v>1439</v>
      </c>
      <c r="I19" s="111">
        <f t="shared" si="2"/>
        <v>71</v>
      </c>
      <c r="J19" s="255">
        <f t="shared" si="3"/>
        <v>1510</v>
      </c>
      <c r="K19" s="251" t="s">
        <v>314</v>
      </c>
      <c r="M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</row>
    <row r="20" spans="1:24">
      <c r="A20" s="78" t="s">
        <v>28</v>
      </c>
      <c r="B20" s="324">
        <f t="shared" ref="B20:G20" si="5">SUM(B10:B19)</f>
        <v>1333552</v>
      </c>
      <c r="C20" s="324">
        <f t="shared" si="5"/>
        <v>556757</v>
      </c>
      <c r="D20" s="324">
        <f t="shared" si="5"/>
        <v>1890309</v>
      </c>
      <c r="E20" s="324">
        <f t="shared" si="5"/>
        <v>8004205</v>
      </c>
      <c r="F20" s="324">
        <f t="shared" si="5"/>
        <v>206642</v>
      </c>
      <c r="G20" s="324">
        <f t="shared" si="5"/>
        <v>8210847</v>
      </c>
      <c r="H20" s="325">
        <f t="shared" ref="H20:J20" si="6">SUM(H10:H19)</f>
        <v>9337757</v>
      </c>
      <c r="I20" s="324">
        <f>SUM(I10:I19)</f>
        <v>763399</v>
      </c>
      <c r="J20" s="328">
        <f t="shared" si="6"/>
        <v>10101156</v>
      </c>
      <c r="K20" s="163" t="s">
        <v>5</v>
      </c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</row>
    <row r="21" spans="1:24">
      <c r="A21" s="157" t="s">
        <v>157</v>
      </c>
      <c r="B21" s="153"/>
      <c r="C21" s="153"/>
      <c r="D21" s="153"/>
      <c r="E21" s="153"/>
      <c r="F21" s="153"/>
      <c r="G21" s="153"/>
      <c r="H21" s="153"/>
      <c r="I21" s="153"/>
      <c r="K21" s="153" t="s">
        <v>39</v>
      </c>
    </row>
    <row r="22" spans="1:24">
      <c r="B22" s="234"/>
      <c r="C22" s="234"/>
      <c r="D22" s="234"/>
      <c r="E22" s="234"/>
      <c r="F22" s="234"/>
      <c r="G22" s="234"/>
      <c r="H22" s="234"/>
      <c r="I22" s="234"/>
      <c r="J22" s="234"/>
    </row>
  </sheetData>
  <mergeCells count="10">
    <mergeCell ref="A3:K3"/>
    <mergeCell ref="A4:K4"/>
    <mergeCell ref="K6:K9"/>
    <mergeCell ref="A6:A9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landscape" horizontalDpi="300" r:id="rId1"/>
  <headerFooter>
    <oddFooter>&amp;Lstats.gov.sa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/>
  </sheetPr>
  <dimension ref="A1:Y27"/>
  <sheetViews>
    <sheetView rightToLeft="1" view="pageBreakPreview" topLeftCell="E1" zoomScale="80" zoomScaleNormal="100" zoomScaleSheetLayoutView="80" workbookViewId="0">
      <selection activeCell="G21" sqref="G21"/>
    </sheetView>
  </sheetViews>
  <sheetFormatPr baseColWidth="10" defaultColWidth="8.83203125" defaultRowHeight="15"/>
  <cols>
    <col min="1" max="1" width="15.5" customWidth="1"/>
    <col min="2" max="2" width="14.1640625" customWidth="1"/>
    <col min="3" max="3" width="10.5" bestFit="1" customWidth="1"/>
    <col min="4" max="4" width="14.5" customWidth="1"/>
    <col min="5" max="5" width="15.6640625" customWidth="1"/>
    <col min="6" max="6" width="14" customWidth="1"/>
    <col min="7" max="7" width="12.83203125" customWidth="1"/>
    <col min="8" max="8" width="16.5" customWidth="1"/>
    <col min="9" max="9" width="12.6640625" customWidth="1"/>
    <col min="10" max="10" width="17.1640625" customWidth="1"/>
    <col min="11" max="11" width="12.5" customWidth="1"/>
    <col min="12" max="12" width="14.83203125" customWidth="1"/>
    <col min="13" max="13" width="18.83203125" customWidth="1"/>
  </cols>
  <sheetData>
    <row r="1" spans="1:25">
      <c r="I1" s="2"/>
      <c r="J1" s="2"/>
      <c r="K1" s="786" t="s">
        <v>328</v>
      </c>
      <c r="L1" s="786"/>
      <c r="M1" s="2"/>
    </row>
    <row r="2" spans="1:25" ht="61.5" customHeight="1">
      <c r="A2" s="74"/>
      <c r="I2" s="2"/>
      <c r="J2" s="2"/>
      <c r="K2" s="2"/>
      <c r="L2" s="276" t="s">
        <v>333</v>
      </c>
      <c r="M2" s="2"/>
    </row>
    <row r="3" spans="1:25" ht="19.25" customHeight="1">
      <c r="A3" s="740" t="s">
        <v>172</v>
      </c>
      <c r="B3" s="740"/>
      <c r="C3" s="740"/>
      <c r="D3" s="740"/>
      <c r="E3" s="740"/>
      <c r="F3" s="740"/>
      <c r="G3" s="740"/>
      <c r="H3" s="740"/>
      <c r="I3" s="740"/>
      <c r="J3" s="740"/>
      <c r="K3" s="740"/>
      <c r="L3" s="740"/>
      <c r="M3" s="740"/>
    </row>
    <row r="4" spans="1:25" ht="19.25" customHeight="1">
      <c r="A4" s="744" t="s">
        <v>173</v>
      </c>
      <c r="B4" s="744"/>
      <c r="C4" s="744"/>
      <c r="D4" s="744"/>
      <c r="E4" s="744"/>
      <c r="F4" s="744"/>
      <c r="G4" s="744"/>
      <c r="H4" s="744"/>
      <c r="I4" s="744"/>
      <c r="J4" s="744"/>
      <c r="K4" s="744"/>
      <c r="L4" s="744"/>
      <c r="M4" s="744"/>
    </row>
    <row r="5" spans="1:25">
      <c r="A5" s="728" t="s">
        <v>174</v>
      </c>
      <c r="B5" s="728"/>
    </row>
    <row r="6" spans="1:25" ht="81" customHeight="1">
      <c r="A6" s="787" t="s">
        <v>150</v>
      </c>
      <c r="B6" s="227" t="s">
        <v>162</v>
      </c>
      <c r="C6" s="227" t="s">
        <v>163</v>
      </c>
      <c r="D6" s="227" t="s">
        <v>164</v>
      </c>
      <c r="E6" s="227" t="s">
        <v>175</v>
      </c>
      <c r="F6" s="227" t="s">
        <v>176</v>
      </c>
      <c r="G6" s="227" t="s">
        <v>167</v>
      </c>
      <c r="H6" s="227" t="s">
        <v>168</v>
      </c>
      <c r="I6" s="227" t="s">
        <v>169</v>
      </c>
      <c r="J6" s="227" t="s">
        <v>170</v>
      </c>
      <c r="K6" s="247" t="s">
        <v>171</v>
      </c>
      <c r="L6" s="248" t="s">
        <v>2</v>
      </c>
      <c r="M6" s="787" t="s">
        <v>240</v>
      </c>
    </row>
    <row r="7" spans="1:25" ht="42">
      <c r="A7" s="787"/>
      <c r="B7" s="227" t="s">
        <v>295</v>
      </c>
      <c r="C7" s="227" t="s">
        <v>294</v>
      </c>
      <c r="D7" s="227" t="s">
        <v>296</v>
      </c>
      <c r="E7" s="227" t="s">
        <v>291</v>
      </c>
      <c r="F7" s="227" t="s">
        <v>297</v>
      </c>
      <c r="G7" s="227" t="s">
        <v>290</v>
      </c>
      <c r="H7" s="227" t="s">
        <v>299</v>
      </c>
      <c r="I7" s="227" t="s">
        <v>293</v>
      </c>
      <c r="J7" s="227" t="s">
        <v>292</v>
      </c>
      <c r="K7" s="227" t="s">
        <v>298</v>
      </c>
      <c r="L7" s="227" t="s">
        <v>5</v>
      </c>
      <c r="M7" s="787"/>
    </row>
    <row r="8" spans="1:25" ht="23" customHeight="1" thickBot="1">
      <c r="A8" s="237" t="s">
        <v>66</v>
      </c>
      <c r="B8" s="285">
        <v>141845</v>
      </c>
      <c r="C8" s="285">
        <v>908632</v>
      </c>
      <c r="D8" s="285">
        <v>1428362</v>
      </c>
      <c r="E8" s="285">
        <v>9968</v>
      </c>
      <c r="F8" s="285">
        <v>364339</v>
      </c>
      <c r="G8" s="286">
        <v>35815</v>
      </c>
      <c r="H8" s="286">
        <v>322070</v>
      </c>
      <c r="I8" s="286">
        <v>47739</v>
      </c>
      <c r="J8" s="285">
        <v>510274</v>
      </c>
      <c r="K8" s="287">
        <v>2</v>
      </c>
      <c r="L8" s="288">
        <f>SUM(B8:K8)</f>
        <v>3769046</v>
      </c>
      <c r="M8" s="235" t="s">
        <v>241</v>
      </c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</row>
    <row r="9" spans="1:25" ht="23" customHeight="1" thickBot="1">
      <c r="A9" s="238" t="s">
        <v>67</v>
      </c>
      <c r="B9" s="289">
        <v>87458</v>
      </c>
      <c r="C9" s="289">
        <v>681704</v>
      </c>
      <c r="D9" s="289">
        <v>831214</v>
      </c>
      <c r="E9" s="289">
        <v>15258</v>
      </c>
      <c r="F9" s="289">
        <v>199646</v>
      </c>
      <c r="G9" s="290">
        <v>16853</v>
      </c>
      <c r="H9" s="290">
        <v>247426</v>
      </c>
      <c r="I9" s="290">
        <v>25452</v>
      </c>
      <c r="J9" s="289">
        <v>196737</v>
      </c>
      <c r="K9" s="291">
        <v>4</v>
      </c>
      <c r="L9" s="292">
        <f t="shared" ref="L9:L20" si="0">SUM(B9:K9)</f>
        <v>2301752</v>
      </c>
      <c r="M9" s="236" t="s">
        <v>242</v>
      </c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</row>
    <row r="10" spans="1:25" ht="23" customHeight="1" thickBot="1">
      <c r="A10" s="237" t="s">
        <v>68</v>
      </c>
      <c r="B10" s="285">
        <v>11854</v>
      </c>
      <c r="C10" s="285">
        <v>115857</v>
      </c>
      <c r="D10" s="285">
        <v>160573</v>
      </c>
      <c r="E10" s="285">
        <v>3218</v>
      </c>
      <c r="F10" s="285">
        <v>40136</v>
      </c>
      <c r="G10" s="286">
        <v>2809</v>
      </c>
      <c r="H10" s="286">
        <v>42288</v>
      </c>
      <c r="I10" s="286">
        <v>1392</v>
      </c>
      <c r="J10" s="285">
        <v>9139</v>
      </c>
      <c r="K10" s="287">
        <v>0</v>
      </c>
      <c r="L10" s="288">
        <f t="shared" si="0"/>
        <v>387266</v>
      </c>
      <c r="M10" s="235" t="s">
        <v>243</v>
      </c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</row>
    <row r="11" spans="1:25" ht="23" customHeight="1" thickBot="1">
      <c r="A11" s="238" t="s">
        <v>69</v>
      </c>
      <c r="B11" s="289">
        <v>12744</v>
      </c>
      <c r="C11" s="289">
        <v>89767</v>
      </c>
      <c r="D11" s="289">
        <v>254064</v>
      </c>
      <c r="E11" s="291">
        <v>707</v>
      </c>
      <c r="F11" s="289">
        <v>29035</v>
      </c>
      <c r="G11" s="290">
        <v>13308</v>
      </c>
      <c r="H11" s="290">
        <v>35168</v>
      </c>
      <c r="I11" s="293">
        <v>370</v>
      </c>
      <c r="J11" s="289">
        <v>10112</v>
      </c>
      <c r="K11" s="291">
        <v>0</v>
      </c>
      <c r="L11" s="292">
        <f t="shared" si="0"/>
        <v>445275</v>
      </c>
      <c r="M11" s="236" t="s">
        <v>244</v>
      </c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</row>
    <row r="12" spans="1:25" ht="23" customHeight="1" thickBot="1">
      <c r="A12" s="237" t="s">
        <v>70</v>
      </c>
      <c r="B12" s="285">
        <v>78166</v>
      </c>
      <c r="C12" s="285">
        <v>403233</v>
      </c>
      <c r="D12" s="285">
        <v>913526</v>
      </c>
      <c r="E12" s="285">
        <v>143826</v>
      </c>
      <c r="F12" s="285">
        <v>140521</v>
      </c>
      <c r="G12" s="286">
        <v>14304</v>
      </c>
      <c r="H12" s="286">
        <v>240203</v>
      </c>
      <c r="I12" s="286">
        <v>26464</v>
      </c>
      <c r="J12" s="285">
        <v>132850</v>
      </c>
      <c r="K12" s="285">
        <v>1504</v>
      </c>
      <c r="L12" s="288">
        <f t="shared" si="0"/>
        <v>2094597</v>
      </c>
      <c r="M12" s="235" t="s">
        <v>245</v>
      </c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</row>
    <row r="13" spans="1:25" ht="23" customHeight="1" thickBot="1">
      <c r="A13" s="238" t="s">
        <v>71</v>
      </c>
      <c r="B13" s="289">
        <v>14007</v>
      </c>
      <c r="C13" s="289">
        <v>73387</v>
      </c>
      <c r="D13" s="289">
        <v>162759</v>
      </c>
      <c r="E13" s="289">
        <v>2210</v>
      </c>
      <c r="F13" s="289">
        <v>30945</v>
      </c>
      <c r="G13" s="290">
        <v>1792</v>
      </c>
      <c r="H13" s="290">
        <v>32996</v>
      </c>
      <c r="I13" s="290">
        <v>7463</v>
      </c>
      <c r="J13" s="289">
        <v>29750</v>
      </c>
      <c r="K13" s="289">
        <v>0</v>
      </c>
      <c r="L13" s="292">
        <f t="shared" si="0"/>
        <v>355309</v>
      </c>
      <c r="M13" s="236" t="s">
        <v>246</v>
      </c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</row>
    <row r="14" spans="1:25" ht="23" customHeight="1" thickBot="1">
      <c r="A14" s="237" t="s">
        <v>72</v>
      </c>
      <c r="B14" s="285">
        <v>3671</v>
      </c>
      <c r="C14" s="285">
        <v>28278</v>
      </c>
      <c r="D14" s="285">
        <v>46664</v>
      </c>
      <c r="E14" s="285">
        <v>158</v>
      </c>
      <c r="F14" s="285">
        <v>19715</v>
      </c>
      <c r="G14" s="286">
        <v>3061</v>
      </c>
      <c r="H14" s="286">
        <v>12627</v>
      </c>
      <c r="I14" s="286">
        <v>214</v>
      </c>
      <c r="J14" s="285">
        <v>3100</v>
      </c>
      <c r="K14" s="287">
        <v>0</v>
      </c>
      <c r="L14" s="288">
        <f>SUM(B14:K14)</f>
        <v>117488</v>
      </c>
      <c r="M14" s="235" t="s">
        <v>247</v>
      </c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</row>
    <row r="15" spans="1:25" ht="23" customHeight="1" thickBot="1">
      <c r="A15" s="238" t="s">
        <v>73</v>
      </c>
      <c r="B15" s="289">
        <v>3019</v>
      </c>
      <c r="C15" s="289">
        <v>27242</v>
      </c>
      <c r="D15" s="289">
        <v>80792</v>
      </c>
      <c r="E15" s="291">
        <v>709</v>
      </c>
      <c r="F15" s="289">
        <v>13193</v>
      </c>
      <c r="G15" s="290">
        <v>5928</v>
      </c>
      <c r="H15" s="290">
        <v>14646</v>
      </c>
      <c r="I15" s="293">
        <v>454</v>
      </c>
      <c r="J15" s="289">
        <v>2987</v>
      </c>
      <c r="K15" s="291">
        <v>0</v>
      </c>
      <c r="L15" s="292">
        <f t="shared" si="0"/>
        <v>148970</v>
      </c>
      <c r="M15" s="236" t="s">
        <v>248</v>
      </c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</row>
    <row r="16" spans="1:25" ht="23" customHeight="1" thickBot="1">
      <c r="A16" s="237" t="s">
        <v>74</v>
      </c>
      <c r="B16" s="285">
        <v>2454</v>
      </c>
      <c r="C16" s="285">
        <v>10065</v>
      </c>
      <c r="D16" s="285">
        <v>26135</v>
      </c>
      <c r="E16" s="287">
        <v>879</v>
      </c>
      <c r="F16" s="285">
        <v>4748</v>
      </c>
      <c r="G16" s="286">
        <v>154</v>
      </c>
      <c r="H16" s="286">
        <v>4675</v>
      </c>
      <c r="I16" s="294">
        <v>184</v>
      </c>
      <c r="J16" s="285">
        <v>3539</v>
      </c>
      <c r="K16" s="287">
        <v>0</v>
      </c>
      <c r="L16" s="288">
        <f t="shared" si="0"/>
        <v>52833</v>
      </c>
      <c r="M16" s="235" t="s">
        <v>249</v>
      </c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</row>
    <row r="17" spans="1:25" ht="23" customHeight="1" thickBot="1">
      <c r="A17" s="238" t="s">
        <v>75</v>
      </c>
      <c r="B17" s="289">
        <v>2881</v>
      </c>
      <c r="C17" s="289">
        <v>51318</v>
      </c>
      <c r="D17" s="289">
        <v>42079</v>
      </c>
      <c r="E17" s="291">
        <v>655</v>
      </c>
      <c r="F17" s="289">
        <v>14524</v>
      </c>
      <c r="G17" s="290">
        <v>2980</v>
      </c>
      <c r="H17" s="290">
        <v>15254</v>
      </c>
      <c r="I17" s="293">
        <v>268</v>
      </c>
      <c r="J17" s="289">
        <v>8637</v>
      </c>
      <c r="K17" s="291">
        <v>0</v>
      </c>
      <c r="L17" s="292">
        <f t="shared" si="0"/>
        <v>138596</v>
      </c>
      <c r="M17" s="236" t="s">
        <v>250</v>
      </c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</row>
    <row r="18" spans="1:25" ht="23" customHeight="1" thickBot="1">
      <c r="A18" s="237" t="s">
        <v>76</v>
      </c>
      <c r="B18" s="285">
        <v>6907</v>
      </c>
      <c r="C18" s="285">
        <v>27751</v>
      </c>
      <c r="D18" s="285">
        <v>91269</v>
      </c>
      <c r="E18" s="287">
        <v>423</v>
      </c>
      <c r="F18" s="285">
        <v>9951</v>
      </c>
      <c r="G18" s="294">
        <v>757</v>
      </c>
      <c r="H18" s="286">
        <v>7992</v>
      </c>
      <c r="I18" s="294">
        <v>174</v>
      </c>
      <c r="J18" s="285">
        <v>10927</v>
      </c>
      <c r="K18" s="287">
        <v>0</v>
      </c>
      <c r="L18" s="288">
        <f t="shared" si="0"/>
        <v>156151</v>
      </c>
      <c r="M18" s="235" t="s">
        <v>251</v>
      </c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</row>
    <row r="19" spans="1:25" ht="23" customHeight="1" thickBot="1">
      <c r="A19" s="238" t="s">
        <v>77</v>
      </c>
      <c r="B19" s="289">
        <v>1008</v>
      </c>
      <c r="C19" s="289">
        <v>26384</v>
      </c>
      <c r="D19" s="289">
        <v>14913</v>
      </c>
      <c r="E19" s="291">
        <v>349</v>
      </c>
      <c r="F19" s="289">
        <v>4690</v>
      </c>
      <c r="G19" s="290">
        <v>172</v>
      </c>
      <c r="H19" s="290">
        <v>4287</v>
      </c>
      <c r="I19" s="293">
        <v>71</v>
      </c>
      <c r="J19" s="289">
        <v>3199</v>
      </c>
      <c r="K19" s="291">
        <v>0</v>
      </c>
      <c r="L19" s="292">
        <f t="shared" si="0"/>
        <v>55073</v>
      </c>
      <c r="M19" s="236" t="s">
        <v>252</v>
      </c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</row>
    <row r="20" spans="1:25" ht="23" customHeight="1" thickBot="1">
      <c r="A20" s="237" t="s">
        <v>78</v>
      </c>
      <c r="B20" s="285">
        <v>3617</v>
      </c>
      <c r="C20" s="285">
        <v>17355</v>
      </c>
      <c r="D20" s="285">
        <v>34385</v>
      </c>
      <c r="E20" s="287">
        <v>105</v>
      </c>
      <c r="F20" s="285">
        <v>8691</v>
      </c>
      <c r="G20" s="286">
        <v>3067</v>
      </c>
      <c r="H20" s="286">
        <v>8100</v>
      </c>
      <c r="I20" s="294">
        <v>69</v>
      </c>
      <c r="J20" s="285">
        <v>3411</v>
      </c>
      <c r="K20" s="287">
        <v>0</v>
      </c>
      <c r="L20" s="288">
        <f t="shared" si="0"/>
        <v>78800</v>
      </c>
      <c r="M20" s="235" t="s">
        <v>253</v>
      </c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</row>
    <row r="21" spans="1:25" ht="22.25" customHeight="1">
      <c r="A21" s="167" t="s">
        <v>2</v>
      </c>
      <c r="B21" s="295">
        <f>SUM(B8:B20)</f>
        <v>369631</v>
      </c>
      <c r="C21" s="295">
        <f t="shared" ref="C21:I21" si="1">SUM(C8:C20)</f>
        <v>2460973</v>
      </c>
      <c r="D21" s="295">
        <f t="shared" si="1"/>
        <v>4086735</v>
      </c>
      <c r="E21" s="295">
        <f t="shared" si="1"/>
        <v>178465</v>
      </c>
      <c r="F21" s="295">
        <f>SUM(F8:F20)</f>
        <v>880134</v>
      </c>
      <c r="G21" s="295">
        <f t="shared" si="1"/>
        <v>101000</v>
      </c>
      <c r="H21" s="295">
        <f>SUM(H8:H20)</f>
        <v>987732</v>
      </c>
      <c r="I21" s="295">
        <f t="shared" si="1"/>
        <v>110314</v>
      </c>
      <c r="J21" s="295">
        <f>SUM(J8:J20)</f>
        <v>924662</v>
      </c>
      <c r="K21" s="295">
        <f>SUM(K8:K20)</f>
        <v>1510</v>
      </c>
      <c r="L21" s="295">
        <f>SUM(L8:L20)</f>
        <v>10101156</v>
      </c>
      <c r="M21" s="167" t="s">
        <v>5</v>
      </c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</row>
    <row r="22" spans="1:25">
      <c r="A22" s="168" t="s">
        <v>178</v>
      </c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 t="s">
        <v>177</v>
      </c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</row>
    <row r="23" spans="1:25">
      <c r="A23" s="142"/>
      <c r="B23" s="259"/>
      <c r="C23" s="259"/>
      <c r="D23" s="259"/>
      <c r="E23" s="259"/>
      <c r="F23" s="259"/>
      <c r="G23" s="259"/>
      <c r="H23" s="259"/>
      <c r="I23" s="259"/>
      <c r="J23" s="259"/>
      <c r="K23" s="259"/>
      <c r="L23" s="259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</row>
    <row r="24" spans="1:25"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</row>
    <row r="25" spans="1:25"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</row>
    <row r="26" spans="1:25"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</row>
    <row r="27" spans="1:25"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</row>
  </sheetData>
  <mergeCells count="6">
    <mergeCell ref="M6:M7"/>
    <mergeCell ref="A6:A7"/>
    <mergeCell ref="A5:B5"/>
    <mergeCell ref="K1:L1"/>
    <mergeCell ref="A3:M3"/>
    <mergeCell ref="A4:M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3" orientation="landscape" horizontalDpi="300" r:id="rId1"/>
  <headerFooter>
    <oddFooter>&amp;Lstats.gov.sa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/>
  </sheetPr>
  <dimension ref="A1:W22"/>
  <sheetViews>
    <sheetView rightToLeft="1" view="pageBreakPreview" topLeftCell="C1" zoomScale="85" zoomScaleNormal="100" zoomScaleSheetLayoutView="85" workbookViewId="0">
      <selection activeCell="G21" sqref="G21"/>
    </sheetView>
  </sheetViews>
  <sheetFormatPr baseColWidth="10" defaultColWidth="8.83203125" defaultRowHeight="15"/>
  <cols>
    <col min="2" max="2" width="19.5" customWidth="1"/>
    <col min="3" max="3" width="12.1640625" customWidth="1"/>
    <col min="4" max="12" width="14.1640625" customWidth="1"/>
  </cols>
  <sheetData>
    <row r="1" spans="1:23">
      <c r="K1" s="276" t="s">
        <v>328</v>
      </c>
    </row>
    <row r="2" spans="1:23" ht="61.5" customHeight="1">
      <c r="A2" s="74"/>
      <c r="H2" s="2"/>
      <c r="K2" s="276" t="s">
        <v>333</v>
      </c>
    </row>
    <row r="3" spans="1:23" ht="16">
      <c r="A3" s="740" t="s">
        <v>179</v>
      </c>
      <c r="B3" s="740"/>
      <c r="C3" s="740"/>
      <c r="D3" s="740"/>
      <c r="E3" s="740"/>
      <c r="F3" s="740"/>
      <c r="G3" s="740"/>
      <c r="H3" s="740"/>
      <c r="I3" s="740"/>
      <c r="J3" s="740"/>
      <c r="K3" s="740"/>
      <c r="L3" s="740"/>
    </row>
    <row r="4" spans="1:23" ht="16">
      <c r="A4" s="744" t="s">
        <v>153</v>
      </c>
      <c r="B4" s="744"/>
      <c r="C4" s="744"/>
      <c r="D4" s="744"/>
      <c r="E4" s="744"/>
      <c r="F4" s="744"/>
      <c r="G4" s="744"/>
      <c r="H4" s="744"/>
      <c r="I4" s="744"/>
      <c r="J4" s="744"/>
      <c r="K4" s="744"/>
      <c r="L4" s="744"/>
    </row>
    <row r="5" spans="1:23">
      <c r="A5" s="728" t="s">
        <v>180</v>
      </c>
      <c r="B5" s="728"/>
    </row>
    <row r="6" spans="1:23" ht="71.25" customHeight="1">
      <c r="A6" s="78" t="s">
        <v>45</v>
      </c>
      <c r="B6" s="227" t="s">
        <v>162</v>
      </c>
      <c r="C6" s="227" t="s">
        <v>163</v>
      </c>
      <c r="D6" s="227" t="s">
        <v>164</v>
      </c>
      <c r="E6" s="227" t="s">
        <v>165</v>
      </c>
      <c r="F6" s="227" t="s">
        <v>166</v>
      </c>
      <c r="G6" s="227" t="s">
        <v>167</v>
      </c>
      <c r="H6" s="227" t="s">
        <v>168</v>
      </c>
      <c r="I6" s="227" t="s">
        <v>169</v>
      </c>
      <c r="J6" s="227" t="s">
        <v>170</v>
      </c>
      <c r="K6" s="256" t="s">
        <v>171</v>
      </c>
      <c r="L6" s="231" t="s">
        <v>2</v>
      </c>
    </row>
    <row r="7" spans="1:23" ht="102.75" customHeight="1">
      <c r="A7" s="78" t="s">
        <v>155</v>
      </c>
      <c r="B7" s="233" t="s">
        <v>311</v>
      </c>
      <c r="C7" s="233" t="s">
        <v>294</v>
      </c>
      <c r="D7" s="233" t="s">
        <v>296</v>
      </c>
      <c r="E7" s="233" t="s">
        <v>291</v>
      </c>
      <c r="F7" s="233" t="s">
        <v>297</v>
      </c>
      <c r="G7" s="233" t="s">
        <v>312</v>
      </c>
      <c r="H7" s="233" t="s">
        <v>299</v>
      </c>
      <c r="I7" s="233" t="s">
        <v>293</v>
      </c>
      <c r="J7" s="233" t="s">
        <v>313</v>
      </c>
      <c r="K7" s="233" t="s">
        <v>314</v>
      </c>
      <c r="L7" s="227" t="s">
        <v>5</v>
      </c>
    </row>
    <row r="8" spans="1:23" ht="23" customHeight="1" thickBot="1">
      <c r="A8" s="155" t="s">
        <v>48</v>
      </c>
      <c r="B8" s="146">
        <v>2032</v>
      </c>
      <c r="C8" s="146">
        <v>19848</v>
      </c>
      <c r="D8" s="146">
        <v>25803</v>
      </c>
      <c r="E8" s="146">
        <v>904</v>
      </c>
      <c r="F8" s="146">
        <v>3739</v>
      </c>
      <c r="G8" s="148">
        <v>491</v>
      </c>
      <c r="H8" s="147">
        <v>6147</v>
      </c>
      <c r="I8" s="148">
        <v>335</v>
      </c>
      <c r="J8" s="146">
        <v>4838</v>
      </c>
      <c r="K8" s="149">
        <v>0</v>
      </c>
      <c r="L8" s="170">
        <f>SUM(B8:K8)</f>
        <v>64137</v>
      </c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</row>
    <row r="9" spans="1:23" ht="23" customHeight="1" thickBot="1">
      <c r="A9" s="156" t="s">
        <v>49</v>
      </c>
      <c r="B9" s="150">
        <v>19080</v>
      </c>
      <c r="C9" s="150">
        <v>158714</v>
      </c>
      <c r="D9" s="150">
        <v>243381</v>
      </c>
      <c r="E9" s="150">
        <v>20038</v>
      </c>
      <c r="F9" s="150">
        <v>45164</v>
      </c>
      <c r="G9" s="151">
        <v>5007</v>
      </c>
      <c r="H9" s="151">
        <v>59900</v>
      </c>
      <c r="I9" s="151">
        <v>8687</v>
      </c>
      <c r="J9" s="150">
        <v>59834</v>
      </c>
      <c r="K9" s="166">
        <v>1</v>
      </c>
      <c r="L9" s="171">
        <f t="shared" ref="L9:L18" si="0">SUM(B9:K9)</f>
        <v>619806</v>
      </c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</row>
    <row r="10" spans="1:23" ht="23" customHeight="1" thickBot="1">
      <c r="A10" s="155" t="s">
        <v>50</v>
      </c>
      <c r="B10" s="146">
        <v>57134</v>
      </c>
      <c r="C10" s="146">
        <v>405997</v>
      </c>
      <c r="D10" s="146">
        <v>724439</v>
      </c>
      <c r="E10" s="146">
        <v>33349</v>
      </c>
      <c r="F10" s="146">
        <v>175765</v>
      </c>
      <c r="G10" s="147">
        <v>14955</v>
      </c>
      <c r="H10" s="147">
        <v>156848</v>
      </c>
      <c r="I10" s="147">
        <v>22468</v>
      </c>
      <c r="J10" s="146">
        <v>190289</v>
      </c>
      <c r="K10" s="149">
        <v>255</v>
      </c>
      <c r="L10" s="170">
        <f t="shared" si="0"/>
        <v>1781499</v>
      </c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</row>
    <row r="11" spans="1:23" ht="23" customHeight="1" thickBot="1">
      <c r="A11" s="156" t="s">
        <v>51</v>
      </c>
      <c r="B11" s="150">
        <v>75973</v>
      </c>
      <c r="C11" s="150">
        <v>488785</v>
      </c>
      <c r="D11" s="150">
        <v>872404</v>
      </c>
      <c r="E11" s="150">
        <v>33100</v>
      </c>
      <c r="F11" s="150">
        <v>198573</v>
      </c>
      <c r="G11" s="151">
        <v>19916</v>
      </c>
      <c r="H11" s="151">
        <v>194155</v>
      </c>
      <c r="I11" s="151">
        <v>22819</v>
      </c>
      <c r="J11" s="150">
        <v>209328</v>
      </c>
      <c r="K11" s="166">
        <v>416</v>
      </c>
      <c r="L11" s="171">
        <f t="shared" si="0"/>
        <v>2115469</v>
      </c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</row>
    <row r="12" spans="1:23" ht="23" customHeight="1" thickBot="1">
      <c r="A12" s="155" t="s">
        <v>52</v>
      </c>
      <c r="B12" s="146">
        <v>66371</v>
      </c>
      <c r="C12" s="146">
        <v>415279</v>
      </c>
      <c r="D12" s="146">
        <v>728926</v>
      </c>
      <c r="E12" s="146">
        <v>26784</v>
      </c>
      <c r="F12" s="146">
        <v>149577</v>
      </c>
      <c r="G12" s="147">
        <v>17712</v>
      </c>
      <c r="H12" s="147">
        <v>168436</v>
      </c>
      <c r="I12" s="147">
        <v>17624</v>
      </c>
      <c r="J12" s="146">
        <v>162392</v>
      </c>
      <c r="K12" s="149">
        <v>289</v>
      </c>
      <c r="L12" s="170">
        <f>SUM(B12:K12)</f>
        <v>1753390</v>
      </c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</row>
    <row r="13" spans="1:23" ht="23" customHeight="1" thickBot="1">
      <c r="A13" s="156" t="s">
        <v>53</v>
      </c>
      <c r="B13" s="150">
        <v>48230</v>
      </c>
      <c r="C13" s="150">
        <v>301401</v>
      </c>
      <c r="D13" s="150">
        <v>511986</v>
      </c>
      <c r="E13" s="150">
        <v>20144</v>
      </c>
      <c r="F13" s="150">
        <v>101649</v>
      </c>
      <c r="G13" s="151">
        <v>13487</v>
      </c>
      <c r="H13" s="151">
        <v>126067</v>
      </c>
      <c r="I13" s="151">
        <v>13612</v>
      </c>
      <c r="J13" s="150">
        <v>105732</v>
      </c>
      <c r="K13" s="166">
        <v>234</v>
      </c>
      <c r="L13" s="171">
        <f t="shared" si="0"/>
        <v>1242542</v>
      </c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</row>
    <row r="14" spans="1:23" ht="23" customHeight="1" thickBot="1">
      <c r="A14" s="155" t="s">
        <v>54</v>
      </c>
      <c r="B14" s="146">
        <v>38819</v>
      </c>
      <c r="C14" s="146">
        <v>241106</v>
      </c>
      <c r="D14" s="146">
        <v>389632</v>
      </c>
      <c r="E14" s="146">
        <v>17459</v>
      </c>
      <c r="F14" s="146">
        <v>77524</v>
      </c>
      <c r="G14" s="147">
        <v>11483</v>
      </c>
      <c r="H14" s="147">
        <v>103186</v>
      </c>
      <c r="I14" s="147">
        <v>10587</v>
      </c>
      <c r="J14" s="146">
        <v>74642</v>
      </c>
      <c r="K14" s="149">
        <v>150</v>
      </c>
      <c r="L14" s="170">
        <f t="shared" si="0"/>
        <v>964588</v>
      </c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</row>
    <row r="15" spans="1:23" ht="23" customHeight="1" thickBot="1">
      <c r="A15" s="156" t="s">
        <v>55</v>
      </c>
      <c r="B15" s="150">
        <v>28689</v>
      </c>
      <c r="C15" s="150">
        <v>190907</v>
      </c>
      <c r="D15" s="150">
        <v>284298</v>
      </c>
      <c r="E15" s="150">
        <v>13107</v>
      </c>
      <c r="F15" s="150">
        <v>56553</v>
      </c>
      <c r="G15" s="151">
        <v>8526</v>
      </c>
      <c r="H15" s="151">
        <v>80623</v>
      </c>
      <c r="I15" s="151">
        <v>7010</v>
      </c>
      <c r="J15" s="150">
        <v>52647</v>
      </c>
      <c r="K15" s="166">
        <v>119</v>
      </c>
      <c r="L15" s="171">
        <f t="shared" si="0"/>
        <v>722479</v>
      </c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</row>
    <row r="16" spans="1:23" ht="23" customHeight="1" thickBot="1">
      <c r="A16" s="155" t="s">
        <v>56</v>
      </c>
      <c r="B16" s="146">
        <v>18507</v>
      </c>
      <c r="C16" s="146">
        <v>124839</v>
      </c>
      <c r="D16" s="146">
        <v>167180</v>
      </c>
      <c r="E16" s="146">
        <v>9035</v>
      </c>
      <c r="F16" s="146">
        <v>38084</v>
      </c>
      <c r="G16" s="147">
        <v>5111</v>
      </c>
      <c r="H16" s="147">
        <v>50249</v>
      </c>
      <c r="I16" s="147">
        <v>4269</v>
      </c>
      <c r="J16" s="146">
        <v>33464</v>
      </c>
      <c r="K16" s="149">
        <v>44</v>
      </c>
      <c r="L16" s="170">
        <f t="shared" si="0"/>
        <v>450782</v>
      </c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</row>
    <row r="17" spans="1:23" ht="23" customHeight="1" thickBot="1">
      <c r="A17" s="156" t="s">
        <v>57</v>
      </c>
      <c r="B17" s="150">
        <v>9986</v>
      </c>
      <c r="C17" s="150">
        <v>70056</v>
      </c>
      <c r="D17" s="150">
        <v>88869</v>
      </c>
      <c r="E17" s="150">
        <v>3482</v>
      </c>
      <c r="F17" s="150">
        <v>20703</v>
      </c>
      <c r="G17" s="151">
        <v>2800</v>
      </c>
      <c r="H17" s="151">
        <v>27159</v>
      </c>
      <c r="I17" s="151">
        <v>1984</v>
      </c>
      <c r="J17" s="150">
        <v>19192</v>
      </c>
      <c r="K17" s="166">
        <v>2</v>
      </c>
      <c r="L17" s="171">
        <f t="shared" si="0"/>
        <v>244233</v>
      </c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</row>
    <row r="18" spans="1:23" ht="23" customHeight="1" thickBot="1">
      <c r="A18" s="155" t="s">
        <v>58</v>
      </c>
      <c r="B18" s="146">
        <v>4810</v>
      </c>
      <c r="C18" s="146">
        <v>44041</v>
      </c>
      <c r="D18" s="146">
        <v>49817</v>
      </c>
      <c r="E18" s="146">
        <v>1063</v>
      </c>
      <c r="F18" s="146">
        <v>12803</v>
      </c>
      <c r="G18" s="147">
        <v>1512</v>
      </c>
      <c r="H18" s="147">
        <v>14962</v>
      </c>
      <c r="I18" s="148">
        <v>919</v>
      </c>
      <c r="J18" s="146">
        <v>12304</v>
      </c>
      <c r="K18" s="149">
        <v>0</v>
      </c>
      <c r="L18" s="170">
        <f t="shared" si="0"/>
        <v>142231</v>
      </c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</row>
    <row r="19" spans="1:23" ht="23" customHeight="1">
      <c r="A19" s="167" t="s">
        <v>2</v>
      </c>
      <c r="B19" s="112">
        <f>SUM(B8:B18)</f>
        <v>369631</v>
      </c>
      <c r="C19" s="112">
        <f t="shared" ref="C19:K19" si="1">SUM(C8:C18)</f>
        <v>2460973</v>
      </c>
      <c r="D19" s="112">
        <f t="shared" si="1"/>
        <v>4086735</v>
      </c>
      <c r="E19" s="112">
        <f t="shared" si="1"/>
        <v>178465</v>
      </c>
      <c r="F19" s="112">
        <f t="shared" si="1"/>
        <v>880134</v>
      </c>
      <c r="G19" s="112">
        <f t="shared" si="1"/>
        <v>101000</v>
      </c>
      <c r="H19" s="112">
        <f t="shared" si="1"/>
        <v>987732</v>
      </c>
      <c r="I19" s="112">
        <f t="shared" si="1"/>
        <v>110314</v>
      </c>
      <c r="J19" s="112">
        <f t="shared" si="1"/>
        <v>924662</v>
      </c>
      <c r="K19" s="112">
        <f t="shared" si="1"/>
        <v>1510</v>
      </c>
      <c r="L19" s="112">
        <f>SUM(L8:L18)</f>
        <v>10101156</v>
      </c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</row>
    <row r="20" spans="1:23">
      <c r="A20" s="168" t="s">
        <v>181</v>
      </c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 t="s">
        <v>39</v>
      </c>
    </row>
    <row r="21" spans="1:23">
      <c r="B21" s="2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</row>
    <row r="22" spans="1:23">
      <c r="A22" s="169"/>
    </row>
  </sheetData>
  <mergeCells count="3">
    <mergeCell ref="A3:L3"/>
    <mergeCell ref="A4:L4"/>
    <mergeCell ref="A5:B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9" orientation="landscape" horizontalDpi="300" r:id="rId1"/>
  <headerFooter>
    <oddFooter>&amp;Lstats.gov.sa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499984740745262"/>
  </sheetPr>
  <dimension ref="A1:AC19"/>
  <sheetViews>
    <sheetView rightToLeft="1" view="pageBreakPreview" zoomScaleNormal="100" zoomScaleSheetLayoutView="100" workbookViewId="0">
      <selection activeCell="A13" sqref="A13"/>
    </sheetView>
  </sheetViews>
  <sheetFormatPr baseColWidth="10" defaultColWidth="8.83203125" defaultRowHeight="15"/>
  <cols>
    <col min="1" max="1" width="43.5" customWidth="1"/>
    <col min="2" max="4" width="11.83203125" customWidth="1"/>
    <col min="5" max="5" width="12.5" customWidth="1"/>
    <col min="6" max="6" width="11.83203125" customWidth="1"/>
    <col min="7" max="7" width="14.5" customWidth="1"/>
    <col min="8" max="8" width="15.5" customWidth="1"/>
    <col min="9" max="9" width="15.1640625" customWidth="1"/>
    <col min="10" max="10" width="13.83203125" customWidth="1"/>
    <col min="12" max="16" width="9.5" bestFit="1" customWidth="1"/>
    <col min="17" max="18" width="10.5" bestFit="1" customWidth="1"/>
    <col min="19" max="19" width="9.5" bestFit="1" customWidth="1"/>
    <col min="20" max="20" width="10.5" bestFit="1" customWidth="1"/>
  </cols>
  <sheetData>
    <row r="1" spans="1:29" ht="24.75" customHeight="1">
      <c r="A1" s="1"/>
      <c r="B1" s="1"/>
      <c r="C1" s="1"/>
      <c r="D1" s="1"/>
      <c r="E1" s="1"/>
      <c r="H1" s="2"/>
      <c r="I1" s="276" t="s">
        <v>328</v>
      </c>
      <c r="J1" s="2"/>
      <c r="K1" s="2"/>
    </row>
    <row r="2" spans="1:29" s="2" customFormat="1" ht="43.5" customHeight="1">
      <c r="I2" s="276" t="s">
        <v>333</v>
      </c>
    </row>
    <row r="3" spans="1:29" s="3" customFormat="1" ht="29.25" customHeight="1">
      <c r="A3" s="717" t="s">
        <v>29</v>
      </c>
      <c r="B3" s="717"/>
      <c r="C3" s="717"/>
      <c r="D3" s="717"/>
      <c r="E3" s="717"/>
      <c r="F3" s="717"/>
      <c r="G3" s="717"/>
      <c r="H3" s="717"/>
      <c r="I3" s="717"/>
      <c r="J3" s="717"/>
    </row>
    <row r="4" spans="1:29" ht="31.5" customHeight="1">
      <c r="A4" s="717" t="s">
        <v>30</v>
      </c>
      <c r="B4" s="717"/>
      <c r="C4" s="717"/>
      <c r="D4" s="717"/>
      <c r="E4" s="717"/>
      <c r="F4" s="717"/>
      <c r="G4" s="717"/>
      <c r="H4" s="717"/>
      <c r="I4" s="717"/>
      <c r="J4" s="717"/>
    </row>
    <row r="5" spans="1:29">
      <c r="A5" s="230" t="s">
        <v>282</v>
      </c>
      <c r="B5" s="219"/>
      <c r="C5" s="219"/>
      <c r="D5" s="219"/>
      <c r="E5" s="219"/>
      <c r="F5" s="219"/>
      <c r="G5" s="219"/>
      <c r="H5" s="219"/>
      <c r="I5" s="219"/>
      <c r="J5" s="219"/>
    </row>
    <row r="6" spans="1:29" ht="18" customHeight="1">
      <c r="A6" s="716" t="s">
        <v>15</v>
      </c>
      <c r="B6" s="718" t="s">
        <v>16</v>
      </c>
      <c r="C6" s="719"/>
      <c r="D6" s="719"/>
      <c r="E6" s="718" t="s">
        <v>17</v>
      </c>
      <c r="F6" s="719"/>
      <c r="G6" s="719"/>
      <c r="H6" s="724" t="s">
        <v>18</v>
      </c>
      <c r="I6" s="724"/>
      <c r="J6" s="724"/>
    </row>
    <row r="7" spans="1:29" ht="17" thickBot="1">
      <c r="A7" s="716"/>
      <c r="B7" s="722" t="s">
        <v>19</v>
      </c>
      <c r="C7" s="723"/>
      <c r="D7" s="723"/>
      <c r="E7" s="720" t="s">
        <v>20</v>
      </c>
      <c r="F7" s="721"/>
      <c r="G7" s="721"/>
      <c r="H7" s="725" t="s">
        <v>5</v>
      </c>
      <c r="I7" s="725"/>
      <c r="J7" s="725"/>
    </row>
    <row r="8" spans="1:29" ht="15.75" customHeight="1">
      <c r="A8" s="716" t="s">
        <v>21</v>
      </c>
      <c r="B8" s="8" t="s">
        <v>22</v>
      </c>
      <c r="C8" s="9" t="s">
        <v>23</v>
      </c>
      <c r="D8" s="9" t="s">
        <v>24</v>
      </c>
      <c r="E8" s="8" t="s">
        <v>22</v>
      </c>
      <c r="F8" s="8" t="s">
        <v>23</v>
      </c>
      <c r="G8" s="9" t="s">
        <v>24</v>
      </c>
      <c r="H8" s="12" t="s">
        <v>22</v>
      </c>
      <c r="I8" s="12" t="s">
        <v>23</v>
      </c>
      <c r="J8" s="12" t="s">
        <v>24</v>
      </c>
    </row>
    <row r="9" spans="1:29" ht="15.75" customHeight="1">
      <c r="A9" s="716"/>
      <c r="B9" s="10" t="s">
        <v>25</v>
      </c>
      <c r="C9" s="10" t="s">
        <v>26</v>
      </c>
      <c r="D9" s="10" t="s">
        <v>5</v>
      </c>
      <c r="E9" s="10" t="s">
        <v>25</v>
      </c>
      <c r="F9" s="10" t="s">
        <v>26</v>
      </c>
      <c r="G9" s="10" t="s">
        <v>5</v>
      </c>
      <c r="H9" s="13" t="s">
        <v>25</v>
      </c>
      <c r="I9" s="13" t="s">
        <v>26</v>
      </c>
      <c r="J9" s="13" t="s">
        <v>5</v>
      </c>
    </row>
    <row r="10" spans="1:29" ht="17">
      <c r="A10" s="323" t="s">
        <v>327</v>
      </c>
      <c r="B10" s="316">
        <v>702193</v>
      </c>
      <c r="C10" s="317">
        <v>471242</v>
      </c>
      <c r="D10" s="6">
        <f>SUM(B10:C10)</f>
        <v>1173435</v>
      </c>
      <c r="E10" s="317">
        <v>32336</v>
      </c>
      <c r="F10" s="316">
        <v>31310</v>
      </c>
      <c r="G10" s="6">
        <f>SUM(E10:F10)</f>
        <v>63646</v>
      </c>
      <c r="H10" s="17">
        <f>B10+E10</f>
        <v>734529</v>
      </c>
      <c r="I10" s="17">
        <f>C10+F10</f>
        <v>502552</v>
      </c>
      <c r="J10" s="17">
        <f>SUM(H10:I10)</f>
        <v>1237081</v>
      </c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</row>
    <row r="11" spans="1:29" ht="34">
      <c r="A11" s="315" t="s">
        <v>326</v>
      </c>
      <c r="B11" s="318">
        <v>1333552</v>
      </c>
      <c r="C11" s="319">
        <v>556757</v>
      </c>
      <c r="D11" s="18">
        <f>SUM(B11:C11)</f>
        <v>1890309</v>
      </c>
      <c r="E11" s="319">
        <v>8004205</v>
      </c>
      <c r="F11" s="318">
        <v>206642</v>
      </c>
      <c r="G11" s="18">
        <f>SUM(E11:F11)</f>
        <v>8210847</v>
      </c>
      <c r="H11" s="19">
        <f>B11+E11</f>
        <v>9337757</v>
      </c>
      <c r="I11" s="19">
        <f>C11+F11</f>
        <v>763399</v>
      </c>
      <c r="J11" s="19">
        <f>SUM(H11:I11)</f>
        <v>10101156</v>
      </c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</row>
    <row r="12" spans="1:29" ht="16">
      <c r="A12" s="11" t="s">
        <v>27</v>
      </c>
      <c r="B12" s="6">
        <f>SUM(B10:B11)</f>
        <v>2035745</v>
      </c>
      <c r="C12" s="6">
        <f>SUM(C10:C11)</f>
        <v>1027999</v>
      </c>
      <c r="D12" s="6">
        <f t="shared" ref="D12:J12" si="0">D10+D11</f>
        <v>3063744</v>
      </c>
      <c r="E12" s="6">
        <f t="shared" si="0"/>
        <v>8036541</v>
      </c>
      <c r="F12" s="6">
        <f t="shared" si="0"/>
        <v>237952</v>
      </c>
      <c r="G12" s="6">
        <f t="shared" si="0"/>
        <v>8274493</v>
      </c>
      <c r="H12" s="6">
        <f t="shared" si="0"/>
        <v>10072286</v>
      </c>
      <c r="I12" s="6">
        <f t="shared" si="0"/>
        <v>1265951</v>
      </c>
      <c r="J12" s="6">
        <f t="shared" si="0"/>
        <v>11338237</v>
      </c>
      <c r="L12" s="670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</row>
    <row r="13" spans="1:29" ht="17">
      <c r="A13" s="315" t="s">
        <v>626</v>
      </c>
      <c r="B13" s="320">
        <v>0</v>
      </c>
      <c r="C13" s="321">
        <v>0</v>
      </c>
      <c r="D13" s="320">
        <v>0</v>
      </c>
      <c r="E13" s="20">
        <v>1638188</v>
      </c>
      <c r="F13" s="18">
        <v>781639</v>
      </c>
      <c r="G13" s="18">
        <f>SUM(E13:F13)</f>
        <v>2419827</v>
      </c>
      <c r="H13" s="19">
        <f>B13+E13</f>
        <v>1638188</v>
      </c>
      <c r="I13" s="19">
        <f>C13+F13</f>
        <v>781639</v>
      </c>
      <c r="J13" s="19">
        <f>H13+I13</f>
        <v>2419827</v>
      </c>
      <c r="L13" s="670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</row>
    <row r="14" spans="1:29" ht="17">
      <c r="A14" s="15" t="s">
        <v>28</v>
      </c>
      <c r="B14" s="322">
        <f>SUM(B12:B13)</f>
        <v>2035745</v>
      </c>
      <c r="C14" s="322">
        <f>SUM(C12:C13)</f>
        <v>1027999</v>
      </c>
      <c r="D14" s="322">
        <f t="shared" ref="D14:J14" si="1">SUM(D12:D13)</f>
        <v>3063744</v>
      </c>
      <c r="E14" s="322">
        <f t="shared" si="1"/>
        <v>9674729</v>
      </c>
      <c r="F14" s="322">
        <f t="shared" si="1"/>
        <v>1019591</v>
      </c>
      <c r="G14" s="322">
        <f t="shared" si="1"/>
        <v>10694320</v>
      </c>
      <c r="H14" s="322">
        <f t="shared" si="1"/>
        <v>11710474</v>
      </c>
      <c r="I14" s="322">
        <f t="shared" si="1"/>
        <v>2047590</v>
      </c>
      <c r="J14" s="322">
        <f t="shared" si="1"/>
        <v>13758064</v>
      </c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</row>
    <row r="15" spans="1:29">
      <c r="A15" s="726" t="s">
        <v>31</v>
      </c>
      <c r="B15" s="726"/>
      <c r="C15" s="726"/>
      <c r="D15" s="33"/>
      <c r="E15" s="33"/>
      <c r="F15" s="33"/>
      <c r="G15" s="33"/>
      <c r="H15" s="33"/>
      <c r="I15" s="33"/>
      <c r="J15" s="33" t="s">
        <v>32</v>
      </c>
    </row>
    <row r="16" spans="1:29">
      <c r="A16" s="727" t="s">
        <v>34</v>
      </c>
      <c r="B16" s="727"/>
      <c r="C16" s="265"/>
      <c r="D16" s="33"/>
      <c r="E16" s="33"/>
      <c r="F16" s="33"/>
      <c r="G16" s="33"/>
      <c r="H16" s="33"/>
      <c r="I16" s="33"/>
      <c r="J16" s="35" t="s">
        <v>33</v>
      </c>
    </row>
    <row r="17" spans="1:11">
      <c r="A17" s="728" t="s">
        <v>84</v>
      </c>
      <c r="B17" s="728"/>
      <c r="C17" s="728"/>
      <c r="D17" s="728"/>
      <c r="E17" s="728"/>
      <c r="F17" s="728"/>
      <c r="G17" s="33"/>
      <c r="H17" s="665"/>
      <c r="I17" s="665"/>
      <c r="J17" s="665"/>
    </row>
    <row r="18" spans="1:11" ht="16">
      <c r="A18" s="715" t="s">
        <v>85</v>
      </c>
      <c r="B18" s="715"/>
      <c r="C18" s="715"/>
      <c r="D18" s="715"/>
      <c r="E18" s="715"/>
      <c r="F18" s="715"/>
      <c r="G18" s="715"/>
      <c r="H18" s="715"/>
      <c r="I18" s="715"/>
      <c r="J18" s="715"/>
      <c r="K18" s="5"/>
    </row>
    <row r="19" spans="1:11">
      <c r="B19" s="234"/>
      <c r="C19" s="234"/>
      <c r="D19" s="234"/>
      <c r="E19" s="234"/>
      <c r="F19" s="234"/>
      <c r="G19" s="234"/>
      <c r="H19" s="234"/>
      <c r="I19" s="234"/>
      <c r="J19" s="234"/>
    </row>
  </sheetData>
  <mergeCells count="14">
    <mergeCell ref="A18:J18"/>
    <mergeCell ref="A8:A9"/>
    <mergeCell ref="A3:J3"/>
    <mergeCell ref="A4:J4"/>
    <mergeCell ref="E6:G6"/>
    <mergeCell ref="E7:G7"/>
    <mergeCell ref="B6:D6"/>
    <mergeCell ref="B7:D7"/>
    <mergeCell ref="H6:J6"/>
    <mergeCell ref="H7:J7"/>
    <mergeCell ref="A6:A7"/>
    <mergeCell ref="A15:C15"/>
    <mergeCell ref="A16:B16"/>
    <mergeCell ref="A17:F1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horizontalDpi="4294967295" verticalDpi="4294967295" r:id="rId1"/>
  <headerFooter>
    <oddFooter>&amp;Lstats.gov.sa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7"/>
  </sheetPr>
  <dimension ref="A1:E21"/>
  <sheetViews>
    <sheetView rightToLeft="1" view="pageBreakPreview" zoomScaleNormal="100" zoomScaleSheetLayoutView="100" workbookViewId="0">
      <selection activeCell="D24" sqref="D24"/>
    </sheetView>
  </sheetViews>
  <sheetFormatPr baseColWidth="10" defaultColWidth="8.83203125" defaultRowHeight="15"/>
  <cols>
    <col min="1" max="1" width="28.5" customWidth="1"/>
    <col min="2" max="4" width="13.83203125" customWidth="1"/>
    <col min="5" max="5" width="36.5" bestFit="1" customWidth="1"/>
  </cols>
  <sheetData>
    <row r="1" spans="1:5">
      <c r="D1" s="796" t="s">
        <v>328</v>
      </c>
      <c r="E1" s="796"/>
    </row>
    <row r="2" spans="1:5" ht="61.5" customHeight="1">
      <c r="A2" s="74"/>
      <c r="D2" s="796" t="s">
        <v>333</v>
      </c>
      <c r="E2" s="796"/>
    </row>
    <row r="3" spans="1:5" ht="21" customHeight="1">
      <c r="A3" s="740" t="s">
        <v>629</v>
      </c>
      <c r="B3" s="740"/>
      <c r="C3" s="740"/>
      <c r="D3" s="740"/>
      <c r="E3" s="740"/>
    </row>
    <row r="4" spans="1:5" ht="16">
      <c r="A4" s="744" t="s">
        <v>182</v>
      </c>
      <c r="B4" s="744"/>
      <c r="C4" s="744"/>
      <c r="D4" s="744"/>
      <c r="E4" s="744"/>
    </row>
    <row r="5" spans="1:5" ht="16" thickBot="1">
      <c r="A5" s="23" t="s">
        <v>183</v>
      </c>
      <c r="B5" s="1"/>
      <c r="C5" s="1"/>
      <c r="D5" s="1"/>
    </row>
    <row r="6" spans="1:5">
      <c r="A6" s="798" t="s">
        <v>184</v>
      </c>
      <c r="B6" s="173" t="s">
        <v>0</v>
      </c>
      <c r="C6" s="173" t="s">
        <v>1</v>
      </c>
      <c r="D6" s="173" t="s">
        <v>18</v>
      </c>
      <c r="E6" s="797" t="s">
        <v>304</v>
      </c>
    </row>
    <row r="7" spans="1:5">
      <c r="A7" s="798"/>
      <c r="B7" s="162" t="s">
        <v>25</v>
      </c>
      <c r="C7" s="162" t="s">
        <v>26</v>
      </c>
      <c r="D7" s="162" t="s">
        <v>5</v>
      </c>
      <c r="E7" s="752"/>
    </row>
    <row r="8" spans="1:5">
      <c r="A8" s="174" t="s">
        <v>185</v>
      </c>
      <c r="B8" s="108">
        <v>1740</v>
      </c>
      <c r="C8" s="108">
        <v>1096</v>
      </c>
      <c r="D8" s="108">
        <f>SUM(B8:C8)</f>
        <v>2836</v>
      </c>
      <c r="E8" s="263" t="s">
        <v>315</v>
      </c>
    </row>
    <row r="9" spans="1:5">
      <c r="A9" s="175" t="s">
        <v>186</v>
      </c>
      <c r="B9" s="110">
        <v>1393801</v>
      </c>
      <c r="C9" s="111">
        <v>0</v>
      </c>
      <c r="D9" s="110">
        <f>SUM(B9:C9)</f>
        <v>1393801</v>
      </c>
      <c r="E9" s="264" t="s">
        <v>300</v>
      </c>
    </row>
    <row r="10" spans="1:5">
      <c r="A10" s="174" t="s">
        <v>187</v>
      </c>
      <c r="B10" s="108">
        <v>186738</v>
      </c>
      <c r="C10" s="108">
        <v>773566</v>
      </c>
      <c r="D10" s="108">
        <f t="shared" ref="D10:D15" si="0">SUM(B10:C10)</f>
        <v>960304</v>
      </c>
      <c r="E10" s="263" t="s">
        <v>301</v>
      </c>
    </row>
    <row r="11" spans="1:5">
      <c r="A11" s="175" t="s">
        <v>188</v>
      </c>
      <c r="B11" s="110">
        <v>16110</v>
      </c>
      <c r="C11" s="110">
        <v>3014</v>
      </c>
      <c r="D11" s="110">
        <f t="shared" si="0"/>
        <v>19124</v>
      </c>
      <c r="E11" s="264" t="s">
        <v>316</v>
      </c>
    </row>
    <row r="12" spans="1:5">
      <c r="A12" s="174" t="s">
        <v>189</v>
      </c>
      <c r="B12" s="108">
        <v>34908</v>
      </c>
      <c r="C12" s="109">
        <v>0</v>
      </c>
      <c r="D12" s="108">
        <f t="shared" si="0"/>
        <v>34908</v>
      </c>
      <c r="E12" s="263" t="s">
        <v>317</v>
      </c>
    </row>
    <row r="13" spans="1:5">
      <c r="A13" s="175" t="s">
        <v>190</v>
      </c>
      <c r="B13" s="110">
        <v>3067</v>
      </c>
      <c r="C13" s="111">
        <v>0</v>
      </c>
      <c r="D13" s="110">
        <f t="shared" si="0"/>
        <v>3067</v>
      </c>
      <c r="E13" s="264" t="s">
        <v>318</v>
      </c>
    </row>
    <row r="14" spans="1:5">
      <c r="A14" s="174" t="s">
        <v>191</v>
      </c>
      <c r="B14" s="109">
        <v>856</v>
      </c>
      <c r="C14" s="108">
        <v>1468</v>
      </c>
      <c r="D14" s="108">
        <f t="shared" si="0"/>
        <v>2324</v>
      </c>
      <c r="E14" s="263" t="s">
        <v>302</v>
      </c>
    </row>
    <row r="15" spans="1:5">
      <c r="A15" s="175" t="s">
        <v>192</v>
      </c>
      <c r="B15" s="111">
        <v>529</v>
      </c>
      <c r="C15" s="110">
        <v>2313</v>
      </c>
      <c r="D15" s="110">
        <f t="shared" si="0"/>
        <v>2842</v>
      </c>
      <c r="E15" s="264" t="s">
        <v>319</v>
      </c>
    </row>
    <row r="16" spans="1:5">
      <c r="A16" s="174" t="s">
        <v>193</v>
      </c>
      <c r="B16" s="109">
        <v>439</v>
      </c>
      <c r="C16" s="109">
        <v>182</v>
      </c>
      <c r="D16" s="109">
        <f>SUM(B16:C16)</f>
        <v>621</v>
      </c>
      <c r="E16" s="263" t="s">
        <v>303</v>
      </c>
    </row>
    <row r="17" spans="1:5">
      <c r="A17" s="176" t="s">
        <v>28</v>
      </c>
      <c r="B17" s="112">
        <f>SUM(B8:B16)</f>
        <v>1638188</v>
      </c>
      <c r="C17" s="112">
        <f>SUM(C8:C16)</f>
        <v>781639</v>
      </c>
      <c r="D17" s="112">
        <f>SUM(D8:D16)</f>
        <v>2419827</v>
      </c>
      <c r="E17" s="257" t="s">
        <v>5</v>
      </c>
    </row>
    <row r="18" spans="1:5" ht="16">
      <c r="A18" s="795" t="s">
        <v>194</v>
      </c>
      <c r="B18" s="795"/>
      <c r="C18" s="1"/>
      <c r="E18" s="1" t="s">
        <v>195</v>
      </c>
    </row>
    <row r="19" spans="1:5">
      <c r="A19" s="172"/>
      <c r="B19" s="260"/>
      <c r="C19" s="260"/>
      <c r="D19" s="260"/>
    </row>
    <row r="20" spans="1:5">
      <c r="B20" s="303"/>
      <c r="C20" s="303"/>
      <c r="D20" s="303"/>
    </row>
    <row r="21" spans="1:5">
      <c r="B21" s="304"/>
      <c r="C21" s="304"/>
      <c r="D21" s="304"/>
    </row>
  </sheetData>
  <mergeCells count="7">
    <mergeCell ref="A18:B18"/>
    <mergeCell ref="D2:E2"/>
    <mergeCell ref="D1:E1"/>
    <mergeCell ref="E6:E7"/>
    <mergeCell ref="A6:A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-0.249977111117893"/>
  </sheetPr>
  <dimension ref="A1:K13"/>
  <sheetViews>
    <sheetView rightToLeft="1" view="pageBreakPreview" zoomScale="110" zoomScaleNormal="100" zoomScaleSheetLayoutView="110" workbookViewId="0">
      <selection activeCell="G21" sqref="G21"/>
    </sheetView>
  </sheetViews>
  <sheetFormatPr baseColWidth="10" defaultColWidth="8.83203125" defaultRowHeight="15"/>
  <cols>
    <col min="1" max="1" width="25.6640625" customWidth="1"/>
    <col min="2" max="2" width="19.83203125" customWidth="1"/>
    <col min="3" max="3" width="21.6640625" customWidth="1"/>
    <col min="4" max="4" width="14.83203125" customWidth="1"/>
    <col min="5" max="5" width="17" customWidth="1"/>
  </cols>
  <sheetData>
    <row r="1" spans="1:11">
      <c r="D1" s="786" t="s">
        <v>328</v>
      </c>
      <c r="E1" s="786"/>
    </row>
    <row r="2" spans="1:11" ht="61.5" customHeight="1">
      <c r="A2" s="74"/>
      <c r="D2" s="786" t="s">
        <v>333</v>
      </c>
      <c r="E2" s="786"/>
      <c r="H2" s="2"/>
      <c r="J2" s="2"/>
      <c r="K2" s="2"/>
    </row>
    <row r="3" spans="1:11" ht="16">
      <c r="A3" s="740" t="s">
        <v>623</v>
      </c>
      <c r="B3" s="740"/>
      <c r="C3" s="740"/>
      <c r="D3" s="740"/>
      <c r="E3" s="740"/>
    </row>
    <row r="4" spans="1:11" ht="16">
      <c r="A4" s="744" t="s">
        <v>616</v>
      </c>
      <c r="B4" s="744"/>
      <c r="C4" s="744"/>
      <c r="D4" s="744"/>
      <c r="E4" s="744"/>
    </row>
    <row r="5" spans="1:11">
      <c r="A5" s="679" t="s">
        <v>617</v>
      </c>
    </row>
    <row r="6" spans="1:11" ht="15.75" customHeight="1">
      <c r="A6" s="799" t="s">
        <v>334</v>
      </c>
      <c r="B6" s="800"/>
      <c r="C6" s="678" t="s">
        <v>0</v>
      </c>
      <c r="D6" s="678" t="s">
        <v>1</v>
      </c>
      <c r="E6" s="332" t="s">
        <v>18</v>
      </c>
    </row>
    <row r="7" spans="1:11" ht="15.75" customHeight="1">
      <c r="A7" s="776" t="s">
        <v>335</v>
      </c>
      <c r="B7" s="778"/>
      <c r="C7" s="677" t="s">
        <v>25</v>
      </c>
      <c r="D7" s="677" t="s">
        <v>26</v>
      </c>
      <c r="E7" s="332" t="s">
        <v>5</v>
      </c>
    </row>
    <row r="8" spans="1:11" ht="20.5" customHeight="1">
      <c r="A8" s="333" t="s">
        <v>336</v>
      </c>
      <c r="B8" s="81" t="s">
        <v>618</v>
      </c>
      <c r="C8" s="334">
        <v>107470</v>
      </c>
      <c r="D8" s="335">
        <v>6191</v>
      </c>
      <c r="E8" s="680">
        <f>SUM(C8:D8)</f>
        <v>113661</v>
      </c>
      <c r="F8" s="234"/>
      <c r="G8" s="234"/>
      <c r="H8" s="234"/>
      <c r="I8" s="234"/>
      <c r="J8" s="234"/>
      <c r="K8" s="234"/>
    </row>
    <row r="9" spans="1:11" ht="20.5" customHeight="1">
      <c r="A9" s="336" t="s">
        <v>619</v>
      </c>
      <c r="B9" s="83" t="s">
        <v>620</v>
      </c>
      <c r="C9" s="681">
        <v>108548</v>
      </c>
      <c r="D9" s="337">
        <v>83950</v>
      </c>
      <c r="E9" s="682">
        <f>SUM(C9:D9)</f>
        <v>192498</v>
      </c>
      <c r="F9" s="234"/>
      <c r="G9" s="234"/>
      <c r="H9" s="234"/>
      <c r="I9" s="234"/>
      <c r="J9" s="234"/>
      <c r="K9" s="234"/>
    </row>
    <row r="10" spans="1:11" ht="20.5" customHeight="1">
      <c r="A10" s="333" t="s">
        <v>621</v>
      </c>
      <c r="B10" s="81" t="s">
        <v>622</v>
      </c>
      <c r="C10" s="334">
        <v>192158</v>
      </c>
      <c r="D10" s="335">
        <v>10863</v>
      </c>
      <c r="E10" s="680">
        <f>SUM(C10:D10)</f>
        <v>203021</v>
      </c>
      <c r="F10" s="234"/>
      <c r="G10" s="234"/>
      <c r="H10" s="234"/>
      <c r="I10" s="234"/>
      <c r="J10" s="234"/>
      <c r="K10" s="234"/>
    </row>
    <row r="11" spans="1:11" ht="20.5" customHeight="1">
      <c r="A11" s="338" t="s">
        <v>24</v>
      </c>
      <c r="B11" s="167" t="s">
        <v>5</v>
      </c>
      <c r="C11" s="683">
        <f>SUM(C8:C10)</f>
        <v>408176</v>
      </c>
      <c r="D11" s="683">
        <f>SUM(D8:D10)</f>
        <v>101004</v>
      </c>
      <c r="E11" s="684">
        <f>SUM(E8:E10)</f>
        <v>509180</v>
      </c>
      <c r="F11" s="234"/>
      <c r="G11" s="234"/>
      <c r="H11" s="234"/>
      <c r="I11" s="234"/>
      <c r="J11" s="234"/>
      <c r="K11" s="234"/>
    </row>
    <row r="12" spans="1:11" s="686" customFormat="1" ht="16">
      <c r="A12" s="685" t="s">
        <v>624</v>
      </c>
      <c r="E12" s="1" t="s">
        <v>195</v>
      </c>
    </row>
    <row r="13" spans="1:11">
      <c r="A13" s="687"/>
      <c r="C13" s="234"/>
      <c r="D13" s="234"/>
      <c r="E13" s="234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-0.249977111117893"/>
  </sheetPr>
  <dimension ref="A1:L11"/>
  <sheetViews>
    <sheetView rightToLeft="1" view="pageBreakPreview" zoomScaleNormal="100" zoomScaleSheetLayoutView="100" workbookViewId="0">
      <selection activeCell="D8" sqref="D8"/>
    </sheetView>
  </sheetViews>
  <sheetFormatPr baseColWidth="10" defaultColWidth="8.83203125" defaultRowHeight="15"/>
  <cols>
    <col min="1" max="1" width="29.5" customWidth="1"/>
    <col min="2" max="5" width="14.83203125" customWidth="1"/>
  </cols>
  <sheetData>
    <row r="1" spans="1:12">
      <c r="D1" s="786" t="s">
        <v>328</v>
      </c>
      <c r="E1" s="786"/>
    </row>
    <row r="2" spans="1:12" ht="61.5" customHeight="1">
      <c r="A2" s="74"/>
      <c r="D2" s="786" t="s">
        <v>333</v>
      </c>
      <c r="E2" s="786"/>
      <c r="J2" s="2"/>
      <c r="K2" s="2"/>
    </row>
    <row r="3" spans="1:12" ht="16">
      <c r="A3" s="740" t="s">
        <v>337</v>
      </c>
      <c r="B3" s="740"/>
      <c r="C3" s="740"/>
      <c r="D3" s="740"/>
      <c r="E3" s="740"/>
    </row>
    <row r="4" spans="1:12" ht="16">
      <c r="A4" s="741" t="s">
        <v>338</v>
      </c>
      <c r="B4" s="741"/>
      <c r="C4" s="741"/>
      <c r="D4" s="741"/>
      <c r="E4" s="741"/>
    </row>
    <row r="5" spans="1:12">
      <c r="A5" s="340" t="s">
        <v>633</v>
      </c>
    </row>
    <row r="6" spans="1:12" ht="15.75" customHeight="1">
      <c r="A6" s="799" t="s">
        <v>340</v>
      </c>
      <c r="B6" s="800"/>
      <c r="C6" s="331" t="s">
        <v>0</v>
      </c>
      <c r="D6" s="331" t="s">
        <v>1</v>
      </c>
      <c r="E6" s="332" t="s">
        <v>18</v>
      </c>
    </row>
    <row r="7" spans="1:12" ht="15.75" customHeight="1">
      <c r="A7" s="776" t="s">
        <v>341</v>
      </c>
      <c r="B7" s="778"/>
      <c r="C7" s="313" t="s">
        <v>25</v>
      </c>
      <c r="D7" s="313" t="s">
        <v>26</v>
      </c>
      <c r="E7" s="332" t="s">
        <v>5</v>
      </c>
    </row>
    <row r="8" spans="1:12" ht="24.5" customHeight="1">
      <c r="A8" s="341" t="s">
        <v>16</v>
      </c>
      <c r="B8" s="342" t="s">
        <v>19</v>
      </c>
      <c r="C8" s="343">
        <v>92.59773319250084</v>
      </c>
      <c r="D8" s="344">
        <v>67.308198869896785</v>
      </c>
      <c r="E8" s="345">
        <v>87.179861274079002</v>
      </c>
      <c r="J8" s="346"/>
      <c r="K8" s="346"/>
      <c r="L8" s="346"/>
    </row>
    <row r="9" spans="1:12" ht="24.5" customHeight="1">
      <c r="A9" s="347" t="s">
        <v>17</v>
      </c>
      <c r="B9" s="348" t="s">
        <v>20</v>
      </c>
      <c r="C9" s="349">
        <v>99.578047476242986</v>
      </c>
      <c r="D9" s="350">
        <v>98.391332717825975</v>
      </c>
      <c r="E9" s="351">
        <v>99.464574239241841</v>
      </c>
      <c r="J9" s="346"/>
      <c r="K9" s="346"/>
      <c r="L9" s="346"/>
    </row>
    <row r="10" spans="1:12" ht="24.5" customHeight="1">
      <c r="A10" s="332" t="s">
        <v>18</v>
      </c>
      <c r="B10" s="167" t="s">
        <v>5</v>
      </c>
      <c r="C10" s="352">
        <v>96.818758257097997</v>
      </c>
      <c r="D10" s="352">
        <v>78.881808494658458</v>
      </c>
      <c r="E10" s="353">
        <v>94.190164592218807</v>
      </c>
      <c r="J10" s="346"/>
      <c r="K10" s="346"/>
      <c r="L10" s="346"/>
    </row>
    <row r="11" spans="1:12">
      <c r="A11" s="181" t="s">
        <v>342</v>
      </c>
      <c r="B11" s="181"/>
      <c r="C11" s="181"/>
      <c r="D11" s="181"/>
      <c r="E11" t="s">
        <v>343</v>
      </c>
      <c r="F11" s="181"/>
      <c r="G11" s="181"/>
      <c r="H11" s="181"/>
      <c r="I11" s="181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-0.249977111117893"/>
  </sheetPr>
  <dimension ref="A1:K11"/>
  <sheetViews>
    <sheetView rightToLeft="1" view="pageBreakPreview" zoomScaleNormal="100" zoomScaleSheetLayoutView="100" workbookViewId="0">
      <selection activeCell="A5" sqref="A5"/>
    </sheetView>
  </sheetViews>
  <sheetFormatPr baseColWidth="10" defaultColWidth="8.83203125" defaultRowHeight="15"/>
  <cols>
    <col min="1" max="1" width="25.6640625" customWidth="1"/>
    <col min="2" max="2" width="8.5" customWidth="1"/>
    <col min="3" max="3" width="21.1640625" customWidth="1"/>
    <col min="4" max="4" width="19.5" customWidth="1"/>
    <col min="5" max="5" width="23.83203125" customWidth="1"/>
  </cols>
  <sheetData>
    <row r="1" spans="1:11">
      <c r="D1" s="786" t="s">
        <v>328</v>
      </c>
      <c r="E1" s="786"/>
    </row>
    <row r="2" spans="1:11" ht="61.5" customHeight="1">
      <c r="A2" s="74"/>
      <c r="D2" s="786" t="s">
        <v>333</v>
      </c>
      <c r="E2" s="786"/>
      <c r="H2" s="2"/>
      <c r="J2" s="2"/>
      <c r="K2" s="2"/>
    </row>
    <row r="3" spans="1:11" ht="16">
      <c r="A3" s="740" t="s">
        <v>613</v>
      </c>
      <c r="B3" s="740"/>
      <c r="C3" s="740"/>
      <c r="D3" s="740"/>
      <c r="E3" s="740"/>
    </row>
    <row r="4" spans="1:11" ht="16">
      <c r="A4" s="741" t="s">
        <v>344</v>
      </c>
      <c r="B4" s="741"/>
      <c r="C4" s="741"/>
      <c r="D4" s="741"/>
      <c r="E4" s="741"/>
    </row>
    <row r="5" spans="1:11">
      <c r="A5" s="340" t="s">
        <v>631</v>
      </c>
    </row>
    <row r="6" spans="1:11" ht="24" customHeight="1">
      <c r="A6" s="799" t="s">
        <v>35</v>
      </c>
      <c r="B6" s="800"/>
      <c r="C6" s="331" t="s">
        <v>0</v>
      </c>
      <c r="D6" s="331" t="s">
        <v>1</v>
      </c>
      <c r="E6" s="332" t="s">
        <v>18</v>
      </c>
    </row>
    <row r="7" spans="1:11" ht="24" customHeight="1">
      <c r="A7" s="776" t="s">
        <v>36</v>
      </c>
      <c r="B7" s="778"/>
      <c r="C7" s="313" t="s">
        <v>25</v>
      </c>
      <c r="D7" s="313" t="s">
        <v>26</v>
      </c>
      <c r="E7" s="332" t="s">
        <v>5</v>
      </c>
    </row>
    <row r="8" spans="1:11" ht="24" customHeight="1">
      <c r="A8" s="341" t="s">
        <v>325</v>
      </c>
      <c r="B8" s="342" t="s">
        <v>323</v>
      </c>
      <c r="C8" s="343">
        <v>92.59773319250084</v>
      </c>
      <c r="D8" s="344">
        <v>67.308198869896785</v>
      </c>
      <c r="E8" s="345">
        <v>87.179861274079002</v>
      </c>
      <c r="I8" s="346"/>
      <c r="J8" s="346"/>
      <c r="K8" s="346"/>
    </row>
    <row r="9" spans="1:11" ht="33.75" customHeight="1">
      <c r="A9" s="347" t="s">
        <v>320</v>
      </c>
      <c r="B9" s="348" t="s">
        <v>321</v>
      </c>
      <c r="C9" s="354">
        <v>92.6</v>
      </c>
      <c r="D9" s="355">
        <v>66.900000000000006</v>
      </c>
      <c r="E9" s="356">
        <v>87.2</v>
      </c>
      <c r="I9" s="346"/>
      <c r="J9" s="346"/>
      <c r="K9" s="346"/>
    </row>
    <row r="10" spans="1:11">
      <c r="A10" t="s">
        <v>342</v>
      </c>
      <c r="E10" t="s">
        <v>343</v>
      </c>
      <c r="I10" s="346"/>
      <c r="J10" s="346"/>
      <c r="K10" s="346"/>
    </row>
    <row r="11" spans="1:11">
      <c r="C11" s="664"/>
      <c r="D11" s="664"/>
      <c r="E11" s="664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8"/>
  </sheetPr>
  <dimension ref="A1:K12"/>
  <sheetViews>
    <sheetView rightToLeft="1" view="pageBreakPreview" zoomScaleNormal="100" zoomScaleSheetLayoutView="100" workbookViewId="0">
      <selection activeCell="A5" sqref="A5"/>
    </sheetView>
  </sheetViews>
  <sheetFormatPr baseColWidth="10" defaultColWidth="8.83203125" defaultRowHeight="15"/>
  <cols>
    <col min="1" max="1" width="22.6640625" style="357" customWidth="1"/>
    <col min="2" max="2" width="24" style="357" customWidth="1"/>
    <col min="3" max="3" width="24.5" style="357" customWidth="1"/>
    <col min="4" max="4" width="20.5" style="357" customWidth="1"/>
    <col min="5" max="5" width="19.1640625" style="357" customWidth="1"/>
  </cols>
  <sheetData>
    <row r="1" spans="1:11">
      <c r="D1" s="786" t="s">
        <v>328</v>
      </c>
      <c r="E1" s="786"/>
    </row>
    <row r="2" spans="1:11" ht="61.5" customHeight="1">
      <c r="A2" s="358"/>
      <c r="D2" s="786" t="s">
        <v>333</v>
      </c>
      <c r="E2" s="786"/>
      <c r="H2" s="2"/>
      <c r="J2" s="2"/>
      <c r="K2" s="2"/>
    </row>
    <row r="3" spans="1:11" ht="16">
      <c r="A3" s="740" t="s">
        <v>614</v>
      </c>
      <c r="B3" s="740"/>
      <c r="C3" s="740"/>
      <c r="D3" s="740"/>
      <c r="E3" s="740"/>
    </row>
    <row r="4" spans="1:11" ht="16">
      <c r="A4" s="744" t="s">
        <v>346</v>
      </c>
      <c r="B4" s="744"/>
      <c r="C4" s="744"/>
      <c r="D4" s="744"/>
      <c r="E4" s="744"/>
    </row>
    <row r="5" spans="1:11">
      <c r="A5" s="698" t="s">
        <v>632</v>
      </c>
    </row>
    <row r="6" spans="1:11" ht="15.75" customHeight="1">
      <c r="A6" s="772" t="s">
        <v>35</v>
      </c>
      <c r="B6" s="774"/>
      <c r="C6" s="312" t="s">
        <v>0</v>
      </c>
      <c r="D6" s="312" t="s">
        <v>1</v>
      </c>
      <c r="E6" s="359" t="s">
        <v>18</v>
      </c>
    </row>
    <row r="7" spans="1:11" ht="15.75" customHeight="1">
      <c r="A7" s="772" t="s">
        <v>36</v>
      </c>
      <c r="B7" s="774"/>
      <c r="C7" s="312" t="s">
        <v>25</v>
      </c>
      <c r="D7" s="312" t="s">
        <v>26</v>
      </c>
      <c r="E7" s="359" t="s">
        <v>5</v>
      </c>
    </row>
    <row r="8" spans="1:11" ht="24.5" customHeight="1">
      <c r="A8" s="360" t="s">
        <v>325</v>
      </c>
      <c r="B8" s="361" t="s">
        <v>323</v>
      </c>
      <c r="C8" s="343">
        <v>45.243302398879358</v>
      </c>
      <c r="D8" s="344">
        <v>42.691194209891435</v>
      </c>
      <c r="E8" s="345">
        <v>44.919801223241592</v>
      </c>
      <c r="I8" s="346"/>
      <c r="J8" s="346"/>
      <c r="K8" s="346"/>
    </row>
    <row r="9" spans="1:11" ht="27.5" customHeight="1">
      <c r="A9" s="362" t="s">
        <v>320</v>
      </c>
      <c r="B9" s="363" t="s">
        <v>321</v>
      </c>
      <c r="C9" s="364">
        <v>45.250224403087785</v>
      </c>
      <c r="D9" s="365">
        <v>41.000203541624259</v>
      </c>
      <c r="E9" s="366">
        <v>44.705543237250552</v>
      </c>
      <c r="I9" s="346"/>
      <c r="J9" s="346"/>
      <c r="K9" s="346"/>
    </row>
    <row r="10" spans="1:11">
      <c r="A10" t="s">
        <v>342</v>
      </c>
      <c r="B10"/>
      <c r="C10"/>
      <c r="D10"/>
      <c r="E10" t="s">
        <v>343</v>
      </c>
    </row>
    <row r="12" spans="1:11">
      <c r="C12" s="367"/>
      <c r="D12" s="367"/>
      <c r="E12" s="367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8"/>
  </sheetPr>
  <dimension ref="A1:K13"/>
  <sheetViews>
    <sheetView rightToLeft="1" view="pageBreakPreview" zoomScaleNormal="100" zoomScaleSheetLayoutView="100" workbookViewId="0">
      <selection activeCell="A5" sqref="A5"/>
    </sheetView>
  </sheetViews>
  <sheetFormatPr baseColWidth="10" defaultColWidth="8.83203125" defaultRowHeight="15"/>
  <cols>
    <col min="1" max="5" width="22.83203125" customWidth="1"/>
    <col min="6" max="10" width="11.5" bestFit="1" customWidth="1"/>
  </cols>
  <sheetData>
    <row r="1" spans="1:11">
      <c r="D1" s="786" t="s">
        <v>328</v>
      </c>
      <c r="E1" s="786"/>
    </row>
    <row r="2" spans="1:11" ht="61.5" customHeight="1">
      <c r="A2" s="74"/>
      <c r="D2" s="786" t="s">
        <v>333</v>
      </c>
      <c r="E2" s="786"/>
      <c r="H2" s="2"/>
      <c r="J2" s="2"/>
      <c r="K2" s="2"/>
    </row>
    <row r="3" spans="1:11" ht="16">
      <c r="A3" s="791" t="s">
        <v>348</v>
      </c>
      <c r="B3" s="791"/>
      <c r="C3" s="791"/>
      <c r="D3" s="791"/>
      <c r="E3" s="791"/>
    </row>
    <row r="4" spans="1:11" ht="16">
      <c r="A4" s="791" t="s">
        <v>349</v>
      </c>
      <c r="B4" s="791"/>
      <c r="C4" s="791"/>
      <c r="D4" s="791"/>
      <c r="E4" s="791"/>
    </row>
    <row r="5" spans="1:11">
      <c r="A5" s="368" t="s">
        <v>634</v>
      </c>
      <c r="B5" s="1"/>
      <c r="C5" s="1"/>
      <c r="D5" s="1"/>
      <c r="E5" s="1"/>
    </row>
    <row r="6" spans="1:11" ht="19.25" customHeight="1">
      <c r="A6" s="776" t="s">
        <v>340</v>
      </c>
      <c r="B6" s="778"/>
      <c r="C6" s="313" t="s">
        <v>0</v>
      </c>
      <c r="D6" s="313" t="s">
        <v>1</v>
      </c>
      <c r="E6" s="311" t="s">
        <v>18</v>
      </c>
    </row>
    <row r="7" spans="1:11" ht="19.25" customHeight="1">
      <c r="A7" s="776" t="s">
        <v>341</v>
      </c>
      <c r="B7" s="778"/>
      <c r="C7" s="313" t="s">
        <v>25</v>
      </c>
      <c r="D7" s="313" t="s">
        <v>26</v>
      </c>
      <c r="E7" s="311" t="s">
        <v>5</v>
      </c>
    </row>
    <row r="8" spans="1:11" ht="28.25" customHeight="1">
      <c r="A8" s="369" t="s">
        <v>16</v>
      </c>
      <c r="B8" s="342" t="s">
        <v>19</v>
      </c>
      <c r="C8" s="59">
        <v>10132.918501771963</v>
      </c>
      <c r="D8" s="370">
        <v>9440.1198876465714</v>
      </c>
      <c r="E8" s="371">
        <v>10011.631872226564</v>
      </c>
      <c r="F8" s="234"/>
      <c r="G8" s="234"/>
      <c r="H8" s="234"/>
      <c r="I8" s="234"/>
      <c r="J8" s="234"/>
      <c r="K8" s="234"/>
    </row>
    <row r="9" spans="1:11" ht="28.25" customHeight="1">
      <c r="A9" s="372" t="s">
        <v>17</v>
      </c>
      <c r="B9" s="348" t="s">
        <v>20</v>
      </c>
      <c r="C9" s="61">
        <v>3845.0003657756579</v>
      </c>
      <c r="D9" s="373">
        <v>2598.7918057036704</v>
      </c>
      <c r="E9" s="374">
        <v>3727.0208448296976</v>
      </c>
      <c r="F9" s="234"/>
      <c r="G9" s="234"/>
      <c r="H9" s="234"/>
      <c r="I9" s="234"/>
      <c r="J9" s="234"/>
      <c r="K9" s="234"/>
    </row>
    <row r="10" spans="1:11" ht="29.5" customHeight="1">
      <c r="A10" s="332" t="s">
        <v>18</v>
      </c>
      <c r="B10" s="167" t="s">
        <v>5</v>
      </c>
      <c r="C10" s="152">
        <v>6102.2859936323202</v>
      </c>
      <c r="D10" s="152">
        <v>6238.0871893294861</v>
      </c>
      <c r="E10" s="375">
        <v>6119.2984014607982</v>
      </c>
      <c r="F10" s="234"/>
      <c r="G10" s="234"/>
      <c r="H10" s="234"/>
      <c r="I10" s="234"/>
      <c r="J10" s="234"/>
      <c r="K10" s="234"/>
    </row>
    <row r="11" spans="1:11">
      <c r="A11" t="s">
        <v>342</v>
      </c>
      <c r="E11" t="s">
        <v>343</v>
      </c>
    </row>
    <row r="13" spans="1:11">
      <c r="B13" s="662"/>
      <c r="C13" s="662"/>
      <c r="D13" s="662"/>
      <c r="E13" s="662"/>
      <c r="F13" s="662"/>
      <c r="G13" s="662"/>
      <c r="H13" s="662"/>
      <c r="I13" s="662"/>
      <c r="J13" s="662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300" r:id="rId1"/>
  <headerFooter>
    <oddFooter>&amp;Lstats.gov.sa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8"/>
  </sheetPr>
  <dimension ref="A1:K16"/>
  <sheetViews>
    <sheetView rightToLeft="1" view="pageBreakPreview" zoomScale="110" zoomScaleNormal="70" zoomScaleSheetLayoutView="110" workbookViewId="0">
      <selection activeCell="D18" sqref="D18"/>
    </sheetView>
  </sheetViews>
  <sheetFormatPr baseColWidth="10" defaultColWidth="8.83203125" defaultRowHeight="15"/>
  <cols>
    <col min="1" max="1" width="17.5" customWidth="1"/>
    <col min="11" max="11" width="24.6640625" customWidth="1"/>
  </cols>
  <sheetData>
    <row r="1" spans="1:11">
      <c r="I1" s="786" t="s">
        <v>351</v>
      </c>
      <c r="J1" s="786"/>
      <c r="K1" s="786"/>
    </row>
    <row r="2" spans="1:11" ht="61.5" customHeight="1">
      <c r="A2" s="74"/>
      <c r="H2" s="2"/>
      <c r="I2" s="786" t="s">
        <v>352</v>
      </c>
      <c r="J2" s="786"/>
      <c r="K2" s="786"/>
    </row>
    <row r="3" spans="1:11" ht="16">
      <c r="A3" s="740" t="s">
        <v>353</v>
      </c>
      <c r="B3" s="740"/>
      <c r="C3" s="740"/>
      <c r="D3" s="740"/>
      <c r="E3" s="740"/>
      <c r="F3" s="740"/>
      <c r="G3" s="740"/>
      <c r="H3" s="740"/>
      <c r="I3" s="740"/>
      <c r="J3" s="740"/>
      <c r="K3" s="740"/>
    </row>
    <row r="4" spans="1:11" ht="16">
      <c r="A4" s="744" t="s">
        <v>354</v>
      </c>
      <c r="B4" s="744"/>
      <c r="C4" s="744"/>
      <c r="D4" s="744"/>
      <c r="E4" s="744"/>
      <c r="F4" s="744"/>
      <c r="G4" s="744"/>
      <c r="H4" s="744"/>
      <c r="I4" s="744"/>
      <c r="J4" s="744"/>
      <c r="K4" s="744"/>
    </row>
    <row r="5" spans="1:11">
      <c r="A5" s="94" t="s">
        <v>339</v>
      </c>
    </row>
    <row r="6" spans="1:11" ht="15.75" customHeight="1">
      <c r="A6" s="775" t="s">
        <v>334</v>
      </c>
      <c r="B6" s="772" t="s">
        <v>16</v>
      </c>
      <c r="C6" s="773"/>
      <c r="D6" s="774"/>
      <c r="E6" s="772" t="s">
        <v>17</v>
      </c>
      <c r="F6" s="773"/>
      <c r="G6" s="773"/>
      <c r="H6" s="801" t="s">
        <v>18</v>
      </c>
      <c r="I6" s="773"/>
      <c r="J6" s="773"/>
      <c r="K6" s="801" t="s">
        <v>335</v>
      </c>
    </row>
    <row r="7" spans="1:11" ht="18" customHeight="1" thickBot="1">
      <c r="A7" s="775"/>
      <c r="B7" s="767" t="s">
        <v>19</v>
      </c>
      <c r="C7" s="768"/>
      <c r="D7" s="769"/>
      <c r="E7" s="767" t="s">
        <v>20</v>
      </c>
      <c r="F7" s="768"/>
      <c r="G7" s="768"/>
      <c r="H7" s="782" t="s">
        <v>5</v>
      </c>
      <c r="I7" s="783"/>
      <c r="J7" s="783"/>
      <c r="K7" s="801"/>
    </row>
    <row r="8" spans="1:11">
      <c r="A8" s="775"/>
      <c r="B8" s="312" t="s">
        <v>0</v>
      </c>
      <c r="C8" s="97" t="s">
        <v>1</v>
      </c>
      <c r="D8" s="97" t="s">
        <v>47</v>
      </c>
      <c r="E8" s="312" t="s">
        <v>0</v>
      </c>
      <c r="F8" s="312" t="s">
        <v>1</v>
      </c>
      <c r="G8" s="312" t="s">
        <v>47</v>
      </c>
      <c r="H8" s="359" t="s">
        <v>0</v>
      </c>
      <c r="I8" s="312" t="s">
        <v>1</v>
      </c>
      <c r="J8" s="97" t="s">
        <v>47</v>
      </c>
      <c r="K8" s="801"/>
    </row>
    <row r="9" spans="1:11">
      <c r="A9" s="775"/>
      <c r="B9" s="312" t="s">
        <v>25</v>
      </c>
      <c r="C9" s="312" t="s">
        <v>26</v>
      </c>
      <c r="D9" s="80" t="s">
        <v>5</v>
      </c>
      <c r="E9" s="312" t="s">
        <v>25</v>
      </c>
      <c r="F9" s="312" t="s">
        <v>26</v>
      </c>
      <c r="G9" s="80" t="s">
        <v>5</v>
      </c>
      <c r="H9" s="359" t="s">
        <v>25</v>
      </c>
      <c r="I9" s="312" t="s">
        <v>26</v>
      </c>
      <c r="J9" s="80" t="s">
        <v>5</v>
      </c>
      <c r="K9" s="801"/>
    </row>
    <row r="10" spans="1:11" ht="21.5" customHeight="1">
      <c r="A10" s="376" t="s">
        <v>336</v>
      </c>
      <c r="B10" s="82">
        <v>10894.254045389922</v>
      </c>
      <c r="C10" s="82">
        <v>10313.434873146874</v>
      </c>
      <c r="D10" s="82">
        <v>10783.978225871255</v>
      </c>
      <c r="E10" s="82">
        <v>10646.14348196573</v>
      </c>
      <c r="F10" s="82">
        <v>8351.1160671646066</v>
      </c>
      <c r="G10" s="82">
        <v>10053.032251694534</v>
      </c>
      <c r="H10" s="125">
        <v>10882.049547673267</v>
      </c>
      <c r="I10" s="82">
        <v>10173.256811690713</v>
      </c>
      <c r="J10" s="82">
        <v>10744.87636201149</v>
      </c>
      <c r="K10" s="377" t="s">
        <v>356</v>
      </c>
    </row>
    <row r="11" spans="1:11" ht="35.25" customHeight="1">
      <c r="A11" s="378" t="s">
        <v>357</v>
      </c>
      <c r="B11" s="24">
        <v>7897.5618626718497</v>
      </c>
      <c r="C11" s="24">
        <v>5397.049933388902</v>
      </c>
      <c r="D11" s="24">
        <v>7583.8334060323496</v>
      </c>
      <c r="E11" s="24">
        <v>3863.5963095479901</v>
      </c>
      <c r="F11" s="24">
        <v>5423.4808700738167</v>
      </c>
      <c r="G11" s="24">
        <v>3888.6283783554163</v>
      </c>
      <c r="H11" s="126">
        <v>4422.742293820691</v>
      </c>
      <c r="I11" s="24">
        <v>5407.9921388045805</v>
      </c>
      <c r="J11" s="24">
        <v>4455.078668666607</v>
      </c>
      <c r="K11" s="659" t="s">
        <v>358</v>
      </c>
    </row>
    <row r="12" spans="1:11" ht="21.5" customHeight="1">
      <c r="A12" s="376" t="s">
        <v>359</v>
      </c>
      <c r="B12" s="82">
        <v>7848.7686202022396</v>
      </c>
      <c r="C12" s="82">
        <v>3234.0843270868822</v>
      </c>
      <c r="D12" s="82">
        <v>6288.9501907435397</v>
      </c>
      <c r="E12" s="82">
        <v>4811.1227569554958</v>
      </c>
      <c r="F12" s="82">
        <v>3415.8076563958916</v>
      </c>
      <c r="G12" s="82">
        <v>4664.3628774858826</v>
      </c>
      <c r="H12" s="125">
        <v>5829.9859591539025</v>
      </c>
      <c r="I12" s="82">
        <v>3291.0090669786487</v>
      </c>
      <c r="J12" s="82">
        <v>5323.1985229727361</v>
      </c>
      <c r="K12" s="658" t="s">
        <v>360</v>
      </c>
    </row>
    <row r="13" spans="1:11" ht="21.5" customHeight="1">
      <c r="A13" s="378" t="s">
        <v>361</v>
      </c>
      <c r="B13" s="24">
        <v>0</v>
      </c>
      <c r="C13" s="85">
        <v>0</v>
      </c>
      <c r="D13" s="24">
        <v>0</v>
      </c>
      <c r="E13" s="24">
        <v>2113.072727456175</v>
      </c>
      <c r="F13" s="24">
        <v>1581.4886191913729</v>
      </c>
      <c r="G13" s="24">
        <v>1872.6066707081807</v>
      </c>
      <c r="H13" s="126">
        <v>2114.4835884922099</v>
      </c>
      <c r="I13" s="24">
        <v>1581.4886191913729</v>
      </c>
      <c r="J13" s="24">
        <v>1873.4603662337704</v>
      </c>
      <c r="K13" s="379" t="s">
        <v>362</v>
      </c>
    </row>
    <row r="14" spans="1:11" ht="58.5" customHeight="1">
      <c r="A14" s="376" t="s">
        <v>363</v>
      </c>
      <c r="B14" s="82">
        <v>10000</v>
      </c>
      <c r="C14" s="82">
        <v>15000</v>
      </c>
      <c r="D14" s="82">
        <v>12485.549132947977</v>
      </c>
      <c r="E14" s="82">
        <v>10774.971171424553</v>
      </c>
      <c r="F14" s="82">
        <v>0</v>
      </c>
      <c r="G14" s="82">
        <v>10774.971171424553</v>
      </c>
      <c r="H14" s="125">
        <v>10730.296846011131</v>
      </c>
      <c r="I14" s="82">
        <v>15000</v>
      </c>
      <c r="J14" s="82">
        <v>10960.483951855567</v>
      </c>
      <c r="K14" s="658" t="s">
        <v>605</v>
      </c>
    </row>
    <row r="15" spans="1:11" ht="21.5" customHeight="1">
      <c r="A15" s="331" t="s">
        <v>5</v>
      </c>
      <c r="B15" s="87">
        <v>10132.918501771963</v>
      </c>
      <c r="C15" s="87">
        <v>9440.1198876465714</v>
      </c>
      <c r="D15" s="87">
        <v>10011.631872226564</v>
      </c>
      <c r="E15" s="87">
        <v>3845.0003657756579</v>
      </c>
      <c r="F15" s="87">
        <v>2598.7918057036704</v>
      </c>
      <c r="G15" s="87">
        <v>3727.0208448296976</v>
      </c>
      <c r="H15" s="127">
        <v>6102.2859936323202</v>
      </c>
      <c r="I15" s="87">
        <v>6238.0871893294861</v>
      </c>
      <c r="J15" s="87">
        <v>6119.2984014607982</v>
      </c>
      <c r="K15" s="332" t="s">
        <v>365</v>
      </c>
    </row>
    <row r="16" spans="1:11">
      <c r="A16" s="181" t="s">
        <v>342</v>
      </c>
      <c r="B16" s="181"/>
      <c r="C16" s="181"/>
      <c r="D16" s="181"/>
      <c r="E16" s="181"/>
      <c r="F16" s="181"/>
      <c r="G16" s="181"/>
      <c r="H16" s="181"/>
      <c r="I16" s="181"/>
      <c r="K16" t="s">
        <v>343</v>
      </c>
    </row>
  </sheetData>
  <mergeCells count="12">
    <mergeCell ref="E7:G7"/>
    <mergeCell ref="H7:J7"/>
    <mergeCell ref="I1:K1"/>
    <mergeCell ref="I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8"/>
  </sheetPr>
  <dimension ref="A1:AD20"/>
  <sheetViews>
    <sheetView rightToLeft="1" view="pageBreakPreview" zoomScale="80" zoomScaleNormal="70" zoomScaleSheetLayoutView="80" workbookViewId="0">
      <selection activeCell="A5" sqref="A5"/>
    </sheetView>
  </sheetViews>
  <sheetFormatPr baseColWidth="10" defaultColWidth="8.83203125" defaultRowHeight="15"/>
  <cols>
    <col min="1" max="1" width="21.6640625" customWidth="1"/>
    <col min="11" max="11" width="25" customWidth="1"/>
    <col min="12" max="12" width="6.83203125" customWidth="1"/>
  </cols>
  <sheetData>
    <row r="1" spans="1:30">
      <c r="J1" s="786" t="s">
        <v>328</v>
      </c>
      <c r="K1" s="786"/>
    </row>
    <row r="2" spans="1:30" ht="61.5" customHeight="1">
      <c r="A2" s="74"/>
      <c r="H2" s="2"/>
      <c r="J2" s="786" t="s">
        <v>333</v>
      </c>
      <c r="K2" s="786"/>
    </row>
    <row r="3" spans="1:30" ht="16">
      <c r="A3" s="740" t="s">
        <v>366</v>
      </c>
      <c r="B3" s="740"/>
      <c r="C3" s="740"/>
      <c r="D3" s="740"/>
      <c r="E3" s="740"/>
      <c r="F3" s="740"/>
      <c r="G3" s="740"/>
      <c r="H3" s="740"/>
      <c r="I3" s="740"/>
      <c r="J3" s="740"/>
      <c r="K3" s="740"/>
    </row>
    <row r="4" spans="1:30" ht="16">
      <c r="A4" s="744" t="s">
        <v>367</v>
      </c>
      <c r="B4" s="744"/>
      <c r="C4" s="744"/>
      <c r="D4" s="744"/>
      <c r="E4" s="744"/>
      <c r="F4" s="744"/>
      <c r="G4" s="744"/>
      <c r="H4" s="744"/>
      <c r="I4" s="744"/>
      <c r="J4" s="744"/>
      <c r="K4" s="744"/>
    </row>
    <row r="5" spans="1:30">
      <c r="A5" s="182" t="s">
        <v>345</v>
      </c>
    </row>
    <row r="6" spans="1:30" ht="15.75" customHeight="1">
      <c r="A6" s="775" t="s">
        <v>101</v>
      </c>
      <c r="B6" s="772" t="s">
        <v>16</v>
      </c>
      <c r="C6" s="773"/>
      <c r="D6" s="774"/>
      <c r="E6" s="772" t="s">
        <v>17</v>
      </c>
      <c r="F6" s="773"/>
      <c r="G6" s="773"/>
      <c r="H6" s="801" t="s">
        <v>18</v>
      </c>
      <c r="I6" s="773"/>
      <c r="J6" s="773"/>
      <c r="K6" s="802" t="s">
        <v>369</v>
      </c>
    </row>
    <row r="7" spans="1:30" ht="18.75" customHeight="1" thickBot="1">
      <c r="A7" s="775"/>
      <c r="B7" s="767" t="s">
        <v>19</v>
      </c>
      <c r="C7" s="768"/>
      <c r="D7" s="769"/>
      <c r="E7" s="767" t="s">
        <v>20</v>
      </c>
      <c r="F7" s="768"/>
      <c r="G7" s="768"/>
      <c r="H7" s="782" t="s">
        <v>5</v>
      </c>
      <c r="I7" s="783"/>
      <c r="J7" s="783"/>
      <c r="K7" s="802"/>
    </row>
    <row r="8" spans="1:30" ht="18" customHeight="1">
      <c r="A8" s="775"/>
      <c r="B8" s="312" t="s">
        <v>0</v>
      </c>
      <c r="C8" s="97" t="s">
        <v>1</v>
      </c>
      <c r="D8" s="97" t="s">
        <v>47</v>
      </c>
      <c r="E8" s="312" t="s">
        <v>0</v>
      </c>
      <c r="F8" s="312" t="s">
        <v>1</v>
      </c>
      <c r="G8" s="312" t="s">
        <v>47</v>
      </c>
      <c r="H8" s="359" t="s">
        <v>0</v>
      </c>
      <c r="I8" s="312" t="s">
        <v>1</v>
      </c>
      <c r="J8" s="97" t="s">
        <v>47</v>
      </c>
      <c r="K8" s="802"/>
    </row>
    <row r="9" spans="1:30" ht="18" customHeight="1">
      <c r="A9" s="775"/>
      <c r="B9" s="312" t="s">
        <v>25</v>
      </c>
      <c r="C9" s="312" t="s">
        <v>26</v>
      </c>
      <c r="D9" s="80" t="s">
        <v>5</v>
      </c>
      <c r="E9" s="312" t="s">
        <v>25</v>
      </c>
      <c r="F9" s="312" t="s">
        <v>26</v>
      </c>
      <c r="G9" s="80" t="s">
        <v>5</v>
      </c>
      <c r="H9" s="359" t="s">
        <v>25</v>
      </c>
      <c r="I9" s="312" t="s">
        <v>26</v>
      </c>
      <c r="J9" s="80" t="s">
        <v>5</v>
      </c>
      <c r="K9" s="802"/>
    </row>
    <row r="10" spans="1:30" ht="21" customHeight="1">
      <c r="A10" s="376" t="s">
        <v>370</v>
      </c>
      <c r="B10" s="82">
        <v>5359.2373937677057</v>
      </c>
      <c r="C10" s="82">
        <v>4154.0779429489758</v>
      </c>
      <c r="D10" s="82">
        <v>5045.1058749607291</v>
      </c>
      <c r="E10" s="82">
        <v>1467.4789737289736</v>
      </c>
      <c r="F10" s="82">
        <v>1330.3374141534787</v>
      </c>
      <c r="G10" s="82">
        <v>1455.5872250079833</v>
      </c>
      <c r="H10" s="125">
        <v>1710.8862597448617</v>
      </c>
      <c r="I10" s="82">
        <v>1890.9859604339501</v>
      </c>
      <c r="J10" s="82">
        <v>1728.8881881099701</v>
      </c>
      <c r="K10" s="380" t="s">
        <v>259</v>
      </c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</row>
    <row r="11" spans="1:30" ht="21" customHeight="1">
      <c r="A11" s="378" t="s">
        <v>371</v>
      </c>
      <c r="B11" s="24">
        <v>5252.8717357450887</v>
      </c>
      <c r="C11" s="24">
        <v>4128.3256380284438</v>
      </c>
      <c r="D11" s="24">
        <v>4988.439323835265</v>
      </c>
      <c r="E11" s="24">
        <v>1932.7183492930208</v>
      </c>
      <c r="F11" s="24">
        <v>1469.5242005215719</v>
      </c>
      <c r="G11" s="24">
        <v>1861.045941123519</v>
      </c>
      <c r="H11" s="126">
        <v>2067.4139012744658</v>
      </c>
      <c r="I11" s="24">
        <v>1645.8171143648799</v>
      </c>
      <c r="J11" s="24">
        <v>2000.6646010559157</v>
      </c>
      <c r="K11" s="381" t="s">
        <v>372</v>
      </c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</row>
    <row r="12" spans="1:30" ht="21" customHeight="1">
      <c r="A12" s="376" t="s">
        <v>373</v>
      </c>
      <c r="B12" s="82">
        <v>5958.8461387355765</v>
      </c>
      <c r="C12" s="82">
        <v>3955.9743698368989</v>
      </c>
      <c r="D12" s="82">
        <v>5744.7923710348341</v>
      </c>
      <c r="E12" s="82">
        <v>2250.3254699075787</v>
      </c>
      <c r="F12" s="82">
        <v>1596.1189723198006</v>
      </c>
      <c r="G12" s="82">
        <v>2161.9746317079653</v>
      </c>
      <c r="H12" s="125">
        <v>2667.9858504603399</v>
      </c>
      <c r="I12" s="82">
        <v>1805.3078627423367</v>
      </c>
      <c r="J12" s="82">
        <v>2554.1415153657026</v>
      </c>
      <c r="K12" s="380" t="s">
        <v>260</v>
      </c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</row>
    <row r="13" spans="1:30" ht="21" customHeight="1">
      <c r="A13" s="378" t="s">
        <v>374</v>
      </c>
      <c r="B13" s="24">
        <v>7377.3309085982874</v>
      </c>
      <c r="C13" s="24">
        <v>4067.0006844314657</v>
      </c>
      <c r="D13" s="24">
        <v>7176.6260208259564</v>
      </c>
      <c r="E13" s="24">
        <v>2372.4368806471211</v>
      </c>
      <c r="F13" s="24">
        <v>1654.6788269473336</v>
      </c>
      <c r="G13" s="24">
        <v>2295.3719333398089</v>
      </c>
      <c r="H13" s="126">
        <v>3244.9356685304911</v>
      </c>
      <c r="I13" s="24">
        <v>1900.1675241456167</v>
      </c>
      <c r="J13" s="24">
        <v>3111.0523644486484</v>
      </c>
      <c r="K13" s="381" t="s">
        <v>261</v>
      </c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</row>
    <row r="14" spans="1:30" ht="21" customHeight="1">
      <c r="A14" s="376" t="s">
        <v>375</v>
      </c>
      <c r="B14" s="82">
        <v>8656.0038051966148</v>
      </c>
      <c r="C14" s="82">
        <v>5515.7028569725335</v>
      </c>
      <c r="D14" s="82">
        <v>8533.8405722992156</v>
      </c>
      <c r="E14" s="82">
        <v>3071.8641070071835</v>
      </c>
      <c r="F14" s="82">
        <v>2396.5840933657614</v>
      </c>
      <c r="G14" s="82">
        <v>3044.1472904652078</v>
      </c>
      <c r="H14" s="125">
        <v>6115.8906789186076</v>
      </c>
      <c r="I14" s="82">
        <v>4053.5765792869752</v>
      </c>
      <c r="J14" s="82">
        <v>6033.6500710846831</v>
      </c>
      <c r="K14" s="380" t="s">
        <v>376</v>
      </c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</row>
    <row r="15" spans="1:30" ht="21" customHeight="1">
      <c r="A15" s="378" t="s">
        <v>377</v>
      </c>
      <c r="B15" s="24">
        <v>10081.583725466062</v>
      </c>
      <c r="C15" s="24">
        <v>8388.1429122390364</v>
      </c>
      <c r="D15" s="24">
        <v>9761.3314632297188</v>
      </c>
      <c r="E15" s="24">
        <v>4517.0047466368178</v>
      </c>
      <c r="F15" s="24">
        <v>4037.3066186686879</v>
      </c>
      <c r="G15" s="24">
        <v>4497.9305391627531</v>
      </c>
      <c r="H15" s="126">
        <v>7437.9157571826872</v>
      </c>
      <c r="I15" s="24">
        <v>7785.7527871776711</v>
      </c>
      <c r="J15" s="24">
        <v>7481.1914720712784</v>
      </c>
      <c r="K15" s="381" t="s">
        <v>378</v>
      </c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</row>
    <row r="16" spans="1:30" ht="21" customHeight="1">
      <c r="A16" s="376" t="s">
        <v>379</v>
      </c>
      <c r="B16" s="82">
        <v>13041.508044382212</v>
      </c>
      <c r="C16" s="82">
        <v>10406.406439071008</v>
      </c>
      <c r="D16" s="82">
        <v>12168.746812995883</v>
      </c>
      <c r="E16" s="82">
        <v>7851.6084763819445</v>
      </c>
      <c r="F16" s="82">
        <v>6988.5511495556202</v>
      </c>
      <c r="G16" s="82">
        <v>7793.3974383346622</v>
      </c>
      <c r="H16" s="125">
        <v>10335.00876328698</v>
      </c>
      <c r="I16" s="82">
        <v>9937.1002368055415</v>
      </c>
      <c r="J16" s="82">
        <v>10249.261890474008</v>
      </c>
      <c r="K16" s="380" t="s">
        <v>262</v>
      </c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</row>
    <row r="17" spans="1:30" ht="21" customHeight="1">
      <c r="A17" s="378" t="s">
        <v>380</v>
      </c>
      <c r="B17" s="24">
        <v>17443.716726215633</v>
      </c>
      <c r="C17" s="24">
        <v>11836.413820090231</v>
      </c>
      <c r="D17" s="24">
        <v>16223.367521966957</v>
      </c>
      <c r="E17" s="24">
        <v>14604.405724098455</v>
      </c>
      <c r="F17" s="24">
        <v>11022.246393405083</v>
      </c>
      <c r="G17" s="24">
        <v>14328.884125614246</v>
      </c>
      <c r="H17" s="126">
        <v>15816.569710289928</v>
      </c>
      <c r="I17" s="24">
        <v>11602.931474914631</v>
      </c>
      <c r="J17" s="24">
        <v>15215.103823062105</v>
      </c>
      <c r="K17" s="381" t="s">
        <v>263</v>
      </c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</row>
    <row r="18" spans="1:30" ht="21" customHeight="1">
      <c r="A18" s="382" t="s">
        <v>115</v>
      </c>
      <c r="B18" s="82">
        <v>23079.733045827212</v>
      </c>
      <c r="C18" s="82">
        <v>22216.233170134637</v>
      </c>
      <c r="D18" s="82">
        <v>22963.933563133491</v>
      </c>
      <c r="E18" s="82">
        <v>16788.02448101413</v>
      </c>
      <c r="F18" s="82">
        <v>10259.653166421207</v>
      </c>
      <c r="G18" s="82">
        <v>15897.598302616381</v>
      </c>
      <c r="H18" s="125">
        <v>18614.378721179772</v>
      </c>
      <c r="I18" s="82">
        <v>13682.402242466713</v>
      </c>
      <c r="J18" s="82">
        <v>17944.960312930994</v>
      </c>
      <c r="K18" s="383" t="s">
        <v>264</v>
      </c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</row>
    <row r="19" spans="1:30" ht="23" customHeight="1">
      <c r="A19" s="86" t="s">
        <v>18</v>
      </c>
      <c r="B19" s="87">
        <v>10132.918501771963</v>
      </c>
      <c r="C19" s="87">
        <v>9440.1198876465714</v>
      </c>
      <c r="D19" s="87">
        <v>10011.631872226564</v>
      </c>
      <c r="E19" s="87">
        <v>3845.0003657756579</v>
      </c>
      <c r="F19" s="87">
        <v>2598.7918057036704</v>
      </c>
      <c r="G19" s="87">
        <v>3727.0208448296976</v>
      </c>
      <c r="H19" s="127">
        <v>6102.2859936323202</v>
      </c>
      <c r="I19" s="87">
        <v>6238.0871893294861</v>
      </c>
      <c r="J19" s="87">
        <v>6119.2984014607982</v>
      </c>
      <c r="K19" s="384" t="s">
        <v>5</v>
      </c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</row>
    <row r="20" spans="1:30">
      <c r="A20" s="181" t="s">
        <v>342</v>
      </c>
      <c r="B20" s="181"/>
      <c r="C20" s="181"/>
      <c r="D20" s="181"/>
      <c r="E20" s="181"/>
      <c r="F20" s="181"/>
      <c r="G20" s="181"/>
      <c r="H20" s="181"/>
      <c r="I20" s="181"/>
      <c r="K20" t="s">
        <v>343</v>
      </c>
    </row>
  </sheetData>
  <mergeCells count="12">
    <mergeCell ref="E7:G7"/>
    <mergeCell ref="H7:J7"/>
    <mergeCell ref="J1:K1"/>
    <mergeCell ref="J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300" r:id="rId1"/>
  <headerFooter>
    <oddFooter>&amp;Lstats.gov.sa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8"/>
  </sheetPr>
  <dimension ref="A1:AC22"/>
  <sheetViews>
    <sheetView rightToLeft="1" view="pageBreakPreview" zoomScale="90" zoomScaleNormal="70" zoomScaleSheetLayoutView="90" workbookViewId="0">
      <selection activeCell="A5" sqref="A5:B5"/>
    </sheetView>
  </sheetViews>
  <sheetFormatPr baseColWidth="10" defaultColWidth="8.83203125" defaultRowHeight="15"/>
  <cols>
    <col min="1" max="1" width="20.6640625" customWidth="1"/>
  </cols>
  <sheetData>
    <row r="1" spans="1:29">
      <c r="G1" s="786" t="s">
        <v>328</v>
      </c>
      <c r="H1" s="786"/>
      <c r="I1" s="786"/>
      <c r="J1" s="786"/>
    </row>
    <row r="2" spans="1:29" ht="61.5" customHeight="1">
      <c r="A2" s="74"/>
      <c r="G2" s="786" t="s">
        <v>333</v>
      </c>
      <c r="H2" s="786"/>
      <c r="I2" s="786"/>
      <c r="J2" s="786"/>
      <c r="K2" s="2"/>
    </row>
    <row r="3" spans="1:29" ht="16">
      <c r="A3" s="740" t="s">
        <v>381</v>
      </c>
      <c r="B3" s="740"/>
      <c r="C3" s="740"/>
      <c r="D3" s="740"/>
      <c r="E3" s="740"/>
      <c r="F3" s="740"/>
      <c r="G3" s="740"/>
      <c r="H3" s="740"/>
      <c r="I3" s="740"/>
      <c r="J3" s="740"/>
    </row>
    <row r="4" spans="1:29" ht="16">
      <c r="A4" s="744" t="s">
        <v>382</v>
      </c>
      <c r="B4" s="744"/>
      <c r="C4" s="744"/>
      <c r="D4" s="744"/>
      <c r="E4" s="744"/>
      <c r="F4" s="744"/>
      <c r="G4" s="744"/>
      <c r="H4" s="744"/>
      <c r="I4" s="744"/>
      <c r="J4" s="744"/>
    </row>
    <row r="5" spans="1:29">
      <c r="A5" s="728" t="s">
        <v>347</v>
      </c>
      <c r="B5" s="728"/>
    </row>
    <row r="6" spans="1:29" ht="15.75" customHeight="1">
      <c r="A6" s="775" t="s">
        <v>45</v>
      </c>
      <c r="B6" s="772" t="s">
        <v>16</v>
      </c>
      <c r="C6" s="773"/>
      <c r="D6" s="774"/>
      <c r="E6" s="772" t="s">
        <v>17</v>
      </c>
      <c r="F6" s="773"/>
      <c r="G6" s="773"/>
      <c r="H6" s="805" t="s">
        <v>18</v>
      </c>
      <c r="I6" s="773"/>
      <c r="J6" s="773"/>
    </row>
    <row r="7" spans="1:29" ht="18" customHeight="1" thickBot="1">
      <c r="A7" s="775"/>
      <c r="B7" s="767" t="s">
        <v>19</v>
      </c>
      <c r="C7" s="768"/>
      <c r="D7" s="769"/>
      <c r="E7" s="767" t="s">
        <v>20</v>
      </c>
      <c r="F7" s="768"/>
      <c r="G7" s="768"/>
      <c r="H7" s="803" t="s">
        <v>5</v>
      </c>
      <c r="I7" s="783"/>
      <c r="J7" s="783"/>
    </row>
    <row r="8" spans="1:29" ht="15.75" customHeight="1">
      <c r="A8" s="804" t="s">
        <v>384</v>
      </c>
      <c r="B8" s="312" t="s">
        <v>0</v>
      </c>
      <c r="C8" s="97" t="s">
        <v>1</v>
      </c>
      <c r="D8" s="97" t="s">
        <v>47</v>
      </c>
      <c r="E8" s="312" t="s">
        <v>0</v>
      </c>
      <c r="F8" s="312" t="s">
        <v>1</v>
      </c>
      <c r="G8" s="312" t="s">
        <v>47</v>
      </c>
      <c r="H8" s="385" t="s">
        <v>0</v>
      </c>
      <c r="I8" s="312" t="s">
        <v>1</v>
      </c>
      <c r="J8" s="97" t="s">
        <v>47</v>
      </c>
    </row>
    <row r="9" spans="1:29">
      <c r="A9" s="804"/>
      <c r="B9" s="312" t="s">
        <v>25</v>
      </c>
      <c r="C9" s="312" t="s">
        <v>26</v>
      </c>
      <c r="D9" s="80" t="s">
        <v>5</v>
      </c>
      <c r="E9" s="312" t="s">
        <v>25</v>
      </c>
      <c r="F9" s="312" t="s">
        <v>26</v>
      </c>
      <c r="G9" s="80" t="s">
        <v>5</v>
      </c>
      <c r="H9" s="385" t="s">
        <v>25</v>
      </c>
      <c r="I9" s="312" t="s">
        <v>26</v>
      </c>
      <c r="J9" s="80" t="s">
        <v>5</v>
      </c>
    </row>
    <row r="10" spans="1:29">
      <c r="A10" s="386" t="s">
        <v>48</v>
      </c>
      <c r="B10" s="82">
        <v>4804.2406411473166</v>
      </c>
      <c r="C10" s="82">
        <v>4719.9257195914579</v>
      </c>
      <c r="D10" s="82">
        <v>4795.6414772727276</v>
      </c>
      <c r="E10" s="82">
        <v>2520.1022266486448</v>
      </c>
      <c r="F10" s="82">
        <v>2335.1063829787236</v>
      </c>
      <c r="G10" s="82">
        <v>2502.7283099136266</v>
      </c>
      <c r="H10" s="387">
        <v>3440.2587510620219</v>
      </c>
      <c r="I10" s="82">
        <v>3348.7016574585637</v>
      </c>
      <c r="J10" s="82">
        <v>3431.3607808544912</v>
      </c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</row>
    <row r="11" spans="1:29">
      <c r="A11" s="388" t="s">
        <v>49</v>
      </c>
      <c r="B11" s="24">
        <v>6590.4601375927159</v>
      </c>
      <c r="C11" s="24">
        <v>5819.0259320505111</v>
      </c>
      <c r="D11" s="24">
        <v>6512.9151196439771</v>
      </c>
      <c r="E11" s="24">
        <v>2231.3831921017672</v>
      </c>
      <c r="F11" s="24">
        <v>1952.6763142350856</v>
      </c>
      <c r="G11" s="24">
        <v>2199.8033847485531</v>
      </c>
      <c r="H11" s="389">
        <v>4607.3396829829999</v>
      </c>
      <c r="I11" s="24">
        <v>3930.9435417187469</v>
      </c>
      <c r="J11" s="24">
        <v>4535.3821756252237</v>
      </c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</row>
    <row r="12" spans="1:29">
      <c r="A12" s="386" t="s">
        <v>50</v>
      </c>
      <c r="B12" s="82">
        <v>7988.15806344475</v>
      </c>
      <c r="C12" s="82">
        <v>7584.7360909800427</v>
      </c>
      <c r="D12" s="82">
        <v>7928.0077313283255</v>
      </c>
      <c r="E12" s="82">
        <v>2623.0413474563411</v>
      </c>
      <c r="F12" s="82">
        <v>2579.3671764238861</v>
      </c>
      <c r="G12" s="82">
        <v>2617.388656731755</v>
      </c>
      <c r="H12" s="387">
        <v>5314.8781188648436</v>
      </c>
      <c r="I12" s="82">
        <v>5295.8368400124473</v>
      </c>
      <c r="J12" s="82">
        <v>5312.223557072376</v>
      </c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</row>
    <row r="13" spans="1:29">
      <c r="A13" s="388" t="s">
        <v>51</v>
      </c>
      <c r="B13" s="24">
        <v>8993.601933502172</v>
      </c>
      <c r="C13" s="24">
        <v>8996.9609146925286</v>
      </c>
      <c r="D13" s="24">
        <v>8994.1995986601105</v>
      </c>
      <c r="E13" s="24">
        <v>3335.2914016923046</v>
      </c>
      <c r="F13" s="24">
        <v>2636.8028265312255</v>
      </c>
      <c r="G13" s="24">
        <v>3250.4625718000775</v>
      </c>
      <c r="H13" s="389">
        <v>5879.3658288274537</v>
      </c>
      <c r="I13" s="24">
        <v>6206.3154622386173</v>
      </c>
      <c r="J13" s="24">
        <v>5927.6805404536417</v>
      </c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</row>
    <row r="14" spans="1:29">
      <c r="A14" s="386" t="s">
        <v>52</v>
      </c>
      <c r="B14" s="82">
        <v>10004.265786904261</v>
      </c>
      <c r="C14" s="82">
        <v>9431.5428880021609</v>
      </c>
      <c r="D14" s="82">
        <v>9879.6297150716891</v>
      </c>
      <c r="E14" s="82">
        <v>3665.4809285561146</v>
      </c>
      <c r="F14" s="82">
        <v>2583.7707424957184</v>
      </c>
      <c r="G14" s="82">
        <v>3537.0786487566793</v>
      </c>
      <c r="H14" s="387">
        <v>5802.8583727318219</v>
      </c>
      <c r="I14" s="82">
        <v>6092.1084146291478</v>
      </c>
      <c r="J14" s="82">
        <v>5847.6162643794123</v>
      </c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</row>
    <row r="15" spans="1:29">
      <c r="A15" s="388" t="s">
        <v>53</v>
      </c>
      <c r="B15" s="24">
        <v>11709.936558639758</v>
      </c>
      <c r="C15" s="24">
        <v>10551.006829830541</v>
      </c>
      <c r="D15" s="24">
        <v>11459.389872135915</v>
      </c>
      <c r="E15" s="24">
        <v>3883.2921434384666</v>
      </c>
      <c r="F15" s="24">
        <v>2589.1907222953078</v>
      </c>
      <c r="G15" s="24">
        <v>3745.3632067377575</v>
      </c>
      <c r="H15" s="389">
        <v>6282.1197718099102</v>
      </c>
      <c r="I15" s="24">
        <v>6612.9992036884405</v>
      </c>
      <c r="J15" s="24">
        <v>6329.5348413227703</v>
      </c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</row>
    <row r="16" spans="1:29">
      <c r="A16" s="386" t="s">
        <v>54</v>
      </c>
      <c r="B16" s="82">
        <v>12973.756693579864</v>
      </c>
      <c r="C16" s="82">
        <v>11443.973888591323</v>
      </c>
      <c r="D16" s="82">
        <v>12722.509528085769</v>
      </c>
      <c r="E16" s="82">
        <v>4333.9397841331438</v>
      </c>
      <c r="F16" s="82">
        <v>2563.4900392956624</v>
      </c>
      <c r="G16" s="82">
        <v>4199.8372656637803</v>
      </c>
      <c r="H16" s="387">
        <v>7075.250506683773</v>
      </c>
      <c r="I16" s="82">
        <v>7243.9821857062198</v>
      </c>
      <c r="J16" s="82">
        <v>7093.0999720652835</v>
      </c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</row>
    <row r="17" spans="1:29">
      <c r="A17" s="388" t="s">
        <v>55</v>
      </c>
      <c r="B17" s="24">
        <v>13813.554004162481</v>
      </c>
      <c r="C17" s="24">
        <v>11157.887063367667</v>
      </c>
      <c r="D17" s="24">
        <v>13464.268471718604</v>
      </c>
      <c r="E17" s="24">
        <v>4400.9059802828642</v>
      </c>
      <c r="F17" s="24">
        <v>3103.5298374356621</v>
      </c>
      <c r="G17" s="24">
        <v>4363.7037017553093</v>
      </c>
      <c r="H17" s="389">
        <v>6866.550330994939</v>
      </c>
      <c r="I17" s="24">
        <v>8302.4616538093251</v>
      </c>
      <c r="J17" s="24">
        <v>6949.6901897446469</v>
      </c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</row>
    <row r="18" spans="1:29">
      <c r="A18" s="386" t="s">
        <v>56</v>
      </c>
      <c r="B18" s="82">
        <v>12931.878264235334</v>
      </c>
      <c r="C18" s="82">
        <v>9392.9311858231194</v>
      </c>
      <c r="D18" s="82">
        <v>12598.874859743175</v>
      </c>
      <c r="E18" s="82">
        <v>5150.709442854738</v>
      </c>
      <c r="F18" s="82">
        <v>3277.2590717299577</v>
      </c>
      <c r="G18" s="82">
        <v>5127.9925301543853</v>
      </c>
      <c r="H18" s="387">
        <v>6951.2541752500374</v>
      </c>
      <c r="I18" s="82">
        <v>7669.0797454804951</v>
      </c>
      <c r="J18" s="82">
        <v>6974.5014819707994</v>
      </c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</row>
    <row r="19" spans="1:29">
      <c r="A19" s="388" t="s">
        <v>57</v>
      </c>
      <c r="B19" s="24">
        <v>11186.072775006563</v>
      </c>
      <c r="C19" s="24">
        <v>4326.3587123147672</v>
      </c>
      <c r="D19" s="24">
        <v>10546.873631082753</v>
      </c>
      <c r="E19" s="24">
        <v>6049.292719054064</v>
      </c>
      <c r="F19" s="24">
        <v>2544.7798742138366</v>
      </c>
      <c r="G19" s="24">
        <v>5979.5568432118544</v>
      </c>
      <c r="H19" s="389">
        <v>6504.6759344598058</v>
      </c>
      <c r="I19" s="24">
        <v>3132.532703978422</v>
      </c>
      <c r="J19" s="24">
        <v>6414.0645355631859</v>
      </c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</row>
    <row r="20" spans="1:29">
      <c r="A20" s="58" t="s">
        <v>58</v>
      </c>
      <c r="B20" s="82">
        <v>4062.362354217521</v>
      </c>
      <c r="C20" s="84">
        <v>0</v>
      </c>
      <c r="D20" s="82">
        <v>4062.362354217521</v>
      </c>
      <c r="E20" s="82">
        <v>5254.2345109840508</v>
      </c>
      <c r="F20" s="82">
        <v>6232.2257053291532</v>
      </c>
      <c r="G20" s="82">
        <v>5279.8341538894356</v>
      </c>
      <c r="H20" s="387">
        <v>5203.5852331665938</v>
      </c>
      <c r="I20" s="82">
        <v>6232.2257053291532</v>
      </c>
      <c r="J20" s="82">
        <v>5229.3951570312938</v>
      </c>
      <c r="K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</row>
    <row r="21" spans="1:29">
      <c r="A21" s="86" t="s">
        <v>28</v>
      </c>
      <c r="B21" s="87">
        <v>10132.918501771999</v>
      </c>
      <c r="C21" s="87">
        <v>9440.1198876465714</v>
      </c>
      <c r="D21" s="87">
        <v>10011.631872226564</v>
      </c>
      <c r="E21" s="87">
        <v>3845.0003657756579</v>
      </c>
      <c r="F21" s="87">
        <v>2598.7918057036704</v>
      </c>
      <c r="G21" s="87">
        <v>3727.0208448296976</v>
      </c>
      <c r="H21" s="390">
        <v>6102.2859936323202</v>
      </c>
      <c r="I21" s="87">
        <v>6238.0871893294861</v>
      </c>
      <c r="J21" s="87">
        <v>6119.2984014607982</v>
      </c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</row>
    <row r="22" spans="1:29">
      <c r="A22" s="181" t="s">
        <v>342</v>
      </c>
      <c r="B22" s="181"/>
      <c r="C22" s="181"/>
      <c r="D22" s="181"/>
      <c r="E22" s="181"/>
      <c r="F22" s="181"/>
      <c r="G22" s="181"/>
      <c r="H22" s="181"/>
      <c r="I22" s="181"/>
      <c r="J22" t="s">
        <v>343</v>
      </c>
    </row>
  </sheetData>
  <mergeCells count="13">
    <mergeCell ref="E7:G7"/>
    <mergeCell ref="H7:J7"/>
    <mergeCell ref="A8:A9"/>
    <mergeCell ref="G1:J1"/>
    <mergeCell ref="G2:J2"/>
    <mergeCell ref="A3:J3"/>
    <mergeCell ref="A4:J4"/>
    <mergeCell ref="A5:B5"/>
    <mergeCell ref="A6:A7"/>
    <mergeCell ref="B6:D6"/>
    <mergeCell ref="E6:G6"/>
    <mergeCell ref="H6:J6"/>
    <mergeCell ref="B7:D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/>
  </sheetPr>
  <dimension ref="A1:L12"/>
  <sheetViews>
    <sheetView rightToLeft="1" view="pageBreakPreview" zoomScaleNormal="70" zoomScaleSheetLayoutView="100" workbookViewId="0">
      <selection activeCell="A5" sqref="A5"/>
    </sheetView>
  </sheetViews>
  <sheetFormatPr baseColWidth="10" defaultColWidth="8.83203125" defaultRowHeight="15"/>
  <cols>
    <col min="1" max="1" width="21.5" customWidth="1"/>
    <col min="2" max="2" width="19.6640625" customWidth="1"/>
    <col min="3" max="3" width="18.5" customWidth="1"/>
    <col min="4" max="4" width="21.1640625" customWidth="1"/>
    <col min="5" max="5" width="27.5" customWidth="1"/>
    <col min="6" max="6" width="10.1640625" bestFit="1" customWidth="1"/>
  </cols>
  <sheetData>
    <row r="1" spans="1:12">
      <c r="D1" s="786" t="s">
        <v>328</v>
      </c>
      <c r="E1" s="786"/>
    </row>
    <row r="2" spans="1:12" ht="61.5" customHeight="1">
      <c r="A2" s="74"/>
      <c r="D2" s="786" t="s">
        <v>333</v>
      </c>
      <c r="E2" s="786"/>
    </row>
    <row r="3" spans="1:12" ht="16">
      <c r="A3" s="740" t="s">
        <v>385</v>
      </c>
      <c r="B3" s="740"/>
      <c r="C3" s="740"/>
      <c r="D3" s="740"/>
      <c r="E3" s="740"/>
    </row>
    <row r="4" spans="1:12" ht="16">
      <c r="A4" s="741" t="s">
        <v>386</v>
      </c>
      <c r="B4" s="741"/>
      <c r="C4" s="741"/>
      <c r="D4" s="741"/>
      <c r="E4" s="741"/>
    </row>
    <row r="5" spans="1:12">
      <c r="A5" s="339" t="s">
        <v>350</v>
      </c>
    </row>
    <row r="6" spans="1:12" ht="18" customHeight="1">
      <c r="A6" s="808" t="s">
        <v>340</v>
      </c>
      <c r="B6" s="809"/>
      <c r="C6" s="391" t="s">
        <v>0</v>
      </c>
      <c r="D6" s="391" t="s">
        <v>1</v>
      </c>
      <c r="E6" s="392" t="s">
        <v>18</v>
      </c>
    </row>
    <row r="7" spans="1:12" ht="18" customHeight="1">
      <c r="A7" s="806" t="s">
        <v>341</v>
      </c>
      <c r="B7" s="807"/>
      <c r="C7" s="393" t="s">
        <v>25</v>
      </c>
      <c r="D7" s="393" t="s">
        <v>26</v>
      </c>
      <c r="E7" s="392" t="s">
        <v>5</v>
      </c>
    </row>
    <row r="8" spans="1:12" ht="26.5" customHeight="1">
      <c r="A8" s="341" t="s">
        <v>16</v>
      </c>
      <c r="B8" s="342" t="s">
        <v>19</v>
      </c>
      <c r="C8" s="394">
        <v>4567128</v>
      </c>
      <c r="D8" s="395">
        <v>1245196</v>
      </c>
      <c r="E8" s="396">
        <f>SUM(C8:D8)</f>
        <v>5812324</v>
      </c>
      <c r="F8" s="234"/>
      <c r="G8" s="234"/>
      <c r="H8" s="234"/>
      <c r="I8" s="234"/>
      <c r="J8" s="234"/>
      <c r="K8" s="234"/>
      <c r="L8" s="234"/>
    </row>
    <row r="9" spans="1:12" ht="26.5" customHeight="1">
      <c r="A9" s="347" t="s">
        <v>17</v>
      </c>
      <c r="B9" s="348" t="s">
        <v>20</v>
      </c>
      <c r="C9" s="397">
        <v>6986568</v>
      </c>
      <c r="D9" s="398">
        <v>738686</v>
      </c>
      <c r="E9" s="399">
        <f>SUM(C9:D9)</f>
        <v>7725254</v>
      </c>
      <c r="F9" s="234"/>
      <c r="G9" s="234"/>
      <c r="H9" s="234"/>
      <c r="I9" s="234"/>
      <c r="J9" s="234"/>
      <c r="K9" s="234"/>
      <c r="L9" s="234"/>
    </row>
    <row r="10" spans="1:12" ht="26.5" customHeight="1">
      <c r="A10" s="392" t="s">
        <v>18</v>
      </c>
      <c r="B10" s="400" t="s">
        <v>5</v>
      </c>
      <c r="C10" s="401">
        <f>SUM(C8:C9)</f>
        <v>11553696</v>
      </c>
      <c r="D10" s="401">
        <f>SUM(D8:D9)</f>
        <v>1983882</v>
      </c>
      <c r="E10" s="402">
        <f>SUM(E8:E9)</f>
        <v>13537578</v>
      </c>
      <c r="F10" s="234"/>
      <c r="G10" s="234"/>
      <c r="H10" s="234"/>
      <c r="I10" s="234"/>
      <c r="J10" s="234"/>
      <c r="K10" s="234"/>
      <c r="L10" s="234"/>
    </row>
    <row r="11" spans="1:12">
      <c r="A11" s="181" t="s">
        <v>342</v>
      </c>
      <c r="B11" s="181"/>
      <c r="C11" s="181"/>
      <c r="D11" s="181"/>
      <c r="E11" t="s">
        <v>343</v>
      </c>
      <c r="F11" s="181"/>
    </row>
    <row r="12" spans="1:12">
      <c r="C12" s="234"/>
      <c r="D12" s="234"/>
      <c r="E12" s="234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K14"/>
  <sheetViews>
    <sheetView rightToLeft="1" view="pageBreakPreview" zoomScale="120" zoomScaleNormal="100" zoomScaleSheetLayoutView="120" workbookViewId="0">
      <selection activeCell="G21" sqref="G21"/>
    </sheetView>
  </sheetViews>
  <sheetFormatPr baseColWidth="10" defaultColWidth="8.83203125" defaultRowHeight="15"/>
  <cols>
    <col min="1" max="2" width="17" customWidth="1"/>
    <col min="3" max="4" width="10.1640625" customWidth="1"/>
    <col min="5" max="5" width="11" bestFit="1" customWidth="1"/>
    <col min="6" max="10" width="10.1640625" customWidth="1"/>
    <col min="11" max="11" width="13.1640625" bestFit="1" customWidth="1"/>
  </cols>
  <sheetData>
    <row r="1" spans="1:11" ht="24.75" customHeight="1">
      <c r="A1" s="1"/>
      <c r="B1" s="1"/>
      <c r="C1" s="1"/>
      <c r="D1" s="1"/>
      <c r="E1" s="1"/>
      <c r="F1" s="1"/>
      <c r="J1" s="276" t="s">
        <v>328</v>
      </c>
    </row>
    <row r="2" spans="1:11" s="2" customFormat="1" ht="42" customHeight="1">
      <c r="J2" s="276" t="s">
        <v>333</v>
      </c>
    </row>
    <row r="3" spans="1:11" ht="17.25" customHeight="1">
      <c r="A3" s="729" t="s">
        <v>329</v>
      </c>
      <c r="B3" s="729"/>
      <c r="C3" s="729"/>
      <c r="D3" s="729"/>
      <c r="E3" s="729"/>
      <c r="F3" s="729"/>
      <c r="G3" s="729"/>
      <c r="H3" s="729"/>
      <c r="I3" s="729"/>
      <c r="J3" s="729"/>
      <c r="K3" s="729"/>
    </row>
    <row r="4" spans="1:11" ht="17.25" customHeight="1">
      <c r="A4" s="730" t="s">
        <v>609</v>
      </c>
      <c r="B4" s="730"/>
      <c r="C4" s="730"/>
      <c r="D4" s="730"/>
      <c r="E4" s="730"/>
      <c r="F4" s="730"/>
      <c r="G4" s="730"/>
      <c r="H4" s="730"/>
      <c r="I4" s="730"/>
      <c r="J4" s="730"/>
      <c r="K4" s="730"/>
    </row>
    <row r="5" spans="1:11" ht="17.25" customHeight="1">
      <c r="A5" s="94" t="s">
        <v>283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</row>
    <row r="6" spans="1:11" ht="19.25" customHeight="1">
      <c r="A6" s="718" t="s">
        <v>35</v>
      </c>
      <c r="B6" s="731"/>
      <c r="C6" s="718" t="s">
        <v>16</v>
      </c>
      <c r="D6" s="719"/>
      <c r="E6" s="731"/>
      <c r="F6" s="718" t="s">
        <v>17</v>
      </c>
      <c r="G6" s="719"/>
      <c r="H6" s="719"/>
      <c r="I6" s="724" t="s">
        <v>18</v>
      </c>
      <c r="J6" s="724"/>
      <c r="K6" s="724"/>
    </row>
    <row r="7" spans="1:11" ht="19.25" customHeight="1" thickBot="1">
      <c r="A7" s="718"/>
      <c r="B7" s="731"/>
      <c r="C7" s="722" t="s">
        <v>19</v>
      </c>
      <c r="D7" s="723"/>
      <c r="E7" s="732"/>
      <c r="F7" s="720" t="s">
        <v>20</v>
      </c>
      <c r="G7" s="721"/>
      <c r="H7" s="721"/>
      <c r="I7" s="733" t="s">
        <v>5</v>
      </c>
      <c r="J7" s="733"/>
      <c r="K7" s="733"/>
    </row>
    <row r="8" spans="1:11" ht="19.25" customHeight="1">
      <c r="A8" s="718" t="s">
        <v>36</v>
      </c>
      <c r="B8" s="731"/>
      <c r="C8" s="8" t="s">
        <v>22</v>
      </c>
      <c r="D8" s="9" t="s">
        <v>23</v>
      </c>
      <c r="E8" s="9" t="s">
        <v>24</v>
      </c>
      <c r="F8" s="8" t="s">
        <v>22</v>
      </c>
      <c r="G8" s="8" t="s">
        <v>23</v>
      </c>
      <c r="H8" s="8" t="s">
        <v>24</v>
      </c>
      <c r="I8" s="220" t="s">
        <v>22</v>
      </c>
      <c r="J8" s="12" t="s">
        <v>23</v>
      </c>
      <c r="K8" s="12" t="s">
        <v>24</v>
      </c>
    </row>
    <row r="9" spans="1:11" ht="19.25" customHeight="1">
      <c r="A9" s="718"/>
      <c r="B9" s="731"/>
      <c r="C9" s="10" t="s">
        <v>25</v>
      </c>
      <c r="D9" s="10" t="s">
        <v>26</v>
      </c>
      <c r="E9" s="10" t="s">
        <v>5</v>
      </c>
      <c r="F9" s="10" t="s">
        <v>25</v>
      </c>
      <c r="G9" s="10" t="s">
        <v>26</v>
      </c>
      <c r="H9" s="10" t="s">
        <v>5</v>
      </c>
      <c r="I9" s="10" t="s">
        <v>25</v>
      </c>
      <c r="J9" s="221" t="s">
        <v>26</v>
      </c>
      <c r="K9" s="221" t="s">
        <v>5</v>
      </c>
    </row>
    <row r="10" spans="1:11" ht="36.5" customHeight="1">
      <c r="A10" s="11" t="s">
        <v>324</v>
      </c>
      <c r="B10" s="243" t="s">
        <v>323</v>
      </c>
      <c r="C10" s="6">
        <v>702193</v>
      </c>
      <c r="D10" s="7">
        <v>471242</v>
      </c>
      <c r="E10" s="6">
        <f>SUM(C10:D10)</f>
        <v>1173435</v>
      </c>
      <c r="F10" s="7">
        <v>32336</v>
      </c>
      <c r="G10" s="6">
        <v>31310</v>
      </c>
      <c r="H10" s="6">
        <f>SUM(F10:G10)</f>
        <v>63646</v>
      </c>
      <c r="I10" s="7">
        <f>SUM(C10+F10)</f>
        <v>734529</v>
      </c>
      <c r="J10" s="7">
        <f>SUM(D10+G10)</f>
        <v>502552</v>
      </c>
      <c r="K10" s="7">
        <f>SUM(I10:J10)</f>
        <v>1237081</v>
      </c>
    </row>
    <row r="11" spans="1:11" ht="36.5" customHeight="1">
      <c r="A11" s="14" t="s">
        <v>322</v>
      </c>
      <c r="B11" s="244" t="s">
        <v>321</v>
      </c>
      <c r="C11" s="18">
        <v>703301</v>
      </c>
      <c r="D11" s="20">
        <v>477283</v>
      </c>
      <c r="E11" s="18">
        <f>SUM(C11:D11)</f>
        <v>1180584</v>
      </c>
      <c r="F11" s="20">
        <v>33144</v>
      </c>
      <c r="G11" s="18">
        <v>32036</v>
      </c>
      <c r="H11" s="18">
        <f t="shared" ref="H11" si="0">SUM(F11:G11)</f>
        <v>65180</v>
      </c>
      <c r="I11" s="20">
        <f>SUM(C11+F11)</f>
        <v>736445</v>
      </c>
      <c r="J11" s="19">
        <f>SUM(D11+G11)</f>
        <v>509319</v>
      </c>
      <c r="K11" s="19">
        <f>SUM(I11:J11)</f>
        <v>1245764</v>
      </c>
    </row>
    <row r="12" spans="1:11">
      <c r="A12" s="33" t="s">
        <v>37</v>
      </c>
      <c r="B12" s="33"/>
      <c r="E12" s="234"/>
      <c r="H12" s="234"/>
      <c r="J12" s="234"/>
      <c r="K12" s="34" t="s">
        <v>38</v>
      </c>
    </row>
    <row r="13" spans="1:11">
      <c r="C13" s="234"/>
      <c r="D13" s="234"/>
      <c r="E13" s="234"/>
    </row>
    <row r="14" spans="1:11">
      <c r="C14" s="234"/>
      <c r="D14" s="234"/>
      <c r="E14" s="234"/>
      <c r="F14" s="234"/>
    </row>
  </sheetData>
  <mergeCells count="10">
    <mergeCell ref="C7:E7"/>
    <mergeCell ref="F7:H7"/>
    <mergeCell ref="I7:K7"/>
    <mergeCell ref="A6:B7"/>
    <mergeCell ref="A8:B9"/>
    <mergeCell ref="A3:K3"/>
    <mergeCell ref="A4:K4"/>
    <mergeCell ref="C6:E6"/>
    <mergeCell ref="F6:H6"/>
    <mergeCell ref="I6:K6"/>
  </mergeCells>
  <printOptions horizontalCentered="1"/>
  <pageMargins left="0.70866141732283472" right="0.70866141732283472" top="0.74803149606299213" bottom="0.74803149606299213" header="0.31496062992125984" footer="0.31496062992125984"/>
  <pageSetup scale="61" orientation="landscape" r:id="rId1"/>
  <headerFooter>
    <oddFooter>&amp;Lstats.gov.sa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A1:K11"/>
  <sheetViews>
    <sheetView rightToLeft="1" view="pageBreakPreview" zoomScale="120" zoomScaleNormal="100" zoomScaleSheetLayoutView="120" workbookViewId="0">
      <selection activeCell="A5" sqref="A5"/>
    </sheetView>
  </sheetViews>
  <sheetFormatPr baseColWidth="10" defaultColWidth="8.83203125" defaultRowHeight="15"/>
  <cols>
    <col min="1" max="5" width="15.6640625" customWidth="1"/>
  </cols>
  <sheetData>
    <row r="1" spans="1:11">
      <c r="D1" s="786" t="s">
        <v>328</v>
      </c>
      <c r="E1" s="786"/>
    </row>
    <row r="2" spans="1:11" ht="61.5" customHeight="1">
      <c r="A2" s="74"/>
      <c r="D2" s="786" t="s">
        <v>352</v>
      </c>
      <c r="E2" s="786"/>
      <c r="H2" s="2"/>
      <c r="J2" s="2"/>
      <c r="K2" s="2"/>
    </row>
    <row r="3" spans="1:11">
      <c r="A3" s="734" t="s">
        <v>388</v>
      </c>
      <c r="B3" s="734"/>
      <c r="C3" s="734"/>
      <c r="D3" s="734"/>
      <c r="E3" s="734"/>
    </row>
    <row r="4" spans="1:11">
      <c r="A4" s="812" t="s">
        <v>389</v>
      </c>
      <c r="B4" s="812"/>
      <c r="C4" s="812"/>
      <c r="D4" s="812"/>
      <c r="E4" s="812"/>
    </row>
    <row r="5" spans="1:11">
      <c r="A5" s="403" t="s">
        <v>355</v>
      </c>
      <c r="B5" s="77"/>
      <c r="C5" s="77"/>
      <c r="D5" s="77"/>
      <c r="E5" s="77"/>
    </row>
    <row r="6" spans="1:11" ht="20.5" customHeight="1">
      <c r="A6" s="808" t="s">
        <v>35</v>
      </c>
      <c r="B6" s="809"/>
      <c r="C6" s="391" t="s">
        <v>0</v>
      </c>
      <c r="D6" s="391" t="s">
        <v>1</v>
      </c>
      <c r="E6" s="392" t="s">
        <v>18</v>
      </c>
    </row>
    <row r="7" spans="1:11" ht="20.5" customHeight="1">
      <c r="A7" s="810" t="s">
        <v>36</v>
      </c>
      <c r="B7" s="811"/>
      <c r="C7" s="404" t="s">
        <v>25</v>
      </c>
      <c r="D7" s="404" t="s">
        <v>26</v>
      </c>
      <c r="E7" s="392" t="s">
        <v>5</v>
      </c>
    </row>
    <row r="8" spans="1:11" ht="23.5" customHeight="1">
      <c r="A8" s="333" t="s">
        <v>325</v>
      </c>
      <c r="B8" s="405" t="s">
        <v>323</v>
      </c>
      <c r="C8" s="394">
        <v>4567128</v>
      </c>
      <c r="D8" s="395">
        <v>1245196</v>
      </c>
      <c r="E8" s="396">
        <f>SUM(C8:D8)</f>
        <v>5812324</v>
      </c>
      <c r="F8" s="234"/>
      <c r="G8" s="234"/>
      <c r="H8" s="234"/>
      <c r="I8" s="266"/>
      <c r="J8" s="266"/>
      <c r="K8" s="266"/>
    </row>
    <row r="9" spans="1:11" ht="33.5" customHeight="1">
      <c r="A9" s="336" t="s">
        <v>320</v>
      </c>
      <c r="B9" s="406" t="s">
        <v>321</v>
      </c>
      <c r="C9" s="397">
        <v>4526341</v>
      </c>
      <c r="D9" s="398">
        <v>1216981</v>
      </c>
      <c r="E9" s="399">
        <f>SUM(C9:D9)</f>
        <v>5743322</v>
      </c>
      <c r="F9" s="234"/>
      <c r="G9" s="234"/>
      <c r="H9" s="234"/>
      <c r="I9" s="266"/>
      <c r="J9" s="266"/>
      <c r="K9" s="266"/>
    </row>
    <row r="10" spans="1:11">
      <c r="A10" s="181" t="s">
        <v>342</v>
      </c>
      <c r="B10" s="181"/>
      <c r="C10" s="181"/>
      <c r="D10" s="181"/>
      <c r="E10" t="s">
        <v>343</v>
      </c>
    </row>
    <row r="11" spans="1:11">
      <c r="C11" s="234"/>
      <c r="D11" s="234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 xml:space="preserve">&amp;Lstats.gov.sa
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7030A0"/>
  </sheetPr>
  <dimension ref="A1:AC24"/>
  <sheetViews>
    <sheetView rightToLeft="1" view="pageBreakPreview" zoomScale="80" zoomScaleNormal="80" zoomScaleSheetLayoutView="80" workbookViewId="0">
      <selection activeCell="A5" sqref="A5"/>
    </sheetView>
  </sheetViews>
  <sheetFormatPr baseColWidth="10" defaultColWidth="8.83203125" defaultRowHeight="15"/>
  <cols>
    <col min="1" max="1" width="12.6640625" customWidth="1"/>
    <col min="2" max="5" width="10.5" bestFit="1" customWidth="1"/>
    <col min="6" max="6" width="9.5" bestFit="1" customWidth="1"/>
    <col min="7" max="7" width="11.1640625" style="267" customWidth="1"/>
    <col min="8" max="8" width="11.6640625" bestFit="1" customWidth="1"/>
    <col min="9" max="9" width="10.5" bestFit="1" customWidth="1"/>
    <col min="10" max="10" width="31.5" customWidth="1"/>
  </cols>
  <sheetData>
    <row r="1" spans="1:29">
      <c r="H1" s="786" t="s">
        <v>328</v>
      </c>
      <c r="I1" s="786"/>
      <c r="J1" s="786"/>
    </row>
    <row r="2" spans="1:29" ht="61.5" customHeight="1">
      <c r="A2" s="74"/>
      <c r="I2" s="2"/>
      <c r="J2" s="314" t="s">
        <v>352</v>
      </c>
    </row>
    <row r="3" spans="1:29" ht="16">
      <c r="A3" s="791" t="s">
        <v>391</v>
      </c>
      <c r="B3" s="791"/>
      <c r="C3" s="791"/>
      <c r="D3" s="791"/>
      <c r="E3" s="791"/>
      <c r="F3" s="791"/>
      <c r="G3" s="791"/>
      <c r="H3" s="791"/>
      <c r="I3" s="791"/>
      <c r="J3" s="791"/>
    </row>
    <row r="4" spans="1:29" ht="16">
      <c r="A4" s="813" t="s">
        <v>392</v>
      </c>
      <c r="B4" s="813"/>
      <c r="C4" s="813"/>
      <c r="D4" s="813"/>
      <c r="E4" s="813"/>
      <c r="F4" s="813"/>
      <c r="G4" s="813"/>
      <c r="H4" s="813"/>
      <c r="I4" s="813"/>
      <c r="J4" s="813"/>
    </row>
    <row r="5" spans="1:29">
      <c r="A5" s="407" t="s">
        <v>368</v>
      </c>
      <c r="B5" s="407"/>
      <c r="C5" s="1"/>
      <c r="D5" s="1"/>
      <c r="E5" s="1"/>
      <c r="F5" s="1"/>
      <c r="H5" s="1"/>
      <c r="I5" s="1"/>
      <c r="J5" s="1"/>
    </row>
    <row r="6" spans="1:29" ht="30.75" customHeight="1">
      <c r="A6" s="393" t="s">
        <v>45</v>
      </c>
      <c r="B6" s="393" t="s">
        <v>16</v>
      </c>
      <c r="C6" s="408"/>
      <c r="D6" s="409"/>
      <c r="E6" s="393" t="s">
        <v>17</v>
      </c>
      <c r="F6" s="408"/>
      <c r="G6" s="408"/>
      <c r="H6" s="410" t="s">
        <v>18</v>
      </c>
      <c r="I6" s="408"/>
      <c r="J6" s="408"/>
    </row>
    <row r="7" spans="1:29" ht="16" thickBot="1">
      <c r="A7" s="393" t="s">
        <v>46</v>
      </c>
      <c r="B7" s="411" t="s">
        <v>19</v>
      </c>
      <c r="C7" s="412"/>
      <c r="D7" s="413"/>
      <c r="E7" s="411" t="s">
        <v>20</v>
      </c>
      <c r="F7" s="412"/>
      <c r="G7" s="412"/>
      <c r="H7" s="414" t="s">
        <v>5</v>
      </c>
      <c r="I7" s="415"/>
      <c r="J7" s="415"/>
    </row>
    <row r="8" spans="1:29" ht="19.5" customHeight="1">
      <c r="A8" s="416"/>
      <c r="B8" s="393" t="s">
        <v>0</v>
      </c>
      <c r="C8" s="417" t="s">
        <v>1</v>
      </c>
      <c r="D8" s="417" t="s">
        <v>47</v>
      </c>
      <c r="E8" s="393" t="s">
        <v>0</v>
      </c>
      <c r="F8" s="393" t="s">
        <v>1</v>
      </c>
      <c r="G8" s="417" t="s">
        <v>47</v>
      </c>
      <c r="H8" s="410" t="s">
        <v>0</v>
      </c>
      <c r="I8" s="393" t="s">
        <v>1</v>
      </c>
      <c r="J8" s="417" t="s">
        <v>47</v>
      </c>
    </row>
    <row r="9" spans="1:29">
      <c r="A9" s="416"/>
      <c r="B9" s="393" t="s">
        <v>25</v>
      </c>
      <c r="C9" s="393" t="s">
        <v>26</v>
      </c>
      <c r="D9" s="418" t="s">
        <v>5</v>
      </c>
      <c r="E9" s="393" t="s">
        <v>25</v>
      </c>
      <c r="F9" s="393" t="s">
        <v>26</v>
      </c>
      <c r="G9" s="418" t="s">
        <v>5</v>
      </c>
      <c r="H9" s="410" t="s">
        <v>25</v>
      </c>
      <c r="I9" s="393" t="s">
        <v>26</v>
      </c>
      <c r="J9" s="418" t="s">
        <v>5</v>
      </c>
    </row>
    <row r="10" spans="1:29" ht="16" thickBot="1">
      <c r="A10" s="419" t="s">
        <v>48</v>
      </c>
      <c r="B10" s="420">
        <v>24880</v>
      </c>
      <c r="C10" s="420">
        <v>6343</v>
      </c>
      <c r="D10" s="420">
        <f>SUM(B10:C10)</f>
        <v>31223</v>
      </c>
      <c r="E10" s="420">
        <v>16711</v>
      </c>
      <c r="F10" s="420">
        <v>1480</v>
      </c>
      <c r="G10" s="420">
        <f>SUM(E10:F10)</f>
        <v>18191</v>
      </c>
      <c r="H10" s="421">
        <f>B10+E10</f>
        <v>41591</v>
      </c>
      <c r="I10" s="421">
        <f>C10+F10</f>
        <v>7823</v>
      </c>
      <c r="J10" s="421">
        <f>SUM(H10:I10)</f>
        <v>49414</v>
      </c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</row>
    <row r="11" spans="1:29" ht="16" thickBot="1">
      <c r="A11" s="422" t="s">
        <v>49</v>
      </c>
      <c r="B11" s="423">
        <v>376076</v>
      </c>
      <c r="C11" s="423">
        <v>117636</v>
      </c>
      <c r="D11" s="423">
        <f t="shared" ref="D11:D20" si="0">SUM(B11:C11)</f>
        <v>493712</v>
      </c>
      <c r="E11" s="423">
        <v>207171</v>
      </c>
      <c r="F11" s="423">
        <v>29071</v>
      </c>
      <c r="G11" s="424">
        <f>SUM(E11:F11)</f>
        <v>236242</v>
      </c>
      <c r="H11" s="425">
        <f t="shared" ref="H11:H20" si="1">B11+E11</f>
        <v>583247</v>
      </c>
      <c r="I11" s="423">
        <f t="shared" ref="I11:I20" si="2">C11+F11</f>
        <v>146707</v>
      </c>
      <c r="J11" s="424">
        <f t="shared" ref="J11:J20" si="3">SUM(H11:I11)</f>
        <v>729954</v>
      </c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</row>
    <row r="12" spans="1:29" ht="16" thickBot="1">
      <c r="A12" s="419" t="s">
        <v>50</v>
      </c>
      <c r="B12" s="420">
        <v>865879</v>
      </c>
      <c r="C12" s="420">
        <v>296306</v>
      </c>
      <c r="D12" s="420">
        <f t="shared" si="0"/>
        <v>1162185</v>
      </c>
      <c r="E12" s="420">
        <v>719303</v>
      </c>
      <c r="F12" s="420">
        <v>109012</v>
      </c>
      <c r="G12" s="426">
        <f t="shared" ref="G12:G19" si="4">SUM(E12:F12)</f>
        <v>828315</v>
      </c>
      <c r="H12" s="421">
        <f t="shared" si="1"/>
        <v>1585182</v>
      </c>
      <c r="I12" s="420">
        <f t="shared" si="2"/>
        <v>405318</v>
      </c>
      <c r="J12" s="426">
        <f t="shared" si="3"/>
        <v>1990500</v>
      </c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</row>
    <row r="13" spans="1:29" ht="16" thickBot="1">
      <c r="A13" s="422" t="s">
        <v>51</v>
      </c>
      <c r="B13" s="423">
        <v>859107</v>
      </c>
      <c r="C13" s="423">
        <v>266137</v>
      </c>
      <c r="D13" s="423">
        <f t="shared" si="0"/>
        <v>1125244</v>
      </c>
      <c r="E13" s="423">
        <v>965220</v>
      </c>
      <c r="F13" s="423">
        <v>135321</v>
      </c>
      <c r="G13" s="424">
        <f t="shared" si="4"/>
        <v>1100541</v>
      </c>
      <c r="H13" s="425">
        <f t="shared" si="1"/>
        <v>1824327</v>
      </c>
      <c r="I13" s="423">
        <f t="shared" si="2"/>
        <v>401458</v>
      </c>
      <c r="J13" s="424">
        <f t="shared" si="3"/>
        <v>2225785</v>
      </c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</row>
    <row r="14" spans="1:29" ht="16" thickBot="1">
      <c r="A14" s="419" t="s">
        <v>52</v>
      </c>
      <c r="B14" s="420">
        <v>775891</v>
      </c>
      <c r="C14" s="420">
        <v>240077</v>
      </c>
      <c r="D14" s="420">
        <f>SUM(B14:C14)</f>
        <v>1015968</v>
      </c>
      <c r="E14" s="420">
        <v>1417051</v>
      </c>
      <c r="F14" s="420">
        <v>193185</v>
      </c>
      <c r="G14" s="426">
        <f t="shared" si="4"/>
        <v>1610236</v>
      </c>
      <c r="H14" s="421">
        <f t="shared" si="1"/>
        <v>2192942</v>
      </c>
      <c r="I14" s="420">
        <f>C14+F14</f>
        <v>433262</v>
      </c>
      <c r="J14" s="426">
        <f t="shared" si="3"/>
        <v>2626204</v>
      </c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</row>
    <row r="15" spans="1:29" ht="16" thickBot="1">
      <c r="A15" s="422" t="s">
        <v>53</v>
      </c>
      <c r="B15" s="423">
        <v>641863</v>
      </c>
      <c r="C15" s="423">
        <v>170123</v>
      </c>
      <c r="D15" s="423">
        <f t="shared" si="0"/>
        <v>811986</v>
      </c>
      <c r="E15" s="423">
        <v>1340248</v>
      </c>
      <c r="F15" s="423">
        <v>159630</v>
      </c>
      <c r="G15" s="424">
        <f t="shared" si="4"/>
        <v>1499878</v>
      </c>
      <c r="H15" s="425">
        <f t="shared" si="1"/>
        <v>1982111</v>
      </c>
      <c r="I15" s="423">
        <f t="shared" si="2"/>
        <v>329753</v>
      </c>
      <c r="J15" s="424">
        <f t="shared" si="3"/>
        <v>2311864</v>
      </c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</row>
    <row r="16" spans="1:29" ht="16" thickBot="1">
      <c r="A16" s="419" t="s">
        <v>54</v>
      </c>
      <c r="B16" s="420">
        <v>503780</v>
      </c>
      <c r="C16" s="420">
        <v>91945</v>
      </c>
      <c r="D16" s="420">
        <f t="shared" si="0"/>
        <v>595725</v>
      </c>
      <c r="E16" s="420">
        <v>983948</v>
      </c>
      <c r="F16" s="420">
        <v>80416</v>
      </c>
      <c r="G16" s="426">
        <f t="shared" si="4"/>
        <v>1064364</v>
      </c>
      <c r="H16" s="421">
        <f>B16+E16</f>
        <v>1487728</v>
      </c>
      <c r="I16" s="420">
        <f t="shared" si="2"/>
        <v>172361</v>
      </c>
      <c r="J16" s="426">
        <f t="shared" si="3"/>
        <v>1660089</v>
      </c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</row>
    <row r="17" spans="1:29" ht="16" thickBot="1">
      <c r="A17" s="422" t="s">
        <v>55</v>
      </c>
      <c r="B17" s="423">
        <v>283629</v>
      </c>
      <c r="C17" s="423">
        <v>38811</v>
      </c>
      <c r="D17" s="423">
        <f t="shared" si="0"/>
        <v>322440</v>
      </c>
      <c r="E17" s="423">
        <v>667109</v>
      </c>
      <c r="F17" s="423">
        <v>19623</v>
      </c>
      <c r="G17" s="424">
        <f t="shared" si="4"/>
        <v>686732</v>
      </c>
      <c r="H17" s="425">
        <f t="shared" si="1"/>
        <v>950738</v>
      </c>
      <c r="I17" s="423">
        <f t="shared" si="2"/>
        <v>58434</v>
      </c>
      <c r="J17" s="424">
        <f t="shared" si="3"/>
        <v>1009172</v>
      </c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</row>
    <row r="18" spans="1:29" ht="16" thickBot="1">
      <c r="A18" s="419" t="s">
        <v>56</v>
      </c>
      <c r="B18" s="420">
        <v>152345</v>
      </c>
      <c r="C18" s="420">
        <v>12283</v>
      </c>
      <c r="D18" s="420">
        <f>SUM(B18:C18)</f>
        <v>164628</v>
      </c>
      <c r="E18" s="420">
        <v>388459</v>
      </c>
      <c r="F18" s="420">
        <v>4740</v>
      </c>
      <c r="G18" s="426">
        <f>SUM(E18:F18)</f>
        <v>393199</v>
      </c>
      <c r="H18" s="421">
        <f t="shared" si="1"/>
        <v>540804</v>
      </c>
      <c r="I18" s="420">
        <f t="shared" si="2"/>
        <v>17023</v>
      </c>
      <c r="J18" s="426">
        <f t="shared" si="3"/>
        <v>557827</v>
      </c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</row>
    <row r="19" spans="1:29" ht="16" thickBot="1">
      <c r="A19" s="422" t="s">
        <v>57</v>
      </c>
      <c r="B19" s="423">
        <v>39819</v>
      </c>
      <c r="C19" s="423">
        <v>2361</v>
      </c>
      <c r="D19" s="423">
        <f t="shared" si="0"/>
        <v>42180</v>
      </c>
      <c r="E19" s="423">
        <v>196512</v>
      </c>
      <c r="F19" s="423">
        <v>3975</v>
      </c>
      <c r="G19" s="424">
        <f t="shared" si="4"/>
        <v>200487</v>
      </c>
      <c r="H19" s="425">
        <f t="shared" si="1"/>
        <v>236331</v>
      </c>
      <c r="I19" s="423">
        <f t="shared" si="2"/>
        <v>6336</v>
      </c>
      <c r="J19" s="424">
        <f t="shared" si="3"/>
        <v>242667</v>
      </c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</row>
    <row r="20" spans="1:29" ht="16" thickBot="1">
      <c r="A20" s="419" t="s">
        <v>58</v>
      </c>
      <c r="B20" s="420">
        <v>43859</v>
      </c>
      <c r="C20" s="420">
        <v>3174</v>
      </c>
      <c r="D20" s="420">
        <f t="shared" si="0"/>
        <v>47033</v>
      </c>
      <c r="E20" s="420">
        <v>84836</v>
      </c>
      <c r="F20" s="420">
        <v>2233</v>
      </c>
      <c r="G20" s="426">
        <f>SUM(E20:F20)</f>
        <v>87069</v>
      </c>
      <c r="H20" s="421">
        <f t="shared" si="1"/>
        <v>128695</v>
      </c>
      <c r="I20" s="420">
        <f t="shared" si="2"/>
        <v>5407</v>
      </c>
      <c r="J20" s="426">
        <f t="shared" si="3"/>
        <v>134102</v>
      </c>
      <c r="L20" s="234"/>
      <c r="M20" s="234"/>
      <c r="N20" s="234"/>
      <c r="O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</row>
    <row r="21" spans="1:29" ht="45.75" customHeight="1">
      <c r="A21" s="427" t="s">
        <v>394</v>
      </c>
      <c r="B21" s="428">
        <f t="shared" ref="B21:J21" si="5">SUM(B10:B20)</f>
        <v>4567128</v>
      </c>
      <c r="C21" s="428">
        <f t="shared" si="5"/>
        <v>1245196</v>
      </c>
      <c r="D21" s="428">
        <f t="shared" si="5"/>
        <v>5812324</v>
      </c>
      <c r="E21" s="428">
        <f t="shared" si="5"/>
        <v>6986568</v>
      </c>
      <c r="F21" s="428">
        <f t="shared" si="5"/>
        <v>738686</v>
      </c>
      <c r="G21" s="429">
        <f t="shared" si="5"/>
        <v>7725254</v>
      </c>
      <c r="H21" s="430">
        <f t="shared" si="5"/>
        <v>11553696</v>
      </c>
      <c r="I21" s="428">
        <f t="shared" si="5"/>
        <v>1983882</v>
      </c>
      <c r="J21" s="429">
        <f t="shared" si="5"/>
        <v>13537578</v>
      </c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</row>
    <row r="22" spans="1:29">
      <c r="A22" s="181" t="s">
        <v>342</v>
      </c>
      <c r="B22" s="181"/>
      <c r="C22" s="181"/>
      <c r="D22" s="181"/>
      <c r="F22" s="431"/>
      <c r="G22" s="432"/>
      <c r="H22" s="431"/>
      <c r="I22" s="431"/>
      <c r="J22" s="431"/>
    </row>
    <row r="23" spans="1:29">
      <c r="A23" s="433"/>
      <c r="B23" s="260"/>
      <c r="C23" s="260"/>
      <c r="D23" s="260"/>
      <c r="E23" s="260"/>
      <c r="F23" s="260"/>
      <c r="G23" s="266"/>
      <c r="H23" s="260"/>
      <c r="I23" s="260"/>
      <c r="J23" s="266"/>
    </row>
    <row r="24" spans="1:29" ht="16.25" customHeight="1"/>
  </sheetData>
  <mergeCells count="3">
    <mergeCell ref="H1:J1"/>
    <mergeCell ref="A3:J3"/>
    <mergeCell ref="A4:J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3" orientation="landscape" horizontalDpi="300" r:id="rId1"/>
  <headerFooter>
    <oddFooter>&amp;Lstats.gov.sa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7030A0"/>
  </sheetPr>
  <dimension ref="A1:AD21"/>
  <sheetViews>
    <sheetView rightToLeft="1" view="pageBreakPreview" zoomScale="80" zoomScaleNormal="60" zoomScaleSheetLayoutView="80" workbookViewId="0">
      <selection activeCell="A5" sqref="A5"/>
    </sheetView>
  </sheetViews>
  <sheetFormatPr baseColWidth="10" defaultColWidth="8.83203125" defaultRowHeight="15"/>
  <cols>
    <col min="1" max="1" width="18.6640625" customWidth="1"/>
    <col min="2" max="5" width="11.83203125" bestFit="1" customWidth="1"/>
    <col min="6" max="6" width="9.6640625" bestFit="1" customWidth="1"/>
    <col min="7" max="7" width="11.83203125" bestFit="1" customWidth="1"/>
    <col min="8" max="8" width="13" bestFit="1" customWidth="1"/>
    <col min="9" max="9" width="11.83203125" bestFit="1" customWidth="1"/>
    <col min="10" max="10" width="13.1640625" customWidth="1"/>
    <col min="11" max="11" width="29.5" customWidth="1"/>
  </cols>
  <sheetData>
    <row r="1" spans="1:30">
      <c r="I1" s="786" t="s">
        <v>328</v>
      </c>
      <c r="J1" s="786"/>
      <c r="K1" s="786"/>
      <c r="L1" s="2"/>
    </row>
    <row r="2" spans="1:30" ht="61.5" customHeight="1">
      <c r="A2" s="74"/>
      <c r="H2" s="2"/>
      <c r="J2" s="786" t="s">
        <v>333</v>
      </c>
      <c r="K2" s="786"/>
    </row>
    <row r="3" spans="1:30" ht="16">
      <c r="A3" s="740" t="s">
        <v>395</v>
      </c>
      <c r="B3" s="740"/>
      <c r="C3" s="740"/>
      <c r="D3" s="740"/>
      <c r="E3" s="740"/>
      <c r="F3" s="740"/>
      <c r="G3" s="740"/>
      <c r="H3" s="740"/>
      <c r="I3" s="740"/>
      <c r="J3" s="740"/>
      <c r="K3" s="740"/>
    </row>
    <row r="4" spans="1:30" ht="16">
      <c r="A4" s="741" t="s">
        <v>396</v>
      </c>
      <c r="B4" s="741"/>
      <c r="C4" s="741"/>
      <c r="D4" s="741"/>
      <c r="E4" s="741"/>
      <c r="F4" s="741"/>
      <c r="G4" s="741"/>
      <c r="H4" s="741"/>
      <c r="I4" s="741"/>
      <c r="J4" s="741"/>
      <c r="K4" s="741"/>
    </row>
    <row r="5" spans="1:30">
      <c r="A5" s="434" t="s">
        <v>383</v>
      </c>
      <c r="B5" s="34"/>
      <c r="C5" s="34"/>
      <c r="D5" s="34"/>
      <c r="E5" s="34"/>
      <c r="F5" s="34"/>
      <c r="G5" s="34"/>
      <c r="H5" s="34"/>
      <c r="I5" s="34"/>
      <c r="J5" s="34"/>
    </row>
    <row r="6" spans="1:30" ht="19.5" customHeight="1">
      <c r="A6" s="393"/>
      <c r="B6" s="806" t="s">
        <v>16</v>
      </c>
      <c r="C6" s="816"/>
      <c r="D6" s="807"/>
      <c r="E6" s="806" t="s">
        <v>17</v>
      </c>
      <c r="F6" s="816"/>
      <c r="G6" s="816"/>
      <c r="H6" s="817" t="s">
        <v>18</v>
      </c>
      <c r="I6" s="816"/>
      <c r="J6" s="816"/>
      <c r="K6" s="806" t="s">
        <v>369</v>
      </c>
    </row>
    <row r="7" spans="1:30" ht="18.75" customHeight="1" thickBot="1">
      <c r="A7" s="393" t="s">
        <v>101</v>
      </c>
      <c r="B7" s="818" t="s">
        <v>19</v>
      </c>
      <c r="C7" s="819"/>
      <c r="D7" s="820"/>
      <c r="E7" s="818" t="s">
        <v>20</v>
      </c>
      <c r="F7" s="819"/>
      <c r="G7" s="819"/>
      <c r="H7" s="814" t="s">
        <v>5</v>
      </c>
      <c r="I7" s="815"/>
      <c r="J7" s="815"/>
      <c r="K7" s="806"/>
    </row>
    <row r="8" spans="1:30" ht="19.5" customHeight="1">
      <c r="A8" s="393"/>
      <c r="B8" s="393" t="s">
        <v>0</v>
      </c>
      <c r="C8" s="417" t="s">
        <v>1</v>
      </c>
      <c r="D8" s="417" t="s">
        <v>47</v>
      </c>
      <c r="E8" s="393" t="s">
        <v>0</v>
      </c>
      <c r="F8" s="393" t="s">
        <v>1</v>
      </c>
      <c r="G8" s="393" t="s">
        <v>47</v>
      </c>
      <c r="H8" s="410" t="s">
        <v>0</v>
      </c>
      <c r="I8" s="393" t="s">
        <v>1</v>
      </c>
      <c r="J8" s="417" t="s">
        <v>47</v>
      </c>
      <c r="K8" s="806"/>
    </row>
    <row r="9" spans="1:30" ht="18" customHeight="1" thickBot="1">
      <c r="A9" s="416"/>
      <c r="B9" s="393" t="s">
        <v>25</v>
      </c>
      <c r="C9" s="393" t="s">
        <v>26</v>
      </c>
      <c r="D9" s="418" t="s">
        <v>5</v>
      </c>
      <c r="E9" s="393" t="s">
        <v>25</v>
      </c>
      <c r="F9" s="393" t="s">
        <v>26</v>
      </c>
      <c r="G9" s="418" t="s">
        <v>5</v>
      </c>
      <c r="H9" s="410" t="s">
        <v>25</v>
      </c>
      <c r="I9" s="393" t="s">
        <v>26</v>
      </c>
      <c r="J9" s="418" t="s">
        <v>5</v>
      </c>
      <c r="K9" s="818"/>
    </row>
    <row r="10" spans="1:30" ht="21.5" customHeight="1" thickBot="1">
      <c r="A10" s="435" t="s">
        <v>370</v>
      </c>
      <c r="B10" s="420">
        <v>15401</v>
      </c>
      <c r="C10" s="420">
        <v>3561</v>
      </c>
      <c r="D10" s="420">
        <f>SUM(B10:C10)</f>
        <v>18962</v>
      </c>
      <c r="E10" s="420">
        <v>107907</v>
      </c>
      <c r="F10" s="420">
        <v>10047</v>
      </c>
      <c r="G10" s="420">
        <f>SUM(E10:F10)</f>
        <v>117954</v>
      </c>
      <c r="H10" s="421">
        <f>B10+E10</f>
        <v>123308</v>
      </c>
      <c r="I10" s="421">
        <f>C10+F10</f>
        <v>13608</v>
      </c>
      <c r="J10" s="421">
        <f>SUM(H10:I10)</f>
        <v>136916</v>
      </c>
      <c r="K10" s="436" t="s">
        <v>259</v>
      </c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</row>
    <row r="11" spans="1:30" ht="21.5" customHeight="1" thickBot="1">
      <c r="A11" s="437" t="s">
        <v>371</v>
      </c>
      <c r="B11" s="423">
        <v>82385</v>
      </c>
      <c r="C11" s="423">
        <v>15025</v>
      </c>
      <c r="D11" s="423">
        <f t="shared" ref="D11:D18" si="0">SUM(B11:C11)</f>
        <v>97410</v>
      </c>
      <c r="E11" s="423">
        <v>790516</v>
      </c>
      <c r="F11" s="423">
        <v>144971</v>
      </c>
      <c r="G11" s="423">
        <f t="shared" ref="G11:G18" si="1">SUM(E11:F11)</f>
        <v>935487</v>
      </c>
      <c r="H11" s="425">
        <f t="shared" ref="H11:H18" si="2">B11+E11</f>
        <v>872901</v>
      </c>
      <c r="I11" s="423">
        <f t="shared" ref="I11:I18" si="3">C11+F11</f>
        <v>159996</v>
      </c>
      <c r="J11" s="424">
        <f t="shared" ref="J11:J18" si="4">SUM(H11:I11)</f>
        <v>1032897</v>
      </c>
      <c r="K11" s="438" t="s">
        <v>372</v>
      </c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</row>
    <row r="12" spans="1:30" ht="21.5" customHeight="1" thickBot="1">
      <c r="A12" s="435" t="s">
        <v>373</v>
      </c>
      <c r="B12" s="420">
        <v>237659</v>
      </c>
      <c r="C12" s="420">
        <v>21984</v>
      </c>
      <c r="D12" s="420">
        <f t="shared" si="0"/>
        <v>259643</v>
      </c>
      <c r="E12" s="420">
        <v>1247837</v>
      </c>
      <c r="F12" s="420">
        <v>194537</v>
      </c>
      <c r="G12" s="420">
        <f t="shared" si="1"/>
        <v>1442374</v>
      </c>
      <c r="H12" s="421">
        <f t="shared" si="2"/>
        <v>1485496</v>
      </c>
      <c r="I12" s="420">
        <f t="shared" si="3"/>
        <v>216521</v>
      </c>
      <c r="J12" s="426">
        <f t="shared" si="4"/>
        <v>1702017</v>
      </c>
      <c r="K12" s="436" t="s">
        <v>260</v>
      </c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</row>
    <row r="13" spans="1:30" ht="21.5" customHeight="1" thickBot="1">
      <c r="A13" s="437" t="s">
        <v>374</v>
      </c>
      <c r="B13" s="423">
        <v>442874</v>
      </c>
      <c r="C13" s="423">
        <v>29760</v>
      </c>
      <c r="D13" s="423">
        <f>SUM(B13:C13)</f>
        <v>472634</v>
      </c>
      <c r="E13" s="423">
        <v>1617366</v>
      </c>
      <c r="F13" s="423">
        <v>193840</v>
      </c>
      <c r="G13" s="423">
        <f t="shared" si="1"/>
        <v>1811206</v>
      </c>
      <c r="H13" s="425">
        <f t="shared" si="2"/>
        <v>2060240</v>
      </c>
      <c r="I13" s="423">
        <f t="shared" si="3"/>
        <v>223600</v>
      </c>
      <c r="J13" s="424">
        <f t="shared" si="4"/>
        <v>2283840</v>
      </c>
      <c r="K13" s="438" t="s">
        <v>261</v>
      </c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</row>
    <row r="14" spans="1:30" ht="21.5" customHeight="1" thickBot="1">
      <c r="A14" s="435" t="s">
        <v>375</v>
      </c>
      <c r="B14" s="420">
        <v>1907607</v>
      </c>
      <c r="C14" s="420">
        <v>145204</v>
      </c>
      <c r="D14" s="420">
        <f t="shared" si="0"/>
        <v>2052811</v>
      </c>
      <c r="E14" s="420">
        <v>1395456</v>
      </c>
      <c r="F14" s="420">
        <v>62843</v>
      </c>
      <c r="G14" s="420">
        <f t="shared" si="1"/>
        <v>1458299</v>
      </c>
      <c r="H14" s="421">
        <f t="shared" si="2"/>
        <v>3303063</v>
      </c>
      <c r="I14" s="420">
        <f t="shared" si="3"/>
        <v>208047</v>
      </c>
      <c r="J14" s="426">
        <f t="shared" si="4"/>
        <v>3511110</v>
      </c>
      <c r="K14" s="436" t="s">
        <v>376</v>
      </c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</row>
    <row r="15" spans="1:30" ht="21.5" customHeight="1" thickBot="1">
      <c r="A15" s="437" t="s">
        <v>377</v>
      </c>
      <c r="B15" s="423">
        <v>475345</v>
      </c>
      <c r="C15" s="423">
        <v>117383</v>
      </c>
      <c r="D15" s="423">
        <f t="shared" si="0"/>
        <v>592728</v>
      </c>
      <c r="E15" s="423">
        <v>382758</v>
      </c>
      <c r="F15" s="423">
        <v>16066</v>
      </c>
      <c r="G15" s="423">
        <f t="shared" si="1"/>
        <v>398824</v>
      </c>
      <c r="H15" s="425">
        <f t="shared" si="2"/>
        <v>858103</v>
      </c>
      <c r="I15" s="423">
        <f t="shared" si="3"/>
        <v>133449</v>
      </c>
      <c r="J15" s="424">
        <f t="shared" si="4"/>
        <v>991552</v>
      </c>
      <c r="K15" s="438" t="s">
        <v>378</v>
      </c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</row>
    <row r="16" spans="1:30" ht="21.5" customHeight="1" thickBot="1">
      <c r="A16" s="435" t="s">
        <v>379</v>
      </c>
      <c r="B16" s="420">
        <v>1301003</v>
      </c>
      <c r="C16" s="420">
        <v>881932</v>
      </c>
      <c r="D16" s="420">
        <f t="shared" si="0"/>
        <v>2182935</v>
      </c>
      <c r="E16" s="420">
        <v>1287256</v>
      </c>
      <c r="F16" s="420">
        <v>98082</v>
      </c>
      <c r="G16" s="420">
        <f t="shared" si="1"/>
        <v>1385338</v>
      </c>
      <c r="H16" s="421">
        <f t="shared" si="2"/>
        <v>2588259</v>
      </c>
      <c r="I16" s="420">
        <f t="shared" si="3"/>
        <v>980014</v>
      </c>
      <c r="J16" s="426">
        <f t="shared" si="4"/>
        <v>3568273</v>
      </c>
      <c r="K16" s="436" t="s">
        <v>262</v>
      </c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</row>
    <row r="17" spans="1:30" ht="21.5" customHeight="1" thickBot="1">
      <c r="A17" s="437" t="s">
        <v>380</v>
      </c>
      <c r="B17" s="423">
        <v>83388</v>
      </c>
      <c r="C17" s="423">
        <v>26265</v>
      </c>
      <c r="D17" s="423">
        <f t="shared" si="0"/>
        <v>109653</v>
      </c>
      <c r="E17" s="423">
        <v>105092</v>
      </c>
      <c r="F17" s="423">
        <v>9816</v>
      </c>
      <c r="G17" s="423">
        <f t="shared" si="1"/>
        <v>114908</v>
      </c>
      <c r="H17" s="425">
        <f t="shared" si="2"/>
        <v>188480</v>
      </c>
      <c r="I17" s="423">
        <f t="shared" si="3"/>
        <v>36081</v>
      </c>
      <c r="J17" s="424">
        <f t="shared" si="4"/>
        <v>224561</v>
      </c>
      <c r="K17" s="438" t="s">
        <v>263</v>
      </c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</row>
    <row r="18" spans="1:30" ht="21.5" customHeight="1" thickBot="1">
      <c r="A18" s="435" t="s">
        <v>115</v>
      </c>
      <c r="B18" s="420">
        <v>21466</v>
      </c>
      <c r="C18" s="420">
        <v>4082</v>
      </c>
      <c r="D18" s="420">
        <f t="shared" si="0"/>
        <v>25548</v>
      </c>
      <c r="E18" s="420">
        <v>52380</v>
      </c>
      <c r="F18" s="420">
        <v>8484</v>
      </c>
      <c r="G18" s="420">
        <f t="shared" si="1"/>
        <v>60864</v>
      </c>
      <c r="H18" s="421">
        <f t="shared" si="2"/>
        <v>73846</v>
      </c>
      <c r="I18" s="420">
        <f t="shared" si="3"/>
        <v>12566</v>
      </c>
      <c r="J18" s="426">
        <f t="shared" si="4"/>
        <v>86412</v>
      </c>
      <c r="K18" s="436" t="s">
        <v>264</v>
      </c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</row>
    <row r="19" spans="1:30" ht="23" customHeight="1">
      <c r="A19" s="400" t="s">
        <v>256</v>
      </c>
      <c r="B19" s="428">
        <f>SUM(B10:B18)</f>
        <v>4567128</v>
      </c>
      <c r="C19" s="428">
        <f>SUM(C10:C18)</f>
        <v>1245196</v>
      </c>
      <c r="D19" s="428">
        <f>SUM(D10:D18)</f>
        <v>5812324</v>
      </c>
      <c r="E19" s="428">
        <f t="shared" ref="E19:F19" si="5">SUM(E10:E18)</f>
        <v>6986568</v>
      </c>
      <c r="F19" s="428">
        <f t="shared" si="5"/>
        <v>738686</v>
      </c>
      <c r="G19" s="428">
        <f>SUM(G10:G18)</f>
        <v>7725254</v>
      </c>
      <c r="H19" s="430">
        <f>SUM(H10:H18)</f>
        <v>11553696</v>
      </c>
      <c r="I19" s="428">
        <f>SUM(I10:I18)</f>
        <v>1983882</v>
      </c>
      <c r="J19" s="429">
        <f>SUM(J10:J18)</f>
        <v>13537578</v>
      </c>
      <c r="K19" s="393" t="s">
        <v>5</v>
      </c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</row>
    <row r="20" spans="1:30">
      <c r="A20" s="181" t="s">
        <v>342</v>
      </c>
      <c r="B20" s="181"/>
      <c r="C20" s="181"/>
      <c r="D20" s="181"/>
      <c r="F20" s="431"/>
      <c r="G20" s="431"/>
      <c r="H20" s="431"/>
      <c r="I20" s="431"/>
      <c r="J20" s="431"/>
      <c r="K20" t="s">
        <v>343</v>
      </c>
    </row>
    <row r="21" spans="1:30">
      <c r="A21" s="34"/>
      <c r="B21" s="439"/>
      <c r="C21" s="439"/>
      <c r="D21" s="439"/>
      <c r="E21" s="439"/>
      <c r="F21" s="439"/>
      <c r="G21" s="439"/>
      <c r="H21" s="439"/>
      <c r="I21" s="439"/>
      <c r="J21" s="439"/>
    </row>
  </sheetData>
  <mergeCells count="11">
    <mergeCell ref="H7:J7"/>
    <mergeCell ref="I1:K1"/>
    <mergeCell ref="J2:K2"/>
    <mergeCell ref="A3:K3"/>
    <mergeCell ref="A4:K4"/>
    <mergeCell ref="B6:D6"/>
    <mergeCell ref="E6:G6"/>
    <mergeCell ref="H6:J6"/>
    <mergeCell ref="K6:K9"/>
    <mergeCell ref="B7:D7"/>
    <mergeCell ref="E7:G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landscape" horizontalDpi="300" r:id="rId1"/>
  <headerFooter>
    <oddFooter>&amp;Lstats.gov.sa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6" tint="-0.499984740745262"/>
  </sheetPr>
  <dimension ref="A1:K11"/>
  <sheetViews>
    <sheetView rightToLeft="1" view="pageBreakPreview" zoomScaleNormal="80" zoomScaleSheetLayoutView="100" workbookViewId="0">
      <selection activeCell="A5" sqref="A5"/>
    </sheetView>
  </sheetViews>
  <sheetFormatPr baseColWidth="10" defaultColWidth="8.83203125" defaultRowHeight="15"/>
  <cols>
    <col min="1" max="5" width="19.5" customWidth="1"/>
  </cols>
  <sheetData>
    <row r="1" spans="1:11">
      <c r="D1" s="786" t="s">
        <v>351</v>
      </c>
      <c r="E1" s="786"/>
    </row>
    <row r="2" spans="1:11" ht="61.5" customHeight="1">
      <c r="A2" s="74"/>
      <c r="D2" s="786" t="s">
        <v>333</v>
      </c>
      <c r="E2" s="786"/>
    </row>
    <row r="3" spans="1:11" ht="16">
      <c r="A3" s="740" t="s">
        <v>398</v>
      </c>
      <c r="B3" s="740"/>
      <c r="C3" s="740"/>
      <c r="D3" s="740"/>
      <c r="E3" s="740"/>
    </row>
    <row r="4" spans="1:11" ht="16">
      <c r="A4" s="741" t="s">
        <v>399</v>
      </c>
      <c r="B4" s="741"/>
      <c r="C4" s="741"/>
      <c r="D4" s="741"/>
      <c r="E4" s="741"/>
    </row>
    <row r="5" spans="1:11">
      <c r="A5" s="440" t="s">
        <v>387</v>
      </c>
      <c r="B5" s="77"/>
      <c r="C5" s="77"/>
      <c r="D5" s="77"/>
      <c r="E5" s="77"/>
    </row>
    <row r="6" spans="1:11" ht="15.75" customHeight="1">
      <c r="A6" s="808" t="s">
        <v>340</v>
      </c>
      <c r="B6" s="809"/>
      <c r="C6" s="391" t="s">
        <v>0</v>
      </c>
      <c r="D6" s="391" t="s">
        <v>1</v>
      </c>
      <c r="E6" s="392" t="s">
        <v>18</v>
      </c>
    </row>
    <row r="7" spans="1:11" ht="15.75" customHeight="1">
      <c r="A7" s="806" t="s">
        <v>341</v>
      </c>
      <c r="B7" s="807"/>
      <c r="C7" s="393" t="s">
        <v>25</v>
      </c>
      <c r="D7" s="393" t="s">
        <v>26</v>
      </c>
      <c r="E7" s="392" t="s">
        <v>5</v>
      </c>
    </row>
    <row r="8" spans="1:11" ht="30.5" customHeight="1">
      <c r="A8" s="341" t="s">
        <v>16</v>
      </c>
      <c r="B8" s="342" t="s">
        <v>19</v>
      </c>
      <c r="C8" s="441">
        <v>62.643864591544506</v>
      </c>
      <c r="D8" s="442">
        <v>17.776692785012251</v>
      </c>
      <c r="E8" s="443">
        <v>40.659048393462513</v>
      </c>
      <c r="I8" s="346"/>
      <c r="J8" s="346"/>
      <c r="K8" s="346"/>
    </row>
    <row r="9" spans="1:11" ht="30.5" customHeight="1">
      <c r="A9" s="347" t="s">
        <v>17</v>
      </c>
      <c r="B9" s="348" t="s">
        <v>20</v>
      </c>
      <c r="C9" s="444">
        <v>93.808372032071091</v>
      </c>
      <c r="D9" s="445">
        <v>24.916364833495351</v>
      </c>
      <c r="E9" s="446">
        <v>74.193084298628051</v>
      </c>
      <c r="I9" s="346"/>
      <c r="J9" s="346"/>
      <c r="K9" s="346"/>
    </row>
    <row r="10" spans="1:11" ht="30.5" customHeight="1">
      <c r="A10" s="392" t="s">
        <v>18</v>
      </c>
      <c r="B10" s="400" t="s">
        <v>5</v>
      </c>
      <c r="C10" s="447">
        <v>78.392191785701556</v>
      </c>
      <c r="D10" s="447">
        <v>19.899878798116262</v>
      </c>
      <c r="E10" s="448">
        <v>54.791056143682184</v>
      </c>
      <c r="I10" s="346"/>
      <c r="J10" s="346"/>
      <c r="K10" s="346"/>
    </row>
    <row r="11" spans="1:11">
      <c r="A11" s="181" t="s">
        <v>342</v>
      </c>
      <c r="B11" s="181"/>
      <c r="C11" s="181"/>
      <c r="D11" s="181"/>
      <c r="E11" t="s">
        <v>343</v>
      </c>
      <c r="F11" s="431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6" tint="-0.499984740745262"/>
  </sheetPr>
  <dimension ref="A1:K10"/>
  <sheetViews>
    <sheetView rightToLeft="1" view="pageBreakPreview" zoomScaleNormal="100" zoomScaleSheetLayoutView="100" workbookViewId="0">
      <selection activeCell="A5" sqref="A5"/>
    </sheetView>
  </sheetViews>
  <sheetFormatPr baseColWidth="10" defaultColWidth="8.83203125" defaultRowHeight="15"/>
  <cols>
    <col min="1" max="2" width="22.1640625" customWidth="1"/>
    <col min="3" max="5" width="13.5" customWidth="1"/>
  </cols>
  <sheetData>
    <row r="1" spans="1:11">
      <c r="D1" s="314" t="s">
        <v>328</v>
      </c>
    </row>
    <row r="2" spans="1:11" ht="61.5" customHeight="1">
      <c r="A2" s="74"/>
      <c r="D2" s="786" t="s">
        <v>352</v>
      </c>
      <c r="E2" s="786"/>
      <c r="H2" s="2"/>
      <c r="J2" s="2"/>
      <c r="K2" s="2"/>
    </row>
    <row r="3" spans="1:11">
      <c r="A3" s="729" t="s">
        <v>401</v>
      </c>
      <c r="B3" s="729"/>
      <c r="C3" s="729"/>
      <c r="D3" s="729"/>
      <c r="E3" s="729"/>
    </row>
    <row r="4" spans="1:11">
      <c r="A4" s="821" t="s">
        <v>402</v>
      </c>
      <c r="B4" s="821"/>
      <c r="C4" s="821"/>
      <c r="D4" s="821"/>
      <c r="E4" s="821"/>
    </row>
    <row r="5" spans="1:11">
      <c r="A5" s="339" t="s">
        <v>390</v>
      </c>
    </row>
    <row r="6" spans="1:11" ht="20.5" customHeight="1">
      <c r="A6" s="822" t="s">
        <v>35</v>
      </c>
      <c r="B6" s="823"/>
      <c r="C6" s="449" t="s">
        <v>0</v>
      </c>
      <c r="D6" s="449" t="s">
        <v>1</v>
      </c>
      <c r="E6" s="450" t="s">
        <v>18</v>
      </c>
    </row>
    <row r="7" spans="1:11" ht="20.5" customHeight="1">
      <c r="A7" s="822" t="s">
        <v>36</v>
      </c>
      <c r="B7" s="823"/>
      <c r="C7" s="449" t="s">
        <v>25</v>
      </c>
      <c r="D7" s="449" t="s">
        <v>26</v>
      </c>
      <c r="E7" s="450" t="s">
        <v>5</v>
      </c>
    </row>
    <row r="8" spans="1:11" ht="33" customHeight="1">
      <c r="A8" s="451" t="s">
        <v>325</v>
      </c>
      <c r="B8" s="452" t="s">
        <v>321</v>
      </c>
      <c r="C8" s="453">
        <v>62.643864591544506</v>
      </c>
      <c r="D8" s="454">
        <v>17.776692785012251</v>
      </c>
      <c r="E8" s="455">
        <v>40.659048393462513</v>
      </c>
      <c r="I8" s="346"/>
      <c r="J8" s="346"/>
      <c r="K8" s="346"/>
    </row>
    <row r="9" spans="1:11" ht="45.75" customHeight="1">
      <c r="A9" s="456" t="s">
        <v>320</v>
      </c>
      <c r="B9" s="457" t="s">
        <v>404</v>
      </c>
      <c r="C9" s="458">
        <v>62.109142213320197</v>
      </c>
      <c r="D9" s="459">
        <v>17.449504975480696</v>
      </c>
      <c r="E9" s="460">
        <v>40.270040250954594</v>
      </c>
      <c r="I9" s="346"/>
      <c r="J9" s="346"/>
      <c r="K9" s="346"/>
    </row>
    <row r="10" spans="1:11">
      <c r="A10" s="181" t="s">
        <v>342</v>
      </c>
      <c r="B10" s="181"/>
      <c r="C10" s="181"/>
      <c r="D10" s="181"/>
      <c r="E10" t="s">
        <v>343</v>
      </c>
    </row>
  </sheetData>
  <mergeCells count="5"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6" tint="-0.499984740745262"/>
  </sheetPr>
  <dimension ref="A1:J20"/>
  <sheetViews>
    <sheetView rightToLeft="1" view="pageBreakPreview" zoomScaleNormal="70" zoomScaleSheetLayoutView="100" workbookViewId="0">
      <selection activeCell="A5" sqref="A5"/>
    </sheetView>
  </sheetViews>
  <sheetFormatPr baseColWidth="10" defaultColWidth="8.83203125" defaultRowHeight="15"/>
  <cols>
    <col min="1" max="1" width="25.83203125" customWidth="1"/>
    <col min="2" max="4" width="20.5" customWidth="1"/>
  </cols>
  <sheetData>
    <row r="1" spans="1:10">
      <c r="C1" s="786" t="s">
        <v>328</v>
      </c>
      <c r="D1" s="786"/>
    </row>
    <row r="2" spans="1:10" ht="61.5" customHeight="1">
      <c r="A2" s="74"/>
      <c r="C2" s="786" t="s">
        <v>352</v>
      </c>
      <c r="D2" s="786"/>
      <c r="E2" s="2"/>
      <c r="F2" s="2"/>
      <c r="G2" s="2"/>
    </row>
    <row r="3" spans="1:10" ht="16">
      <c r="A3" s="791" t="s">
        <v>405</v>
      </c>
      <c r="B3" s="791"/>
      <c r="C3" s="791"/>
      <c r="D3" s="791"/>
    </row>
    <row r="4" spans="1:10" ht="16">
      <c r="A4" s="813" t="s">
        <v>406</v>
      </c>
      <c r="B4" s="813"/>
      <c r="C4" s="813"/>
      <c r="D4" s="813"/>
    </row>
    <row r="5" spans="1:10" ht="16" thickBot="1">
      <c r="A5" s="461" t="s">
        <v>393</v>
      </c>
      <c r="B5" s="1"/>
      <c r="C5" s="1"/>
      <c r="D5" s="1"/>
    </row>
    <row r="6" spans="1:10">
      <c r="A6" s="393" t="s">
        <v>45</v>
      </c>
      <c r="B6" s="417" t="s">
        <v>0</v>
      </c>
      <c r="C6" s="417" t="s">
        <v>1</v>
      </c>
      <c r="D6" s="417" t="s">
        <v>18</v>
      </c>
    </row>
    <row r="7" spans="1:10">
      <c r="A7" s="393" t="s">
        <v>408</v>
      </c>
      <c r="B7" s="393" t="s">
        <v>25</v>
      </c>
      <c r="C7" s="393" t="s">
        <v>26</v>
      </c>
      <c r="D7" s="418" t="s">
        <v>5</v>
      </c>
    </row>
    <row r="8" spans="1:10" ht="23" customHeight="1">
      <c r="A8" s="462" t="s">
        <v>48</v>
      </c>
      <c r="B8" s="463">
        <v>2.8891330046286514</v>
      </c>
      <c r="C8" s="463">
        <v>0.72550297956055765</v>
      </c>
      <c r="D8" s="464">
        <v>1.7991319820588114</v>
      </c>
      <c r="H8" s="346"/>
      <c r="I8" s="346"/>
      <c r="J8" s="346"/>
    </row>
    <row r="9" spans="1:10" ht="23" customHeight="1">
      <c r="A9" s="465" t="s">
        <v>49</v>
      </c>
      <c r="B9" s="466">
        <v>36.824959143326872</v>
      </c>
      <c r="C9" s="466">
        <v>12.362059670719185</v>
      </c>
      <c r="D9" s="467">
        <v>25.025420180632814</v>
      </c>
      <c r="H9" s="346"/>
      <c r="I9" s="346"/>
      <c r="J9" s="346"/>
    </row>
    <row r="10" spans="1:10" ht="23" customHeight="1">
      <c r="A10" s="462" t="s">
        <v>50</v>
      </c>
      <c r="B10" s="463">
        <v>86.384636949258393</v>
      </c>
      <c r="C10" s="463">
        <v>31.189547134419698</v>
      </c>
      <c r="D10" s="464">
        <v>59.52688271178107</v>
      </c>
      <c r="H10" s="346"/>
      <c r="I10" s="346"/>
      <c r="J10" s="346"/>
    </row>
    <row r="11" spans="1:10" ht="23" customHeight="1">
      <c r="A11" s="465" t="s">
        <v>51</v>
      </c>
      <c r="B11" s="466">
        <v>93.524532163424382</v>
      </c>
      <c r="C11" s="466">
        <v>30.419655154677471</v>
      </c>
      <c r="D11" s="467">
        <v>62.740991650287846</v>
      </c>
      <c r="H11" s="346"/>
      <c r="I11" s="346"/>
      <c r="J11" s="346"/>
    </row>
    <row r="12" spans="1:10" ht="23" customHeight="1">
      <c r="A12" s="462" t="s">
        <v>52</v>
      </c>
      <c r="B12" s="463">
        <v>95.791022774552061</v>
      </c>
      <c r="C12" s="463">
        <v>30.974839724360738</v>
      </c>
      <c r="D12" s="464">
        <v>64.096743707154459</v>
      </c>
      <c r="H12" s="346"/>
      <c r="I12" s="346"/>
      <c r="J12" s="346"/>
    </row>
    <row r="13" spans="1:10" ht="23" customHeight="1">
      <c r="A13" s="465" t="s">
        <v>53</v>
      </c>
      <c r="B13" s="466">
        <v>93.708920599047531</v>
      </c>
      <c r="C13" s="466">
        <v>26.187232640796992</v>
      </c>
      <c r="D13" s="467">
        <v>60.84137884526767</v>
      </c>
      <c r="H13" s="346"/>
      <c r="I13" s="346"/>
      <c r="J13" s="346"/>
    </row>
    <row r="14" spans="1:10" ht="23" customHeight="1">
      <c r="A14" s="462" t="s">
        <v>54</v>
      </c>
      <c r="B14" s="463">
        <v>88.086208313444075</v>
      </c>
      <c r="C14" s="463">
        <v>17.322162646902566</v>
      </c>
      <c r="D14" s="464">
        <v>54.023674380685414</v>
      </c>
      <c r="H14" s="346"/>
      <c r="I14" s="346"/>
      <c r="J14" s="346"/>
    </row>
    <row r="15" spans="1:10" ht="23" customHeight="1">
      <c r="A15" s="465" t="s">
        <v>55</v>
      </c>
      <c r="B15" s="466">
        <v>63.882995256564456</v>
      </c>
      <c r="C15" s="466">
        <v>9.2841730576938719</v>
      </c>
      <c r="D15" s="467">
        <v>37.405338183978024</v>
      </c>
      <c r="H15" s="346"/>
      <c r="I15" s="346"/>
      <c r="J15" s="346"/>
    </row>
    <row r="16" spans="1:10" ht="23" customHeight="1">
      <c r="A16" s="462" t="s">
        <v>56</v>
      </c>
      <c r="B16" s="463">
        <v>44.872153610066299</v>
      </c>
      <c r="C16" s="463">
        <v>3.9092561178601097</v>
      </c>
      <c r="D16" s="464">
        <v>25.183567075409353</v>
      </c>
      <c r="H16" s="346"/>
      <c r="I16" s="346"/>
      <c r="J16" s="346"/>
    </row>
    <row r="17" spans="1:10" ht="23" customHeight="1">
      <c r="A17" s="465" t="s">
        <v>57</v>
      </c>
      <c r="B17" s="466">
        <v>16.736931037236612</v>
      </c>
      <c r="C17" s="466">
        <v>1.0227420402859</v>
      </c>
      <c r="D17" s="467">
        <v>8.998188842501829</v>
      </c>
      <c r="H17" s="346"/>
      <c r="I17" s="346"/>
      <c r="J17" s="346"/>
    </row>
    <row r="18" spans="1:10" ht="23" customHeight="1">
      <c r="A18" s="462" t="s">
        <v>58</v>
      </c>
      <c r="B18" s="463">
        <v>10.991872445258675</v>
      </c>
      <c r="C18" s="463">
        <v>0.72918413622464573</v>
      </c>
      <c r="D18" s="464">
        <v>5.6374611348037975</v>
      </c>
      <c r="H18" s="346"/>
      <c r="I18" s="346"/>
      <c r="J18" s="346"/>
    </row>
    <row r="19" spans="1:10" ht="23" customHeight="1">
      <c r="A19" s="400" t="s">
        <v>28</v>
      </c>
      <c r="B19" s="468">
        <v>62.643864591544506</v>
      </c>
      <c r="C19" s="468">
        <v>17.776692785012251</v>
      </c>
      <c r="D19" s="468">
        <v>40.659048393462513</v>
      </c>
      <c r="H19" s="346"/>
      <c r="I19" s="346"/>
      <c r="J19" s="346"/>
    </row>
    <row r="20" spans="1:10">
      <c r="A20" s="181" t="s">
        <v>342</v>
      </c>
      <c r="B20" s="181"/>
      <c r="C20" s="181"/>
      <c r="D20" t="s">
        <v>343</v>
      </c>
    </row>
  </sheetData>
  <mergeCells count="4">
    <mergeCell ref="C1:D1"/>
    <mergeCell ref="C2:D2"/>
    <mergeCell ref="A3:D3"/>
    <mergeCell ref="A4:D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colBreaks count="1" manualBreakCount="1">
    <brk id="4" max="1048575" man="1"/>
  </col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6" tint="-0.499984740745262"/>
  </sheetPr>
  <dimension ref="A1:K18"/>
  <sheetViews>
    <sheetView rightToLeft="1" view="pageBreakPreview" zoomScaleNormal="70" zoomScaleSheetLayoutView="100" workbookViewId="0">
      <selection activeCell="A5" sqref="A5"/>
    </sheetView>
  </sheetViews>
  <sheetFormatPr baseColWidth="10" defaultColWidth="8.83203125" defaultRowHeight="15"/>
  <cols>
    <col min="1" max="1" width="26" customWidth="1"/>
    <col min="2" max="4" width="15.1640625" customWidth="1"/>
    <col min="5" max="5" width="36.1640625" customWidth="1"/>
  </cols>
  <sheetData>
    <row r="1" spans="1:11">
      <c r="D1" s="786" t="s">
        <v>328</v>
      </c>
      <c r="E1" s="786"/>
    </row>
    <row r="2" spans="1:11" ht="61.5" customHeight="1">
      <c r="A2" s="74"/>
      <c r="D2" s="786" t="s">
        <v>352</v>
      </c>
      <c r="E2" s="786"/>
    </row>
    <row r="3" spans="1:11" ht="16">
      <c r="A3" s="740" t="s">
        <v>409</v>
      </c>
      <c r="B3" s="740"/>
      <c r="C3" s="740"/>
      <c r="D3" s="740"/>
      <c r="E3" s="740"/>
    </row>
    <row r="4" spans="1:11" ht="16">
      <c r="A4" s="741" t="s">
        <v>410</v>
      </c>
      <c r="B4" s="741"/>
      <c r="C4" s="741"/>
      <c r="D4" s="741"/>
      <c r="E4" s="741"/>
    </row>
    <row r="5" spans="1:11">
      <c r="A5" s="403" t="s">
        <v>397</v>
      </c>
      <c r="B5" s="34"/>
      <c r="C5" s="34"/>
      <c r="D5" s="34"/>
    </row>
    <row r="6" spans="1:11" ht="18" customHeight="1">
      <c r="A6" s="393" t="s">
        <v>101</v>
      </c>
      <c r="B6" s="393" t="s">
        <v>0</v>
      </c>
      <c r="C6" s="393" t="s">
        <v>1</v>
      </c>
      <c r="D6" s="469" t="s">
        <v>18</v>
      </c>
      <c r="E6" s="824" t="s">
        <v>369</v>
      </c>
    </row>
    <row r="7" spans="1:11">
      <c r="A7" s="393" t="s">
        <v>412</v>
      </c>
      <c r="B7" s="393" t="s">
        <v>25</v>
      </c>
      <c r="C7" s="393" t="s">
        <v>26</v>
      </c>
      <c r="D7" s="470" t="s">
        <v>5</v>
      </c>
      <c r="E7" s="824"/>
    </row>
    <row r="8" spans="1:11" ht="21" customHeight="1">
      <c r="A8" s="160" t="s">
        <v>370</v>
      </c>
      <c r="B8" s="471">
        <v>15.715306122448979</v>
      </c>
      <c r="C8" s="471">
        <v>0.95043131058632613</v>
      </c>
      <c r="D8" s="472">
        <v>4.0116613634824994</v>
      </c>
      <c r="E8" s="473" t="s">
        <v>259</v>
      </c>
      <c r="I8" s="346"/>
      <c r="J8" s="346"/>
      <c r="K8" s="346"/>
    </row>
    <row r="9" spans="1:11" ht="21" customHeight="1">
      <c r="A9" s="161" t="s">
        <v>371</v>
      </c>
      <c r="B9" s="474">
        <v>32.039839304951137</v>
      </c>
      <c r="C9" s="474">
        <v>1.9698588650204196</v>
      </c>
      <c r="D9" s="475">
        <v>9.5511423915409495</v>
      </c>
      <c r="E9" s="476" t="s">
        <v>372</v>
      </c>
      <c r="I9" s="346"/>
      <c r="J9" s="346"/>
      <c r="K9" s="346"/>
    </row>
    <row r="10" spans="1:11" ht="21" customHeight="1">
      <c r="A10" s="160" t="s">
        <v>373</v>
      </c>
      <c r="B10" s="471">
        <v>41.264613092706</v>
      </c>
      <c r="C10" s="471">
        <v>2.9705137594348674</v>
      </c>
      <c r="D10" s="472">
        <v>19.729516349762502</v>
      </c>
      <c r="E10" s="473" t="s">
        <v>260</v>
      </c>
      <c r="I10" s="346"/>
      <c r="J10" s="346"/>
      <c r="K10" s="346"/>
    </row>
    <row r="11" spans="1:11" ht="21" customHeight="1">
      <c r="A11" s="161" t="s">
        <v>374</v>
      </c>
      <c r="B11" s="474">
        <v>36.430805374537904</v>
      </c>
      <c r="C11" s="474">
        <v>2.3935894270264879</v>
      </c>
      <c r="D11" s="475">
        <v>19.220741616744185</v>
      </c>
      <c r="E11" s="476" t="s">
        <v>261</v>
      </c>
      <c r="I11" s="346"/>
      <c r="J11" s="346"/>
      <c r="K11" s="346"/>
    </row>
    <row r="12" spans="1:11" ht="21" customHeight="1">
      <c r="A12" s="160" t="s">
        <v>375</v>
      </c>
      <c r="B12" s="471">
        <v>63.627579232322532</v>
      </c>
      <c r="C12" s="471">
        <v>6.6131676747066965</v>
      </c>
      <c r="D12" s="472">
        <v>39.524548872281791</v>
      </c>
      <c r="E12" s="473" t="s">
        <v>376</v>
      </c>
      <c r="I12" s="346"/>
      <c r="J12" s="346"/>
      <c r="K12" s="346"/>
    </row>
    <row r="13" spans="1:11" ht="21" customHeight="1">
      <c r="A13" s="161" t="s">
        <v>377</v>
      </c>
      <c r="B13" s="474">
        <v>86.61092364092211</v>
      </c>
      <c r="C13" s="474">
        <v>61.648145035922866</v>
      </c>
      <c r="D13" s="475">
        <v>80.18116000844114</v>
      </c>
      <c r="E13" s="476" t="s">
        <v>378</v>
      </c>
      <c r="I13" s="346"/>
      <c r="J13" s="346"/>
      <c r="K13" s="346"/>
    </row>
    <row r="14" spans="1:11" ht="21" customHeight="1">
      <c r="A14" s="160" t="s">
        <v>379</v>
      </c>
      <c r="B14" s="471">
        <v>88.227399664451838</v>
      </c>
      <c r="C14" s="471">
        <v>60.60509438150207</v>
      </c>
      <c r="D14" s="472">
        <v>74.5076562906916</v>
      </c>
      <c r="E14" s="473" t="s">
        <v>262</v>
      </c>
      <c r="I14" s="346"/>
      <c r="J14" s="346"/>
      <c r="K14" s="346"/>
    </row>
    <row r="15" spans="1:11" ht="21" customHeight="1">
      <c r="A15" s="161" t="s">
        <v>380</v>
      </c>
      <c r="B15" s="474">
        <v>86.095710082081467</v>
      </c>
      <c r="C15" s="474">
        <v>69.624111971158939</v>
      </c>
      <c r="D15" s="475">
        <v>81.478536770224181</v>
      </c>
      <c r="E15" s="476" t="s">
        <v>263</v>
      </c>
      <c r="I15" s="346"/>
      <c r="J15" s="346"/>
      <c r="K15" s="346"/>
    </row>
    <row r="16" spans="1:11" ht="21" customHeight="1">
      <c r="A16" s="160" t="s">
        <v>115</v>
      </c>
      <c r="B16" s="471">
        <v>84.094648593590847</v>
      </c>
      <c r="C16" s="471">
        <v>84.68879668049793</v>
      </c>
      <c r="D16" s="472">
        <v>84.189019969682988</v>
      </c>
      <c r="E16" s="473" t="s">
        <v>264</v>
      </c>
      <c r="I16" s="346"/>
      <c r="J16" s="346"/>
      <c r="K16" s="346"/>
    </row>
    <row r="17" spans="1:11" ht="21" customHeight="1">
      <c r="A17" s="400" t="s">
        <v>256</v>
      </c>
      <c r="B17" s="468">
        <v>62.643864591544506</v>
      </c>
      <c r="C17" s="468">
        <v>17.776692785012251</v>
      </c>
      <c r="D17" s="477">
        <v>40.659048393462513</v>
      </c>
      <c r="E17" s="418" t="s">
        <v>5</v>
      </c>
      <c r="I17" s="346"/>
      <c r="J17" s="346"/>
      <c r="K17" s="346"/>
    </row>
    <row r="18" spans="1:11">
      <c r="A18" s="478" t="s">
        <v>342</v>
      </c>
      <c r="B18" s="181"/>
      <c r="C18" s="181"/>
      <c r="D18" s="181"/>
      <c r="E18" t="s">
        <v>343</v>
      </c>
    </row>
  </sheetData>
  <mergeCells count="5">
    <mergeCell ref="D1:E1"/>
    <mergeCell ref="D2:E2"/>
    <mergeCell ref="A3:E3"/>
    <mergeCell ref="A4:E4"/>
    <mergeCell ref="E6:E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12"/>
  <sheetViews>
    <sheetView rightToLeft="1" view="pageBreakPreview" zoomScale="90" zoomScaleNormal="100" zoomScaleSheetLayoutView="90" workbookViewId="0">
      <selection activeCell="A5" sqref="A5"/>
    </sheetView>
  </sheetViews>
  <sheetFormatPr baseColWidth="10" defaultColWidth="8.83203125" defaultRowHeight="15"/>
  <cols>
    <col min="1" max="1" width="49.6640625" customWidth="1"/>
    <col min="2" max="2" width="40.83203125" customWidth="1"/>
  </cols>
  <sheetData>
    <row r="1" spans="1:11">
      <c r="B1" s="314" t="s">
        <v>328</v>
      </c>
      <c r="I1" s="314"/>
    </row>
    <row r="2" spans="1:11" ht="61.5" customHeight="1">
      <c r="A2" s="74"/>
      <c r="B2" s="314" t="s">
        <v>352</v>
      </c>
      <c r="H2" s="2"/>
      <c r="I2" s="314"/>
      <c r="J2" s="2"/>
      <c r="K2" s="2"/>
    </row>
    <row r="3" spans="1:11" ht="16">
      <c r="A3" s="740" t="s">
        <v>413</v>
      </c>
      <c r="B3" s="740"/>
    </row>
    <row r="4" spans="1:11" ht="16">
      <c r="A4" s="741" t="s">
        <v>414</v>
      </c>
      <c r="B4" s="741"/>
    </row>
    <row r="5" spans="1:11">
      <c r="A5" s="479" t="s">
        <v>400</v>
      </c>
      <c r="B5" s="77"/>
    </row>
    <row r="6" spans="1:11" ht="17">
      <c r="A6" s="480" t="s">
        <v>416</v>
      </c>
      <c r="B6" s="481" t="s">
        <v>417</v>
      </c>
    </row>
    <row r="7" spans="1:11" ht="17">
      <c r="A7" s="480" t="s">
        <v>418</v>
      </c>
      <c r="B7" s="481" t="s">
        <v>419</v>
      </c>
    </row>
    <row r="8" spans="1:11" ht="58.5" customHeight="1">
      <c r="A8" s="482" t="s">
        <v>420</v>
      </c>
      <c r="B8" s="483">
        <v>190822</v>
      </c>
      <c r="C8" s="234"/>
      <c r="D8" s="234"/>
    </row>
    <row r="9" spans="1:11" ht="67.5" customHeight="1">
      <c r="A9" s="484" t="s">
        <v>421</v>
      </c>
      <c r="B9" s="485">
        <v>1040727</v>
      </c>
      <c r="C9" s="234"/>
      <c r="D9" s="234"/>
    </row>
    <row r="10" spans="1:11" ht="27.5" customHeight="1">
      <c r="A10" s="480" t="s">
        <v>422</v>
      </c>
      <c r="B10" s="486">
        <f>SUM(B8:B9)</f>
        <v>1231549</v>
      </c>
      <c r="C10" s="234"/>
      <c r="D10" s="234"/>
    </row>
    <row r="11" spans="1:11">
      <c r="A11" s="113" t="s">
        <v>423</v>
      </c>
      <c r="B11" s="4" t="s">
        <v>424</v>
      </c>
    </row>
    <row r="12" spans="1:11">
      <c r="B12" s="266"/>
    </row>
  </sheetData>
  <mergeCells count="2">
    <mergeCell ref="A3:B3"/>
    <mergeCell ref="A4:B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0"/>
  </sheetPr>
  <dimension ref="A1:K10"/>
  <sheetViews>
    <sheetView rightToLeft="1" view="pageBreakPreview" zoomScaleNormal="100" zoomScaleSheetLayoutView="100" workbookViewId="0">
      <selection activeCell="A5" sqref="A5"/>
    </sheetView>
  </sheetViews>
  <sheetFormatPr baseColWidth="10" defaultColWidth="8.83203125" defaultRowHeight="15"/>
  <cols>
    <col min="1" max="1" width="21.33203125" customWidth="1"/>
    <col min="2" max="2" width="15.5" customWidth="1"/>
    <col min="3" max="3" width="20.33203125" customWidth="1"/>
    <col min="4" max="4" width="20.6640625" customWidth="1"/>
    <col min="5" max="5" width="23.83203125" customWidth="1"/>
  </cols>
  <sheetData>
    <row r="1" spans="1:11">
      <c r="D1" s="314" t="s">
        <v>328</v>
      </c>
    </row>
    <row r="2" spans="1:11" ht="61.5" customHeight="1">
      <c r="A2" s="74"/>
      <c r="D2" s="314" t="s">
        <v>352</v>
      </c>
      <c r="G2" s="2"/>
      <c r="H2" s="2"/>
    </row>
    <row r="3" spans="1:11" ht="16">
      <c r="A3" s="740" t="s">
        <v>425</v>
      </c>
      <c r="B3" s="740"/>
      <c r="C3" s="740"/>
      <c r="D3" s="740"/>
      <c r="E3" s="740"/>
    </row>
    <row r="4" spans="1:11" ht="16">
      <c r="A4" s="744" t="s">
        <v>426</v>
      </c>
      <c r="B4" s="744"/>
      <c r="C4" s="744"/>
      <c r="D4" s="744"/>
      <c r="E4" s="744"/>
    </row>
    <row r="5" spans="1:11">
      <c r="A5" s="440" t="s">
        <v>403</v>
      </c>
      <c r="B5" s="41"/>
      <c r="C5" s="41"/>
      <c r="D5" s="41"/>
      <c r="E5" s="41"/>
    </row>
    <row r="6" spans="1:11" ht="15.75" customHeight="1">
      <c r="A6" s="825" t="s">
        <v>35</v>
      </c>
      <c r="B6" s="826"/>
      <c r="C6" s="487" t="s">
        <v>0</v>
      </c>
      <c r="D6" s="487" t="s">
        <v>1</v>
      </c>
      <c r="E6" s="488" t="s">
        <v>18</v>
      </c>
    </row>
    <row r="7" spans="1:11" ht="15.75" customHeight="1">
      <c r="A7" s="827" t="s">
        <v>36</v>
      </c>
      <c r="B7" s="828"/>
      <c r="C7" s="489" t="s">
        <v>25</v>
      </c>
      <c r="D7" s="489" t="s">
        <v>26</v>
      </c>
      <c r="E7" s="488" t="s">
        <v>5</v>
      </c>
    </row>
    <row r="8" spans="1:11" ht="30.5" customHeight="1">
      <c r="A8" s="490" t="s">
        <v>325</v>
      </c>
      <c r="B8" s="491" t="s">
        <v>323</v>
      </c>
      <c r="C8" s="483">
        <v>190822</v>
      </c>
      <c r="D8" s="483">
        <v>1040727</v>
      </c>
      <c r="E8" s="483">
        <f>SUM(C8:D8)</f>
        <v>1231549</v>
      </c>
      <c r="F8" s="234"/>
      <c r="G8" s="234"/>
      <c r="H8" s="234"/>
      <c r="I8" s="234"/>
      <c r="J8" s="234"/>
      <c r="K8" s="234"/>
    </row>
    <row r="9" spans="1:11" ht="30.5" customHeight="1">
      <c r="A9" s="492" t="s">
        <v>320</v>
      </c>
      <c r="B9" s="493" t="s">
        <v>321</v>
      </c>
      <c r="C9" s="494">
        <v>216352</v>
      </c>
      <c r="D9" s="495">
        <v>859581</v>
      </c>
      <c r="E9" s="496">
        <f>SUM(C9:D9)</f>
        <v>1075933</v>
      </c>
      <c r="F9" s="234"/>
      <c r="G9" s="234"/>
      <c r="H9" s="234"/>
      <c r="I9" s="234"/>
      <c r="J9" s="234"/>
      <c r="K9" s="234"/>
    </row>
    <row r="10" spans="1:11">
      <c r="A10" s="113" t="s">
        <v>423</v>
      </c>
      <c r="E10" s="4" t="s">
        <v>424</v>
      </c>
    </row>
  </sheetData>
  <mergeCells count="4"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0"/>
  </sheetPr>
  <dimension ref="A1:L21"/>
  <sheetViews>
    <sheetView rightToLeft="1" view="pageBreakPreview" zoomScaleNormal="100" zoomScaleSheetLayoutView="100" workbookViewId="0">
      <selection activeCell="A5" sqref="A5:XFD5"/>
    </sheetView>
  </sheetViews>
  <sheetFormatPr baseColWidth="10" defaultColWidth="8.83203125" defaultRowHeight="15"/>
  <cols>
    <col min="1" max="1" width="25" customWidth="1"/>
    <col min="2" max="2" width="19" customWidth="1"/>
    <col min="3" max="3" width="23.5" customWidth="1"/>
    <col min="4" max="4" width="25.83203125" customWidth="1"/>
  </cols>
  <sheetData>
    <row r="1" spans="1:12">
      <c r="D1" s="2" t="s">
        <v>328</v>
      </c>
    </row>
    <row r="2" spans="1:12" ht="61.5" customHeight="1">
      <c r="A2" s="74"/>
      <c r="C2" s="786" t="s">
        <v>352</v>
      </c>
      <c r="D2" s="786"/>
    </row>
    <row r="3" spans="1:12" ht="16">
      <c r="A3" s="744" t="s">
        <v>427</v>
      </c>
      <c r="B3" s="744"/>
      <c r="C3" s="744"/>
      <c r="D3" s="744"/>
    </row>
    <row r="4" spans="1:12" ht="16">
      <c r="A4" s="744" t="s">
        <v>428</v>
      </c>
      <c r="B4" s="744"/>
      <c r="C4" s="744"/>
      <c r="D4" s="744"/>
    </row>
    <row r="5" spans="1:12" s="77" customFormat="1" ht="14.5" customHeight="1">
      <c r="A5" s="440" t="s">
        <v>407</v>
      </c>
      <c r="B5" s="590"/>
      <c r="C5" s="590"/>
      <c r="D5" s="590"/>
    </row>
    <row r="6" spans="1:12">
      <c r="A6" s="498" t="s">
        <v>45</v>
      </c>
      <c r="B6" s="498" t="s">
        <v>0</v>
      </c>
      <c r="C6" s="498" t="s">
        <v>1</v>
      </c>
      <c r="D6" s="499" t="s">
        <v>18</v>
      </c>
    </row>
    <row r="7" spans="1:12">
      <c r="A7" s="500"/>
      <c r="B7" s="498" t="s">
        <v>25</v>
      </c>
      <c r="C7" s="498" t="s">
        <v>26</v>
      </c>
      <c r="D7" s="501" t="s">
        <v>5</v>
      </c>
    </row>
    <row r="8" spans="1:12" ht="20.5" customHeight="1" thickBot="1">
      <c r="A8" s="502" t="s">
        <v>48</v>
      </c>
      <c r="B8" s="503">
        <v>3792</v>
      </c>
      <c r="C8" s="503">
        <v>4225</v>
      </c>
      <c r="D8" s="504">
        <f>SUM(B8:C8)</f>
        <v>8017</v>
      </c>
      <c r="E8" s="234"/>
      <c r="G8" s="234"/>
      <c r="H8" s="234"/>
      <c r="I8" s="234"/>
      <c r="J8" s="234"/>
      <c r="K8" s="234"/>
      <c r="L8" s="234"/>
    </row>
    <row r="9" spans="1:12" ht="20.5" customHeight="1" thickBot="1">
      <c r="A9" s="505" t="s">
        <v>49</v>
      </c>
      <c r="B9" s="506">
        <v>71099</v>
      </c>
      <c r="C9" s="506">
        <v>219366</v>
      </c>
      <c r="D9" s="507">
        <f t="shared" ref="D9:D18" si="0">SUM(B9:C9)</f>
        <v>290465</v>
      </c>
      <c r="E9" s="234"/>
      <c r="G9" s="234"/>
      <c r="H9" s="234"/>
      <c r="I9" s="234"/>
      <c r="J9" s="234"/>
      <c r="K9" s="234"/>
      <c r="L9" s="234"/>
    </row>
    <row r="10" spans="1:12" ht="20.5" customHeight="1" thickBot="1">
      <c r="A10" s="502" t="s">
        <v>50</v>
      </c>
      <c r="B10" s="503">
        <v>64134</v>
      </c>
      <c r="C10" s="503">
        <v>321052</v>
      </c>
      <c r="D10" s="504">
        <f t="shared" si="0"/>
        <v>385186</v>
      </c>
      <c r="E10" s="234"/>
      <c r="G10" s="234"/>
      <c r="H10" s="234"/>
      <c r="I10" s="234"/>
      <c r="J10" s="234"/>
      <c r="K10" s="234"/>
      <c r="L10" s="234"/>
    </row>
    <row r="11" spans="1:12" ht="20.5" customHeight="1" thickBot="1">
      <c r="A11" s="505" t="s">
        <v>51</v>
      </c>
      <c r="B11" s="506">
        <v>27547</v>
      </c>
      <c r="C11" s="506">
        <v>226902</v>
      </c>
      <c r="D11" s="507">
        <f t="shared" si="0"/>
        <v>254449</v>
      </c>
      <c r="E11" s="234"/>
      <c r="G11" s="234"/>
      <c r="H11" s="234"/>
      <c r="I11" s="234"/>
      <c r="J11" s="234"/>
      <c r="K11" s="234"/>
      <c r="L11" s="234"/>
    </row>
    <row r="12" spans="1:12" ht="20.5" customHeight="1" thickBot="1">
      <c r="A12" s="502" t="s">
        <v>52</v>
      </c>
      <c r="B12" s="503">
        <v>14212</v>
      </c>
      <c r="C12" s="503">
        <v>118037</v>
      </c>
      <c r="D12" s="504">
        <f>SUM(B12:C12)</f>
        <v>132249</v>
      </c>
      <c r="E12" s="234"/>
      <c r="G12" s="234"/>
      <c r="H12" s="234"/>
      <c r="I12" s="234"/>
      <c r="J12" s="234"/>
      <c r="K12" s="234"/>
      <c r="L12" s="234"/>
    </row>
    <row r="13" spans="1:12" ht="20.5" customHeight="1" thickBot="1">
      <c r="A13" s="505" t="s">
        <v>53</v>
      </c>
      <c r="B13" s="506">
        <v>5377</v>
      </c>
      <c r="C13" s="506">
        <v>59133</v>
      </c>
      <c r="D13" s="507">
        <f t="shared" si="0"/>
        <v>64510</v>
      </c>
      <c r="E13" s="234"/>
      <c r="G13" s="234"/>
      <c r="H13" s="234"/>
      <c r="I13" s="234"/>
      <c r="J13" s="234"/>
      <c r="K13" s="234"/>
      <c r="L13" s="234"/>
    </row>
    <row r="14" spans="1:12" ht="20.5" customHeight="1" thickBot="1">
      <c r="A14" s="502" t="s">
        <v>54</v>
      </c>
      <c r="B14" s="503">
        <v>2714</v>
      </c>
      <c r="C14" s="503">
        <v>43709</v>
      </c>
      <c r="D14" s="504">
        <f t="shared" si="0"/>
        <v>46423</v>
      </c>
      <c r="E14" s="234"/>
      <c r="G14" s="234"/>
      <c r="H14" s="234"/>
      <c r="I14" s="234"/>
      <c r="J14" s="234"/>
      <c r="K14" s="234"/>
      <c r="L14" s="234"/>
    </row>
    <row r="15" spans="1:12" ht="20.5" customHeight="1" thickBot="1">
      <c r="A15" s="505" t="s">
        <v>55</v>
      </c>
      <c r="B15" s="506">
        <v>1436</v>
      </c>
      <c r="C15" s="506">
        <v>29751</v>
      </c>
      <c r="D15" s="507">
        <f t="shared" si="0"/>
        <v>31187</v>
      </c>
      <c r="E15" s="234"/>
      <c r="G15" s="234"/>
      <c r="H15" s="234"/>
      <c r="I15" s="234"/>
      <c r="J15" s="234"/>
      <c r="K15" s="234"/>
      <c r="L15" s="234"/>
    </row>
    <row r="16" spans="1:12" ht="20.5" customHeight="1" thickBot="1">
      <c r="A16" s="502" t="s">
        <v>56</v>
      </c>
      <c r="B16" s="503">
        <v>508</v>
      </c>
      <c r="C16" s="503">
        <v>18524</v>
      </c>
      <c r="D16" s="504">
        <f t="shared" si="0"/>
        <v>19032</v>
      </c>
      <c r="E16" s="234"/>
      <c r="H16" s="234"/>
      <c r="I16" s="234"/>
      <c r="J16" s="234"/>
      <c r="K16" s="234"/>
      <c r="L16" s="234"/>
    </row>
    <row r="17" spans="1:12" ht="20.5" customHeight="1" thickBot="1">
      <c r="A17" s="505" t="s">
        <v>57</v>
      </c>
      <c r="B17" s="506">
        <v>2</v>
      </c>
      <c r="C17" s="506">
        <v>27</v>
      </c>
      <c r="D17" s="507">
        <f t="shared" si="0"/>
        <v>29</v>
      </c>
      <c r="E17" s="234"/>
      <c r="J17" s="234"/>
      <c r="K17" s="234"/>
      <c r="L17" s="234"/>
    </row>
    <row r="18" spans="1:12" ht="20.5" customHeight="1" thickBot="1">
      <c r="A18" s="502" t="s">
        <v>58</v>
      </c>
      <c r="B18" s="503">
        <v>1</v>
      </c>
      <c r="C18" s="503">
        <v>1</v>
      </c>
      <c r="D18" s="504">
        <f t="shared" si="0"/>
        <v>2</v>
      </c>
      <c r="E18" s="234"/>
      <c r="J18" s="234"/>
      <c r="K18" s="234"/>
      <c r="L18" s="234"/>
    </row>
    <row r="19" spans="1:12" ht="20.5" customHeight="1">
      <c r="A19" s="498" t="s">
        <v>28</v>
      </c>
      <c r="B19" s="508">
        <f>SUM(B8:B18)</f>
        <v>190822</v>
      </c>
      <c r="C19" s="508">
        <f>SUM(C8:C18)</f>
        <v>1040727</v>
      </c>
      <c r="D19" s="509">
        <f>SUM(D8:D18)</f>
        <v>1231549</v>
      </c>
      <c r="E19" s="234"/>
      <c r="G19" s="234"/>
      <c r="H19" s="234"/>
      <c r="I19" s="234"/>
      <c r="J19" s="234"/>
      <c r="K19" s="234"/>
      <c r="L19" s="234"/>
    </row>
    <row r="20" spans="1:12">
      <c r="A20" s="113" t="s">
        <v>423</v>
      </c>
      <c r="D20" s="4" t="s">
        <v>424</v>
      </c>
    </row>
    <row r="21" spans="1:12">
      <c r="B21" s="234"/>
      <c r="C21" s="234"/>
      <c r="D21" s="234"/>
    </row>
  </sheetData>
  <mergeCells count="3">
    <mergeCell ref="C2:D2"/>
    <mergeCell ref="A3:D3"/>
    <mergeCell ref="A4:D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6"/>
  <sheetViews>
    <sheetView rightToLeft="1" view="pageBreakPreview" zoomScale="110" zoomScaleNormal="100" zoomScaleSheetLayoutView="110" workbookViewId="0">
      <selection activeCell="G21" sqref="G21"/>
    </sheetView>
  </sheetViews>
  <sheetFormatPr baseColWidth="10" defaultColWidth="8.83203125" defaultRowHeight="15"/>
  <cols>
    <col min="1" max="2" width="22.5" customWidth="1"/>
    <col min="3" max="10" width="10.5" customWidth="1"/>
    <col min="11" max="11" width="18.33203125" bestFit="1" customWidth="1"/>
    <col min="12" max="12" width="9.83203125" customWidth="1"/>
    <col min="14" max="15" width="9.1640625" customWidth="1"/>
    <col min="17" max="19" width="9.1640625" customWidth="1"/>
    <col min="20" max="20" width="10.83203125" customWidth="1"/>
  </cols>
  <sheetData>
    <row r="1" spans="1:29" ht="24.75" customHeight="1">
      <c r="A1" s="1"/>
      <c r="B1" s="1"/>
      <c r="C1" s="1"/>
      <c r="D1" s="1"/>
      <c r="E1" s="1"/>
      <c r="F1" s="1"/>
      <c r="J1" s="276" t="s">
        <v>328</v>
      </c>
      <c r="L1" s="2"/>
      <c r="M1" s="2"/>
    </row>
    <row r="2" spans="1:29" s="2" customFormat="1" ht="42" customHeight="1">
      <c r="J2" s="276" t="s">
        <v>333</v>
      </c>
    </row>
    <row r="3" spans="1:29">
      <c r="A3" s="734" t="s">
        <v>330</v>
      </c>
      <c r="B3" s="734"/>
      <c r="C3" s="734"/>
      <c r="D3" s="734"/>
      <c r="E3" s="734"/>
      <c r="F3" s="734"/>
      <c r="G3" s="734"/>
      <c r="H3" s="734"/>
      <c r="I3" s="734"/>
      <c r="J3" s="734"/>
      <c r="K3" s="734"/>
    </row>
    <row r="4" spans="1:29">
      <c r="A4" s="735" t="s">
        <v>610</v>
      </c>
      <c r="B4" s="735"/>
      <c r="C4" s="735"/>
      <c r="D4" s="735"/>
      <c r="E4" s="735"/>
      <c r="F4" s="735"/>
      <c r="G4" s="735"/>
      <c r="H4" s="735"/>
      <c r="I4" s="735"/>
      <c r="J4" s="735"/>
      <c r="K4" s="735"/>
    </row>
    <row r="5" spans="1:29">
      <c r="A5" s="94" t="s">
        <v>284</v>
      </c>
      <c r="B5" s="223"/>
      <c r="C5" s="223"/>
      <c r="D5" s="223"/>
      <c r="E5" s="223"/>
      <c r="F5" s="223"/>
      <c r="G5" s="223"/>
      <c r="H5" s="223"/>
      <c r="I5" s="223"/>
      <c r="J5" s="223"/>
      <c r="K5" s="223"/>
    </row>
    <row r="6" spans="1:29" ht="19.25" customHeight="1">
      <c r="A6" s="718" t="s">
        <v>35</v>
      </c>
      <c r="B6" s="731"/>
      <c r="C6" s="718" t="s">
        <v>16</v>
      </c>
      <c r="D6" s="719"/>
      <c r="E6" s="731"/>
      <c r="F6" s="718" t="s">
        <v>17</v>
      </c>
      <c r="G6" s="719"/>
      <c r="H6" s="719"/>
      <c r="I6" s="724" t="s">
        <v>18</v>
      </c>
      <c r="J6" s="724"/>
      <c r="K6" s="736"/>
    </row>
    <row r="7" spans="1:29" ht="19.25" customHeight="1" thickBot="1">
      <c r="A7" s="718"/>
      <c r="B7" s="731"/>
      <c r="C7" s="722" t="s">
        <v>19</v>
      </c>
      <c r="D7" s="723"/>
      <c r="E7" s="732"/>
      <c r="F7" s="720" t="s">
        <v>20</v>
      </c>
      <c r="G7" s="721"/>
      <c r="H7" s="721"/>
      <c r="I7" s="733" t="s">
        <v>5</v>
      </c>
      <c r="J7" s="733"/>
      <c r="K7" s="737"/>
    </row>
    <row r="8" spans="1:29" ht="19.25" customHeight="1">
      <c r="A8" s="718" t="s">
        <v>36</v>
      </c>
      <c r="B8" s="731"/>
      <c r="C8" s="8" t="s">
        <v>22</v>
      </c>
      <c r="D8" s="9" t="s">
        <v>23</v>
      </c>
      <c r="E8" s="9" t="s">
        <v>24</v>
      </c>
      <c r="F8" s="8" t="s">
        <v>22</v>
      </c>
      <c r="G8" s="8" t="s">
        <v>23</v>
      </c>
      <c r="H8" s="8" t="s">
        <v>24</v>
      </c>
      <c r="I8" s="12" t="s">
        <v>22</v>
      </c>
      <c r="J8" s="12" t="s">
        <v>23</v>
      </c>
      <c r="K8" s="28" t="s">
        <v>24</v>
      </c>
    </row>
    <row r="9" spans="1:29" ht="19.25" customHeight="1">
      <c r="A9" s="718"/>
      <c r="B9" s="731"/>
      <c r="C9" s="10" t="s">
        <v>25</v>
      </c>
      <c r="D9" s="10" t="s">
        <v>26</v>
      </c>
      <c r="E9" s="10" t="s">
        <v>5</v>
      </c>
      <c r="F9" s="10" t="s">
        <v>25</v>
      </c>
      <c r="G9" s="10" t="s">
        <v>26</v>
      </c>
      <c r="H9" s="10" t="s">
        <v>5</v>
      </c>
      <c r="I9" s="13" t="s">
        <v>25</v>
      </c>
      <c r="J9" s="13" t="s">
        <v>26</v>
      </c>
      <c r="K9" s="29" t="s">
        <v>5</v>
      </c>
    </row>
    <row r="10" spans="1:29" ht="29.5" customHeight="1">
      <c r="A10" s="11" t="s">
        <v>324</v>
      </c>
      <c r="B10" s="243" t="s">
        <v>323</v>
      </c>
      <c r="C10" s="6">
        <v>1333552</v>
      </c>
      <c r="D10" s="7">
        <v>556757</v>
      </c>
      <c r="E10" s="6">
        <f>SUM(C10:D10)</f>
        <v>1890309</v>
      </c>
      <c r="F10" s="7">
        <v>8004205</v>
      </c>
      <c r="G10" s="6">
        <v>206642</v>
      </c>
      <c r="H10" s="6">
        <f>SUM(F10:G10)</f>
        <v>8210847</v>
      </c>
      <c r="I10" s="17">
        <f>C10+F10</f>
        <v>9337757</v>
      </c>
      <c r="J10" s="17">
        <f>D10+G10</f>
        <v>763399</v>
      </c>
      <c r="K10" s="17">
        <f t="shared" ref="K10:K11" si="0">E10+H10</f>
        <v>10101156</v>
      </c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</row>
    <row r="11" spans="1:29" ht="29.5" customHeight="1">
      <c r="A11" s="14" t="s">
        <v>320</v>
      </c>
      <c r="B11" s="244" t="s">
        <v>321</v>
      </c>
      <c r="C11" s="26">
        <v>1326485</v>
      </c>
      <c r="D11" s="27">
        <v>545380</v>
      </c>
      <c r="E11" s="26">
        <f>SUM(C11:D11)</f>
        <v>1871865</v>
      </c>
      <c r="F11" s="27">
        <v>8134548</v>
      </c>
      <c r="G11" s="26">
        <v>204382</v>
      </c>
      <c r="H11" s="26">
        <f>SUM(F11:G11)</f>
        <v>8338930</v>
      </c>
      <c r="I11" s="32">
        <f>C11+F11</f>
        <v>9461033</v>
      </c>
      <c r="J11" s="32">
        <f>D11+G11</f>
        <v>749762</v>
      </c>
      <c r="K11" s="31">
        <f t="shared" si="0"/>
        <v>10210795</v>
      </c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</row>
    <row r="12" spans="1:29">
      <c r="A12" s="40" t="s">
        <v>40</v>
      </c>
      <c r="B12" s="40"/>
      <c r="C12" s="33"/>
      <c r="D12" s="33"/>
      <c r="E12" s="329"/>
      <c r="F12" s="33"/>
      <c r="G12" s="33"/>
      <c r="H12" s="329"/>
      <c r="I12" s="33"/>
      <c r="J12" s="33"/>
      <c r="K12" s="33" t="s">
        <v>39</v>
      </c>
    </row>
    <row r="13" spans="1:29">
      <c r="A13" s="40" t="s">
        <v>608</v>
      </c>
    </row>
    <row r="14" spans="1:29" ht="18">
      <c r="A14" s="258"/>
      <c r="C14" s="234"/>
      <c r="D14" s="234"/>
      <c r="E14" s="234"/>
    </row>
    <row r="15" spans="1:29">
      <c r="C15" s="234"/>
      <c r="D15" s="234"/>
      <c r="E15" s="234"/>
    </row>
    <row r="16" spans="1:29">
      <c r="E16" s="234"/>
    </row>
  </sheetData>
  <mergeCells count="10">
    <mergeCell ref="C7:E7"/>
    <mergeCell ref="F7:H7"/>
    <mergeCell ref="I7:K7"/>
    <mergeCell ref="A6:B7"/>
    <mergeCell ref="A8:B9"/>
    <mergeCell ref="A3:K3"/>
    <mergeCell ref="A4:K4"/>
    <mergeCell ref="C6:E6"/>
    <mergeCell ref="F6:H6"/>
    <mergeCell ref="I6:K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3" orientation="landscape" horizontalDpi="300" r:id="rId1"/>
  <headerFooter>
    <oddFooter>&amp;Lstats.gov.sa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0"/>
  </sheetPr>
  <dimension ref="A1:M20"/>
  <sheetViews>
    <sheetView rightToLeft="1" view="pageBreakPreview" zoomScale="90" zoomScaleNormal="100" zoomScaleSheetLayoutView="90" workbookViewId="0">
      <selection activeCell="A5" sqref="A5"/>
    </sheetView>
  </sheetViews>
  <sheetFormatPr baseColWidth="10" defaultColWidth="8.83203125" defaultRowHeight="15"/>
  <cols>
    <col min="1" max="1" width="25.5" customWidth="1"/>
    <col min="2" max="2" width="18.5" customWidth="1"/>
    <col min="3" max="3" width="21.5" customWidth="1"/>
    <col min="4" max="4" width="20.1640625" customWidth="1"/>
    <col min="5" max="5" width="29.5" style="310" bestFit="1" customWidth="1"/>
  </cols>
  <sheetData>
    <row r="1" spans="1:13">
      <c r="D1" s="786" t="s">
        <v>328</v>
      </c>
      <c r="E1" s="786"/>
    </row>
    <row r="2" spans="1:13" ht="61.5" customHeight="1">
      <c r="A2" s="74"/>
      <c r="D2" s="786" t="s">
        <v>352</v>
      </c>
      <c r="E2" s="786"/>
    </row>
    <row r="3" spans="1:13" ht="16">
      <c r="A3" s="744" t="s">
        <v>429</v>
      </c>
      <c r="B3" s="744"/>
      <c r="C3" s="744"/>
      <c r="D3" s="744"/>
      <c r="E3" s="744"/>
    </row>
    <row r="4" spans="1:13" ht="16">
      <c r="A4" s="744" t="s">
        <v>430</v>
      </c>
      <c r="B4" s="744"/>
      <c r="C4" s="744"/>
      <c r="D4" s="744"/>
      <c r="E4" s="744"/>
    </row>
    <row r="5" spans="1:13" ht="16" thickBot="1">
      <c r="A5" s="497" t="s">
        <v>411</v>
      </c>
      <c r="B5" s="357"/>
      <c r="C5" s="357"/>
      <c r="D5" s="357"/>
    </row>
    <row r="6" spans="1:13" ht="17.5" customHeight="1">
      <c r="A6" s="829" t="s">
        <v>101</v>
      </c>
      <c r="B6" s="510" t="s">
        <v>0</v>
      </c>
      <c r="C6" s="510" t="s">
        <v>1</v>
      </c>
      <c r="D6" s="511" t="s">
        <v>18</v>
      </c>
      <c r="E6" s="830" t="s">
        <v>369</v>
      </c>
    </row>
    <row r="7" spans="1:13">
      <c r="A7" s="829"/>
      <c r="B7" s="498" t="s">
        <v>25</v>
      </c>
      <c r="C7" s="498" t="s">
        <v>26</v>
      </c>
      <c r="D7" s="501" t="s">
        <v>5</v>
      </c>
      <c r="E7" s="831"/>
    </row>
    <row r="8" spans="1:13" ht="27.75" customHeight="1" thickBot="1">
      <c r="A8" s="512" t="s">
        <v>370</v>
      </c>
      <c r="B8" s="503">
        <v>1540</v>
      </c>
      <c r="C8" s="503">
        <v>6839</v>
      </c>
      <c r="D8" s="503">
        <f>SUM(B8:C8)</f>
        <v>8379</v>
      </c>
      <c r="E8" s="513" t="s">
        <v>259</v>
      </c>
      <c r="F8" s="234"/>
      <c r="H8" s="234"/>
      <c r="I8" s="234"/>
      <c r="J8" s="234"/>
      <c r="K8" s="234"/>
      <c r="L8" s="234"/>
      <c r="M8" s="234"/>
    </row>
    <row r="9" spans="1:13" ht="24.75" customHeight="1" thickBot="1">
      <c r="A9" s="514" t="s">
        <v>371</v>
      </c>
      <c r="B9" s="506">
        <v>3018</v>
      </c>
      <c r="C9" s="506">
        <v>70033</v>
      </c>
      <c r="D9" s="506">
        <f t="shared" ref="D9:D17" si="0">SUM(B9:C9)</f>
        <v>73051</v>
      </c>
      <c r="E9" s="515" t="s">
        <v>372</v>
      </c>
      <c r="F9" s="234"/>
      <c r="H9" s="234"/>
      <c r="I9" s="234"/>
      <c r="J9" s="234"/>
      <c r="K9" s="234"/>
      <c r="L9" s="234"/>
      <c r="M9" s="234"/>
    </row>
    <row r="10" spans="1:13" ht="30" customHeight="1" thickBot="1">
      <c r="A10" s="512" t="s">
        <v>373</v>
      </c>
      <c r="B10" s="503">
        <v>11350</v>
      </c>
      <c r="C10" s="503">
        <v>76359</v>
      </c>
      <c r="D10" s="503">
        <f t="shared" si="0"/>
        <v>87709</v>
      </c>
      <c r="E10" s="513" t="s">
        <v>260</v>
      </c>
      <c r="F10" s="234"/>
      <c r="H10" s="234"/>
      <c r="I10" s="234"/>
      <c r="J10" s="234"/>
      <c r="K10" s="234"/>
      <c r="L10" s="234"/>
      <c r="M10" s="234"/>
    </row>
    <row r="11" spans="1:13" ht="28.5" customHeight="1" thickBot="1">
      <c r="A11" s="514" t="s">
        <v>374</v>
      </c>
      <c r="B11" s="506">
        <v>15768</v>
      </c>
      <c r="C11" s="506">
        <v>74822</v>
      </c>
      <c r="D11" s="506">
        <f>SUM(B11:C11)</f>
        <v>90590</v>
      </c>
      <c r="E11" s="515" t="s">
        <v>261</v>
      </c>
      <c r="F11" s="234"/>
      <c r="H11" s="234"/>
      <c r="I11" s="234"/>
      <c r="J11" s="234"/>
      <c r="K11" s="234"/>
      <c r="L11" s="234"/>
      <c r="M11" s="234"/>
    </row>
    <row r="12" spans="1:13" ht="24.75" customHeight="1" thickBot="1">
      <c r="A12" s="512" t="s">
        <v>375</v>
      </c>
      <c r="B12" s="503">
        <v>65155</v>
      </c>
      <c r="C12" s="503">
        <v>244290</v>
      </c>
      <c r="D12" s="503">
        <f t="shared" si="0"/>
        <v>309445</v>
      </c>
      <c r="E12" s="513" t="s">
        <v>376</v>
      </c>
      <c r="F12" s="234"/>
      <c r="H12" s="234"/>
      <c r="I12" s="234"/>
      <c r="J12" s="234"/>
      <c r="K12" s="234"/>
      <c r="L12" s="234"/>
      <c r="M12" s="234"/>
    </row>
    <row r="13" spans="1:13" ht="24.75" customHeight="1" thickBot="1">
      <c r="A13" s="514" t="s">
        <v>377</v>
      </c>
      <c r="B13" s="506">
        <v>31017</v>
      </c>
      <c r="C13" s="506">
        <v>59862</v>
      </c>
      <c r="D13" s="506">
        <f t="shared" si="0"/>
        <v>90879</v>
      </c>
      <c r="E13" s="515" t="s">
        <v>378</v>
      </c>
      <c r="F13" s="234"/>
      <c r="H13" s="234"/>
      <c r="I13" s="234"/>
      <c r="J13" s="234"/>
      <c r="K13" s="234"/>
      <c r="L13" s="234"/>
      <c r="M13" s="234"/>
    </row>
    <row r="14" spans="1:13" ht="24.75" customHeight="1" thickBot="1">
      <c r="A14" s="512" t="s">
        <v>379</v>
      </c>
      <c r="B14" s="503">
        <v>61183</v>
      </c>
      <c r="C14" s="503">
        <v>502898</v>
      </c>
      <c r="D14" s="503">
        <f t="shared" si="0"/>
        <v>564081</v>
      </c>
      <c r="E14" s="513" t="s">
        <v>262</v>
      </c>
      <c r="F14" s="234"/>
      <c r="H14" s="234"/>
      <c r="I14" s="234"/>
      <c r="J14" s="234"/>
      <c r="K14" s="234"/>
      <c r="L14" s="234"/>
      <c r="M14" s="234"/>
    </row>
    <row r="15" spans="1:13" ht="32.25" customHeight="1" thickBot="1">
      <c r="A15" s="514" t="s">
        <v>380</v>
      </c>
      <c r="B15" s="506">
        <v>1619</v>
      </c>
      <c r="C15" s="506">
        <v>4998</v>
      </c>
      <c r="D15" s="506">
        <f t="shared" si="0"/>
        <v>6617</v>
      </c>
      <c r="E15" s="515" t="s">
        <v>263</v>
      </c>
      <c r="F15" s="234"/>
      <c r="H15" s="234"/>
      <c r="I15" s="234"/>
      <c r="J15" s="234"/>
      <c r="K15" s="234"/>
      <c r="L15" s="234"/>
      <c r="M15" s="234"/>
    </row>
    <row r="16" spans="1:13" ht="30" customHeight="1" thickBot="1">
      <c r="A16" s="512" t="s">
        <v>115</v>
      </c>
      <c r="B16" s="503">
        <v>84</v>
      </c>
      <c r="C16" s="503">
        <v>140</v>
      </c>
      <c r="D16" s="503">
        <f t="shared" si="0"/>
        <v>224</v>
      </c>
      <c r="E16" s="513" t="s">
        <v>264</v>
      </c>
      <c r="F16" s="234"/>
      <c r="K16" s="234"/>
      <c r="L16" s="234"/>
      <c r="M16" s="234"/>
    </row>
    <row r="17" spans="1:13" ht="30" customHeight="1" thickBot="1">
      <c r="A17" s="514" t="s">
        <v>116</v>
      </c>
      <c r="B17" s="506">
        <v>88</v>
      </c>
      <c r="C17" s="506">
        <v>486</v>
      </c>
      <c r="D17" s="506">
        <f t="shared" si="0"/>
        <v>574</v>
      </c>
      <c r="E17" s="515" t="s">
        <v>615</v>
      </c>
      <c r="F17" s="234"/>
      <c r="H17" s="234"/>
      <c r="I17" s="234"/>
      <c r="J17" s="234"/>
      <c r="K17" s="234"/>
      <c r="L17" s="234"/>
      <c r="M17" s="234"/>
    </row>
    <row r="18" spans="1:13">
      <c r="A18" s="498" t="s">
        <v>28</v>
      </c>
      <c r="B18" s="508">
        <f>SUM(B8:B17)</f>
        <v>190822</v>
      </c>
      <c r="C18" s="508">
        <f>SUM(C8:C17)</f>
        <v>1040727</v>
      </c>
      <c r="D18" s="508">
        <f>SUM(D8:D17)</f>
        <v>1231549</v>
      </c>
      <c r="E18" s="516" t="s">
        <v>5</v>
      </c>
      <c r="F18" s="234"/>
      <c r="H18" s="234"/>
      <c r="I18" s="234"/>
      <c r="J18" s="234"/>
      <c r="K18" s="234"/>
      <c r="L18" s="234"/>
      <c r="M18" s="234"/>
    </row>
    <row r="19" spans="1:13">
      <c r="A19" s="113" t="s">
        <v>423</v>
      </c>
      <c r="E19" s="310" t="s">
        <v>424</v>
      </c>
    </row>
    <row r="20" spans="1:13">
      <c r="B20" s="266"/>
      <c r="C20" s="266"/>
      <c r="D20" s="266"/>
    </row>
  </sheetData>
  <mergeCells count="6">
    <mergeCell ref="D1:E1"/>
    <mergeCell ref="D2:E2"/>
    <mergeCell ref="A3:E3"/>
    <mergeCell ref="A4:E4"/>
    <mergeCell ref="A6:A7"/>
    <mergeCell ref="E6:E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B1:M14"/>
  <sheetViews>
    <sheetView rightToLeft="1" view="pageBreakPreview" zoomScaleNormal="70" zoomScaleSheetLayoutView="100" workbookViewId="0">
      <selection activeCell="B5" sqref="B5"/>
    </sheetView>
  </sheetViews>
  <sheetFormatPr baseColWidth="10" defaultColWidth="8.83203125" defaultRowHeight="15"/>
  <cols>
    <col min="2" max="3" width="16.1640625" customWidth="1"/>
    <col min="4" max="4" width="19.1640625" customWidth="1"/>
    <col min="5" max="5" width="17.1640625" customWidth="1"/>
    <col min="6" max="6" width="23.5" customWidth="1"/>
  </cols>
  <sheetData>
    <row r="1" spans="2:13">
      <c r="E1" s="786" t="s">
        <v>328</v>
      </c>
      <c r="F1" s="786"/>
    </row>
    <row r="2" spans="2:13" ht="61.5" customHeight="1">
      <c r="B2" s="74"/>
      <c r="E2" s="786" t="s">
        <v>431</v>
      </c>
      <c r="F2" s="786"/>
      <c r="G2" s="2"/>
    </row>
    <row r="3" spans="2:13" ht="16">
      <c r="B3" s="740" t="s">
        <v>432</v>
      </c>
      <c r="C3" s="740"/>
      <c r="D3" s="740"/>
      <c r="E3" s="740"/>
      <c r="F3" s="740"/>
    </row>
    <row r="4" spans="2:13" ht="16">
      <c r="B4" s="741" t="s">
        <v>433</v>
      </c>
      <c r="C4" s="741"/>
      <c r="D4" s="741"/>
      <c r="E4" s="741"/>
      <c r="F4" s="741"/>
    </row>
    <row r="5" spans="2:13">
      <c r="B5" s="517" t="s">
        <v>415</v>
      </c>
    </row>
    <row r="6" spans="2:13" ht="19.25" customHeight="1">
      <c r="B6" s="825" t="s">
        <v>340</v>
      </c>
      <c r="C6" s="826"/>
      <c r="D6" s="487" t="s">
        <v>0</v>
      </c>
      <c r="E6" s="487" t="s">
        <v>1</v>
      </c>
      <c r="F6" s="488" t="s">
        <v>18</v>
      </c>
    </row>
    <row r="7" spans="2:13" ht="19.25" customHeight="1">
      <c r="B7" s="827" t="s">
        <v>341</v>
      </c>
      <c r="C7" s="828"/>
      <c r="D7" s="489" t="s">
        <v>25</v>
      </c>
      <c r="E7" s="489" t="s">
        <v>26</v>
      </c>
      <c r="F7" s="488" t="s">
        <v>5</v>
      </c>
    </row>
    <row r="8" spans="2:13" ht="45.5" customHeight="1">
      <c r="B8" s="518" t="s">
        <v>16</v>
      </c>
      <c r="C8" s="519" t="s">
        <v>19</v>
      </c>
      <c r="D8" s="520">
        <v>338071</v>
      </c>
      <c r="E8" s="521">
        <v>407077</v>
      </c>
      <c r="F8" s="522">
        <f>SUM(D8:E8)</f>
        <v>745148</v>
      </c>
      <c r="H8" s="234"/>
      <c r="I8" s="234"/>
      <c r="J8" s="234"/>
      <c r="K8" s="234"/>
      <c r="L8" s="234"/>
      <c r="M8" s="234"/>
    </row>
    <row r="9" spans="2:13" ht="45.5" customHeight="1">
      <c r="B9" s="523" t="s">
        <v>17</v>
      </c>
      <c r="C9" s="524" t="s">
        <v>20</v>
      </c>
      <c r="D9" s="525">
        <v>29480</v>
      </c>
      <c r="E9" s="526">
        <v>11883</v>
      </c>
      <c r="F9" s="527">
        <f>SUM(D9:E9)</f>
        <v>41363</v>
      </c>
      <c r="I9" s="234"/>
      <c r="J9" s="234"/>
      <c r="K9" s="234"/>
      <c r="L9" s="234"/>
      <c r="M9" s="234"/>
    </row>
    <row r="10" spans="2:13" ht="45.5" customHeight="1">
      <c r="B10" s="528" t="s">
        <v>18</v>
      </c>
      <c r="C10" s="529" t="s">
        <v>5</v>
      </c>
      <c r="D10" s="530">
        <f>SUM(D8:D9)</f>
        <v>367551</v>
      </c>
      <c r="E10" s="530">
        <f>SUM(E8:E9)</f>
        <v>418960</v>
      </c>
      <c r="F10" s="531">
        <f>SUM(F8:F9)</f>
        <v>786511</v>
      </c>
      <c r="H10" s="234"/>
      <c r="I10" s="234"/>
      <c r="J10" s="234"/>
      <c r="K10" s="234"/>
      <c r="L10" s="234"/>
      <c r="M10" s="234"/>
    </row>
    <row r="11" spans="2:13">
      <c r="B11" s="478" t="s">
        <v>342</v>
      </c>
      <c r="C11" s="181"/>
      <c r="D11" s="181"/>
      <c r="E11" s="181"/>
      <c r="F11" t="s">
        <v>343</v>
      </c>
      <c r="K11" s="234"/>
      <c r="L11" s="234"/>
      <c r="M11" s="234"/>
    </row>
    <row r="12" spans="2:13">
      <c r="D12" s="266"/>
      <c r="E12" s="266"/>
      <c r="F12" s="266"/>
    </row>
    <row r="13" spans="2:13">
      <c r="H13" s="234"/>
    </row>
    <row r="14" spans="2:13">
      <c r="H14" s="234"/>
    </row>
  </sheetData>
  <mergeCells count="6">
    <mergeCell ref="B7:C7"/>
    <mergeCell ref="E1:F1"/>
    <mergeCell ref="E2:F2"/>
    <mergeCell ref="B3:F3"/>
    <mergeCell ref="B4:F4"/>
    <mergeCell ref="B6:C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</sheetPr>
  <dimension ref="A1:AD14"/>
  <sheetViews>
    <sheetView rightToLeft="1" view="pageBreakPreview" zoomScale="60" zoomScaleNormal="100" workbookViewId="0">
      <selection activeCell="A5" sqref="A5:B5"/>
    </sheetView>
  </sheetViews>
  <sheetFormatPr baseColWidth="10" defaultColWidth="8.83203125" defaultRowHeight="15"/>
  <cols>
    <col min="1" max="1" width="14" customWidth="1"/>
    <col min="2" max="11" width="9.83203125" customWidth="1"/>
    <col min="12" max="13" width="8.83203125" customWidth="1"/>
  </cols>
  <sheetData>
    <row r="1" spans="1:30">
      <c r="J1" s="314" t="s">
        <v>351</v>
      </c>
    </row>
    <row r="2" spans="1:30" ht="61.5" customHeight="1">
      <c r="A2" s="74"/>
      <c r="B2" s="74"/>
      <c r="I2" s="2"/>
      <c r="J2" s="314" t="s">
        <v>352</v>
      </c>
      <c r="K2" s="2"/>
      <c r="L2" s="2"/>
    </row>
    <row r="3" spans="1:30" ht="16">
      <c r="A3" s="740" t="s">
        <v>434</v>
      </c>
      <c r="B3" s="740"/>
      <c r="C3" s="740"/>
      <c r="D3" s="740"/>
      <c r="E3" s="740"/>
      <c r="F3" s="740"/>
      <c r="G3" s="740"/>
      <c r="H3" s="740"/>
      <c r="I3" s="740"/>
      <c r="J3" s="740"/>
      <c r="K3" s="740"/>
    </row>
    <row r="4" spans="1:30" ht="16">
      <c r="A4" s="741" t="s">
        <v>435</v>
      </c>
      <c r="B4" s="741"/>
      <c r="C4" s="741"/>
      <c r="D4" s="741"/>
      <c r="E4" s="741"/>
      <c r="F4" s="741"/>
      <c r="G4" s="741"/>
      <c r="H4" s="741"/>
      <c r="I4" s="741"/>
      <c r="J4" s="741"/>
      <c r="K4" s="741"/>
    </row>
    <row r="5" spans="1:30" ht="18" customHeight="1">
      <c r="A5" s="734" t="s">
        <v>635</v>
      </c>
      <c r="B5" s="734"/>
      <c r="C5" s="41"/>
      <c r="D5" s="41"/>
      <c r="E5" s="41"/>
      <c r="F5" s="41"/>
      <c r="G5" s="41"/>
      <c r="H5" s="41"/>
      <c r="I5" s="41"/>
      <c r="J5" s="41"/>
      <c r="K5" s="41"/>
    </row>
    <row r="6" spans="1:30" ht="18.5" customHeight="1">
      <c r="A6" s="832" t="s">
        <v>35</v>
      </c>
      <c r="B6" s="826"/>
      <c r="C6" s="833" t="s">
        <v>16</v>
      </c>
      <c r="D6" s="825"/>
      <c r="E6" s="826"/>
      <c r="F6" s="833" t="s">
        <v>17</v>
      </c>
      <c r="G6" s="825"/>
      <c r="H6" s="826"/>
      <c r="I6" s="834" t="s">
        <v>18</v>
      </c>
      <c r="J6" s="827"/>
      <c r="K6" s="827"/>
    </row>
    <row r="7" spans="1:30" ht="19.25" customHeight="1" thickBot="1">
      <c r="A7" s="832"/>
      <c r="B7" s="826"/>
      <c r="C7" s="835" t="s">
        <v>19</v>
      </c>
      <c r="D7" s="836"/>
      <c r="E7" s="837"/>
      <c r="F7" s="838" t="s">
        <v>20</v>
      </c>
      <c r="G7" s="839"/>
      <c r="H7" s="840"/>
      <c r="I7" s="838" t="s">
        <v>5</v>
      </c>
      <c r="J7" s="839"/>
      <c r="K7" s="839"/>
    </row>
    <row r="8" spans="1:30">
      <c r="A8" s="832" t="s">
        <v>36</v>
      </c>
      <c r="B8" s="826"/>
      <c r="C8" s="487" t="s">
        <v>22</v>
      </c>
      <c r="D8" s="532" t="s">
        <v>23</v>
      </c>
      <c r="E8" s="532" t="s">
        <v>24</v>
      </c>
      <c r="F8" s="487" t="s">
        <v>22</v>
      </c>
      <c r="G8" s="487" t="s">
        <v>23</v>
      </c>
      <c r="H8" s="487" t="s">
        <v>24</v>
      </c>
      <c r="I8" s="487" t="s">
        <v>22</v>
      </c>
      <c r="J8" s="487" t="s">
        <v>23</v>
      </c>
      <c r="K8" s="488" t="s">
        <v>24</v>
      </c>
    </row>
    <row r="9" spans="1:30">
      <c r="A9" s="832"/>
      <c r="B9" s="826"/>
      <c r="C9" s="489" t="s">
        <v>25</v>
      </c>
      <c r="D9" s="489" t="s">
        <v>26</v>
      </c>
      <c r="E9" s="489" t="s">
        <v>5</v>
      </c>
      <c r="F9" s="489" t="s">
        <v>25</v>
      </c>
      <c r="G9" s="489" t="s">
        <v>26</v>
      </c>
      <c r="H9" s="489" t="s">
        <v>5</v>
      </c>
      <c r="I9" s="489" t="s">
        <v>25</v>
      </c>
      <c r="J9" s="489" t="s">
        <v>26</v>
      </c>
      <c r="K9" s="533" t="s">
        <v>5</v>
      </c>
    </row>
    <row r="10" spans="1:30" ht="34.25" customHeight="1">
      <c r="A10" s="534" t="s">
        <v>325</v>
      </c>
      <c r="B10" s="535" t="s">
        <v>323</v>
      </c>
      <c r="C10" s="536">
        <v>338071</v>
      </c>
      <c r="D10" s="537">
        <v>407077</v>
      </c>
      <c r="E10" s="536">
        <f>SUM(C10:D10)</f>
        <v>745148</v>
      </c>
      <c r="F10" s="537">
        <v>29480</v>
      </c>
      <c r="G10" s="536">
        <v>11883</v>
      </c>
      <c r="H10" s="536">
        <f>SUM(F10:G10)</f>
        <v>41363</v>
      </c>
      <c r="I10" s="536">
        <f>C10+F10</f>
        <v>367551</v>
      </c>
      <c r="J10" s="536">
        <f>D10+G10</f>
        <v>418960</v>
      </c>
      <c r="K10" s="536">
        <f t="shared" ref="K10:K11" si="0">SUM(I10:J10)</f>
        <v>786511</v>
      </c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</row>
    <row r="11" spans="1:30" ht="38" customHeight="1">
      <c r="A11" s="538" t="s">
        <v>320</v>
      </c>
      <c r="B11" s="539" t="s">
        <v>321</v>
      </c>
      <c r="C11" s="540">
        <v>333758</v>
      </c>
      <c r="D11" s="541">
        <v>402563</v>
      </c>
      <c r="E11" s="540">
        <f>SUM(C11:D11)</f>
        <v>736321</v>
      </c>
      <c r="F11" s="541">
        <v>45562</v>
      </c>
      <c r="G11" s="540">
        <v>20705</v>
      </c>
      <c r="H11" s="540">
        <f>SUM(F11:G11)</f>
        <v>66267</v>
      </c>
      <c r="I11" s="540">
        <f>C11+F11</f>
        <v>379320</v>
      </c>
      <c r="J11" s="540">
        <f>D11+G11</f>
        <v>423268</v>
      </c>
      <c r="K11" s="542">
        <f t="shared" si="0"/>
        <v>802588</v>
      </c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</row>
    <row r="12" spans="1:30">
      <c r="A12" s="478" t="s">
        <v>342</v>
      </c>
      <c r="B12" s="478"/>
      <c r="C12" s="181"/>
      <c r="D12" s="181"/>
      <c r="E12" s="181"/>
      <c r="G12" s="41"/>
      <c r="H12" s="41"/>
      <c r="I12" s="41"/>
      <c r="J12" s="41"/>
      <c r="K12" t="s">
        <v>343</v>
      </c>
    </row>
    <row r="13" spans="1:30">
      <c r="C13" s="266"/>
      <c r="D13" s="266"/>
      <c r="E13" s="266"/>
      <c r="F13" s="266"/>
      <c r="G13" s="266"/>
      <c r="H13" s="266"/>
      <c r="I13" s="266"/>
      <c r="J13" s="266"/>
      <c r="K13" s="266"/>
      <c r="L13" s="234"/>
    </row>
    <row r="14" spans="1:30">
      <c r="C14" s="266"/>
      <c r="D14" s="266"/>
      <c r="E14" s="266"/>
      <c r="F14" s="266"/>
      <c r="G14" s="266"/>
      <c r="H14" s="266"/>
      <c r="I14" s="266"/>
      <c r="J14" s="266"/>
      <c r="K14" s="266"/>
      <c r="L14" s="234"/>
    </row>
  </sheetData>
  <mergeCells count="11">
    <mergeCell ref="A8:B9"/>
    <mergeCell ref="A3:K3"/>
    <mergeCell ref="A4:K4"/>
    <mergeCell ref="A6:B7"/>
    <mergeCell ref="C6:E6"/>
    <mergeCell ref="F6:H6"/>
    <mergeCell ref="I6:K6"/>
    <mergeCell ref="C7:E7"/>
    <mergeCell ref="F7:H7"/>
    <mergeCell ref="I7:K7"/>
    <mergeCell ref="A5:B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horizontalDpi="300" r:id="rId1"/>
  <headerFooter>
    <oddFooter>&amp;Lstats.gov.sa</oddFooter>
  </headerFooter>
  <colBreaks count="1" manualBreakCount="1">
    <brk id="11" max="1048575" man="1"/>
  </col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A1:AD23"/>
  <sheetViews>
    <sheetView rightToLeft="1" view="pageBreakPreview" zoomScaleNormal="70" zoomScaleSheetLayoutView="100" workbookViewId="0">
      <selection activeCell="A5" sqref="A5"/>
    </sheetView>
  </sheetViews>
  <sheetFormatPr baseColWidth="10" defaultColWidth="8.83203125" defaultRowHeight="15"/>
  <cols>
    <col min="1" max="1" width="17" customWidth="1"/>
    <col min="2" max="10" width="12.6640625" customWidth="1"/>
  </cols>
  <sheetData>
    <row r="1" spans="1:30">
      <c r="I1" s="314" t="s">
        <v>328</v>
      </c>
    </row>
    <row r="2" spans="1:30" ht="61.5" customHeight="1">
      <c r="A2" s="74"/>
      <c r="H2" s="2"/>
      <c r="I2" s="314" t="s">
        <v>437</v>
      </c>
      <c r="J2" s="2"/>
      <c r="K2" s="2"/>
    </row>
    <row r="3" spans="1:30" ht="16">
      <c r="A3" s="744" t="s">
        <v>438</v>
      </c>
      <c r="B3" s="744"/>
      <c r="C3" s="744"/>
      <c r="D3" s="744"/>
      <c r="E3" s="744"/>
      <c r="F3" s="744"/>
      <c r="G3" s="744"/>
      <c r="H3" s="744"/>
      <c r="I3" s="744"/>
      <c r="J3" s="744"/>
    </row>
    <row r="4" spans="1:30" ht="16">
      <c r="A4" s="741" t="s">
        <v>439</v>
      </c>
      <c r="B4" s="741"/>
      <c r="C4" s="741"/>
      <c r="D4" s="741"/>
      <c r="E4" s="741"/>
      <c r="F4" s="741"/>
      <c r="G4" s="741"/>
      <c r="H4" s="741"/>
      <c r="I4" s="741"/>
      <c r="J4" s="741"/>
    </row>
    <row r="5" spans="1:30">
      <c r="A5" s="555" t="s">
        <v>636</v>
      </c>
      <c r="B5" s="543"/>
      <c r="C5" s="543"/>
      <c r="D5" s="543"/>
      <c r="E5" s="543"/>
      <c r="F5" s="543"/>
      <c r="G5" s="543"/>
      <c r="H5" s="543"/>
      <c r="I5" s="543"/>
      <c r="J5" s="543"/>
    </row>
    <row r="6" spans="1:30" ht="19.5" customHeight="1">
      <c r="A6" s="544" t="s">
        <v>45</v>
      </c>
      <c r="B6" s="846" t="s">
        <v>16</v>
      </c>
      <c r="C6" s="847"/>
      <c r="D6" s="829"/>
      <c r="E6" s="846" t="s">
        <v>17</v>
      </c>
      <c r="F6" s="847"/>
      <c r="G6" s="847"/>
      <c r="H6" s="848" t="s">
        <v>18</v>
      </c>
      <c r="I6" s="847"/>
      <c r="J6" s="847"/>
    </row>
    <row r="7" spans="1:30" ht="16" thickBot="1">
      <c r="A7" s="544" t="s">
        <v>46</v>
      </c>
      <c r="B7" s="841" t="s">
        <v>19</v>
      </c>
      <c r="C7" s="842"/>
      <c r="D7" s="843"/>
      <c r="E7" s="841" t="s">
        <v>20</v>
      </c>
      <c r="F7" s="842"/>
      <c r="G7" s="842"/>
      <c r="H7" s="844" t="s">
        <v>5</v>
      </c>
      <c r="I7" s="845"/>
      <c r="J7" s="845"/>
    </row>
    <row r="8" spans="1:30">
      <c r="A8" s="545"/>
      <c r="B8" s="544" t="s">
        <v>0</v>
      </c>
      <c r="C8" s="546" t="s">
        <v>1</v>
      </c>
      <c r="D8" s="546" t="s">
        <v>47</v>
      </c>
      <c r="E8" s="544" t="s">
        <v>0</v>
      </c>
      <c r="F8" s="544" t="s">
        <v>1</v>
      </c>
      <c r="G8" s="544" t="s">
        <v>47</v>
      </c>
      <c r="H8" s="547" t="s">
        <v>0</v>
      </c>
      <c r="I8" s="544" t="s">
        <v>1</v>
      </c>
      <c r="J8" s="546" t="s">
        <v>47</v>
      </c>
    </row>
    <row r="9" spans="1:30">
      <c r="A9" s="545"/>
      <c r="B9" s="544" t="s">
        <v>25</v>
      </c>
      <c r="C9" s="544" t="s">
        <v>26</v>
      </c>
      <c r="D9" s="548" t="s">
        <v>5</v>
      </c>
      <c r="E9" s="544" t="s">
        <v>25</v>
      </c>
      <c r="F9" s="544" t="s">
        <v>26</v>
      </c>
      <c r="G9" s="548" t="s">
        <v>5</v>
      </c>
      <c r="H9" s="547" t="s">
        <v>25</v>
      </c>
      <c r="I9" s="544" t="s">
        <v>26</v>
      </c>
      <c r="J9" s="548" t="s">
        <v>5</v>
      </c>
    </row>
    <row r="10" spans="1:30" ht="20" customHeight="1">
      <c r="A10" s="386" t="s">
        <v>48</v>
      </c>
      <c r="B10" s="82">
        <v>14480</v>
      </c>
      <c r="C10" s="82">
        <v>5266</v>
      </c>
      <c r="D10" s="82">
        <f>SUM(B10:C10)</f>
        <v>19746</v>
      </c>
      <c r="E10" s="82">
        <v>2654</v>
      </c>
      <c r="F10" s="84">
        <v>23</v>
      </c>
      <c r="G10" s="82">
        <f>SUM(E10:F10)</f>
        <v>2677</v>
      </c>
      <c r="H10" s="125">
        <f>B10+E10</f>
        <v>17134</v>
      </c>
      <c r="I10" s="125">
        <f>C10+F10</f>
        <v>5289</v>
      </c>
      <c r="J10" s="125">
        <f>SUM(H10:I10)</f>
        <v>22423</v>
      </c>
      <c r="K10" s="234"/>
      <c r="L10" s="234"/>
      <c r="M10" s="234"/>
      <c r="N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</row>
    <row r="11" spans="1:30" ht="20" customHeight="1">
      <c r="A11" s="388" t="s">
        <v>49</v>
      </c>
      <c r="B11" s="24">
        <v>131358</v>
      </c>
      <c r="C11" s="24">
        <v>90824</v>
      </c>
      <c r="D11" s="24">
        <f t="shared" ref="D11:D19" si="0">SUM(B11:C11)</f>
        <v>222182</v>
      </c>
      <c r="E11" s="24">
        <v>8283</v>
      </c>
      <c r="F11" s="24">
        <v>3598</v>
      </c>
      <c r="G11" s="24">
        <f t="shared" ref="G11:G20" si="1">SUM(E11:F11)</f>
        <v>11881</v>
      </c>
      <c r="H11" s="126">
        <f t="shared" ref="H11:H20" si="2">B11+E11</f>
        <v>139641</v>
      </c>
      <c r="I11" s="24">
        <f t="shared" ref="I11:I20" si="3">C11+F11</f>
        <v>94422</v>
      </c>
      <c r="J11" s="24">
        <f t="shared" ref="J11:J20" si="4">SUM(H11:I11)</f>
        <v>234063</v>
      </c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</row>
    <row r="12" spans="1:30" ht="20" customHeight="1">
      <c r="A12" s="386" t="s">
        <v>50</v>
      </c>
      <c r="B12" s="82">
        <v>124123</v>
      </c>
      <c r="C12" s="82">
        <v>169508</v>
      </c>
      <c r="D12" s="82">
        <f t="shared" si="0"/>
        <v>293631</v>
      </c>
      <c r="E12" s="82">
        <v>7287</v>
      </c>
      <c r="F12" s="82">
        <v>3210</v>
      </c>
      <c r="G12" s="82">
        <f t="shared" si="1"/>
        <v>10497</v>
      </c>
      <c r="H12" s="125">
        <f t="shared" si="2"/>
        <v>131410</v>
      </c>
      <c r="I12" s="82">
        <f t="shared" si="3"/>
        <v>172718</v>
      </c>
      <c r="J12" s="82">
        <f t="shared" si="4"/>
        <v>304128</v>
      </c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</row>
    <row r="13" spans="1:30" ht="20" customHeight="1">
      <c r="A13" s="388" t="s">
        <v>51</v>
      </c>
      <c r="B13" s="24">
        <v>39647</v>
      </c>
      <c r="C13" s="24">
        <v>94431</v>
      </c>
      <c r="D13" s="24">
        <f t="shared" si="0"/>
        <v>134078</v>
      </c>
      <c r="E13" s="24">
        <v>1372</v>
      </c>
      <c r="F13" s="24">
        <v>2225</v>
      </c>
      <c r="G13" s="24">
        <f t="shared" si="1"/>
        <v>3597</v>
      </c>
      <c r="H13" s="126">
        <f t="shared" si="2"/>
        <v>41019</v>
      </c>
      <c r="I13" s="24">
        <f t="shared" si="3"/>
        <v>96656</v>
      </c>
      <c r="J13" s="24">
        <f t="shared" si="4"/>
        <v>137675</v>
      </c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</row>
    <row r="14" spans="1:30" ht="20" customHeight="1">
      <c r="A14" s="386" t="s">
        <v>52</v>
      </c>
      <c r="B14" s="82">
        <v>16961</v>
      </c>
      <c r="C14" s="82">
        <v>39421</v>
      </c>
      <c r="D14" s="82">
        <f t="shared" si="0"/>
        <v>56382</v>
      </c>
      <c r="E14" s="82">
        <v>3760</v>
      </c>
      <c r="F14" s="82">
        <v>2827</v>
      </c>
      <c r="G14" s="82">
        <f t="shared" si="1"/>
        <v>6587</v>
      </c>
      <c r="H14" s="125">
        <f t="shared" si="2"/>
        <v>20721</v>
      </c>
      <c r="I14" s="82">
        <f t="shared" si="3"/>
        <v>42248</v>
      </c>
      <c r="J14" s="82">
        <f t="shared" si="4"/>
        <v>62969</v>
      </c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</row>
    <row r="15" spans="1:30" ht="20" customHeight="1">
      <c r="A15" s="388" t="s">
        <v>53</v>
      </c>
      <c r="B15" s="24">
        <v>5829</v>
      </c>
      <c r="C15" s="24">
        <v>6814</v>
      </c>
      <c r="D15" s="24">
        <f t="shared" si="0"/>
        <v>12643</v>
      </c>
      <c r="E15" s="24">
        <v>1962</v>
      </c>
      <c r="F15" s="24">
        <v>0</v>
      </c>
      <c r="G15" s="24">
        <f t="shared" si="1"/>
        <v>1962</v>
      </c>
      <c r="H15" s="126">
        <f t="shared" si="2"/>
        <v>7791</v>
      </c>
      <c r="I15" s="24">
        <f t="shared" si="3"/>
        <v>6814</v>
      </c>
      <c r="J15" s="24">
        <f t="shared" si="4"/>
        <v>14605</v>
      </c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</row>
    <row r="16" spans="1:30" ht="20" customHeight="1">
      <c r="A16" s="386" t="s">
        <v>54</v>
      </c>
      <c r="B16" s="82">
        <v>3465</v>
      </c>
      <c r="C16" s="82">
        <v>506</v>
      </c>
      <c r="D16" s="82">
        <f t="shared" si="0"/>
        <v>3971</v>
      </c>
      <c r="E16" s="84">
        <v>1798</v>
      </c>
      <c r="F16" s="84">
        <v>0</v>
      </c>
      <c r="G16" s="84">
        <f t="shared" si="1"/>
        <v>1798</v>
      </c>
      <c r="H16" s="125">
        <f t="shared" si="2"/>
        <v>5263</v>
      </c>
      <c r="I16" s="82">
        <f t="shared" si="3"/>
        <v>506</v>
      </c>
      <c r="J16" s="82">
        <f t="shared" si="4"/>
        <v>5769</v>
      </c>
      <c r="K16" s="234"/>
      <c r="L16" s="234"/>
      <c r="M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</row>
    <row r="17" spans="1:30" ht="20" customHeight="1">
      <c r="A17" s="388" t="s">
        <v>55</v>
      </c>
      <c r="B17" s="85">
        <v>1372</v>
      </c>
      <c r="C17" s="85">
        <v>0</v>
      </c>
      <c r="D17" s="24">
        <f t="shared" si="0"/>
        <v>1372</v>
      </c>
      <c r="E17" s="24">
        <v>1685</v>
      </c>
      <c r="F17" s="85">
        <v>0</v>
      </c>
      <c r="G17" s="24">
        <f t="shared" si="1"/>
        <v>1685</v>
      </c>
      <c r="H17" s="126">
        <f t="shared" si="2"/>
        <v>3057</v>
      </c>
      <c r="I17" s="85">
        <f t="shared" si="3"/>
        <v>0</v>
      </c>
      <c r="J17" s="24">
        <f t="shared" si="4"/>
        <v>3057</v>
      </c>
      <c r="M17" s="234"/>
      <c r="N17" s="234"/>
      <c r="P17" s="234"/>
      <c r="Q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</row>
    <row r="18" spans="1:30" ht="20" customHeight="1">
      <c r="A18" s="386" t="s">
        <v>56</v>
      </c>
      <c r="B18" s="84">
        <v>637</v>
      </c>
      <c r="C18" s="84">
        <v>0</v>
      </c>
      <c r="D18" s="84">
        <f t="shared" si="0"/>
        <v>637</v>
      </c>
      <c r="E18" s="84">
        <v>679</v>
      </c>
      <c r="F18" s="84">
        <v>0</v>
      </c>
      <c r="G18" s="84">
        <f t="shared" si="1"/>
        <v>679</v>
      </c>
      <c r="H18" s="549">
        <f t="shared" si="2"/>
        <v>1316</v>
      </c>
      <c r="I18" s="84">
        <f t="shared" si="3"/>
        <v>0</v>
      </c>
      <c r="J18" s="84">
        <f t="shared" si="4"/>
        <v>1316</v>
      </c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</row>
    <row r="19" spans="1:30" ht="20" customHeight="1">
      <c r="A19" s="388" t="s">
        <v>57</v>
      </c>
      <c r="B19" s="85">
        <v>199</v>
      </c>
      <c r="C19" s="85">
        <v>307</v>
      </c>
      <c r="D19" s="85">
        <f t="shared" si="0"/>
        <v>506</v>
      </c>
      <c r="E19" s="85">
        <v>0</v>
      </c>
      <c r="F19" s="85">
        <v>0</v>
      </c>
      <c r="G19" s="85">
        <f t="shared" si="1"/>
        <v>0</v>
      </c>
      <c r="H19" s="550">
        <f t="shared" si="2"/>
        <v>199</v>
      </c>
      <c r="I19" s="85">
        <f t="shared" si="3"/>
        <v>307</v>
      </c>
      <c r="J19" s="85">
        <f t="shared" si="4"/>
        <v>506</v>
      </c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</row>
    <row r="20" spans="1:30" ht="20" customHeight="1" thickBot="1">
      <c r="A20" s="551" t="s">
        <v>58</v>
      </c>
      <c r="B20" s="100">
        <v>0</v>
      </c>
      <c r="C20" s="100">
        <v>0</v>
      </c>
      <c r="D20" s="100">
        <f>SUM(B20:C20)</f>
        <v>0</v>
      </c>
      <c r="E20" s="100">
        <v>0</v>
      </c>
      <c r="F20" s="100">
        <v>0</v>
      </c>
      <c r="G20" s="100">
        <f t="shared" si="1"/>
        <v>0</v>
      </c>
      <c r="H20" s="552">
        <f t="shared" si="2"/>
        <v>0</v>
      </c>
      <c r="I20" s="100">
        <f t="shared" si="3"/>
        <v>0</v>
      </c>
      <c r="J20" s="100">
        <f t="shared" si="4"/>
        <v>0</v>
      </c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</row>
    <row r="21" spans="1:30">
      <c r="A21" s="553" t="s">
        <v>28</v>
      </c>
      <c r="B21" s="554">
        <f t="shared" ref="B21:J21" si="5">SUM(B10:B20)</f>
        <v>338071</v>
      </c>
      <c r="C21" s="554">
        <f t="shared" si="5"/>
        <v>407077</v>
      </c>
      <c r="D21" s="554">
        <f t="shared" si="5"/>
        <v>745148</v>
      </c>
      <c r="E21" s="554">
        <f t="shared" si="5"/>
        <v>29480</v>
      </c>
      <c r="F21" s="554">
        <f t="shared" si="5"/>
        <v>11883</v>
      </c>
      <c r="G21" s="554">
        <f t="shared" si="5"/>
        <v>41363</v>
      </c>
      <c r="H21" s="554">
        <f t="shared" si="5"/>
        <v>367551</v>
      </c>
      <c r="I21" s="554">
        <f t="shared" si="5"/>
        <v>418960</v>
      </c>
      <c r="J21" s="554">
        <f t="shared" si="5"/>
        <v>786511</v>
      </c>
      <c r="K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</row>
    <row r="22" spans="1:30">
      <c r="A22" s="478" t="s">
        <v>342</v>
      </c>
      <c r="B22" s="181"/>
      <c r="C22" s="181"/>
      <c r="D22" s="181"/>
      <c r="F22" s="41"/>
      <c r="G22" s="41"/>
      <c r="H22" s="41"/>
      <c r="I22" s="41"/>
      <c r="J22" t="s">
        <v>343</v>
      </c>
    </row>
    <row r="23" spans="1:30">
      <c r="B23" s="266"/>
      <c r="C23" s="266"/>
      <c r="D23" s="266"/>
      <c r="E23" s="266"/>
      <c r="F23" s="266"/>
      <c r="G23" s="266"/>
      <c r="H23" s="266"/>
      <c r="I23" s="266"/>
      <c r="J23" s="266"/>
    </row>
  </sheetData>
  <mergeCells count="8">
    <mergeCell ref="B7:D7"/>
    <mergeCell ref="E7:G7"/>
    <mergeCell ref="H7:J7"/>
    <mergeCell ref="A3:J3"/>
    <mergeCell ref="A4:J4"/>
    <mergeCell ref="B6:D6"/>
    <mergeCell ref="E6:G6"/>
    <mergeCell ref="H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landscape" horizontalDpi="300" r:id="rId1"/>
  <headerFooter>
    <oddFooter>&amp;Lstats.gov.sa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:Z21"/>
  <sheetViews>
    <sheetView rightToLeft="1" view="pageBreakPreview" zoomScale="85" zoomScaleNormal="70" zoomScaleSheetLayoutView="85" workbookViewId="0">
      <selection activeCell="A5" sqref="A5"/>
    </sheetView>
  </sheetViews>
  <sheetFormatPr baseColWidth="10" defaultColWidth="8.83203125" defaultRowHeight="15"/>
  <cols>
    <col min="1" max="1" width="20.1640625" customWidth="1"/>
    <col min="10" max="10" width="14.5" customWidth="1"/>
    <col min="11" max="11" width="26" style="1" customWidth="1"/>
  </cols>
  <sheetData>
    <row r="1" spans="1:20">
      <c r="J1" s="786" t="s">
        <v>351</v>
      </c>
      <c r="K1" s="786"/>
    </row>
    <row r="2" spans="1:20" ht="61.5" customHeight="1">
      <c r="A2" s="74"/>
      <c r="H2" s="2"/>
      <c r="J2" s="786" t="s">
        <v>437</v>
      </c>
      <c r="K2" s="786"/>
    </row>
    <row r="3" spans="1:20" ht="16">
      <c r="A3" s="740" t="s">
        <v>441</v>
      </c>
      <c r="B3" s="740"/>
      <c r="C3" s="740"/>
      <c r="D3" s="740"/>
      <c r="E3" s="740"/>
      <c r="F3" s="740"/>
      <c r="G3" s="740"/>
      <c r="H3" s="740"/>
      <c r="I3" s="740"/>
      <c r="J3" s="740"/>
      <c r="K3" s="740"/>
    </row>
    <row r="4" spans="1:20" ht="16">
      <c r="A4" s="741" t="s">
        <v>442</v>
      </c>
      <c r="B4" s="741"/>
      <c r="C4" s="741"/>
      <c r="D4" s="741"/>
      <c r="E4" s="741"/>
      <c r="F4" s="741"/>
      <c r="G4" s="741"/>
      <c r="H4" s="741"/>
      <c r="I4" s="741"/>
      <c r="J4" s="741"/>
      <c r="K4" s="741"/>
    </row>
    <row r="5" spans="1:20" ht="16" thickBot="1">
      <c r="A5" s="555" t="s">
        <v>637</v>
      </c>
    </row>
    <row r="6" spans="1:20" ht="19.5" customHeight="1">
      <c r="A6" s="831" t="s">
        <v>101</v>
      </c>
      <c r="B6" s="846" t="s">
        <v>16</v>
      </c>
      <c r="C6" s="847"/>
      <c r="D6" s="829"/>
      <c r="E6" s="846" t="s">
        <v>17</v>
      </c>
      <c r="F6" s="847"/>
      <c r="G6" s="847"/>
      <c r="H6" s="848" t="s">
        <v>18</v>
      </c>
      <c r="I6" s="847"/>
      <c r="J6" s="847"/>
      <c r="K6" s="849" t="s">
        <v>369</v>
      </c>
    </row>
    <row r="7" spans="1:20" ht="18" customHeight="1" thickBot="1">
      <c r="A7" s="831"/>
      <c r="B7" s="841" t="s">
        <v>19</v>
      </c>
      <c r="C7" s="842"/>
      <c r="D7" s="843"/>
      <c r="E7" s="841" t="s">
        <v>20</v>
      </c>
      <c r="F7" s="842"/>
      <c r="G7" s="842"/>
      <c r="H7" s="844" t="s">
        <v>5</v>
      </c>
      <c r="I7" s="845"/>
      <c r="J7" s="845"/>
      <c r="K7" s="850"/>
    </row>
    <row r="8" spans="1:20" ht="19.5" customHeight="1">
      <c r="A8" s="831"/>
      <c r="B8" s="544" t="s">
        <v>0</v>
      </c>
      <c r="C8" s="546" t="s">
        <v>1</v>
      </c>
      <c r="D8" s="546" t="s">
        <v>47</v>
      </c>
      <c r="E8" s="544" t="s">
        <v>0</v>
      </c>
      <c r="F8" s="544" t="s">
        <v>1</v>
      </c>
      <c r="G8" s="544" t="s">
        <v>47</v>
      </c>
      <c r="H8" s="547" t="s">
        <v>0</v>
      </c>
      <c r="I8" s="544" t="s">
        <v>1</v>
      </c>
      <c r="J8" s="546" t="s">
        <v>47</v>
      </c>
      <c r="K8" s="850"/>
    </row>
    <row r="9" spans="1:20">
      <c r="A9" s="831"/>
      <c r="B9" s="544" t="s">
        <v>25</v>
      </c>
      <c r="C9" s="544" t="s">
        <v>26</v>
      </c>
      <c r="D9" s="548" t="s">
        <v>5</v>
      </c>
      <c r="E9" s="544" t="s">
        <v>25</v>
      </c>
      <c r="F9" s="544" t="s">
        <v>26</v>
      </c>
      <c r="G9" s="548" t="s">
        <v>5</v>
      </c>
      <c r="H9" s="547" t="s">
        <v>25</v>
      </c>
      <c r="I9" s="544" t="s">
        <v>26</v>
      </c>
      <c r="J9" s="548" t="s">
        <v>5</v>
      </c>
      <c r="K9" s="850"/>
    </row>
    <row r="10" spans="1:20" ht="21" customHeight="1">
      <c r="A10" s="376" t="s">
        <v>370</v>
      </c>
      <c r="B10" s="556">
        <v>292</v>
      </c>
      <c r="C10" s="556">
        <v>171</v>
      </c>
      <c r="D10" s="556">
        <f>SUM(B10:C10)</f>
        <v>463</v>
      </c>
      <c r="E10" s="556">
        <v>730</v>
      </c>
      <c r="F10" s="556">
        <v>0</v>
      </c>
      <c r="G10" s="556">
        <f>SUM(E10:F10)</f>
        <v>730</v>
      </c>
      <c r="H10" s="557">
        <f>B10+E10</f>
        <v>1022</v>
      </c>
      <c r="I10" s="557">
        <f>C10+F10</f>
        <v>171</v>
      </c>
      <c r="J10" s="557">
        <f>SUM(H10:I10)</f>
        <v>1193</v>
      </c>
      <c r="K10" s="558" t="s">
        <v>259</v>
      </c>
      <c r="L10" s="670"/>
      <c r="R10" s="234"/>
      <c r="T10" s="234"/>
    </row>
    <row r="11" spans="1:20" ht="21" customHeight="1">
      <c r="A11" s="378" t="s">
        <v>371</v>
      </c>
      <c r="B11" s="397">
        <v>1514</v>
      </c>
      <c r="C11" s="559">
        <v>622</v>
      </c>
      <c r="D11" s="397">
        <f t="shared" ref="D11:D18" si="0">SUM(B11:C11)</f>
        <v>2136</v>
      </c>
      <c r="E11" s="397">
        <v>0</v>
      </c>
      <c r="F11" s="559">
        <v>408</v>
      </c>
      <c r="G11" s="397">
        <f t="shared" ref="G11:G18" si="1">SUM(E11:F11)</f>
        <v>408</v>
      </c>
      <c r="H11" s="560">
        <f t="shared" ref="H11:H18" si="2">B11+E11</f>
        <v>1514</v>
      </c>
      <c r="I11" s="397">
        <f t="shared" ref="I11:I18" si="3">C11+F11</f>
        <v>1030</v>
      </c>
      <c r="J11" s="397">
        <f>SUM(H11:I11)</f>
        <v>2544</v>
      </c>
      <c r="K11" s="561" t="s">
        <v>372</v>
      </c>
      <c r="L11" s="670"/>
      <c r="M11" s="234"/>
      <c r="N11" s="234"/>
      <c r="O11" s="234"/>
      <c r="Q11" s="234"/>
      <c r="R11" s="234"/>
      <c r="S11" s="234"/>
      <c r="T11" s="234"/>
    </row>
    <row r="12" spans="1:20" ht="21" customHeight="1">
      <c r="A12" s="376" t="s">
        <v>373</v>
      </c>
      <c r="B12" s="394">
        <v>16360</v>
      </c>
      <c r="C12" s="394">
        <v>1741</v>
      </c>
      <c r="D12" s="394">
        <f t="shared" si="0"/>
        <v>18101</v>
      </c>
      <c r="E12" s="394">
        <v>2357</v>
      </c>
      <c r="F12" s="556">
        <v>391</v>
      </c>
      <c r="G12" s="394">
        <f t="shared" si="1"/>
        <v>2748</v>
      </c>
      <c r="H12" s="562">
        <f t="shared" si="2"/>
        <v>18717</v>
      </c>
      <c r="I12" s="394">
        <f t="shared" si="3"/>
        <v>2132</v>
      </c>
      <c r="J12" s="394">
        <f t="shared" ref="J12:J18" si="4">SUM(H12:I12)</f>
        <v>20849</v>
      </c>
      <c r="K12" s="558" t="s">
        <v>260</v>
      </c>
      <c r="L12" s="670"/>
      <c r="M12" s="234"/>
      <c r="N12" s="234"/>
      <c r="O12" s="234"/>
      <c r="Q12" s="234"/>
      <c r="R12" s="234"/>
      <c r="S12" s="234"/>
      <c r="T12" s="234"/>
    </row>
    <row r="13" spans="1:20" ht="21" customHeight="1">
      <c r="A13" s="378" t="s">
        <v>374</v>
      </c>
      <c r="B13" s="397">
        <v>27985</v>
      </c>
      <c r="C13" s="397">
        <v>7521</v>
      </c>
      <c r="D13" s="397">
        <f>SUM(B13:C13)</f>
        <v>35506</v>
      </c>
      <c r="E13" s="397">
        <v>7730</v>
      </c>
      <c r="F13" s="559">
        <v>396</v>
      </c>
      <c r="G13" s="397">
        <f t="shared" si="1"/>
        <v>8126</v>
      </c>
      <c r="H13" s="560">
        <f t="shared" si="2"/>
        <v>35715</v>
      </c>
      <c r="I13" s="397">
        <f t="shared" si="3"/>
        <v>7917</v>
      </c>
      <c r="J13" s="397">
        <f t="shared" si="4"/>
        <v>43632</v>
      </c>
      <c r="K13" s="561" t="s">
        <v>261</v>
      </c>
      <c r="L13" s="670"/>
      <c r="M13" s="234"/>
      <c r="N13" s="234"/>
      <c r="O13" s="234"/>
      <c r="P13" s="234"/>
      <c r="Q13" s="234"/>
      <c r="R13" s="234"/>
      <c r="S13" s="234"/>
      <c r="T13" s="234"/>
    </row>
    <row r="14" spans="1:20" ht="21" customHeight="1">
      <c r="A14" s="376" t="s">
        <v>375</v>
      </c>
      <c r="B14" s="394">
        <v>156436</v>
      </c>
      <c r="C14" s="394">
        <v>74987</v>
      </c>
      <c r="D14" s="394">
        <f t="shared" si="0"/>
        <v>231423</v>
      </c>
      <c r="E14" s="394">
        <v>11597</v>
      </c>
      <c r="F14" s="394">
        <v>3635</v>
      </c>
      <c r="G14" s="394">
        <f t="shared" si="1"/>
        <v>15232</v>
      </c>
      <c r="H14" s="562">
        <f t="shared" si="2"/>
        <v>168033</v>
      </c>
      <c r="I14" s="394">
        <f t="shared" si="3"/>
        <v>78622</v>
      </c>
      <c r="J14" s="394">
        <f t="shared" si="4"/>
        <v>246655</v>
      </c>
      <c r="K14" s="558" t="s">
        <v>376</v>
      </c>
      <c r="L14" s="670"/>
      <c r="M14" s="234"/>
      <c r="N14" s="234"/>
      <c r="O14" s="234"/>
      <c r="P14" s="234"/>
      <c r="Q14" s="234"/>
      <c r="R14" s="234"/>
      <c r="S14" s="234"/>
      <c r="T14" s="234"/>
    </row>
    <row r="15" spans="1:20" ht="21" customHeight="1">
      <c r="A15" s="378" t="s">
        <v>377</v>
      </c>
      <c r="B15" s="397">
        <v>39963</v>
      </c>
      <c r="C15" s="397">
        <v>18414</v>
      </c>
      <c r="D15" s="397">
        <f t="shared" si="0"/>
        <v>58377</v>
      </c>
      <c r="E15" s="397">
        <v>382</v>
      </c>
      <c r="F15" s="397">
        <v>232</v>
      </c>
      <c r="G15" s="397">
        <f t="shared" si="1"/>
        <v>614</v>
      </c>
      <c r="H15" s="560">
        <f t="shared" si="2"/>
        <v>40345</v>
      </c>
      <c r="I15" s="397">
        <f t="shared" si="3"/>
        <v>18646</v>
      </c>
      <c r="J15" s="397">
        <f t="shared" si="4"/>
        <v>58991</v>
      </c>
      <c r="K15" s="561" t="s">
        <v>378</v>
      </c>
      <c r="L15" s="670"/>
      <c r="M15" s="234"/>
      <c r="N15" s="234"/>
      <c r="O15" s="234"/>
      <c r="P15" s="234"/>
      <c r="Q15" s="234"/>
      <c r="R15" s="234"/>
      <c r="S15" s="234"/>
      <c r="T15" s="234"/>
    </row>
    <row r="16" spans="1:20" ht="21" customHeight="1">
      <c r="A16" s="376" t="s">
        <v>379</v>
      </c>
      <c r="B16" s="394">
        <v>94647</v>
      </c>
      <c r="C16" s="394">
        <v>298686</v>
      </c>
      <c r="D16" s="394">
        <f t="shared" si="0"/>
        <v>393333</v>
      </c>
      <c r="E16" s="394">
        <v>5623</v>
      </c>
      <c r="F16" s="394">
        <v>5403</v>
      </c>
      <c r="G16" s="394">
        <f t="shared" si="1"/>
        <v>11026</v>
      </c>
      <c r="H16" s="562">
        <f t="shared" si="2"/>
        <v>100270</v>
      </c>
      <c r="I16" s="394">
        <f t="shared" si="3"/>
        <v>304089</v>
      </c>
      <c r="J16" s="394">
        <f t="shared" si="4"/>
        <v>404359</v>
      </c>
      <c r="K16" s="558" t="s">
        <v>262</v>
      </c>
      <c r="L16" s="670"/>
      <c r="M16" s="234"/>
      <c r="N16" s="234"/>
      <c r="R16" s="234"/>
      <c r="S16" s="234"/>
      <c r="T16" s="234"/>
    </row>
    <row r="17" spans="1:26" ht="21" customHeight="1">
      <c r="A17" s="378" t="s">
        <v>380</v>
      </c>
      <c r="B17" s="397">
        <v>874</v>
      </c>
      <c r="C17" s="397">
        <v>4121</v>
      </c>
      <c r="D17" s="397">
        <f t="shared" si="0"/>
        <v>4995</v>
      </c>
      <c r="E17" s="559">
        <v>272</v>
      </c>
      <c r="F17" s="559">
        <v>1082</v>
      </c>
      <c r="G17" s="559">
        <f t="shared" si="1"/>
        <v>1354</v>
      </c>
      <c r="H17" s="560">
        <f t="shared" si="2"/>
        <v>1146</v>
      </c>
      <c r="I17" s="397">
        <f t="shared" si="3"/>
        <v>5203</v>
      </c>
      <c r="J17" s="397">
        <f t="shared" si="4"/>
        <v>6349</v>
      </c>
      <c r="K17" s="561" t="s">
        <v>263</v>
      </c>
      <c r="L17" s="670"/>
      <c r="N17" s="234"/>
      <c r="Q17" s="234"/>
      <c r="R17" s="234"/>
      <c r="T17" s="234"/>
    </row>
    <row r="18" spans="1:26" ht="21" customHeight="1" thickBot="1">
      <c r="A18" s="563" t="s">
        <v>115</v>
      </c>
      <c r="B18" s="564">
        <v>0</v>
      </c>
      <c r="C18" s="564">
        <v>814</v>
      </c>
      <c r="D18" s="564">
        <f t="shared" si="0"/>
        <v>814</v>
      </c>
      <c r="E18" s="564">
        <v>789</v>
      </c>
      <c r="F18" s="564">
        <v>336</v>
      </c>
      <c r="G18" s="564">
        <f t="shared" si="1"/>
        <v>1125</v>
      </c>
      <c r="H18" s="565">
        <f t="shared" si="2"/>
        <v>789</v>
      </c>
      <c r="I18" s="564">
        <f t="shared" si="3"/>
        <v>1150</v>
      </c>
      <c r="J18" s="564">
        <f t="shared" si="4"/>
        <v>1939</v>
      </c>
      <c r="K18" s="566" t="s">
        <v>264</v>
      </c>
      <c r="L18" s="670"/>
    </row>
    <row r="19" spans="1:26" ht="21" customHeight="1">
      <c r="A19" s="553" t="s">
        <v>28</v>
      </c>
      <c r="B19" s="554">
        <f>SUM(B10:B18)</f>
        <v>338071</v>
      </c>
      <c r="C19" s="554">
        <f>SUM(C10:C18)</f>
        <v>407077</v>
      </c>
      <c r="D19" s="554">
        <f>SUM(D10:D18)</f>
        <v>745148</v>
      </c>
      <c r="E19" s="554">
        <f t="shared" ref="E19:I19" si="5">SUM(E10:E18)</f>
        <v>29480</v>
      </c>
      <c r="F19" s="554">
        <f>SUM(F10:F18)</f>
        <v>11883</v>
      </c>
      <c r="G19" s="554">
        <f>SUM(G10:G18)</f>
        <v>41363</v>
      </c>
      <c r="H19" s="567">
        <f t="shared" si="5"/>
        <v>367551</v>
      </c>
      <c r="I19" s="554">
        <f t="shared" si="5"/>
        <v>418960</v>
      </c>
      <c r="J19" s="568">
        <f>SUM(J10:J18)</f>
        <v>786511</v>
      </c>
      <c r="K19" s="569" t="s">
        <v>5</v>
      </c>
      <c r="L19" s="670"/>
      <c r="M19" s="234"/>
      <c r="N19" s="234"/>
      <c r="O19" s="234"/>
      <c r="P19" s="234"/>
      <c r="Q19" s="234"/>
      <c r="R19" s="234"/>
      <c r="S19" s="234"/>
      <c r="T19" s="234"/>
      <c r="Z19" s="234"/>
    </row>
    <row r="20" spans="1:26">
      <c r="A20" s="478" t="s">
        <v>342</v>
      </c>
      <c r="B20" s="181"/>
      <c r="C20" s="181"/>
      <c r="D20" s="181"/>
      <c r="F20" s="41"/>
      <c r="G20" s="41"/>
      <c r="H20" s="41"/>
      <c r="I20" s="41"/>
      <c r="K20" t="s">
        <v>343</v>
      </c>
    </row>
    <row r="21" spans="1:26">
      <c r="B21" s="266"/>
      <c r="C21" s="266"/>
      <c r="D21" s="266"/>
      <c r="E21" s="266"/>
      <c r="F21" s="266"/>
      <c r="G21" s="266"/>
      <c r="H21" s="266"/>
      <c r="I21" s="266"/>
      <c r="J21" s="266"/>
    </row>
  </sheetData>
  <mergeCells count="12">
    <mergeCell ref="E7:G7"/>
    <mergeCell ref="H7:J7"/>
    <mergeCell ref="J1:K1"/>
    <mergeCell ref="J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2" orientation="landscape" horizontalDpi="300" r:id="rId1"/>
  <headerFooter>
    <oddFooter>&amp;Lstats.gov.sa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1"/>
  </sheetPr>
  <dimension ref="A1:L28"/>
  <sheetViews>
    <sheetView rightToLeft="1" view="pageBreakPreview" zoomScaleNormal="90" zoomScaleSheetLayoutView="100" workbookViewId="0">
      <selection activeCell="A5" sqref="A5"/>
    </sheetView>
  </sheetViews>
  <sheetFormatPr baseColWidth="10" defaultColWidth="8.83203125" defaultRowHeight="15"/>
  <cols>
    <col min="1" max="1" width="53.5" bestFit="1" customWidth="1"/>
    <col min="2" max="2" width="24.5" customWidth="1"/>
    <col min="3" max="3" width="20.1640625" customWidth="1"/>
    <col min="4" max="4" width="28.83203125" customWidth="1"/>
  </cols>
  <sheetData>
    <row r="1" spans="1:12">
      <c r="B1" s="786" t="s">
        <v>351</v>
      </c>
      <c r="C1" s="786"/>
      <c r="D1" s="786"/>
    </row>
    <row r="2" spans="1:12" ht="61.5" customHeight="1">
      <c r="B2" s="786" t="s">
        <v>431</v>
      </c>
      <c r="C2" s="786"/>
      <c r="D2" s="786"/>
    </row>
    <row r="3" spans="1:12">
      <c r="A3" s="728" t="s">
        <v>444</v>
      </c>
      <c r="B3" s="728"/>
      <c r="C3" s="728"/>
      <c r="D3" s="728"/>
    </row>
    <row r="4" spans="1:12">
      <c r="A4" s="851" t="s">
        <v>445</v>
      </c>
      <c r="B4" s="851"/>
      <c r="C4" s="851"/>
      <c r="D4" s="851"/>
    </row>
    <row r="5" spans="1:12">
      <c r="A5" t="s">
        <v>638</v>
      </c>
    </row>
    <row r="6" spans="1:12" ht="15.75" customHeight="1">
      <c r="A6" s="852" t="s">
        <v>101</v>
      </c>
      <c r="B6" s="853" t="s">
        <v>16</v>
      </c>
      <c r="C6" s="854"/>
      <c r="D6" s="855"/>
    </row>
    <row r="7" spans="1:12" ht="16.5" customHeight="1" thickBot="1">
      <c r="A7" s="852"/>
      <c r="B7" s="856" t="s">
        <v>19</v>
      </c>
      <c r="C7" s="857"/>
      <c r="D7" s="858"/>
    </row>
    <row r="8" spans="1:12">
      <c r="A8" s="852" t="s">
        <v>447</v>
      </c>
      <c r="B8" s="570" t="s">
        <v>0</v>
      </c>
      <c r="C8" s="571" t="s">
        <v>1</v>
      </c>
      <c r="D8" s="571" t="s">
        <v>47</v>
      </c>
    </row>
    <row r="9" spans="1:12">
      <c r="A9" s="852"/>
      <c r="B9" s="570" t="s">
        <v>25</v>
      </c>
      <c r="C9" s="571" t="s">
        <v>26</v>
      </c>
      <c r="D9" s="572" t="s">
        <v>5</v>
      </c>
    </row>
    <row r="10" spans="1:12">
      <c r="A10" s="573" t="s">
        <v>448</v>
      </c>
      <c r="B10" s="859">
        <v>9</v>
      </c>
      <c r="C10" s="859">
        <v>23.4</v>
      </c>
      <c r="D10" s="859">
        <v>19.100000000000001</v>
      </c>
      <c r="E10" s="574"/>
      <c r="F10" s="574"/>
      <c r="G10" s="574"/>
      <c r="H10" s="574"/>
      <c r="I10" s="574"/>
      <c r="J10" s="574"/>
      <c r="K10" s="574"/>
      <c r="L10" s="574"/>
    </row>
    <row r="11" spans="1:12">
      <c r="A11" s="573" t="s">
        <v>449</v>
      </c>
      <c r="B11" s="859"/>
      <c r="C11" s="859"/>
      <c r="D11" s="859"/>
      <c r="E11" s="574"/>
      <c r="F11" s="574"/>
      <c r="G11" s="574"/>
      <c r="H11" s="574"/>
      <c r="I11" s="574"/>
      <c r="J11" s="574"/>
      <c r="K11" s="574"/>
      <c r="L11" s="574"/>
    </row>
    <row r="12" spans="1:12">
      <c r="A12" s="575" t="s">
        <v>450</v>
      </c>
      <c r="B12" s="860">
        <v>13.4</v>
      </c>
      <c r="C12" s="860">
        <v>31.8</v>
      </c>
      <c r="D12" s="860">
        <v>26.3</v>
      </c>
      <c r="E12" s="574"/>
      <c r="F12" s="574"/>
      <c r="G12" s="574"/>
      <c r="H12" s="574"/>
      <c r="I12" s="574"/>
      <c r="J12" s="574"/>
      <c r="K12" s="574"/>
      <c r="L12" s="574"/>
    </row>
    <row r="13" spans="1:12">
      <c r="A13" s="575" t="s">
        <v>451</v>
      </c>
      <c r="B13" s="860"/>
      <c r="C13" s="860"/>
      <c r="D13" s="860"/>
      <c r="E13" s="574"/>
      <c r="F13" s="574"/>
      <c r="G13" s="574"/>
      <c r="H13" s="574"/>
      <c r="I13" s="574"/>
      <c r="J13" s="574"/>
      <c r="K13" s="574"/>
      <c r="L13" s="574"/>
    </row>
    <row r="14" spans="1:12">
      <c r="A14" s="573" t="s">
        <v>452</v>
      </c>
      <c r="B14" s="859">
        <v>29.4</v>
      </c>
      <c r="C14" s="859">
        <v>18.399999999999999</v>
      </c>
      <c r="D14" s="859">
        <v>21.7</v>
      </c>
      <c r="E14" s="574"/>
      <c r="F14" s="574"/>
      <c r="G14" s="574"/>
      <c r="H14" s="574"/>
      <c r="I14" s="574"/>
      <c r="J14" s="574"/>
      <c r="K14" s="574"/>
      <c r="L14" s="574"/>
    </row>
    <row r="15" spans="1:12">
      <c r="A15" s="573" t="s">
        <v>453</v>
      </c>
      <c r="B15" s="859"/>
      <c r="C15" s="859"/>
      <c r="D15" s="859"/>
      <c r="E15" s="574"/>
      <c r="F15" s="574"/>
      <c r="G15" s="574"/>
      <c r="H15" s="574"/>
      <c r="I15" s="574"/>
      <c r="J15" s="574"/>
      <c r="K15" s="574"/>
      <c r="L15" s="574"/>
    </row>
    <row r="16" spans="1:12">
      <c r="A16" s="575" t="s">
        <v>454</v>
      </c>
      <c r="B16" s="860">
        <v>19.2</v>
      </c>
      <c r="C16" s="860">
        <v>18</v>
      </c>
      <c r="D16" s="860">
        <v>18.399999999999999</v>
      </c>
      <c r="E16" s="574"/>
      <c r="F16" s="574"/>
      <c r="G16" s="574"/>
      <c r="H16" s="574"/>
      <c r="I16" s="574"/>
      <c r="J16" s="574"/>
      <c r="K16" s="574"/>
      <c r="L16" s="574"/>
    </row>
    <row r="17" spans="1:12">
      <c r="A17" s="576" t="s">
        <v>455</v>
      </c>
      <c r="B17" s="860"/>
      <c r="C17" s="860"/>
      <c r="D17" s="860"/>
      <c r="E17" s="574"/>
      <c r="F17" s="574"/>
      <c r="G17" s="574"/>
      <c r="H17" s="574"/>
      <c r="I17" s="574"/>
      <c r="J17" s="574"/>
      <c r="K17" s="574"/>
      <c r="L17" s="574"/>
    </row>
    <row r="18" spans="1:12">
      <c r="A18" s="573" t="s">
        <v>456</v>
      </c>
      <c r="B18" s="859">
        <v>17.899999999999999</v>
      </c>
      <c r="C18" s="859">
        <v>0.7</v>
      </c>
      <c r="D18" s="859">
        <v>5.8</v>
      </c>
      <c r="E18" s="574"/>
      <c r="F18" s="574"/>
      <c r="G18" s="574"/>
      <c r="H18" s="574"/>
      <c r="I18" s="574"/>
      <c r="J18" s="574"/>
      <c r="K18" s="574"/>
      <c r="L18" s="574"/>
    </row>
    <row r="19" spans="1:12">
      <c r="A19" s="573" t="s">
        <v>457</v>
      </c>
      <c r="B19" s="859"/>
      <c r="C19" s="859"/>
      <c r="D19" s="859"/>
      <c r="E19" s="574"/>
      <c r="F19" s="574"/>
      <c r="G19" s="574"/>
      <c r="H19" s="574"/>
      <c r="I19" s="574"/>
      <c r="J19" s="574"/>
      <c r="K19" s="574"/>
      <c r="L19" s="574"/>
    </row>
    <row r="20" spans="1:12">
      <c r="A20" s="575" t="s">
        <v>458</v>
      </c>
      <c r="B20" s="860">
        <v>0.7</v>
      </c>
      <c r="C20" s="860">
        <v>0.1</v>
      </c>
      <c r="D20" s="860">
        <v>0.3</v>
      </c>
      <c r="E20" s="574"/>
      <c r="F20" s="574"/>
      <c r="G20" s="574"/>
      <c r="H20" s="574"/>
      <c r="I20" s="574"/>
      <c r="J20" s="574"/>
      <c r="K20" s="574"/>
      <c r="L20" s="574"/>
    </row>
    <row r="21" spans="1:12">
      <c r="A21" s="575" t="s">
        <v>459</v>
      </c>
      <c r="B21" s="860"/>
      <c r="C21" s="860"/>
      <c r="D21" s="860"/>
      <c r="E21" s="574"/>
      <c r="F21" s="574"/>
      <c r="G21" s="574"/>
      <c r="H21" s="574"/>
      <c r="I21" s="574"/>
      <c r="J21" s="574"/>
      <c r="K21" s="574"/>
      <c r="L21" s="574"/>
    </row>
    <row r="22" spans="1:12">
      <c r="A22" s="573" t="s">
        <v>460</v>
      </c>
      <c r="B22" s="859">
        <v>8.9</v>
      </c>
      <c r="C22" s="859">
        <v>4.8</v>
      </c>
      <c r="D22" s="859">
        <v>6</v>
      </c>
      <c r="E22" s="574"/>
      <c r="F22" s="574"/>
      <c r="G22" s="574"/>
      <c r="H22" s="574"/>
      <c r="I22" s="574"/>
      <c r="J22" s="574"/>
      <c r="K22" s="574"/>
      <c r="L22" s="574"/>
    </row>
    <row r="23" spans="1:12">
      <c r="A23" s="573" t="s">
        <v>461</v>
      </c>
      <c r="B23" s="859"/>
      <c r="C23" s="859"/>
      <c r="D23" s="859"/>
      <c r="E23" s="574"/>
      <c r="F23" s="574"/>
      <c r="G23" s="574"/>
      <c r="H23" s="574"/>
      <c r="I23" s="574"/>
      <c r="J23" s="574"/>
      <c r="K23" s="574"/>
      <c r="L23" s="574"/>
    </row>
    <row r="24" spans="1:12">
      <c r="A24" s="575" t="s">
        <v>462</v>
      </c>
      <c r="B24" s="860">
        <v>1.5</v>
      </c>
      <c r="C24" s="860">
        <v>2.8</v>
      </c>
      <c r="D24" s="860">
        <v>2.4</v>
      </c>
      <c r="E24" s="574"/>
      <c r="F24" s="574"/>
      <c r="G24" s="574"/>
      <c r="H24" s="574"/>
      <c r="I24" s="574"/>
      <c r="J24" s="574"/>
      <c r="K24" s="574"/>
      <c r="L24" s="574"/>
    </row>
    <row r="25" spans="1:12">
      <c r="A25" s="575" t="s">
        <v>463</v>
      </c>
      <c r="B25" s="860"/>
      <c r="C25" s="860"/>
      <c r="D25" s="860"/>
      <c r="E25" s="574"/>
      <c r="F25" s="574"/>
      <c r="G25" s="574"/>
      <c r="H25" s="574"/>
      <c r="I25" s="574"/>
      <c r="J25" s="574"/>
      <c r="K25" s="574"/>
      <c r="L25" s="574"/>
    </row>
    <row r="26" spans="1:12">
      <c r="A26" s="577" t="s">
        <v>464</v>
      </c>
      <c r="B26" s="861">
        <f>SUM(B10:B25)</f>
        <v>100.00000000000001</v>
      </c>
      <c r="C26" s="861">
        <f>SUM(C10:C25)</f>
        <v>99.999999999999986</v>
      </c>
      <c r="D26" s="861">
        <f>SUM(D10:D25)</f>
        <v>100</v>
      </c>
      <c r="E26" s="574"/>
      <c r="F26" s="574"/>
      <c r="G26" s="574"/>
      <c r="H26" s="574"/>
      <c r="I26" s="574"/>
      <c r="J26" s="574"/>
      <c r="K26" s="574"/>
      <c r="L26" s="574"/>
    </row>
    <row r="27" spans="1:12">
      <c r="A27" s="577" t="s">
        <v>5</v>
      </c>
      <c r="B27" s="861"/>
      <c r="C27" s="861"/>
      <c r="D27" s="861"/>
    </row>
    <row r="28" spans="1:12">
      <c r="A28" s="181"/>
      <c r="B28" s="181"/>
      <c r="C28" s="181"/>
    </row>
  </sheetData>
  <mergeCells count="35">
    <mergeCell ref="B26:B27"/>
    <mergeCell ref="C26:C27"/>
    <mergeCell ref="D26:D27"/>
    <mergeCell ref="B22:B23"/>
    <mergeCell ref="C22:C23"/>
    <mergeCell ref="D22:D23"/>
    <mergeCell ref="B24:B25"/>
    <mergeCell ref="C24:C25"/>
    <mergeCell ref="D24:D25"/>
    <mergeCell ref="B18:B19"/>
    <mergeCell ref="C18:C19"/>
    <mergeCell ref="D18:D19"/>
    <mergeCell ref="B20:B21"/>
    <mergeCell ref="C20:C21"/>
    <mergeCell ref="D20:D21"/>
    <mergeCell ref="B14:B15"/>
    <mergeCell ref="C14:C15"/>
    <mergeCell ref="D14:D15"/>
    <mergeCell ref="B16:B17"/>
    <mergeCell ref="C16:C17"/>
    <mergeCell ref="D16:D17"/>
    <mergeCell ref="A8:A9"/>
    <mergeCell ref="B10:B11"/>
    <mergeCell ref="C10:C11"/>
    <mergeCell ref="D10:D11"/>
    <mergeCell ref="B12:B13"/>
    <mergeCell ref="C12:C13"/>
    <mergeCell ref="D12:D13"/>
    <mergeCell ref="B1:D1"/>
    <mergeCell ref="B2:D2"/>
    <mergeCell ref="A3:D3"/>
    <mergeCell ref="A4:D4"/>
    <mergeCell ref="A6:A7"/>
    <mergeCell ref="B6:D6"/>
    <mergeCell ref="B7:D7"/>
  </mergeCells>
  <pageMargins left="0.7" right="0.7" top="0.75" bottom="0.75" header="0.3" footer="0.3"/>
  <pageSetup paperSize="9" scale="81" orientation="landscape" horizontalDpi="4294967295" verticalDpi="4294967295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0000"/>
  </sheetPr>
  <dimension ref="A1:V26"/>
  <sheetViews>
    <sheetView rightToLeft="1" view="pageBreakPreview" topLeftCell="A4" zoomScaleNormal="100" zoomScaleSheetLayoutView="100" workbookViewId="0">
      <selection activeCell="A5" sqref="A5"/>
    </sheetView>
  </sheetViews>
  <sheetFormatPr baseColWidth="10" defaultColWidth="8.83203125" defaultRowHeight="15"/>
  <cols>
    <col min="1" max="1" width="50.33203125" customWidth="1"/>
    <col min="2" max="2" width="23.5" customWidth="1"/>
    <col min="3" max="3" width="27.5" customWidth="1"/>
    <col min="4" max="4" width="20.6640625" customWidth="1"/>
  </cols>
  <sheetData>
    <row r="1" spans="1:22">
      <c r="A1" s="116"/>
      <c r="B1" s="786" t="s">
        <v>328</v>
      </c>
      <c r="C1" s="786"/>
      <c r="D1" s="786"/>
      <c r="E1" s="1"/>
    </row>
    <row r="2" spans="1:22" ht="61.5" customHeight="1">
      <c r="A2" s="578"/>
      <c r="B2" s="786" t="s">
        <v>333</v>
      </c>
      <c r="C2" s="786"/>
      <c r="D2" s="786"/>
      <c r="E2" s="2"/>
    </row>
    <row r="3" spans="1:22" ht="34.5" customHeight="1">
      <c r="A3" s="728" t="s">
        <v>630</v>
      </c>
      <c r="B3" s="728"/>
      <c r="C3" s="728"/>
      <c r="D3" s="728"/>
    </row>
    <row r="4" spans="1:22" ht="40.5" customHeight="1">
      <c r="A4" s="862" t="s">
        <v>465</v>
      </c>
      <c r="B4" s="862"/>
      <c r="C4" s="862"/>
      <c r="D4" s="862"/>
    </row>
    <row r="5" spans="1:22">
      <c r="A5" t="s">
        <v>436</v>
      </c>
      <c r="B5" s="579"/>
      <c r="C5" s="579"/>
      <c r="D5" s="579"/>
    </row>
    <row r="6" spans="1:22" ht="15.75" customHeight="1">
      <c r="A6" s="852" t="s">
        <v>467</v>
      </c>
      <c r="B6" s="853" t="s">
        <v>16</v>
      </c>
      <c r="C6" s="854"/>
      <c r="D6" s="855"/>
    </row>
    <row r="7" spans="1:22" ht="16" thickBot="1">
      <c r="A7" s="852"/>
      <c r="B7" s="856" t="s">
        <v>19</v>
      </c>
      <c r="C7" s="857"/>
      <c r="D7" s="858"/>
    </row>
    <row r="8" spans="1:22">
      <c r="A8" s="852" t="s">
        <v>447</v>
      </c>
      <c r="B8" s="570" t="s">
        <v>0</v>
      </c>
      <c r="C8" s="571" t="s">
        <v>1</v>
      </c>
      <c r="D8" s="571" t="s">
        <v>47</v>
      </c>
    </row>
    <row r="9" spans="1:22">
      <c r="A9" s="852"/>
      <c r="B9" s="570" t="s">
        <v>25</v>
      </c>
      <c r="C9" s="571" t="s">
        <v>26</v>
      </c>
      <c r="D9" s="572" t="s">
        <v>5</v>
      </c>
    </row>
    <row r="10" spans="1:22" ht="14.25" customHeight="1">
      <c r="A10" s="575" t="s">
        <v>468</v>
      </c>
      <c r="B10" s="863">
        <v>68.900000000000006</v>
      </c>
      <c r="C10" s="863">
        <v>63</v>
      </c>
      <c r="D10" s="864">
        <v>67</v>
      </c>
      <c r="N10" s="346"/>
      <c r="O10" s="346"/>
      <c r="P10" s="346"/>
      <c r="Q10" s="346"/>
      <c r="R10" s="346"/>
      <c r="S10" s="346"/>
      <c r="T10" s="346"/>
      <c r="U10" s="346"/>
      <c r="V10" s="346"/>
    </row>
    <row r="11" spans="1:22" ht="14.25" customHeight="1">
      <c r="A11" s="575" t="s">
        <v>469</v>
      </c>
      <c r="B11" s="863"/>
      <c r="C11" s="863"/>
      <c r="D11" s="864"/>
      <c r="N11" s="346"/>
      <c r="O11" s="346"/>
      <c r="P11" s="346"/>
      <c r="Q11" s="346"/>
      <c r="R11" s="346"/>
      <c r="S11" s="346"/>
      <c r="T11" s="346"/>
      <c r="U11" s="346"/>
      <c r="V11" s="346"/>
    </row>
    <row r="12" spans="1:22" ht="14.25" customHeight="1">
      <c r="A12" s="573" t="s">
        <v>470</v>
      </c>
      <c r="B12" s="865">
        <v>27.2</v>
      </c>
      <c r="C12" s="866">
        <v>36</v>
      </c>
      <c r="D12" s="867">
        <v>30.1</v>
      </c>
      <c r="N12" s="346"/>
      <c r="O12" s="346"/>
      <c r="P12" s="346"/>
      <c r="Q12" s="346"/>
      <c r="R12" s="346"/>
      <c r="S12" s="346"/>
      <c r="T12" s="346"/>
      <c r="U12" s="346"/>
      <c r="V12" s="346"/>
    </row>
    <row r="13" spans="1:22" ht="14.25" customHeight="1">
      <c r="A13" s="573" t="s">
        <v>471</v>
      </c>
      <c r="B13" s="865"/>
      <c r="C13" s="866"/>
      <c r="D13" s="867"/>
      <c r="N13" s="346"/>
      <c r="O13" s="346"/>
      <c r="P13" s="346"/>
      <c r="Q13" s="346"/>
      <c r="R13" s="346"/>
      <c r="S13" s="346"/>
      <c r="T13" s="346"/>
      <c r="U13" s="346"/>
      <c r="V13" s="346"/>
    </row>
    <row r="14" spans="1:22" ht="14.25" customHeight="1">
      <c r="A14" s="575" t="s">
        <v>472</v>
      </c>
      <c r="B14" s="868">
        <v>1.7</v>
      </c>
      <c r="C14" s="869">
        <v>0</v>
      </c>
      <c r="D14" s="870">
        <v>1.1000000000000001</v>
      </c>
      <c r="N14" s="346"/>
      <c r="O14" s="346"/>
      <c r="P14" s="346"/>
      <c r="Q14" s="346"/>
      <c r="R14" s="346"/>
      <c r="S14" s="346"/>
      <c r="T14" s="346"/>
      <c r="U14" s="346"/>
      <c r="V14" s="346"/>
    </row>
    <row r="15" spans="1:22" ht="14.25" customHeight="1">
      <c r="A15" s="575" t="s">
        <v>473</v>
      </c>
      <c r="B15" s="868"/>
      <c r="C15" s="869"/>
      <c r="D15" s="870"/>
      <c r="N15" s="346"/>
      <c r="O15" s="346"/>
      <c r="P15" s="346"/>
      <c r="Q15" s="346"/>
      <c r="R15" s="346"/>
      <c r="S15" s="346"/>
      <c r="T15" s="346"/>
      <c r="U15" s="346"/>
      <c r="V15" s="346"/>
    </row>
    <row r="16" spans="1:22" ht="14.25" customHeight="1">
      <c r="A16" s="573" t="s">
        <v>474</v>
      </c>
      <c r="B16" s="871">
        <v>0</v>
      </c>
      <c r="C16" s="871">
        <v>0</v>
      </c>
      <c r="D16" s="872">
        <v>0</v>
      </c>
      <c r="N16" s="346"/>
      <c r="O16" s="346"/>
      <c r="P16" s="346"/>
      <c r="Q16" s="346"/>
      <c r="R16" s="346"/>
      <c r="S16" s="346"/>
      <c r="T16" s="346"/>
      <c r="U16" s="346"/>
      <c r="V16" s="346"/>
    </row>
    <row r="17" spans="1:22" ht="14.25" customHeight="1">
      <c r="A17" s="573" t="s">
        <v>475</v>
      </c>
      <c r="B17" s="871"/>
      <c r="C17" s="871"/>
      <c r="D17" s="872"/>
      <c r="N17" s="346"/>
      <c r="O17" s="346"/>
      <c r="P17" s="346"/>
      <c r="Q17" s="346"/>
      <c r="R17" s="346"/>
      <c r="S17" s="346"/>
      <c r="T17" s="346"/>
      <c r="U17" s="346"/>
      <c r="V17" s="346"/>
    </row>
    <row r="18" spans="1:22" ht="14.25" customHeight="1">
      <c r="A18" s="575" t="s">
        <v>476</v>
      </c>
      <c r="B18" s="863">
        <v>0.8</v>
      </c>
      <c r="C18" s="873">
        <v>0</v>
      </c>
      <c r="D18" s="874">
        <v>0.5</v>
      </c>
      <c r="N18" s="346"/>
      <c r="O18" s="346"/>
      <c r="P18" s="346"/>
      <c r="Q18" s="346"/>
      <c r="R18" s="346"/>
      <c r="S18" s="346"/>
      <c r="T18" s="346"/>
      <c r="U18" s="346"/>
      <c r="V18" s="346"/>
    </row>
    <row r="19" spans="1:22" ht="14.25" customHeight="1">
      <c r="A19" s="575" t="s">
        <v>477</v>
      </c>
      <c r="B19" s="863"/>
      <c r="C19" s="873"/>
      <c r="D19" s="874"/>
      <c r="N19" s="346"/>
      <c r="O19" s="346"/>
      <c r="P19" s="346"/>
      <c r="Q19" s="346"/>
      <c r="R19" s="346"/>
      <c r="S19" s="346"/>
      <c r="T19" s="346"/>
      <c r="U19" s="346"/>
      <c r="V19" s="346"/>
    </row>
    <row r="20" spans="1:22" ht="14.25" customHeight="1">
      <c r="A20" s="573" t="s">
        <v>478</v>
      </c>
      <c r="B20" s="875">
        <v>1.4</v>
      </c>
      <c r="C20" s="871">
        <v>1</v>
      </c>
      <c r="D20" s="876">
        <v>1.3</v>
      </c>
      <c r="N20" s="346"/>
      <c r="O20" s="346"/>
      <c r="P20" s="346"/>
      <c r="Q20" s="346"/>
      <c r="R20" s="346"/>
      <c r="S20" s="346"/>
      <c r="T20" s="346"/>
      <c r="U20" s="346"/>
      <c r="V20" s="346"/>
    </row>
    <row r="21" spans="1:22" ht="14.25" customHeight="1">
      <c r="A21" s="580" t="s">
        <v>479</v>
      </c>
      <c r="B21" s="875"/>
      <c r="C21" s="871"/>
      <c r="D21" s="876"/>
      <c r="N21" s="346"/>
      <c r="O21" s="346"/>
      <c r="P21" s="346"/>
      <c r="Q21" s="346"/>
      <c r="R21" s="346"/>
      <c r="S21" s="346"/>
      <c r="T21" s="346"/>
      <c r="U21" s="346"/>
      <c r="V21" s="346"/>
    </row>
    <row r="22" spans="1:22" ht="14.25" customHeight="1">
      <c r="A22" s="575" t="s">
        <v>480</v>
      </c>
      <c r="B22" s="873">
        <v>0</v>
      </c>
      <c r="C22" s="873">
        <v>0</v>
      </c>
      <c r="D22" s="874">
        <v>0</v>
      </c>
      <c r="N22" s="346"/>
      <c r="O22" s="346"/>
      <c r="P22" s="346"/>
      <c r="Q22" s="346"/>
      <c r="R22" s="346"/>
      <c r="S22" s="346"/>
      <c r="T22" s="346"/>
      <c r="U22" s="346"/>
      <c r="V22" s="346"/>
    </row>
    <row r="23" spans="1:22" ht="14.25" customHeight="1">
      <c r="A23" s="575"/>
      <c r="B23" s="873"/>
      <c r="C23" s="873"/>
      <c r="D23" s="874"/>
      <c r="N23" s="346"/>
      <c r="O23" s="346"/>
      <c r="P23" s="346"/>
      <c r="Q23" s="346"/>
      <c r="R23" s="346"/>
      <c r="S23" s="346"/>
      <c r="T23" s="346"/>
      <c r="U23" s="346"/>
      <c r="V23" s="346"/>
    </row>
    <row r="24" spans="1:22">
      <c r="A24" s="577" t="s">
        <v>18</v>
      </c>
      <c r="B24" s="877">
        <f>SUM(B10:B23)</f>
        <v>100.00000000000001</v>
      </c>
      <c r="C24" s="877">
        <f>SUM(C10:C23)</f>
        <v>100</v>
      </c>
      <c r="D24" s="877">
        <f>SUM(D10:D23)</f>
        <v>99.999999999999986</v>
      </c>
      <c r="N24" s="346"/>
      <c r="O24" s="346"/>
      <c r="P24" s="346"/>
      <c r="Q24" s="346"/>
      <c r="R24" s="346"/>
      <c r="S24" s="346"/>
      <c r="T24" s="346"/>
      <c r="U24" s="346"/>
      <c r="V24" s="346"/>
    </row>
    <row r="25" spans="1:22">
      <c r="A25" s="577" t="s">
        <v>5</v>
      </c>
      <c r="B25" s="877"/>
      <c r="C25" s="877"/>
      <c r="D25" s="877"/>
    </row>
    <row r="26" spans="1:22">
      <c r="A26" s="478" t="s">
        <v>342</v>
      </c>
      <c r="B26" s="181"/>
      <c r="C26" s="181"/>
      <c r="D26" s="181"/>
    </row>
  </sheetData>
  <mergeCells count="32">
    <mergeCell ref="B22:B23"/>
    <mergeCell ref="C22:C23"/>
    <mergeCell ref="D22:D23"/>
    <mergeCell ref="B24:B25"/>
    <mergeCell ref="C24:C25"/>
    <mergeCell ref="D24:D25"/>
    <mergeCell ref="B18:B19"/>
    <mergeCell ref="C18:C19"/>
    <mergeCell ref="D18:D19"/>
    <mergeCell ref="B20:B21"/>
    <mergeCell ref="C20:C21"/>
    <mergeCell ref="D20:D21"/>
    <mergeCell ref="B14:B15"/>
    <mergeCell ref="C14:C15"/>
    <mergeCell ref="D14:D15"/>
    <mergeCell ref="B16:B17"/>
    <mergeCell ref="C16:C17"/>
    <mergeCell ref="D16:D17"/>
    <mergeCell ref="A8:A9"/>
    <mergeCell ref="B10:B11"/>
    <mergeCell ref="C10:C11"/>
    <mergeCell ref="D10:D11"/>
    <mergeCell ref="B12:B13"/>
    <mergeCell ref="C12:C13"/>
    <mergeCell ref="D12:D13"/>
    <mergeCell ref="B1:D1"/>
    <mergeCell ref="B2:D2"/>
    <mergeCell ref="A3:D3"/>
    <mergeCell ref="A4:D4"/>
    <mergeCell ref="A6:A7"/>
    <mergeCell ref="B6:D6"/>
    <mergeCell ref="B7:D7"/>
  </mergeCells>
  <pageMargins left="0.7" right="0.7" top="0.75" bottom="0.75" header="0.3" footer="0.3"/>
  <pageSetup paperSize="9" scale="90" orientation="landscape" horizontalDpi="4294967295" verticalDpi="4294967295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C000"/>
  </sheetPr>
  <dimension ref="A1:F11"/>
  <sheetViews>
    <sheetView rightToLeft="1" view="pageBreakPreview" zoomScaleNormal="80" zoomScaleSheetLayoutView="100" workbookViewId="0">
      <selection activeCell="A5" sqref="A5"/>
    </sheetView>
  </sheetViews>
  <sheetFormatPr baseColWidth="10" defaultColWidth="8.83203125" defaultRowHeight="15"/>
  <cols>
    <col min="1" max="1" width="25.6640625" customWidth="1"/>
    <col min="2" max="2" width="28.1640625" customWidth="1"/>
    <col min="3" max="5" width="15.83203125" customWidth="1"/>
  </cols>
  <sheetData>
    <row r="1" spans="1:6">
      <c r="D1" s="786" t="s">
        <v>328</v>
      </c>
      <c r="E1" s="786"/>
    </row>
    <row r="2" spans="1:6" ht="61.5" customHeight="1">
      <c r="A2" s="74"/>
      <c r="D2" s="786" t="s">
        <v>333</v>
      </c>
      <c r="E2" s="786"/>
    </row>
    <row r="3" spans="1:6" ht="16">
      <c r="A3" s="744" t="s">
        <v>481</v>
      </c>
      <c r="B3" s="744"/>
      <c r="C3" s="744"/>
      <c r="D3" s="744"/>
      <c r="E3" s="744"/>
    </row>
    <row r="4" spans="1:6" ht="16">
      <c r="A4" s="741" t="s">
        <v>482</v>
      </c>
      <c r="B4" s="741"/>
      <c r="C4" s="741"/>
      <c r="D4" s="741"/>
      <c r="E4" s="741"/>
    </row>
    <row r="5" spans="1:6">
      <c r="A5" s="697" t="s">
        <v>440</v>
      </c>
      <c r="B5" s="543"/>
      <c r="C5" s="543"/>
      <c r="D5" s="543"/>
      <c r="E5" s="543"/>
    </row>
    <row r="6" spans="1:6" ht="19.5" customHeight="1">
      <c r="A6" s="880" t="s">
        <v>484</v>
      </c>
      <c r="B6" s="881"/>
      <c r="C6" s="581" t="s">
        <v>0</v>
      </c>
      <c r="D6" s="581" t="s">
        <v>1</v>
      </c>
      <c r="E6" s="582" t="s">
        <v>18</v>
      </c>
    </row>
    <row r="7" spans="1:6" ht="31.5" customHeight="1">
      <c r="A7" s="880" t="s">
        <v>485</v>
      </c>
      <c r="B7" s="881"/>
      <c r="C7" s="581" t="s">
        <v>25</v>
      </c>
      <c r="D7" s="581" t="s">
        <v>26</v>
      </c>
      <c r="E7" s="583" t="s">
        <v>5</v>
      </c>
    </row>
    <row r="8" spans="1:6" ht="23.5" customHeight="1">
      <c r="A8" s="584" t="s">
        <v>486</v>
      </c>
      <c r="B8" s="70" t="s">
        <v>487</v>
      </c>
      <c r="C8" s="7">
        <v>43237</v>
      </c>
      <c r="D8" s="7">
        <v>10760</v>
      </c>
      <c r="E8" s="585">
        <f>SUM(C8:D8)</f>
        <v>53997</v>
      </c>
      <c r="F8" s="234"/>
    </row>
    <row r="9" spans="1:6" ht="23.5" customHeight="1">
      <c r="A9" s="586" t="s">
        <v>488</v>
      </c>
      <c r="B9" s="90" t="s">
        <v>489</v>
      </c>
      <c r="C9" s="27">
        <v>294834</v>
      </c>
      <c r="D9" s="27">
        <v>396317</v>
      </c>
      <c r="E9" s="587">
        <f>SUM(C9:D9)</f>
        <v>691151</v>
      </c>
      <c r="F9" s="234"/>
    </row>
    <row r="10" spans="1:6" ht="25.5" customHeight="1">
      <c r="A10" s="878" t="s">
        <v>490</v>
      </c>
      <c r="B10" s="879"/>
      <c r="C10" s="588">
        <f>SUM(C8:C9)</f>
        <v>338071</v>
      </c>
      <c r="D10" s="588">
        <f>SUM(D8:D9)</f>
        <v>407077</v>
      </c>
      <c r="E10" s="589">
        <f>SUM(E8:E9)</f>
        <v>745148</v>
      </c>
      <c r="F10" s="234"/>
    </row>
    <row r="11" spans="1:6">
      <c r="A11" s="478" t="s">
        <v>342</v>
      </c>
      <c r="B11" s="181"/>
      <c r="C11" s="181"/>
      <c r="D11" s="181"/>
      <c r="E11" t="s">
        <v>343</v>
      </c>
      <c r="F11" s="41"/>
    </row>
  </sheetData>
  <mergeCells count="7">
    <mergeCell ref="A10:B10"/>
    <mergeCell ref="D1:E1"/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9" tint="-0.499984740745262"/>
  </sheetPr>
  <dimension ref="A1:K11"/>
  <sheetViews>
    <sheetView rightToLeft="1" view="pageBreakPreview" zoomScale="120" zoomScaleNormal="100" zoomScaleSheetLayoutView="120" workbookViewId="0">
      <selection activeCell="A5" sqref="A5"/>
    </sheetView>
  </sheetViews>
  <sheetFormatPr baseColWidth="10" defaultColWidth="8.83203125" defaultRowHeight="15"/>
  <cols>
    <col min="1" max="1" width="22.1640625" customWidth="1"/>
    <col min="2" max="2" width="29.1640625" bestFit="1" customWidth="1"/>
    <col min="3" max="3" width="12.6640625" customWidth="1"/>
    <col min="4" max="4" width="12.5" customWidth="1"/>
    <col min="5" max="5" width="13.83203125" customWidth="1"/>
  </cols>
  <sheetData>
    <row r="1" spans="1:11">
      <c r="D1" s="314" t="s">
        <v>328</v>
      </c>
    </row>
    <row r="2" spans="1:11" ht="61.5" customHeight="1">
      <c r="A2" s="74"/>
      <c r="D2" s="314" t="s">
        <v>333</v>
      </c>
    </row>
    <row r="3" spans="1:11">
      <c r="A3" s="730" t="s">
        <v>491</v>
      </c>
      <c r="B3" s="730"/>
      <c r="C3" s="730"/>
      <c r="D3" s="730"/>
      <c r="E3" s="730"/>
    </row>
    <row r="4" spans="1:11">
      <c r="A4" s="821" t="s">
        <v>492</v>
      </c>
      <c r="B4" s="821"/>
      <c r="C4" s="821"/>
      <c r="D4" s="821"/>
      <c r="E4" s="821"/>
    </row>
    <row r="5" spans="1:11">
      <c r="A5" s="697" t="s">
        <v>443</v>
      </c>
      <c r="B5" s="590"/>
      <c r="C5" s="590"/>
      <c r="D5" s="590"/>
      <c r="E5" s="590"/>
    </row>
    <row r="6" spans="1:11" ht="19.5" customHeight="1">
      <c r="A6" s="850" t="s">
        <v>484</v>
      </c>
      <c r="B6" s="882"/>
      <c r="C6" s="548" t="s">
        <v>0</v>
      </c>
      <c r="D6" s="548" t="s">
        <v>1</v>
      </c>
      <c r="E6" s="591" t="s">
        <v>18</v>
      </c>
    </row>
    <row r="7" spans="1:11" ht="31.5" customHeight="1">
      <c r="A7" s="850" t="s">
        <v>485</v>
      </c>
      <c r="B7" s="882"/>
      <c r="C7" s="548" t="s">
        <v>25</v>
      </c>
      <c r="D7" s="548" t="s">
        <v>26</v>
      </c>
      <c r="E7" s="591" t="s">
        <v>5</v>
      </c>
    </row>
    <row r="8" spans="1:11" ht="20.5" customHeight="1">
      <c r="A8" s="84" t="s">
        <v>486</v>
      </c>
      <c r="B8" s="84" t="s">
        <v>487</v>
      </c>
      <c r="C8" s="441">
        <v>12.789325319237674</v>
      </c>
      <c r="D8" s="441">
        <v>2.6432345723290682</v>
      </c>
      <c r="E8" s="592">
        <v>7.2464798939271127</v>
      </c>
      <c r="I8" s="346"/>
      <c r="J8" s="346"/>
      <c r="K8" s="346"/>
    </row>
    <row r="9" spans="1:11" ht="20.5" customHeight="1">
      <c r="A9" s="85" t="s">
        <v>488</v>
      </c>
      <c r="B9" s="85" t="s">
        <v>489</v>
      </c>
      <c r="C9" s="444">
        <v>87.210674680762324</v>
      </c>
      <c r="D9" s="444">
        <v>97.356765427670936</v>
      </c>
      <c r="E9" s="593">
        <v>92.753520106072884</v>
      </c>
      <c r="I9" s="346"/>
      <c r="J9" s="346"/>
      <c r="K9" s="346"/>
    </row>
    <row r="10" spans="1:11" ht="19.25" customHeight="1">
      <c r="A10" s="883" t="s">
        <v>490</v>
      </c>
      <c r="B10" s="884"/>
      <c r="C10" s="688">
        <f>SUM(C8:C9)</f>
        <v>100</v>
      </c>
      <c r="D10" s="688">
        <f>SUM(D8:D9)</f>
        <v>100</v>
      </c>
      <c r="E10" s="689">
        <f>SUM(E8:E9)</f>
        <v>100</v>
      </c>
      <c r="I10" s="346"/>
      <c r="J10" s="346"/>
      <c r="K10" s="346"/>
    </row>
    <row r="11" spans="1:11">
      <c r="A11" s="478" t="s">
        <v>342</v>
      </c>
      <c r="B11" s="181"/>
      <c r="C11" s="181"/>
      <c r="D11" s="181"/>
      <c r="E11" t="s">
        <v>343</v>
      </c>
    </row>
  </sheetData>
  <mergeCells count="5">
    <mergeCell ref="A3:E3"/>
    <mergeCell ref="A4:E4"/>
    <mergeCell ref="A6:B6"/>
    <mergeCell ref="A7:B7"/>
    <mergeCell ref="A10:B1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2" orientation="landscape" horizontalDpi="300" r:id="rId1"/>
  <headerFooter>
    <oddFooter>&amp;Lstats.gov.sa</oddFooter>
  </headerFooter>
  <colBreaks count="1" manualBreakCount="1">
    <brk id="5" max="1048575" man="1"/>
  </colBreaks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9" tint="-0.499984740745262"/>
  </sheetPr>
  <dimension ref="A1:L21"/>
  <sheetViews>
    <sheetView rightToLeft="1" view="pageBreakPreview" topLeftCell="A4" zoomScale="115" zoomScaleNormal="70" zoomScaleSheetLayoutView="115" workbookViewId="0">
      <selection activeCell="A5" sqref="A5"/>
    </sheetView>
  </sheetViews>
  <sheetFormatPr baseColWidth="10" defaultColWidth="8.83203125" defaultRowHeight="15"/>
  <cols>
    <col min="1" max="1" width="34.5" customWidth="1"/>
    <col min="2" max="2" width="43.5" bestFit="1" customWidth="1"/>
    <col min="3" max="5" width="16.5" customWidth="1"/>
    <col min="6" max="6" width="8.1640625" customWidth="1"/>
  </cols>
  <sheetData>
    <row r="1" spans="1:12">
      <c r="D1" s="786" t="s">
        <v>328</v>
      </c>
      <c r="E1" s="786"/>
    </row>
    <row r="2" spans="1:12" ht="61.5" customHeight="1">
      <c r="A2" s="74"/>
      <c r="D2" s="786" t="s">
        <v>333</v>
      </c>
      <c r="E2" s="786"/>
    </row>
    <row r="3" spans="1:12">
      <c r="A3" s="729" t="s">
        <v>494</v>
      </c>
      <c r="B3" s="729"/>
      <c r="C3" s="729"/>
      <c r="D3" s="729"/>
      <c r="E3" s="729"/>
    </row>
    <row r="4" spans="1:12">
      <c r="A4" s="821" t="s">
        <v>495</v>
      </c>
      <c r="B4" s="821"/>
      <c r="C4" s="821"/>
      <c r="D4" s="821"/>
      <c r="E4" s="821"/>
    </row>
    <row r="5" spans="1:12">
      <c r="A5" s="697" t="s">
        <v>446</v>
      </c>
      <c r="B5" s="594"/>
      <c r="C5" s="594"/>
      <c r="D5" s="594"/>
      <c r="E5" s="594"/>
    </row>
    <row r="6" spans="1:12" ht="15.75" customHeight="1">
      <c r="A6" s="885" t="s">
        <v>497</v>
      </c>
      <c r="B6" s="886"/>
      <c r="C6" s="889" t="s">
        <v>0</v>
      </c>
      <c r="D6" s="885" t="s">
        <v>1</v>
      </c>
      <c r="E6" s="890" t="s">
        <v>18</v>
      </c>
    </row>
    <row r="7" spans="1:12" ht="31.5" customHeight="1">
      <c r="A7" s="885" t="s">
        <v>485</v>
      </c>
      <c r="B7" s="886"/>
      <c r="C7" s="889"/>
      <c r="D7" s="885"/>
      <c r="E7" s="890"/>
    </row>
    <row r="8" spans="1:12" ht="31.5" customHeight="1">
      <c r="A8" s="885" t="s">
        <v>498</v>
      </c>
      <c r="B8" s="886"/>
      <c r="C8" s="595" t="s">
        <v>25</v>
      </c>
      <c r="D8" s="595" t="s">
        <v>26</v>
      </c>
      <c r="E8" s="596" t="s">
        <v>5</v>
      </c>
    </row>
    <row r="9" spans="1:12" ht="20.5" customHeight="1">
      <c r="A9" s="597" t="s">
        <v>499</v>
      </c>
      <c r="B9" s="598" t="s">
        <v>500</v>
      </c>
      <c r="C9" s="599">
        <v>33.686425977750538</v>
      </c>
      <c r="D9" s="599">
        <v>41.802973977695167</v>
      </c>
      <c r="E9" s="600">
        <v>35.30381317480601</v>
      </c>
      <c r="J9" s="346"/>
      <c r="K9" s="346"/>
      <c r="L9" s="346"/>
    </row>
    <row r="10" spans="1:12" ht="20.5" customHeight="1">
      <c r="A10" s="601" t="s">
        <v>501</v>
      </c>
      <c r="B10" s="602" t="s">
        <v>502</v>
      </c>
      <c r="C10" s="603">
        <v>2.6805745079445846</v>
      </c>
      <c r="D10" s="603">
        <v>4.8420074349442377</v>
      </c>
      <c r="E10" s="604">
        <v>3.1112839602200122</v>
      </c>
      <c r="J10" s="346"/>
      <c r="K10" s="346"/>
      <c r="L10" s="346"/>
    </row>
    <row r="11" spans="1:12" ht="20.5" customHeight="1">
      <c r="A11" s="597" t="s">
        <v>503</v>
      </c>
      <c r="B11" s="598" t="s">
        <v>504</v>
      </c>
      <c r="C11" s="599">
        <v>8.555172653051784</v>
      </c>
      <c r="D11" s="599">
        <v>9.0055762081784376</v>
      </c>
      <c r="E11" s="600">
        <v>8.6449247180398903</v>
      </c>
      <c r="J11" s="346"/>
      <c r="K11" s="346"/>
      <c r="L11" s="346"/>
    </row>
    <row r="12" spans="1:12" ht="20.5" customHeight="1">
      <c r="A12" s="601" t="s">
        <v>505</v>
      </c>
      <c r="B12" s="602" t="s">
        <v>506</v>
      </c>
      <c r="C12" s="603">
        <v>17.110345306103568</v>
      </c>
      <c r="D12" s="603">
        <v>7.2397769516728623</v>
      </c>
      <c r="E12" s="604">
        <v>15.143433894475619</v>
      </c>
      <c r="J12" s="346"/>
      <c r="K12" s="346"/>
      <c r="L12" s="346"/>
    </row>
    <row r="13" spans="1:12" ht="20.5" customHeight="1">
      <c r="A13" s="597" t="s">
        <v>507</v>
      </c>
      <c r="B13" s="598" t="s">
        <v>508</v>
      </c>
      <c r="C13" s="599">
        <v>2.2642644031732084</v>
      </c>
      <c r="D13" s="599">
        <v>3.8475836431226771</v>
      </c>
      <c r="E13" s="600">
        <v>2.5797729503490934</v>
      </c>
      <c r="J13" s="346"/>
      <c r="K13" s="346"/>
      <c r="L13" s="346"/>
    </row>
    <row r="14" spans="1:12" ht="20.5" customHeight="1">
      <c r="A14" s="601" t="s">
        <v>509</v>
      </c>
      <c r="B14" s="602" t="s">
        <v>510</v>
      </c>
      <c r="C14" s="603">
        <v>2.6505076670444296</v>
      </c>
      <c r="D14" s="603">
        <v>2.7788104089219332</v>
      </c>
      <c r="E14" s="604">
        <v>2.6760745967368558</v>
      </c>
      <c r="J14" s="346"/>
      <c r="K14" s="346"/>
      <c r="L14" s="346"/>
    </row>
    <row r="15" spans="1:12" ht="20.5" customHeight="1">
      <c r="A15" s="597" t="s">
        <v>511</v>
      </c>
      <c r="B15" s="598" t="s">
        <v>512</v>
      </c>
      <c r="C15" s="599">
        <v>10.743113537016907</v>
      </c>
      <c r="D15" s="599">
        <v>14.182156133828997</v>
      </c>
      <c r="E15" s="600">
        <v>11.428412689593866</v>
      </c>
      <c r="J15" s="346"/>
      <c r="K15" s="346"/>
      <c r="L15" s="346"/>
    </row>
    <row r="16" spans="1:12" ht="20.5" customHeight="1">
      <c r="A16" s="601" t="s">
        <v>513</v>
      </c>
      <c r="B16" s="602" t="s">
        <v>514</v>
      </c>
      <c r="C16" s="603">
        <v>3.1454541249392882</v>
      </c>
      <c r="D16" s="603">
        <v>0</v>
      </c>
      <c r="E16" s="604">
        <v>2.5186584439876292</v>
      </c>
      <c r="J16" s="346"/>
      <c r="K16" s="346"/>
      <c r="L16" s="346"/>
    </row>
    <row r="17" spans="1:12" ht="20.5" customHeight="1">
      <c r="A17" s="597" t="s">
        <v>515</v>
      </c>
      <c r="B17" s="598" t="s">
        <v>516</v>
      </c>
      <c r="C17" s="599">
        <v>8.6245576705136795</v>
      </c>
      <c r="D17" s="599">
        <v>9.2843866171003722</v>
      </c>
      <c r="E17" s="600">
        <v>8.7560420023334622</v>
      </c>
      <c r="J17" s="346"/>
      <c r="K17" s="346"/>
      <c r="L17" s="346"/>
    </row>
    <row r="18" spans="1:12" ht="20.5" customHeight="1">
      <c r="A18" s="601" t="s">
        <v>517</v>
      </c>
      <c r="B18" s="602" t="s">
        <v>364</v>
      </c>
      <c r="C18" s="603">
        <v>10.539584152462012</v>
      </c>
      <c r="D18" s="603">
        <v>7.0167286245353164</v>
      </c>
      <c r="E18" s="604">
        <v>9.8375835694575624</v>
      </c>
      <c r="J18" s="346"/>
      <c r="K18" s="346"/>
      <c r="L18" s="346"/>
    </row>
    <row r="19" spans="1:12" ht="25.25" customHeight="1">
      <c r="A19" s="887" t="s">
        <v>490</v>
      </c>
      <c r="B19" s="888"/>
      <c r="C19" s="690">
        <f>SUM(C9:C18)</f>
        <v>100.00000000000001</v>
      </c>
      <c r="D19" s="690">
        <f t="shared" ref="D19" si="0">SUM(D9:D18)</f>
        <v>99.999999999999986</v>
      </c>
      <c r="E19" s="691">
        <f>SUM(E9:E18)</f>
        <v>100</v>
      </c>
      <c r="J19" s="346"/>
      <c r="K19" s="346"/>
      <c r="L19" s="346"/>
    </row>
    <row r="20" spans="1:12">
      <c r="A20" s="478" t="s">
        <v>342</v>
      </c>
      <c r="B20" s="181"/>
      <c r="C20" s="181"/>
      <c r="D20" s="181"/>
      <c r="E20" t="s">
        <v>343</v>
      </c>
      <c r="J20" s="346"/>
      <c r="K20" s="346"/>
      <c r="L20" s="346"/>
    </row>
    <row r="21" spans="1:12">
      <c r="J21" s="346"/>
      <c r="K21" s="346"/>
      <c r="L21" s="346"/>
    </row>
  </sheetData>
  <mergeCells count="11">
    <mergeCell ref="A8:B8"/>
    <mergeCell ref="A19:B19"/>
    <mergeCell ref="D1:E1"/>
    <mergeCell ref="D2:E2"/>
    <mergeCell ref="A3:E3"/>
    <mergeCell ref="A4:E4"/>
    <mergeCell ref="A6:B6"/>
    <mergeCell ref="C6:C7"/>
    <mergeCell ref="D6:D7"/>
    <mergeCell ref="E6:E7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4" orientation="landscape" horizontalDpi="300" r:id="rId1"/>
  <headerFooter>
    <oddFooter>&amp;Lstats.gov.sa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K13"/>
  <sheetViews>
    <sheetView rightToLeft="1" view="pageBreakPreview" zoomScale="150" zoomScaleNormal="100" zoomScaleSheetLayoutView="150" workbookViewId="0">
      <selection activeCell="G21" sqref="G21"/>
    </sheetView>
  </sheetViews>
  <sheetFormatPr baseColWidth="10" defaultColWidth="8.83203125" defaultRowHeight="15"/>
  <cols>
    <col min="1" max="1" width="25.1640625" bestFit="1" customWidth="1"/>
    <col min="2" max="2" width="25.1640625" customWidth="1"/>
    <col min="3" max="3" width="11.83203125" bestFit="1" customWidth="1"/>
    <col min="4" max="4" width="9.6640625" bestFit="1" customWidth="1"/>
    <col min="5" max="5" width="11.5" bestFit="1" customWidth="1"/>
    <col min="6" max="6" width="10.83203125" bestFit="1" customWidth="1"/>
    <col min="7" max="7" width="9.1640625" bestFit="1" customWidth="1"/>
    <col min="8" max="8" width="10.83203125" bestFit="1" customWidth="1"/>
  </cols>
  <sheetData>
    <row r="1" spans="1:11" ht="24.75" customHeight="1">
      <c r="A1" s="1"/>
      <c r="B1" s="1"/>
      <c r="D1" s="276" t="s">
        <v>328</v>
      </c>
      <c r="F1" s="2"/>
      <c r="G1" s="2"/>
    </row>
    <row r="2" spans="1:11" s="2" customFormat="1" ht="42" customHeight="1">
      <c r="D2" s="276" t="s">
        <v>333</v>
      </c>
    </row>
    <row r="3" spans="1:11">
      <c r="A3" s="729" t="s">
        <v>331</v>
      </c>
      <c r="B3" s="729"/>
      <c r="C3" s="729"/>
      <c r="D3" s="729"/>
      <c r="E3" s="729"/>
    </row>
    <row r="4" spans="1:11">
      <c r="A4" s="730" t="s">
        <v>611</v>
      </c>
      <c r="B4" s="730"/>
      <c r="C4" s="730"/>
      <c r="D4" s="730"/>
      <c r="E4" s="730"/>
    </row>
    <row r="5" spans="1:11">
      <c r="A5" s="182" t="s">
        <v>285</v>
      </c>
      <c r="B5" s="222"/>
      <c r="C5" s="222"/>
      <c r="D5" s="222"/>
      <c r="E5" s="222"/>
    </row>
    <row r="6" spans="1:11" ht="13.25" customHeight="1">
      <c r="A6" s="718" t="s">
        <v>35</v>
      </c>
      <c r="B6" s="731"/>
      <c r="C6" s="718" t="s">
        <v>22</v>
      </c>
      <c r="D6" s="739" t="s">
        <v>23</v>
      </c>
      <c r="E6" s="719" t="s">
        <v>24</v>
      </c>
    </row>
    <row r="7" spans="1:11" ht="13.25" customHeight="1">
      <c r="A7" s="718" t="s">
        <v>36</v>
      </c>
      <c r="B7" s="731"/>
      <c r="C7" s="718"/>
      <c r="D7" s="739"/>
      <c r="E7" s="719"/>
    </row>
    <row r="8" spans="1:11" ht="18" customHeight="1">
      <c r="A8" s="718"/>
      <c r="B8" s="731"/>
      <c r="C8" s="224" t="s">
        <v>25</v>
      </c>
      <c r="D8" s="221" t="s">
        <v>26</v>
      </c>
      <c r="E8" s="16" t="s">
        <v>5</v>
      </c>
    </row>
    <row r="9" spans="1:11" ht="26" customHeight="1">
      <c r="A9" s="11" t="s">
        <v>324</v>
      </c>
      <c r="B9" s="243" t="s">
        <v>323</v>
      </c>
      <c r="C9" s="17">
        <v>1638188</v>
      </c>
      <c r="D9" s="17">
        <v>781639</v>
      </c>
      <c r="E9" s="30">
        <f>SUM(C9:D9)</f>
        <v>2419827</v>
      </c>
      <c r="F9" s="234"/>
      <c r="G9" s="234"/>
      <c r="H9" s="234"/>
      <c r="I9" s="234"/>
      <c r="J9" s="234"/>
      <c r="K9" s="234"/>
    </row>
    <row r="10" spans="1:11" ht="26" customHeight="1">
      <c r="A10" s="14" t="s">
        <v>322</v>
      </c>
      <c r="B10" s="244" t="s">
        <v>321</v>
      </c>
      <c r="C10" s="32">
        <v>1610224</v>
      </c>
      <c r="D10" s="32">
        <v>774375</v>
      </c>
      <c r="E10" s="31">
        <f>SUM(C10:D10)</f>
        <v>2384599</v>
      </c>
      <c r="F10" s="234"/>
      <c r="G10" s="234"/>
      <c r="H10" s="234"/>
      <c r="I10" s="234"/>
      <c r="J10" s="234"/>
      <c r="K10" s="234"/>
    </row>
    <row r="11" spans="1:11" s="42" customFormat="1" ht="13">
      <c r="A11" s="738" t="s">
        <v>42</v>
      </c>
      <c r="B11" s="738"/>
      <c r="E11" s="34" t="s">
        <v>41</v>
      </c>
    </row>
    <row r="12" spans="1:11">
      <c r="C12" s="234"/>
    </row>
    <row r="13" spans="1:11">
      <c r="C13" s="234"/>
    </row>
  </sheetData>
  <mergeCells count="8">
    <mergeCell ref="A11:B11"/>
    <mergeCell ref="A7:B8"/>
    <mergeCell ref="A3:E3"/>
    <mergeCell ref="A4:E4"/>
    <mergeCell ref="E6:E7"/>
    <mergeCell ref="D6:D7"/>
    <mergeCell ref="C6:C7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9" tint="-0.499984740745262"/>
  </sheetPr>
  <dimension ref="A1:F21"/>
  <sheetViews>
    <sheetView rightToLeft="1" view="pageBreakPreview" zoomScaleNormal="60" zoomScaleSheetLayoutView="100" workbookViewId="0">
      <selection activeCell="A5" sqref="A5"/>
    </sheetView>
  </sheetViews>
  <sheetFormatPr baseColWidth="10" defaultColWidth="8.83203125" defaultRowHeight="15"/>
  <cols>
    <col min="1" max="1" width="47.1640625" customWidth="1"/>
    <col min="2" max="2" width="58.5" customWidth="1"/>
    <col min="3" max="5" width="15.6640625" customWidth="1"/>
  </cols>
  <sheetData>
    <row r="1" spans="1:6">
      <c r="D1" s="786" t="s">
        <v>328</v>
      </c>
      <c r="E1" s="786"/>
    </row>
    <row r="2" spans="1:6" ht="61.5" customHeight="1">
      <c r="A2" s="74"/>
      <c r="D2" s="786" t="s">
        <v>518</v>
      </c>
      <c r="E2" s="786"/>
    </row>
    <row r="3" spans="1:6" ht="16">
      <c r="A3" s="740" t="s">
        <v>519</v>
      </c>
      <c r="B3" s="740"/>
      <c r="C3" s="740"/>
      <c r="D3" s="740"/>
      <c r="E3" s="740"/>
    </row>
    <row r="4" spans="1:6" ht="16">
      <c r="A4" s="741" t="s">
        <v>520</v>
      </c>
      <c r="B4" s="741"/>
      <c r="C4" s="741"/>
      <c r="D4" s="741"/>
      <c r="E4" s="741"/>
    </row>
    <row r="5" spans="1:6" ht="15.75" customHeight="1">
      <c r="A5" s="517" t="s">
        <v>466</v>
      </c>
      <c r="B5" s="605"/>
      <c r="C5" s="605"/>
      <c r="D5" s="605"/>
      <c r="E5" s="605"/>
    </row>
    <row r="6" spans="1:6">
      <c r="A6" s="850" t="s">
        <v>522</v>
      </c>
      <c r="B6" s="882"/>
      <c r="C6" s="548" t="s">
        <v>0</v>
      </c>
      <c r="D6" s="548" t="s">
        <v>1</v>
      </c>
      <c r="E6" s="591" t="s">
        <v>18</v>
      </c>
    </row>
    <row r="7" spans="1:6">
      <c r="A7" s="850" t="s">
        <v>523</v>
      </c>
      <c r="B7" s="893"/>
      <c r="C7" s="548" t="s">
        <v>25</v>
      </c>
      <c r="D7" s="548" t="s">
        <v>26</v>
      </c>
      <c r="E7" s="591" t="s">
        <v>5</v>
      </c>
    </row>
    <row r="8" spans="1:6" ht="23" customHeight="1">
      <c r="A8" s="378" t="s">
        <v>524</v>
      </c>
      <c r="B8" s="381" t="s">
        <v>525</v>
      </c>
      <c r="C8" s="603">
        <v>39.596120341585049</v>
      </c>
      <c r="D8" s="603">
        <v>16.569346831189186</v>
      </c>
      <c r="E8" s="604">
        <v>27.016512155974382</v>
      </c>
      <c r="F8" s="346"/>
    </row>
    <row r="9" spans="1:6" ht="23" customHeight="1">
      <c r="A9" s="376" t="s">
        <v>526</v>
      </c>
      <c r="B9" s="380" t="s">
        <v>527</v>
      </c>
      <c r="C9" s="599">
        <v>27.518184050095982</v>
      </c>
      <c r="D9" s="599">
        <v>31.353773364744264</v>
      </c>
      <c r="E9" s="600">
        <v>29.613580120996097</v>
      </c>
      <c r="F9" s="346"/>
    </row>
    <row r="10" spans="1:6" ht="23" customHeight="1">
      <c r="A10" s="378" t="s">
        <v>528</v>
      </c>
      <c r="B10" s="381" t="s">
        <v>529</v>
      </c>
      <c r="C10" s="603">
        <v>5.1151976951587095</v>
      </c>
      <c r="D10" s="603">
        <v>4.2299122770384967</v>
      </c>
      <c r="E10" s="604">
        <v>4.6315631257146235</v>
      </c>
      <c r="F10" s="346"/>
    </row>
    <row r="11" spans="1:6" ht="23" customHeight="1">
      <c r="A11" s="376" t="s">
        <v>530</v>
      </c>
      <c r="B11" s="380" t="s">
        <v>531</v>
      </c>
      <c r="C11" s="599">
        <v>0.83444010281863867</v>
      </c>
      <c r="D11" s="599">
        <v>0.71264158869206562</v>
      </c>
      <c r="E11" s="600">
        <v>0.76790114178659807</v>
      </c>
      <c r="F11" s="346"/>
    </row>
    <row r="12" spans="1:6" ht="23" customHeight="1">
      <c r="A12" s="378" t="s">
        <v>532</v>
      </c>
      <c r="B12" s="381" t="s">
        <v>533</v>
      </c>
      <c r="C12" s="603">
        <v>19.850859730648295</v>
      </c>
      <c r="D12" s="603">
        <v>43.652920700506293</v>
      </c>
      <c r="E12" s="604">
        <v>32.85401021005223</v>
      </c>
      <c r="F12" s="346"/>
    </row>
    <row r="13" spans="1:6" ht="23" customHeight="1">
      <c r="A13" s="376" t="s">
        <v>534</v>
      </c>
      <c r="B13" s="380" t="s">
        <v>535</v>
      </c>
      <c r="C13" s="599">
        <v>3.4105261912438509</v>
      </c>
      <c r="D13" s="599">
        <v>1.6913262110116758</v>
      </c>
      <c r="E13" s="600">
        <v>2.4713211335197842</v>
      </c>
      <c r="F13" s="346"/>
    </row>
    <row r="14" spans="1:6" ht="23" customHeight="1">
      <c r="A14" s="378" t="s">
        <v>536</v>
      </c>
      <c r="B14" s="381" t="s">
        <v>537</v>
      </c>
      <c r="C14" s="603">
        <v>0.29431687426605652</v>
      </c>
      <c r="D14" s="603">
        <v>0.24982988476381618</v>
      </c>
      <c r="E14" s="604">
        <v>0.27001347383338614</v>
      </c>
      <c r="F14" s="346"/>
    </row>
    <row r="15" spans="1:6" ht="23" customHeight="1">
      <c r="A15" s="376" t="s">
        <v>538</v>
      </c>
      <c r="B15" s="380" t="s">
        <v>539</v>
      </c>
      <c r="C15" s="599">
        <v>1.263639886296074</v>
      </c>
      <c r="D15" s="599">
        <v>1.173242408684352</v>
      </c>
      <c r="E15" s="600">
        <v>1.2142554230837366</v>
      </c>
      <c r="F15" s="346"/>
    </row>
    <row r="16" spans="1:6" ht="36.75" customHeight="1">
      <c r="A16" s="378" t="s">
        <v>540</v>
      </c>
      <c r="B16" s="381" t="s">
        <v>541</v>
      </c>
      <c r="C16" s="603">
        <v>0</v>
      </c>
      <c r="D16" s="603">
        <v>0</v>
      </c>
      <c r="E16" s="604">
        <v>0</v>
      </c>
      <c r="F16" s="346"/>
    </row>
    <row r="17" spans="1:6" ht="23" customHeight="1">
      <c r="A17" s="376" t="s">
        <v>542</v>
      </c>
      <c r="B17" s="380" t="s">
        <v>543</v>
      </c>
      <c r="C17" s="599">
        <v>0.41086044055834425</v>
      </c>
      <c r="D17" s="599">
        <v>0</v>
      </c>
      <c r="E17" s="600">
        <v>0.18640592204501658</v>
      </c>
      <c r="F17" s="346"/>
    </row>
    <row r="18" spans="1:6" ht="23" customHeight="1">
      <c r="A18" s="378" t="s">
        <v>517</v>
      </c>
      <c r="B18" s="381" t="s">
        <v>364</v>
      </c>
      <c r="C18" s="603">
        <v>1.705854687328993</v>
      </c>
      <c r="D18" s="603">
        <v>0.3670067333698539</v>
      </c>
      <c r="E18" s="604">
        <v>0.97443729299414339</v>
      </c>
      <c r="F18" s="346"/>
    </row>
    <row r="19" spans="1:6" ht="23" customHeight="1">
      <c r="A19" s="376" t="s">
        <v>544</v>
      </c>
      <c r="B19" s="380" t="s">
        <v>545</v>
      </c>
      <c r="C19" s="599">
        <v>0</v>
      </c>
      <c r="D19" s="599">
        <v>0</v>
      </c>
      <c r="E19" s="600">
        <v>0</v>
      </c>
      <c r="F19" s="346"/>
    </row>
    <row r="20" spans="1:6" ht="23" customHeight="1">
      <c r="A20" s="891" t="s">
        <v>490</v>
      </c>
      <c r="B20" s="892"/>
      <c r="C20" s="588">
        <f>SUM(C8:C19)</f>
        <v>99.999999999999986</v>
      </c>
      <c r="D20" s="588">
        <f>SUM(D8:D19)</f>
        <v>99.999999999999972</v>
      </c>
      <c r="E20" s="606">
        <f>SUM(E8:E19)</f>
        <v>99.999999999999986</v>
      </c>
    </row>
    <row r="21" spans="1:6">
      <c r="A21" s="478" t="s">
        <v>342</v>
      </c>
      <c r="B21" s="181"/>
      <c r="C21" s="181"/>
      <c r="D21" s="181"/>
      <c r="E21" t="s">
        <v>343</v>
      </c>
    </row>
  </sheetData>
  <mergeCells count="7">
    <mergeCell ref="A20:B20"/>
    <mergeCell ref="D1:E1"/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8" orientation="landscape" r:id="rId1"/>
  <headerFooter>
    <oddFooter>&amp;Lstats.gov.sa</oddFooter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9" tint="-0.499984740745262"/>
  </sheetPr>
  <dimension ref="A1:J16"/>
  <sheetViews>
    <sheetView rightToLeft="1" view="pageBreakPreview" zoomScale="115" zoomScaleNormal="60" zoomScaleSheetLayoutView="115" workbookViewId="0">
      <selection activeCell="A5" sqref="A5"/>
    </sheetView>
  </sheetViews>
  <sheetFormatPr baseColWidth="10" defaultColWidth="8.83203125" defaultRowHeight="14"/>
  <cols>
    <col min="1" max="1" width="29.1640625" style="33" customWidth="1"/>
    <col min="2" max="2" width="23" style="33" customWidth="1"/>
    <col min="3" max="3" width="22.5" style="33" customWidth="1"/>
    <col min="4" max="4" width="22" style="33" customWidth="1"/>
    <col min="5" max="16384" width="8.83203125" style="33"/>
  </cols>
  <sheetData>
    <row r="1" spans="1:10">
      <c r="D1" s="314" t="s">
        <v>328</v>
      </c>
    </row>
    <row r="2" spans="1:10" ht="61.5" customHeight="1">
      <c r="A2" s="74"/>
      <c r="C2" s="894" t="s">
        <v>333</v>
      </c>
      <c r="D2" s="894"/>
    </row>
    <row r="3" spans="1:10">
      <c r="A3" s="729" t="s">
        <v>546</v>
      </c>
      <c r="B3" s="729"/>
      <c r="C3" s="729"/>
      <c r="D3" s="729"/>
    </row>
    <row r="4" spans="1:10">
      <c r="A4" s="821" t="s">
        <v>547</v>
      </c>
      <c r="B4" s="821"/>
      <c r="C4" s="821"/>
      <c r="D4" s="821"/>
    </row>
    <row r="5" spans="1:10">
      <c r="A5" s="697" t="s">
        <v>483</v>
      </c>
      <c r="B5" s="607"/>
      <c r="C5" s="607"/>
      <c r="D5" s="607"/>
    </row>
    <row r="6" spans="1:10" ht="43.25" customHeight="1">
      <c r="A6" s="608" t="s">
        <v>549</v>
      </c>
      <c r="B6" s="609" t="s">
        <v>0</v>
      </c>
      <c r="C6" s="610" t="s">
        <v>1</v>
      </c>
      <c r="D6" s="611" t="s">
        <v>18</v>
      </c>
    </row>
    <row r="7" spans="1:10" ht="43.25" customHeight="1">
      <c r="A7" s="608" t="s">
        <v>550</v>
      </c>
      <c r="B7" s="609" t="s">
        <v>25</v>
      </c>
      <c r="C7" s="610" t="s">
        <v>26</v>
      </c>
      <c r="D7" s="612" t="s">
        <v>5</v>
      </c>
    </row>
    <row r="8" spans="1:10" ht="21.5" customHeight="1">
      <c r="A8" s="613">
        <v>1</v>
      </c>
      <c r="B8" s="614">
        <v>3.388933093935889</v>
      </c>
      <c r="C8" s="614">
        <v>3.021787032920062</v>
      </c>
      <c r="D8" s="615">
        <v>3.1883598962890591</v>
      </c>
      <c r="E8" s="616"/>
      <c r="H8" s="616"/>
      <c r="I8" s="616"/>
      <c r="J8" s="616"/>
    </row>
    <row r="9" spans="1:10" ht="21.5" customHeight="1">
      <c r="A9" s="617" t="s">
        <v>551</v>
      </c>
      <c r="B9" s="618">
        <v>20.703934972239558</v>
      </c>
      <c r="C9" s="618">
        <v>19.975827668966804</v>
      </c>
      <c r="D9" s="619">
        <v>20.306167365409287</v>
      </c>
      <c r="H9" s="616"/>
      <c r="I9" s="616"/>
      <c r="J9" s="616"/>
    </row>
    <row r="10" spans="1:10" ht="21.5" customHeight="1">
      <c r="A10" s="620" t="s">
        <v>552</v>
      </c>
      <c r="B10" s="614">
        <v>24.205270490518263</v>
      </c>
      <c r="C10" s="614">
        <v>27.649314503152965</v>
      </c>
      <c r="D10" s="615">
        <v>26.086763971721055</v>
      </c>
      <c r="E10" s="616"/>
      <c r="H10" s="616"/>
      <c r="I10" s="616"/>
      <c r="J10" s="616"/>
    </row>
    <row r="11" spans="1:10" ht="21.5" customHeight="1">
      <c r="A11" s="617" t="s">
        <v>553</v>
      </c>
      <c r="B11" s="618">
        <v>9.5855604296138974</v>
      </c>
      <c r="C11" s="618">
        <v>6.7061022853170282</v>
      </c>
      <c r="D11" s="619">
        <v>8.0125022143252078</v>
      </c>
      <c r="E11" s="616"/>
      <c r="H11" s="616"/>
      <c r="I11" s="616"/>
      <c r="J11" s="616"/>
    </row>
    <row r="12" spans="1:10" ht="21.5" customHeight="1">
      <c r="A12" s="620" t="s">
        <v>554</v>
      </c>
      <c r="B12" s="614">
        <v>18.725060712098937</v>
      </c>
      <c r="C12" s="614">
        <v>15.097389437379169</v>
      </c>
      <c r="D12" s="615">
        <v>16.743251005169444</v>
      </c>
      <c r="H12" s="616"/>
      <c r="I12" s="616"/>
      <c r="J12" s="616"/>
    </row>
    <row r="13" spans="1:10" ht="21.5" customHeight="1">
      <c r="A13" s="617" t="s">
        <v>555</v>
      </c>
      <c r="B13" s="618">
        <v>3.1582123281795833</v>
      </c>
      <c r="C13" s="618">
        <v>2.506405422070026</v>
      </c>
      <c r="D13" s="619">
        <v>2.8021278994240069</v>
      </c>
      <c r="E13" s="616"/>
      <c r="H13" s="616"/>
      <c r="I13" s="616"/>
      <c r="J13" s="616"/>
    </row>
    <row r="14" spans="1:10" ht="21.5" customHeight="1">
      <c r="A14" s="621" t="s">
        <v>556</v>
      </c>
      <c r="B14" s="614">
        <v>20.233027973413868</v>
      </c>
      <c r="C14" s="614">
        <v>25.043173650193946</v>
      </c>
      <c r="D14" s="615">
        <v>22.860827647661942</v>
      </c>
      <c r="H14" s="616"/>
      <c r="I14" s="616"/>
      <c r="J14" s="616"/>
    </row>
    <row r="15" spans="1:10" ht="21.5" customHeight="1">
      <c r="A15" s="622" t="s">
        <v>28</v>
      </c>
      <c r="B15" s="623">
        <f t="shared" ref="B15:C15" si="0">SUM(B8:B14)</f>
        <v>100</v>
      </c>
      <c r="C15" s="623">
        <f t="shared" si="0"/>
        <v>100.00000000000001</v>
      </c>
      <c r="D15" s="692">
        <f>SUM(D8:D14)</f>
        <v>100</v>
      </c>
      <c r="H15" s="616"/>
      <c r="I15" s="616"/>
      <c r="J15" s="616"/>
    </row>
    <row r="16" spans="1:10">
      <c r="A16" s="37" t="s">
        <v>342</v>
      </c>
      <c r="B16" s="624"/>
      <c r="C16" s="624"/>
      <c r="D16" s="33" t="s">
        <v>343</v>
      </c>
    </row>
  </sheetData>
  <mergeCells count="3">
    <mergeCell ref="C2:D2"/>
    <mergeCell ref="A3:D3"/>
    <mergeCell ref="A4:D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3" orientation="landscape" horizontalDpi="300" r:id="rId1"/>
  <headerFooter>
    <oddFooter>&amp;Lstats.gov.sa</oddFooter>
  </headerFooter>
  <colBreaks count="1" manualBreakCount="1">
    <brk id="4" max="1048575" man="1"/>
  </colBreaks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5" tint="0.79998168889431442"/>
  </sheetPr>
  <dimension ref="A1:K11"/>
  <sheetViews>
    <sheetView rightToLeft="1" view="pageBreakPreview" zoomScale="80" zoomScaleNormal="60" zoomScaleSheetLayoutView="80" workbookViewId="0">
      <selection activeCell="A5" sqref="A5"/>
    </sheetView>
  </sheetViews>
  <sheetFormatPr baseColWidth="10" defaultColWidth="8.83203125" defaultRowHeight="15"/>
  <cols>
    <col min="1" max="1" width="24.1640625" customWidth="1"/>
    <col min="2" max="2" width="33.1640625" customWidth="1"/>
    <col min="3" max="3" width="17" customWidth="1"/>
    <col min="4" max="4" width="16.5" customWidth="1"/>
    <col min="5" max="5" width="20.5" customWidth="1"/>
  </cols>
  <sheetData>
    <row r="1" spans="1:11">
      <c r="D1" s="786" t="s">
        <v>328</v>
      </c>
      <c r="E1" s="786"/>
    </row>
    <row r="2" spans="1:11" ht="61.5" customHeight="1">
      <c r="A2" s="74"/>
      <c r="D2" s="786" t="s">
        <v>333</v>
      </c>
      <c r="E2" s="786"/>
    </row>
    <row r="3" spans="1:11" ht="16">
      <c r="A3" s="740" t="s">
        <v>557</v>
      </c>
      <c r="B3" s="740"/>
      <c r="C3" s="740"/>
      <c r="D3" s="740"/>
      <c r="E3" s="740"/>
    </row>
    <row r="4" spans="1:11" ht="16">
      <c r="A4" s="741" t="s">
        <v>558</v>
      </c>
      <c r="B4" s="741"/>
      <c r="C4" s="741"/>
      <c r="D4" s="741"/>
      <c r="E4" s="741"/>
    </row>
    <row r="5" spans="1:11">
      <c r="A5" s="697" t="s">
        <v>493</v>
      </c>
    </row>
    <row r="6" spans="1:11">
      <c r="A6" s="846" t="s">
        <v>560</v>
      </c>
      <c r="B6" s="829"/>
      <c r="C6" s="544" t="s">
        <v>0</v>
      </c>
      <c r="D6" s="544" t="s">
        <v>1</v>
      </c>
      <c r="E6" s="547" t="s">
        <v>18</v>
      </c>
    </row>
    <row r="7" spans="1:11">
      <c r="A7" s="846" t="s">
        <v>561</v>
      </c>
      <c r="B7" s="829"/>
      <c r="C7" s="544" t="s">
        <v>25</v>
      </c>
      <c r="D7" s="544" t="s">
        <v>26</v>
      </c>
      <c r="E7" s="591" t="s">
        <v>5</v>
      </c>
    </row>
    <row r="8" spans="1:11" ht="27.5" customHeight="1">
      <c r="A8" s="625" t="s">
        <v>562</v>
      </c>
      <c r="B8" s="405" t="s">
        <v>563</v>
      </c>
      <c r="C8" s="626">
        <v>7.3357371676363847</v>
      </c>
      <c r="D8" s="441">
        <v>10.283803801246446</v>
      </c>
      <c r="E8" s="592">
        <v>8.9462764444110405</v>
      </c>
      <c r="I8" s="346"/>
      <c r="J8" s="346"/>
      <c r="K8" s="346"/>
    </row>
    <row r="9" spans="1:11" ht="27.5" customHeight="1">
      <c r="A9" s="627" t="s">
        <v>564</v>
      </c>
      <c r="B9" s="406" t="s">
        <v>565</v>
      </c>
      <c r="C9" s="628">
        <v>92.664262832363619</v>
      </c>
      <c r="D9" s="444">
        <v>89.716196198753551</v>
      </c>
      <c r="E9" s="593">
        <v>91.053723555588959</v>
      </c>
      <c r="I9" s="346"/>
      <c r="J9" s="346"/>
      <c r="K9" s="346"/>
    </row>
    <row r="10" spans="1:11" ht="24.5" customHeight="1">
      <c r="A10" s="891" t="s">
        <v>490</v>
      </c>
      <c r="B10" s="895"/>
      <c r="C10" s="693">
        <f>SUM(C8:C9)</f>
        <v>100</v>
      </c>
      <c r="D10" s="688">
        <f>SUM(D8:D9)</f>
        <v>100</v>
      </c>
      <c r="E10" s="689">
        <f>SUM(E8:E9)</f>
        <v>100</v>
      </c>
      <c r="I10" s="346"/>
      <c r="J10" s="346"/>
      <c r="K10" s="346"/>
    </row>
    <row r="11" spans="1:11">
      <c r="A11" s="478" t="s">
        <v>342</v>
      </c>
      <c r="B11" s="181"/>
      <c r="C11" s="181"/>
      <c r="D11" s="181"/>
      <c r="E11" t="s">
        <v>343</v>
      </c>
    </row>
  </sheetData>
  <mergeCells count="7">
    <mergeCell ref="A10:B10"/>
    <mergeCell ref="D1:E1"/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5" tint="0.59999389629810485"/>
  </sheetPr>
  <dimension ref="A1:L15"/>
  <sheetViews>
    <sheetView rightToLeft="1" view="pageBreakPreview" zoomScale="115" zoomScaleNormal="70" zoomScaleSheetLayoutView="115" workbookViewId="0">
      <selection activeCell="A5" sqref="A5"/>
    </sheetView>
  </sheetViews>
  <sheetFormatPr baseColWidth="10" defaultColWidth="8.83203125" defaultRowHeight="15"/>
  <cols>
    <col min="1" max="1" width="22.1640625" customWidth="1"/>
    <col min="2" max="2" width="24.6640625" customWidth="1"/>
    <col min="3" max="5" width="15.1640625" customWidth="1"/>
  </cols>
  <sheetData>
    <row r="1" spans="1:12">
      <c r="D1" s="786" t="s">
        <v>328</v>
      </c>
      <c r="E1" s="786"/>
    </row>
    <row r="2" spans="1:12" ht="61.5" customHeight="1">
      <c r="A2" s="74"/>
      <c r="D2" s="786" t="s">
        <v>333</v>
      </c>
      <c r="E2" s="786"/>
    </row>
    <row r="3" spans="1:12">
      <c r="A3" s="729" t="s">
        <v>566</v>
      </c>
      <c r="B3" s="729"/>
      <c r="C3" s="729"/>
      <c r="D3" s="729"/>
      <c r="E3" s="729"/>
    </row>
    <row r="4" spans="1:12">
      <c r="A4" s="821" t="s">
        <v>567</v>
      </c>
      <c r="B4" s="821"/>
      <c r="C4" s="821"/>
      <c r="D4" s="821"/>
      <c r="E4" s="821"/>
    </row>
    <row r="5" spans="1:12">
      <c r="A5" s="697" t="s">
        <v>496</v>
      </c>
    </row>
    <row r="6" spans="1:12" ht="19.5" customHeight="1">
      <c r="A6" s="896" t="s">
        <v>569</v>
      </c>
      <c r="B6" s="897"/>
      <c r="C6" s="629" t="s">
        <v>0</v>
      </c>
      <c r="D6" s="629" t="s">
        <v>1</v>
      </c>
      <c r="E6" s="630" t="s">
        <v>18</v>
      </c>
    </row>
    <row r="7" spans="1:12" ht="17.25" customHeight="1">
      <c r="A7" s="896" t="s">
        <v>570</v>
      </c>
      <c r="B7" s="897"/>
      <c r="C7" s="629" t="s">
        <v>25</v>
      </c>
      <c r="D7" s="629" t="s">
        <v>26</v>
      </c>
      <c r="E7" s="631" t="s">
        <v>5</v>
      </c>
    </row>
    <row r="8" spans="1:12" ht="21.5" customHeight="1">
      <c r="A8" s="632" t="s">
        <v>571</v>
      </c>
      <c r="B8" s="405" t="s">
        <v>572</v>
      </c>
      <c r="C8" s="441">
        <v>17.883064516129032</v>
      </c>
      <c r="D8" s="441">
        <v>16.515777655686406</v>
      </c>
      <c r="E8" s="592">
        <v>17.024436343998918</v>
      </c>
      <c r="J8" s="346"/>
      <c r="K8" s="346"/>
      <c r="L8" s="346"/>
    </row>
    <row r="9" spans="1:12" ht="21.5" customHeight="1">
      <c r="A9" s="633" t="s">
        <v>573</v>
      </c>
      <c r="B9" s="406" t="s">
        <v>574</v>
      </c>
      <c r="C9" s="444">
        <v>1.2943548387096775</v>
      </c>
      <c r="D9" s="444">
        <v>0</v>
      </c>
      <c r="E9" s="593">
        <v>0.48152648395661757</v>
      </c>
      <c r="J9" s="346"/>
      <c r="K9" s="346"/>
      <c r="L9" s="346"/>
    </row>
    <row r="10" spans="1:12" ht="21.5" customHeight="1">
      <c r="A10" s="632" t="s">
        <v>575</v>
      </c>
      <c r="B10" s="405" t="s">
        <v>576</v>
      </c>
      <c r="C10" s="441">
        <v>42.362903225806456</v>
      </c>
      <c r="D10" s="441">
        <v>57.231923177985337</v>
      </c>
      <c r="E10" s="592">
        <v>51.700343518893547</v>
      </c>
      <c r="J10" s="346"/>
      <c r="K10" s="346"/>
      <c r="L10" s="346"/>
    </row>
    <row r="11" spans="1:12" ht="21.5" customHeight="1">
      <c r="A11" s="633" t="s">
        <v>577</v>
      </c>
      <c r="B11" s="406" t="s">
        <v>578</v>
      </c>
      <c r="C11" s="444">
        <v>8.0766129032258061</v>
      </c>
      <c r="D11" s="444">
        <v>7.9306308673530319</v>
      </c>
      <c r="E11" s="593">
        <v>7.9849391716544416</v>
      </c>
      <c r="J11" s="346"/>
      <c r="K11" s="346"/>
      <c r="L11" s="346"/>
    </row>
    <row r="12" spans="1:12" ht="21.5" customHeight="1">
      <c r="A12" s="632" t="s">
        <v>579</v>
      </c>
      <c r="B12" s="405" t="s">
        <v>580</v>
      </c>
      <c r="C12" s="441">
        <v>24.66532258064516</v>
      </c>
      <c r="D12" s="441">
        <v>16.2745144877338</v>
      </c>
      <c r="E12" s="592">
        <v>19.396066783673103</v>
      </c>
      <c r="J12" s="346"/>
      <c r="K12" s="346"/>
      <c r="L12" s="346"/>
    </row>
    <row r="13" spans="1:12" ht="21.5" customHeight="1">
      <c r="A13" s="633" t="s">
        <v>581</v>
      </c>
      <c r="B13" s="406" t="s">
        <v>364</v>
      </c>
      <c r="C13" s="444">
        <v>5.717741935483871</v>
      </c>
      <c r="D13" s="444">
        <v>2.0471538112414303</v>
      </c>
      <c r="E13" s="593">
        <v>3.41268769782338</v>
      </c>
      <c r="J13" s="346"/>
      <c r="K13" s="346"/>
      <c r="L13" s="346"/>
    </row>
    <row r="14" spans="1:12" ht="21.5" customHeight="1">
      <c r="A14" s="891" t="s">
        <v>490</v>
      </c>
      <c r="B14" s="895"/>
      <c r="C14" s="688">
        <f>SUM(C8:C13)</f>
        <v>100</v>
      </c>
      <c r="D14" s="689">
        <f>SUM(D8:D13)</f>
        <v>100</v>
      </c>
      <c r="E14" s="689">
        <f>SUM(E8:E13)</f>
        <v>100.00000000000003</v>
      </c>
      <c r="J14" s="346"/>
      <c r="K14" s="346"/>
      <c r="L14" s="346"/>
    </row>
    <row r="15" spans="1:12">
      <c r="A15" s="478" t="s">
        <v>342</v>
      </c>
      <c r="B15" s="181"/>
      <c r="C15" s="762" t="s">
        <v>343</v>
      </c>
      <c r="D15" s="762"/>
      <c r="E15" s="762"/>
    </row>
  </sheetData>
  <mergeCells count="8">
    <mergeCell ref="A14:B14"/>
    <mergeCell ref="C15:E15"/>
    <mergeCell ref="D1:E1"/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colBreaks count="1" manualBreakCount="1">
    <brk id="5" max="1048575" man="1"/>
  </colBreaks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5" tint="0.59999389629810485"/>
  </sheetPr>
  <dimension ref="A1:L13"/>
  <sheetViews>
    <sheetView rightToLeft="1" view="pageBreakPreview" zoomScale="115" zoomScaleNormal="70" zoomScaleSheetLayoutView="115" workbookViewId="0">
      <selection activeCell="A5" sqref="A5"/>
    </sheetView>
  </sheetViews>
  <sheetFormatPr baseColWidth="10" defaultColWidth="8.83203125" defaultRowHeight="15"/>
  <cols>
    <col min="1" max="1" width="30" customWidth="1"/>
    <col min="2" max="2" width="31.1640625" customWidth="1"/>
    <col min="3" max="3" width="21.1640625" customWidth="1"/>
    <col min="4" max="4" width="17.1640625" customWidth="1"/>
    <col min="5" max="5" width="20.1640625" customWidth="1"/>
    <col min="6" max="6" width="6.1640625" customWidth="1"/>
  </cols>
  <sheetData>
    <row r="1" spans="1:12">
      <c r="D1" s="786" t="s">
        <v>328</v>
      </c>
      <c r="E1" s="786"/>
    </row>
    <row r="2" spans="1:12" ht="61.5" customHeight="1">
      <c r="A2" s="74"/>
      <c r="D2" s="786" t="s">
        <v>333</v>
      </c>
      <c r="E2" s="786"/>
    </row>
    <row r="3" spans="1:12">
      <c r="A3" s="792" t="s">
        <v>582</v>
      </c>
      <c r="B3" s="792"/>
      <c r="C3" s="792"/>
      <c r="D3" s="792"/>
      <c r="E3" s="792"/>
    </row>
    <row r="4" spans="1:12">
      <c r="A4" s="821" t="s">
        <v>583</v>
      </c>
      <c r="B4" s="821"/>
      <c r="C4" s="821"/>
      <c r="D4" s="821"/>
      <c r="E4" s="821"/>
    </row>
    <row r="5" spans="1:12">
      <c r="A5" s="697" t="s">
        <v>521</v>
      </c>
      <c r="B5" s="543"/>
      <c r="C5" s="543"/>
      <c r="D5" s="543"/>
      <c r="E5" s="543"/>
    </row>
    <row r="6" spans="1:12" ht="19.5" customHeight="1">
      <c r="A6" s="846" t="s">
        <v>585</v>
      </c>
      <c r="B6" s="829"/>
      <c r="C6" s="544" t="s">
        <v>0</v>
      </c>
      <c r="D6" s="544" t="s">
        <v>1</v>
      </c>
      <c r="E6" s="547" t="s">
        <v>18</v>
      </c>
    </row>
    <row r="7" spans="1:12" ht="31.5" customHeight="1">
      <c r="A7" s="846" t="s">
        <v>586</v>
      </c>
      <c r="B7" s="829"/>
      <c r="C7" s="544" t="s">
        <v>25</v>
      </c>
      <c r="D7" s="544" t="s">
        <v>26</v>
      </c>
      <c r="E7" s="591" t="s">
        <v>5</v>
      </c>
    </row>
    <row r="8" spans="1:12" ht="21.5" customHeight="1">
      <c r="A8" s="634" t="s">
        <v>587</v>
      </c>
      <c r="B8" s="386" t="s">
        <v>588</v>
      </c>
      <c r="C8" s="441">
        <v>67.947580645161281</v>
      </c>
      <c r="D8" s="441">
        <v>79.796001242147014</v>
      </c>
      <c r="E8" s="592">
        <v>75.388146348049148</v>
      </c>
      <c r="J8" s="346"/>
      <c r="K8" s="346"/>
      <c r="L8" s="346"/>
    </row>
    <row r="9" spans="1:12" ht="21.5" customHeight="1">
      <c r="A9" s="635" t="s">
        <v>589</v>
      </c>
      <c r="B9" s="388" t="s">
        <v>590</v>
      </c>
      <c r="C9" s="444">
        <v>14.709677419354838</v>
      </c>
      <c r="D9" s="444">
        <v>8.8096887466258984</v>
      </c>
      <c r="E9" s="593">
        <v>11.004605253288931</v>
      </c>
      <c r="J9" s="346"/>
      <c r="K9" s="346"/>
      <c r="L9" s="346"/>
    </row>
    <row r="10" spans="1:12" ht="21.5" customHeight="1">
      <c r="A10" s="634" t="s">
        <v>591</v>
      </c>
      <c r="B10" s="386" t="s">
        <v>592</v>
      </c>
      <c r="C10" s="441">
        <v>13.411290322580646</v>
      </c>
      <c r="D10" s="441">
        <v>8.6018679979934554</v>
      </c>
      <c r="E10" s="592">
        <v>10.391071508932992</v>
      </c>
      <c r="J10" s="346"/>
      <c r="K10" s="346"/>
      <c r="L10" s="346"/>
    </row>
    <row r="11" spans="1:12" ht="21.5" customHeight="1">
      <c r="A11" s="635" t="s">
        <v>517</v>
      </c>
      <c r="B11" s="388" t="s">
        <v>364</v>
      </c>
      <c r="C11" s="444">
        <v>3.931451612903226</v>
      </c>
      <c r="D11" s="444">
        <v>2.7924420132336434</v>
      </c>
      <c r="E11" s="593">
        <v>3.2161768897289353</v>
      </c>
      <c r="J11" s="346"/>
      <c r="K11" s="346"/>
      <c r="L11" s="346"/>
    </row>
    <row r="12" spans="1:12" ht="21.5" customHeight="1">
      <c r="A12" s="891" t="s">
        <v>490</v>
      </c>
      <c r="B12" s="895"/>
      <c r="C12" s="688">
        <f>SUM(C8:C11)</f>
        <v>99.999999999999986</v>
      </c>
      <c r="D12" s="689">
        <f>SUM(D8:D11)</f>
        <v>100</v>
      </c>
      <c r="E12" s="689">
        <f>SUM(E8:E11)</f>
        <v>100.00000000000001</v>
      </c>
      <c r="J12" s="346"/>
      <c r="K12" s="346"/>
      <c r="L12" s="346"/>
    </row>
    <row r="13" spans="1:12">
      <c r="A13" s="478" t="s">
        <v>342</v>
      </c>
      <c r="B13" s="181"/>
      <c r="C13" s="762" t="s">
        <v>343</v>
      </c>
      <c r="D13" s="762"/>
      <c r="E13" s="762"/>
    </row>
  </sheetData>
  <mergeCells count="8">
    <mergeCell ref="A12:B12"/>
    <mergeCell ref="C13:E13"/>
    <mergeCell ref="D1:E1"/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5" tint="-0.499984740745262"/>
  </sheetPr>
  <dimension ref="A1:L11"/>
  <sheetViews>
    <sheetView rightToLeft="1" view="pageBreakPreview" zoomScaleNormal="60" zoomScaleSheetLayoutView="100" workbookViewId="0">
      <selection activeCell="A5" sqref="A5"/>
    </sheetView>
  </sheetViews>
  <sheetFormatPr baseColWidth="10" defaultColWidth="8.83203125" defaultRowHeight="15"/>
  <cols>
    <col min="1" max="2" width="27.1640625" customWidth="1"/>
    <col min="3" max="3" width="19.5" customWidth="1"/>
    <col min="4" max="4" width="16.83203125" customWidth="1"/>
    <col min="5" max="5" width="17.5" customWidth="1"/>
  </cols>
  <sheetData>
    <row r="1" spans="1:12">
      <c r="D1" s="786" t="s">
        <v>328</v>
      </c>
      <c r="E1" s="786"/>
    </row>
    <row r="2" spans="1:12" ht="61.5" customHeight="1">
      <c r="A2" s="74"/>
      <c r="D2" s="786" t="s">
        <v>431</v>
      </c>
      <c r="E2" s="786"/>
    </row>
    <row r="3" spans="1:12" ht="16">
      <c r="A3" s="740" t="s">
        <v>593</v>
      </c>
      <c r="B3" s="740"/>
      <c r="C3" s="740"/>
      <c r="D3" s="740"/>
      <c r="E3" s="740"/>
    </row>
    <row r="4" spans="1:12" ht="16">
      <c r="A4" s="741" t="s">
        <v>594</v>
      </c>
      <c r="B4" s="741"/>
      <c r="C4" s="741"/>
      <c r="D4" s="741"/>
      <c r="E4" s="741"/>
    </row>
    <row r="5" spans="1:12">
      <c r="A5" s="697" t="s">
        <v>548</v>
      </c>
      <c r="B5" s="34"/>
      <c r="C5" s="34"/>
      <c r="D5" s="34"/>
      <c r="E5" s="34"/>
    </row>
    <row r="6" spans="1:12" ht="17.5" customHeight="1">
      <c r="A6" s="896" t="s">
        <v>340</v>
      </c>
      <c r="B6" s="897"/>
      <c r="C6" s="629" t="s">
        <v>0</v>
      </c>
      <c r="D6" s="629" t="s">
        <v>1</v>
      </c>
      <c r="E6" s="630" t="s">
        <v>18</v>
      </c>
    </row>
    <row r="7" spans="1:12" ht="17.5" customHeight="1">
      <c r="A7" s="898" t="s">
        <v>341</v>
      </c>
      <c r="B7" s="899"/>
      <c r="C7" s="636" t="s">
        <v>25</v>
      </c>
      <c r="D7" s="636" t="s">
        <v>26</v>
      </c>
      <c r="E7" s="630" t="s">
        <v>5</v>
      </c>
    </row>
    <row r="8" spans="1:12" ht="30.5" customHeight="1">
      <c r="A8" s="341" t="s">
        <v>16</v>
      </c>
      <c r="B8" s="342" t="s">
        <v>19</v>
      </c>
      <c r="C8" s="343">
        <v>7.4022668074991556</v>
      </c>
      <c r="D8" s="344">
        <v>32.691801130103215</v>
      </c>
      <c r="E8" s="345">
        <v>12.820138725920991</v>
      </c>
      <c r="I8" s="346"/>
      <c r="J8" s="346"/>
      <c r="K8" s="346"/>
      <c r="L8" s="346"/>
    </row>
    <row r="9" spans="1:12" ht="30.5" customHeight="1">
      <c r="A9" s="347" t="s">
        <v>17</v>
      </c>
      <c r="B9" s="348" t="s">
        <v>20</v>
      </c>
      <c r="C9" s="349">
        <v>0.42195252375701497</v>
      </c>
      <c r="D9" s="350">
        <v>1.6086672821740224</v>
      </c>
      <c r="E9" s="351">
        <v>0.53542576075815751</v>
      </c>
      <c r="I9" s="346"/>
      <c r="J9" s="346"/>
      <c r="K9" s="346"/>
      <c r="L9" s="346"/>
    </row>
    <row r="10" spans="1:12" ht="30.5" customHeight="1">
      <c r="A10" s="630" t="s">
        <v>18</v>
      </c>
      <c r="B10" s="637" t="s">
        <v>5</v>
      </c>
      <c r="C10" s="638">
        <v>3.1812417429020101</v>
      </c>
      <c r="D10" s="638">
        <v>21.1181915053415</v>
      </c>
      <c r="E10" s="639">
        <v>5.8098354077812102</v>
      </c>
      <c r="I10" s="346"/>
      <c r="J10" s="346"/>
      <c r="K10" s="346"/>
      <c r="L10" s="346"/>
    </row>
    <row r="11" spans="1:12">
      <c r="A11" s="478" t="s">
        <v>342</v>
      </c>
      <c r="B11" s="181"/>
      <c r="C11" s="762" t="s">
        <v>343</v>
      </c>
      <c r="D11" s="762"/>
      <c r="E11" s="762"/>
    </row>
  </sheetData>
  <mergeCells count="7">
    <mergeCell ref="C11:E11"/>
    <mergeCell ref="D1:E1"/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5"/>
  </sheetPr>
  <dimension ref="A1:AE12"/>
  <sheetViews>
    <sheetView rightToLeft="1" view="pageBreakPreview" zoomScale="75" zoomScaleNormal="70" zoomScaleSheetLayoutView="75" workbookViewId="0">
      <selection activeCell="I20" sqref="I20"/>
    </sheetView>
  </sheetViews>
  <sheetFormatPr baseColWidth="10" defaultColWidth="8.83203125" defaultRowHeight="15"/>
  <cols>
    <col min="1" max="1" width="20.5" customWidth="1"/>
    <col min="2" max="2" width="17.5" customWidth="1"/>
    <col min="13" max="13" width="8.83203125" customWidth="1"/>
  </cols>
  <sheetData>
    <row r="1" spans="1:31">
      <c r="I1" s="786" t="s">
        <v>351</v>
      </c>
      <c r="J1" s="786"/>
      <c r="K1" s="786"/>
    </row>
    <row r="2" spans="1:31" ht="61.5" customHeight="1">
      <c r="A2" s="74"/>
      <c r="B2" s="74"/>
      <c r="H2" s="786" t="s">
        <v>431</v>
      </c>
      <c r="I2" s="786"/>
      <c r="J2" s="786"/>
      <c r="K2" s="786"/>
      <c r="L2" s="2"/>
    </row>
    <row r="3" spans="1:31" ht="16">
      <c r="A3" s="740" t="s">
        <v>596</v>
      </c>
      <c r="B3" s="740"/>
      <c r="C3" s="740"/>
      <c r="D3" s="740"/>
      <c r="E3" s="740"/>
      <c r="F3" s="740"/>
      <c r="G3" s="740"/>
      <c r="H3" s="740"/>
      <c r="I3" s="740"/>
      <c r="J3" s="740"/>
      <c r="K3" s="740"/>
    </row>
    <row r="4" spans="1:31" ht="16">
      <c r="A4" s="741" t="s">
        <v>597</v>
      </c>
      <c r="B4" s="741"/>
      <c r="C4" s="741"/>
      <c r="D4" s="741"/>
      <c r="E4" s="741"/>
      <c r="F4" s="741"/>
      <c r="G4" s="741"/>
      <c r="H4" s="741"/>
      <c r="I4" s="741"/>
      <c r="J4" s="741"/>
      <c r="K4" s="741"/>
    </row>
    <row r="5" spans="1:31">
      <c r="A5" s="697" t="s">
        <v>559</v>
      </c>
      <c r="B5" s="640"/>
      <c r="C5" s="77"/>
      <c r="D5" s="77"/>
      <c r="E5" s="77"/>
      <c r="F5" s="77"/>
      <c r="G5" s="77"/>
      <c r="H5" s="77"/>
      <c r="I5" s="77"/>
      <c r="J5" s="77"/>
      <c r="K5" s="77"/>
    </row>
    <row r="6" spans="1:31" ht="17.5" customHeight="1">
      <c r="A6" s="896" t="s">
        <v>35</v>
      </c>
      <c r="B6" s="897"/>
      <c r="C6" s="896" t="s">
        <v>16</v>
      </c>
      <c r="D6" s="902"/>
      <c r="E6" s="897"/>
      <c r="F6" s="896" t="s">
        <v>17</v>
      </c>
      <c r="G6" s="902"/>
      <c r="H6" s="902"/>
      <c r="I6" s="903" t="s">
        <v>18</v>
      </c>
      <c r="J6" s="904"/>
      <c r="K6" s="904"/>
    </row>
    <row r="7" spans="1:31" ht="18" customHeight="1" thickBot="1">
      <c r="A7" s="896"/>
      <c r="B7" s="897"/>
      <c r="C7" s="905" t="s">
        <v>19</v>
      </c>
      <c r="D7" s="906"/>
      <c r="E7" s="907"/>
      <c r="F7" s="908" t="s">
        <v>20</v>
      </c>
      <c r="G7" s="901"/>
      <c r="H7" s="901"/>
      <c r="I7" s="900" t="s">
        <v>5</v>
      </c>
      <c r="J7" s="901"/>
      <c r="K7" s="901"/>
    </row>
    <row r="8" spans="1:31">
      <c r="A8" s="896" t="s">
        <v>36</v>
      </c>
      <c r="B8" s="897"/>
      <c r="C8" s="629" t="s">
        <v>22</v>
      </c>
      <c r="D8" s="641" t="s">
        <v>23</v>
      </c>
      <c r="E8" s="641" t="s">
        <v>24</v>
      </c>
      <c r="F8" s="629" t="s">
        <v>22</v>
      </c>
      <c r="G8" s="629" t="s">
        <v>23</v>
      </c>
      <c r="H8" s="629" t="s">
        <v>24</v>
      </c>
      <c r="I8" s="630" t="s">
        <v>22</v>
      </c>
      <c r="J8" s="629" t="s">
        <v>23</v>
      </c>
      <c r="K8" s="641" t="s">
        <v>24</v>
      </c>
    </row>
    <row r="9" spans="1:31">
      <c r="A9" s="896"/>
      <c r="B9" s="897"/>
      <c r="C9" s="636" t="s">
        <v>25</v>
      </c>
      <c r="D9" s="636" t="s">
        <v>26</v>
      </c>
      <c r="E9" s="636" t="s">
        <v>5</v>
      </c>
      <c r="F9" s="636" t="s">
        <v>25</v>
      </c>
      <c r="G9" s="636" t="s">
        <v>26</v>
      </c>
      <c r="H9" s="636" t="s">
        <v>5</v>
      </c>
      <c r="I9" s="642" t="s">
        <v>25</v>
      </c>
      <c r="J9" s="636" t="s">
        <v>26</v>
      </c>
      <c r="K9" s="636" t="s">
        <v>5</v>
      </c>
    </row>
    <row r="10" spans="1:31" ht="41" customHeight="1">
      <c r="A10" s="643" t="s">
        <v>324</v>
      </c>
      <c r="B10" s="644" t="s">
        <v>323</v>
      </c>
      <c r="C10" s="442">
        <v>7.4022668074991556</v>
      </c>
      <c r="D10" s="441">
        <v>32.691801130103215</v>
      </c>
      <c r="E10" s="442">
        <v>12.820138725921</v>
      </c>
      <c r="F10" s="441">
        <v>0.42195252375701486</v>
      </c>
      <c r="G10" s="442">
        <v>1.6086672821740224</v>
      </c>
      <c r="H10" s="442">
        <v>0.53542576075815751</v>
      </c>
      <c r="I10" s="443">
        <v>3.1812417429020114</v>
      </c>
      <c r="J10" s="442">
        <v>21.118191505341546</v>
      </c>
      <c r="K10" s="442">
        <v>5.8098354077812102</v>
      </c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</row>
    <row r="11" spans="1:31" ht="31.5" customHeight="1">
      <c r="A11" s="645" t="s">
        <v>320</v>
      </c>
      <c r="B11" s="646" t="s">
        <v>321</v>
      </c>
      <c r="C11" s="445">
        <v>7.3736821859999999</v>
      </c>
      <c r="D11" s="444">
        <v>33.078823739999997</v>
      </c>
      <c r="E11" s="445">
        <v>12.82047219</v>
      </c>
      <c r="F11" s="444">
        <v>0.65658837199999998</v>
      </c>
      <c r="G11" s="445">
        <v>3.2629988069999998</v>
      </c>
      <c r="H11" s="445">
        <v>0.874957188</v>
      </c>
      <c r="I11" s="446">
        <v>3.3083471659999999</v>
      </c>
      <c r="J11" s="445">
        <v>22.860568610000001</v>
      </c>
      <c r="K11" s="445">
        <v>6.0267638569999997</v>
      </c>
      <c r="V11" s="346"/>
      <c r="W11" s="346"/>
      <c r="X11" s="346"/>
      <c r="Y11" s="346"/>
      <c r="Z11" s="346"/>
      <c r="AA11" s="346"/>
      <c r="AB11" s="346"/>
      <c r="AC11" s="346"/>
      <c r="AD11" s="346"/>
      <c r="AE11" s="346"/>
    </row>
    <row r="12" spans="1:31">
      <c r="A12" s="478" t="s">
        <v>342</v>
      </c>
      <c r="B12" s="478"/>
      <c r="C12" s="181"/>
      <c r="D12" s="181"/>
      <c r="E12" s="181"/>
      <c r="G12" s="762" t="s">
        <v>343</v>
      </c>
      <c r="H12" s="762"/>
      <c r="I12" s="762"/>
      <c r="J12" s="762"/>
      <c r="K12" s="762"/>
    </row>
  </sheetData>
  <mergeCells count="13">
    <mergeCell ref="I7:K7"/>
    <mergeCell ref="A8:B9"/>
    <mergeCell ref="G12:K12"/>
    <mergeCell ref="I1:K1"/>
    <mergeCell ref="H2:K2"/>
    <mergeCell ref="A3:K3"/>
    <mergeCell ref="A4:K4"/>
    <mergeCell ref="A6:B7"/>
    <mergeCell ref="C6:E6"/>
    <mergeCell ref="F6:H6"/>
    <mergeCell ref="I6:K6"/>
    <mergeCell ref="C7:E7"/>
    <mergeCell ref="F7:H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5" tint="-0.499984740745262"/>
  </sheetPr>
  <dimension ref="A1:AB22"/>
  <sheetViews>
    <sheetView rightToLeft="1" view="pageBreakPreview" zoomScale="75" zoomScaleNormal="70" zoomScaleSheetLayoutView="75" workbookViewId="0">
      <selection activeCell="A5" sqref="A5"/>
    </sheetView>
  </sheetViews>
  <sheetFormatPr baseColWidth="10" defaultColWidth="8.83203125" defaultRowHeight="15"/>
  <cols>
    <col min="1" max="1" width="19.1640625" customWidth="1"/>
  </cols>
  <sheetData>
    <row r="1" spans="1:28">
      <c r="G1" s="786" t="s">
        <v>328</v>
      </c>
      <c r="H1" s="786"/>
      <c r="I1" s="786"/>
    </row>
    <row r="2" spans="1:28" ht="61.5" customHeight="1">
      <c r="A2" s="74"/>
      <c r="F2" s="786" t="s">
        <v>431</v>
      </c>
      <c r="G2" s="786"/>
      <c r="H2" s="786"/>
      <c r="I2" s="786"/>
      <c r="J2" s="2"/>
      <c r="K2" s="2"/>
    </row>
    <row r="3" spans="1:28" ht="16">
      <c r="A3" s="740" t="s">
        <v>598</v>
      </c>
      <c r="B3" s="740"/>
      <c r="C3" s="740"/>
      <c r="D3" s="740"/>
      <c r="E3" s="740"/>
      <c r="F3" s="740"/>
      <c r="G3" s="740"/>
      <c r="H3" s="740"/>
      <c r="I3" s="740"/>
      <c r="J3" s="740"/>
    </row>
    <row r="4" spans="1:28" ht="16">
      <c r="A4" s="741" t="s">
        <v>599</v>
      </c>
      <c r="B4" s="741"/>
      <c r="C4" s="741"/>
      <c r="D4" s="741"/>
      <c r="E4" s="741"/>
      <c r="F4" s="741"/>
      <c r="G4" s="741"/>
      <c r="H4" s="741"/>
      <c r="I4" s="741"/>
      <c r="J4" s="741"/>
    </row>
    <row r="5" spans="1:28">
      <c r="A5" s="697" t="s">
        <v>568</v>
      </c>
      <c r="B5" s="34"/>
      <c r="C5" s="34"/>
      <c r="D5" s="34"/>
      <c r="E5" s="34"/>
      <c r="F5" s="34"/>
      <c r="G5" s="34"/>
      <c r="H5" s="34"/>
      <c r="I5" s="34"/>
      <c r="J5" s="34"/>
    </row>
    <row r="6" spans="1:28" ht="15.75" customHeight="1">
      <c r="A6" s="911" t="s">
        <v>45</v>
      </c>
      <c r="B6" s="846" t="s">
        <v>16</v>
      </c>
      <c r="C6" s="847"/>
      <c r="D6" s="829"/>
      <c r="E6" s="846" t="s">
        <v>17</v>
      </c>
      <c r="F6" s="847"/>
      <c r="G6" s="847"/>
      <c r="H6" s="848" t="s">
        <v>18</v>
      </c>
      <c r="I6" s="847"/>
      <c r="J6" s="847"/>
    </row>
    <row r="7" spans="1:28" ht="18" customHeight="1" thickBot="1">
      <c r="A7" s="911"/>
      <c r="B7" s="841" t="s">
        <v>19</v>
      </c>
      <c r="C7" s="842"/>
      <c r="D7" s="843"/>
      <c r="E7" s="841" t="s">
        <v>20</v>
      </c>
      <c r="F7" s="842"/>
      <c r="G7" s="842"/>
      <c r="H7" s="909" t="s">
        <v>5</v>
      </c>
      <c r="I7" s="910"/>
      <c r="J7" s="910"/>
    </row>
    <row r="8" spans="1:28">
      <c r="A8" s="831" t="s">
        <v>408</v>
      </c>
      <c r="B8" s="544" t="s">
        <v>0</v>
      </c>
      <c r="C8" s="546" t="s">
        <v>1</v>
      </c>
      <c r="D8" s="546" t="s">
        <v>47</v>
      </c>
      <c r="E8" s="544" t="s">
        <v>0</v>
      </c>
      <c r="F8" s="544" t="s">
        <v>1</v>
      </c>
      <c r="G8" s="544" t="s">
        <v>47</v>
      </c>
      <c r="H8" s="547" t="s">
        <v>0</v>
      </c>
      <c r="I8" s="544" t="s">
        <v>1</v>
      </c>
      <c r="J8" s="546" t="s">
        <v>47</v>
      </c>
    </row>
    <row r="9" spans="1:28">
      <c r="A9" s="831"/>
      <c r="B9" s="544" t="s">
        <v>25</v>
      </c>
      <c r="C9" s="544" t="s">
        <v>26</v>
      </c>
      <c r="D9" s="647" t="s">
        <v>5</v>
      </c>
      <c r="E9" s="544" t="s">
        <v>25</v>
      </c>
      <c r="F9" s="544" t="s">
        <v>26</v>
      </c>
      <c r="G9" s="647" t="s">
        <v>5</v>
      </c>
      <c r="H9" s="547" t="s">
        <v>25</v>
      </c>
      <c r="I9" s="544" t="s">
        <v>26</v>
      </c>
      <c r="J9" s="647" t="s">
        <v>5</v>
      </c>
    </row>
    <row r="10" spans="1:28" ht="20.5" customHeight="1">
      <c r="A10" s="386" t="s">
        <v>48</v>
      </c>
      <c r="B10" s="441">
        <v>58.199356913183273</v>
      </c>
      <c r="C10" s="441">
        <v>83.020652688002528</v>
      </c>
      <c r="D10" s="441">
        <v>63.241840950581306</v>
      </c>
      <c r="E10" s="441">
        <v>15.881754532942374</v>
      </c>
      <c r="F10" s="441">
        <v>1.5540540540540542</v>
      </c>
      <c r="G10" s="441">
        <v>14.71606838546534</v>
      </c>
      <c r="H10" s="592">
        <v>41.196412685436748</v>
      </c>
      <c r="I10" s="441">
        <v>67.608334398568331</v>
      </c>
      <c r="J10" s="441">
        <v>45.377828145869593</v>
      </c>
      <c r="T10" s="346"/>
      <c r="U10" s="346"/>
      <c r="V10" s="346"/>
      <c r="W10" s="346"/>
      <c r="X10" s="346"/>
      <c r="Y10" s="346"/>
      <c r="Z10" s="346"/>
      <c r="AA10" s="346"/>
      <c r="AB10" s="346"/>
    </row>
    <row r="11" spans="1:28" ht="20.5" customHeight="1">
      <c r="A11" s="388" t="s">
        <v>49</v>
      </c>
      <c r="B11" s="444">
        <v>34.928578266095151</v>
      </c>
      <c r="C11" s="444">
        <v>77.207657519806858</v>
      </c>
      <c r="D11" s="444">
        <v>45.002349547914569</v>
      </c>
      <c r="E11" s="444">
        <v>3.9981464587225046</v>
      </c>
      <c r="F11" s="444">
        <v>12.376595232362147</v>
      </c>
      <c r="G11" s="444">
        <v>5.0291650087622015</v>
      </c>
      <c r="H11" s="593">
        <v>23.942000558939867</v>
      </c>
      <c r="I11" s="444">
        <v>64.360937105932237</v>
      </c>
      <c r="J11" s="444">
        <v>32.065445219835773</v>
      </c>
      <c r="T11" s="346"/>
      <c r="U11" s="346"/>
      <c r="V11" s="346"/>
      <c r="W11" s="346"/>
      <c r="X11" s="346"/>
      <c r="Y11" s="346"/>
      <c r="Z11" s="346"/>
      <c r="AA11" s="346"/>
      <c r="AB11" s="346"/>
    </row>
    <row r="12" spans="1:28" ht="20.5" customHeight="1">
      <c r="A12" s="386" t="s">
        <v>50</v>
      </c>
      <c r="B12" s="441">
        <v>14.334912845790232</v>
      </c>
      <c r="C12" s="441">
        <v>57.207076468245667</v>
      </c>
      <c r="D12" s="441">
        <v>25.265426760799702</v>
      </c>
      <c r="E12" s="441">
        <v>1.0130640356011305</v>
      </c>
      <c r="F12" s="441">
        <v>2.9446299489964409</v>
      </c>
      <c r="G12" s="441">
        <v>1.2672715090273627</v>
      </c>
      <c r="H12" s="592">
        <v>8.2898998348454622</v>
      </c>
      <c r="I12" s="441">
        <v>42.612960687657591</v>
      </c>
      <c r="J12" s="441">
        <v>15.278975131876413</v>
      </c>
      <c r="T12" s="346"/>
      <c r="U12" s="346"/>
      <c r="V12" s="346"/>
      <c r="W12" s="346"/>
      <c r="X12" s="346"/>
      <c r="Y12" s="346"/>
      <c r="Z12" s="346"/>
      <c r="AA12" s="346"/>
      <c r="AB12" s="346"/>
    </row>
    <row r="13" spans="1:28" ht="20.5" customHeight="1">
      <c r="A13" s="388" t="s">
        <v>51</v>
      </c>
      <c r="B13" s="444">
        <v>4.6149082710302674</v>
      </c>
      <c r="C13" s="444">
        <v>35.482101323754307</v>
      </c>
      <c r="D13" s="444">
        <v>11.915460113539819</v>
      </c>
      <c r="E13" s="444">
        <v>0.14214375997181988</v>
      </c>
      <c r="F13" s="444">
        <v>1.6442385143473668</v>
      </c>
      <c r="G13" s="444">
        <v>0.32683925451209905</v>
      </c>
      <c r="H13" s="593">
        <v>2.2484455911686885</v>
      </c>
      <c r="I13" s="444">
        <v>24.076242097554417</v>
      </c>
      <c r="J13" s="444">
        <v>6.1854581641982493</v>
      </c>
      <c r="T13" s="346"/>
      <c r="U13" s="346"/>
      <c r="V13" s="346"/>
      <c r="W13" s="346"/>
      <c r="X13" s="346"/>
      <c r="Y13" s="346"/>
      <c r="Z13" s="346"/>
      <c r="AA13" s="346"/>
      <c r="AB13" s="346"/>
    </row>
    <row r="14" spans="1:28" ht="20.5" customHeight="1">
      <c r="A14" s="386" t="s">
        <v>52</v>
      </c>
      <c r="B14" s="441">
        <v>2.1860029308240461</v>
      </c>
      <c r="C14" s="441">
        <v>16.420148535678138</v>
      </c>
      <c r="D14" s="441">
        <v>5.5495842388736651</v>
      </c>
      <c r="E14" s="441">
        <v>0.26533977958450333</v>
      </c>
      <c r="F14" s="441">
        <v>1.4633641328260476</v>
      </c>
      <c r="G14" s="441">
        <v>0.40907047165757071</v>
      </c>
      <c r="H14" s="592">
        <v>0.9448950314235397</v>
      </c>
      <c r="I14" s="441">
        <v>9.7511436498008131</v>
      </c>
      <c r="J14" s="441">
        <v>2.3977192937030023</v>
      </c>
      <c r="T14" s="346"/>
      <c r="U14" s="346"/>
      <c r="V14" s="346"/>
      <c r="W14" s="346"/>
      <c r="X14" s="346"/>
      <c r="Y14" s="346"/>
      <c r="Z14" s="346"/>
      <c r="AA14" s="346"/>
      <c r="AB14" s="346"/>
    </row>
    <row r="15" spans="1:28" ht="20.5" customHeight="1">
      <c r="A15" s="388" t="s">
        <v>53</v>
      </c>
      <c r="B15" s="444">
        <v>0.90813771786191144</v>
      </c>
      <c r="C15" s="444">
        <v>4.0053373147663756</v>
      </c>
      <c r="D15" s="444">
        <v>1.5570465500636712</v>
      </c>
      <c r="E15" s="444">
        <v>0.14639081722188729</v>
      </c>
      <c r="F15" s="444">
        <v>0</v>
      </c>
      <c r="G15" s="444">
        <v>0.13081063926532691</v>
      </c>
      <c r="H15" s="593">
        <v>0.3930657768409539</v>
      </c>
      <c r="I15" s="444">
        <v>2.0663951503094737</v>
      </c>
      <c r="J15" s="444">
        <v>0.63174131350287044</v>
      </c>
      <c r="T15" s="346"/>
      <c r="U15" s="346"/>
      <c r="V15" s="346"/>
      <c r="W15" s="346"/>
      <c r="X15" s="346"/>
      <c r="Y15" s="346"/>
      <c r="Z15" s="346"/>
      <c r="AA15" s="346"/>
      <c r="AB15" s="346"/>
    </row>
    <row r="16" spans="1:28" ht="20.5" customHeight="1">
      <c r="A16" s="386" t="s">
        <v>54</v>
      </c>
      <c r="B16" s="441">
        <v>0.68780023025924009</v>
      </c>
      <c r="C16" s="441">
        <v>0.55032900103322635</v>
      </c>
      <c r="D16" s="441">
        <v>0.66658273532250623</v>
      </c>
      <c r="E16" s="441">
        <v>0.18273323387008258</v>
      </c>
      <c r="F16" s="441">
        <v>0</v>
      </c>
      <c r="G16" s="441">
        <v>0.16892717153154371</v>
      </c>
      <c r="H16" s="592">
        <v>0.35376090253057008</v>
      </c>
      <c r="I16" s="441">
        <v>0.29356989110065501</v>
      </c>
      <c r="J16" s="441">
        <v>0.34751148884186328</v>
      </c>
      <c r="T16" s="346"/>
      <c r="U16" s="346"/>
      <c r="V16" s="346"/>
      <c r="W16" s="346"/>
      <c r="X16" s="346"/>
      <c r="Y16" s="346"/>
      <c r="Z16" s="346"/>
      <c r="AA16" s="346"/>
      <c r="AB16" s="346"/>
    </row>
    <row r="17" spans="1:28" ht="20.5" customHeight="1">
      <c r="A17" s="388" t="s">
        <v>55</v>
      </c>
      <c r="B17" s="444">
        <v>0.48373050710611398</v>
      </c>
      <c r="C17" s="444">
        <v>0</v>
      </c>
      <c r="D17" s="444">
        <v>0.42550552040689743</v>
      </c>
      <c r="E17" s="444">
        <v>0.25258241156992334</v>
      </c>
      <c r="F17" s="444">
        <v>0</v>
      </c>
      <c r="G17" s="444">
        <v>0.24536500410640541</v>
      </c>
      <c r="H17" s="593">
        <v>0.32153968811596889</v>
      </c>
      <c r="I17" s="444">
        <v>0</v>
      </c>
      <c r="J17" s="444">
        <v>0.30292160305676341</v>
      </c>
      <c r="T17" s="346"/>
      <c r="U17" s="346"/>
      <c r="V17" s="346"/>
      <c r="W17" s="346"/>
      <c r="X17" s="346"/>
      <c r="Y17" s="346"/>
      <c r="Z17" s="346"/>
      <c r="AA17" s="346"/>
      <c r="AB17" s="346"/>
    </row>
    <row r="18" spans="1:28" ht="20.5" customHeight="1">
      <c r="A18" s="386" t="s">
        <v>56</v>
      </c>
      <c r="B18" s="441">
        <v>0.41812990252387672</v>
      </c>
      <c r="C18" s="441">
        <v>0</v>
      </c>
      <c r="D18" s="441">
        <v>0.38693296401584182</v>
      </c>
      <c r="E18" s="441">
        <v>0.17479322142105086</v>
      </c>
      <c r="F18" s="441">
        <v>0</v>
      </c>
      <c r="G18" s="441">
        <v>0.17268609533594947</v>
      </c>
      <c r="H18" s="592">
        <v>0.24334139540388017</v>
      </c>
      <c r="I18" s="441">
        <v>0</v>
      </c>
      <c r="J18" s="441">
        <v>0.23591543614776625</v>
      </c>
      <c r="T18" s="346"/>
      <c r="U18" s="346"/>
      <c r="V18" s="346"/>
      <c r="W18" s="346"/>
      <c r="X18" s="346"/>
      <c r="Y18" s="346"/>
      <c r="Z18" s="346"/>
      <c r="AA18" s="346"/>
      <c r="AB18" s="346"/>
    </row>
    <row r="19" spans="1:28" ht="20.5" customHeight="1">
      <c r="A19" s="388" t="s">
        <v>57</v>
      </c>
      <c r="B19" s="444">
        <v>0.49976142042743416</v>
      </c>
      <c r="C19" s="444">
        <v>13.002964845404488</v>
      </c>
      <c r="D19" s="444">
        <v>1.1996206733048838</v>
      </c>
      <c r="E19" s="444">
        <v>0</v>
      </c>
      <c r="F19" s="444">
        <v>0</v>
      </c>
      <c r="G19" s="444">
        <v>0</v>
      </c>
      <c r="H19" s="593">
        <v>8.4203934312468531E-2</v>
      </c>
      <c r="I19" s="444">
        <v>4.8453282828282829</v>
      </c>
      <c r="J19" s="444">
        <v>0.20851619709313587</v>
      </c>
      <c r="T19" s="346"/>
      <c r="U19" s="346"/>
      <c r="V19" s="346"/>
      <c r="W19" s="346"/>
      <c r="X19" s="346"/>
      <c r="Y19" s="346"/>
      <c r="Z19" s="346"/>
      <c r="AA19" s="346"/>
      <c r="AB19" s="346"/>
    </row>
    <row r="20" spans="1:28" ht="20.5" customHeight="1">
      <c r="A20" s="386" t="s">
        <v>58</v>
      </c>
      <c r="B20" s="441">
        <v>0</v>
      </c>
      <c r="C20" s="441">
        <v>0</v>
      </c>
      <c r="D20" s="441">
        <v>0</v>
      </c>
      <c r="E20" s="441">
        <v>0</v>
      </c>
      <c r="F20" s="441">
        <v>0</v>
      </c>
      <c r="G20" s="441">
        <v>0</v>
      </c>
      <c r="H20" s="592">
        <v>0</v>
      </c>
      <c r="I20" s="441">
        <v>0</v>
      </c>
      <c r="J20" s="441">
        <v>0</v>
      </c>
      <c r="T20" s="346"/>
      <c r="U20" s="346"/>
      <c r="V20" s="346"/>
      <c r="W20" s="346"/>
      <c r="X20" s="346"/>
      <c r="Y20" s="346"/>
      <c r="Z20" s="346"/>
      <c r="AA20" s="346"/>
      <c r="AB20" s="346"/>
    </row>
    <row r="21" spans="1:28" ht="20.5" customHeight="1">
      <c r="A21" s="648" t="s">
        <v>28</v>
      </c>
      <c r="B21" s="649">
        <v>7.4022668074991556</v>
      </c>
      <c r="C21" s="649">
        <v>32.691801130103215</v>
      </c>
      <c r="D21" s="649">
        <v>12.820138725920991</v>
      </c>
      <c r="E21" s="649">
        <v>0.42195252375701486</v>
      </c>
      <c r="F21" s="649">
        <v>1.6086672821740224</v>
      </c>
      <c r="G21" s="649">
        <v>0.53542576075815751</v>
      </c>
      <c r="H21" s="650">
        <v>3.1812417429020114</v>
      </c>
      <c r="I21" s="649">
        <v>21.118191505341546</v>
      </c>
      <c r="J21" s="649">
        <v>5.8098354077812147</v>
      </c>
      <c r="T21" s="346"/>
      <c r="U21" s="346"/>
      <c r="V21" s="346"/>
      <c r="W21" s="346"/>
      <c r="X21" s="346"/>
      <c r="Y21" s="346"/>
      <c r="Z21" s="346"/>
      <c r="AA21" s="346"/>
      <c r="AB21" s="346"/>
    </row>
    <row r="22" spans="1:28">
      <c r="A22" s="478" t="s">
        <v>342</v>
      </c>
      <c r="B22" s="181"/>
      <c r="C22" s="181"/>
      <c r="D22" s="181"/>
      <c r="F22" s="762" t="s">
        <v>343</v>
      </c>
      <c r="G22" s="762"/>
      <c r="H22" s="762"/>
      <c r="I22" s="762"/>
      <c r="J22" s="762"/>
    </row>
  </sheetData>
  <mergeCells count="13">
    <mergeCell ref="H7:J7"/>
    <mergeCell ref="A8:A9"/>
    <mergeCell ref="F22:J22"/>
    <mergeCell ref="G1:I1"/>
    <mergeCell ref="F2:I2"/>
    <mergeCell ref="A3:J3"/>
    <mergeCell ref="A4:J4"/>
    <mergeCell ref="A6:A7"/>
    <mergeCell ref="B6:D6"/>
    <mergeCell ref="E6:G6"/>
    <mergeCell ref="H6:J6"/>
    <mergeCell ref="B7:D7"/>
    <mergeCell ref="E7:G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5" tint="-0.499984740745262"/>
  </sheetPr>
  <dimension ref="A1:AE20"/>
  <sheetViews>
    <sheetView rightToLeft="1" view="pageBreakPreview" zoomScale="115" zoomScaleNormal="60" zoomScaleSheetLayoutView="115" workbookViewId="0">
      <selection activeCell="A5" sqref="A5"/>
    </sheetView>
  </sheetViews>
  <sheetFormatPr baseColWidth="10" defaultColWidth="8.83203125" defaultRowHeight="15"/>
  <cols>
    <col min="1" max="1" width="20.1640625" customWidth="1"/>
    <col min="2" max="10" width="9.1640625" customWidth="1"/>
    <col min="11" max="11" width="29.5" bestFit="1" customWidth="1"/>
  </cols>
  <sheetData>
    <row r="1" spans="1:31">
      <c r="I1" s="786" t="s">
        <v>351</v>
      </c>
      <c r="J1" s="786"/>
      <c r="K1" s="786"/>
    </row>
    <row r="2" spans="1:31" ht="61.5" customHeight="1">
      <c r="A2" s="74"/>
      <c r="H2" s="2"/>
      <c r="I2" s="786" t="s">
        <v>431</v>
      </c>
      <c r="J2" s="786"/>
      <c r="K2" s="786"/>
    </row>
    <row r="3" spans="1:31" ht="16">
      <c r="A3" s="740" t="s">
        <v>600</v>
      </c>
      <c r="B3" s="740"/>
      <c r="C3" s="740"/>
      <c r="D3" s="740"/>
      <c r="E3" s="740"/>
      <c r="F3" s="740"/>
      <c r="G3" s="740"/>
      <c r="H3" s="740"/>
      <c r="I3" s="740"/>
      <c r="J3" s="740"/>
      <c r="K3" s="740"/>
    </row>
    <row r="4" spans="1:31" ht="16">
      <c r="A4" s="741" t="s">
        <v>601</v>
      </c>
      <c r="B4" s="741"/>
      <c r="C4" s="741"/>
      <c r="D4" s="741"/>
      <c r="E4" s="741"/>
      <c r="F4" s="741"/>
      <c r="G4" s="741"/>
      <c r="H4" s="741"/>
      <c r="I4" s="741"/>
      <c r="J4" s="741"/>
      <c r="K4" s="741"/>
    </row>
    <row r="5" spans="1:31" ht="16" thickBot="1">
      <c r="A5" s="407" t="s">
        <v>584</v>
      </c>
    </row>
    <row r="6" spans="1:31" ht="17.5" customHeight="1">
      <c r="A6" s="911" t="s">
        <v>101</v>
      </c>
      <c r="B6" s="846" t="s">
        <v>16</v>
      </c>
      <c r="C6" s="847"/>
      <c r="D6" s="829"/>
      <c r="E6" s="846" t="s">
        <v>17</v>
      </c>
      <c r="F6" s="847"/>
      <c r="G6" s="847"/>
      <c r="H6" s="848" t="s">
        <v>18</v>
      </c>
      <c r="I6" s="847"/>
      <c r="J6" s="847"/>
      <c r="K6" s="849" t="s">
        <v>369</v>
      </c>
    </row>
    <row r="7" spans="1:31" ht="17.5" customHeight="1" thickBot="1">
      <c r="A7" s="911"/>
      <c r="B7" s="841" t="s">
        <v>19</v>
      </c>
      <c r="C7" s="842"/>
      <c r="D7" s="843"/>
      <c r="E7" s="841" t="s">
        <v>20</v>
      </c>
      <c r="F7" s="842"/>
      <c r="G7" s="842"/>
      <c r="H7" s="909" t="s">
        <v>5</v>
      </c>
      <c r="I7" s="910"/>
      <c r="J7" s="910"/>
      <c r="K7" s="850"/>
    </row>
    <row r="8" spans="1:31">
      <c r="A8" s="911"/>
      <c r="B8" s="544" t="s">
        <v>0</v>
      </c>
      <c r="C8" s="546" t="s">
        <v>1</v>
      </c>
      <c r="D8" s="546" t="s">
        <v>47</v>
      </c>
      <c r="E8" s="544" t="s">
        <v>0</v>
      </c>
      <c r="F8" s="544" t="s">
        <v>1</v>
      </c>
      <c r="G8" s="544" t="s">
        <v>47</v>
      </c>
      <c r="H8" s="547" t="s">
        <v>0</v>
      </c>
      <c r="I8" s="544" t="s">
        <v>1</v>
      </c>
      <c r="J8" s="546" t="s">
        <v>47</v>
      </c>
      <c r="K8" s="850"/>
    </row>
    <row r="9" spans="1:31">
      <c r="A9" s="911"/>
      <c r="B9" s="544" t="s">
        <v>25</v>
      </c>
      <c r="C9" s="544" t="s">
        <v>26</v>
      </c>
      <c r="D9" s="647" t="s">
        <v>5</v>
      </c>
      <c r="E9" s="544" t="s">
        <v>25</v>
      </c>
      <c r="F9" s="544" t="s">
        <v>26</v>
      </c>
      <c r="G9" s="647" t="s">
        <v>5</v>
      </c>
      <c r="H9" s="547" t="s">
        <v>25</v>
      </c>
      <c r="I9" s="544" t="s">
        <v>26</v>
      </c>
      <c r="J9" s="647" t="s">
        <v>5</v>
      </c>
      <c r="K9" s="850"/>
    </row>
    <row r="10" spans="1:31" ht="21" customHeight="1" thickBot="1">
      <c r="A10" s="386" t="s">
        <v>370</v>
      </c>
      <c r="B10" s="441">
        <v>1.8959807804688005</v>
      </c>
      <c r="C10" s="441">
        <v>4.8020219039595622</v>
      </c>
      <c r="D10" s="441">
        <v>2.4417255563759097</v>
      </c>
      <c r="E10" s="441">
        <v>0.67650847489041488</v>
      </c>
      <c r="F10" s="441">
        <v>0</v>
      </c>
      <c r="G10" s="441">
        <v>0.6188853281787815</v>
      </c>
      <c r="H10" s="592">
        <v>0.82881889252927632</v>
      </c>
      <c r="I10" s="441">
        <v>1.2566137566137565</v>
      </c>
      <c r="J10" s="441">
        <v>0.87133717023576507</v>
      </c>
      <c r="K10" s="566" t="s">
        <v>259</v>
      </c>
      <c r="U10" s="346"/>
      <c r="V10" s="346"/>
      <c r="W10" s="346"/>
      <c r="X10" s="346"/>
      <c r="Y10" s="346"/>
      <c r="Z10" s="346"/>
      <c r="AA10" s="346"/>
      <c r="AB10" s="346"/>
      <c r="AC10" s="346"/>
      <c r="AD10" s="346"/>
      <c r="AE10" s="346"/>
    </row>
    <row r="11" spans="1:31" ht="21" customHeight="1" thickBot="1">
      <c r="A11" s="388" t="s">
        <v>371</v>
      </c>
      <c r="B11" s="444">
        <v>1.8377131759422225</v>
      </c>
      <c r="C11" s="444">
        <v>4.1397670549084857</v>
      </c>
      <c r="D11" s="444">
        <v>2.1927933477055741</v>
      </c>
      <c r="E11" s="444">
        <v>0</v>
      </c>
      <c r="F11" s="444">
        <v>0.28143559746432045</v>
      </c>
      <c r="G11" s="444">
        <v>4.3613647223317911E-2</v>
      </c>
      <c r="H11" s="593">
        <v>0.1734446403429484</v>
      </c>
      <c r="I11" s="444">
        <v>0.64376609415235386</v>
      </c>
      <c r="J11" s="444">
        <v>0.24629754951364949</v>
      </c>
      <c r="K11" s="651" t="s">
        <v>372</v>
      </c>
      <c r="U11" s="346"/>
      <c r="V11" s="346"/>
      <c r="W11" s="346"/>
      <c r="X11" s="346"/>
      <c r="Y11" s="346"/>
      <c r="Z11" s="346"/>
      <c r="AA11" s="346"/>
      <c r="AB11" s="346"/>
      <c r="AC11" s="346"/>
      <c r="AD11" s="346"/>
      <c r="AE11" s="346"/>
    </row>
    <row r="12" spans="1:31" ht="21" customHeight="1" thickBot="1">
      <c r="A12" s="386" t="s">
        <v>373</v>
      </c>
      <c r="B12" s="441">
        <v>6.8838125213015289</v>
      </c>
      <c r="C12" s="441">
        <v>7.9193959243085876</v>
      </c>
      <c r="D12" s="441">
        <v>6.9714954764811683</v>
      </c>
      <c r="E12" s="441">
        <v>0.18888684980490239</v>
      </c>
      <c r="F12" s="441">
        <v>0.20099004302523427</v>
      </c>
      <c r="G12" s="441">
        <v>0.1905192411954181</v>
      </c>
      <c r="H12" s="592">
        <v>1.2599831975313296</v>
      </c>
      <c r="I12" s="441">
        <v>0.98466199583412228</v>
      </c>
      <c r="J12" s="441">
        <v>1.2249583876071743</v>
      </c>
      <c r="K12" s="566" t="s">
        <v>260</v>
      </c>
      <c r="U12" s="346"/>
      <c r="V12" s="346"/>
      <c r="W12" s="346"/>
      <c r="X12" s="346"/>
      <c r="Y12" s="346"/>
      <c r="Z12" s="346"/>
      <c r="AA12" s="346"/>
      <c r="AB12" s="346"/>
      <c r="AC12" s="346"/>
      <c r="AD12" s="346"/>
      <c r="AE12" s="346"/>
    </row>
    <row r="13" spans="1:31" ht="21" customHeight="1" thickBot="1">
      <c r="A13" s="388" t="s">
        <v>374</v>
      </c>
      <c r="B13" s="444">
        <v>6.3189530204979292</v>
      </c>
      <c r="C13" s="444">
        <v>25.27217741935484</v>
      </c>
      <c r="D13" s="444">
        <v>7.5123668631541536</v>
      </c>
      <c r="E13" s="444">
        <v>0.47793758493748478</v>
      </c>
      <c r="F13" s="444">
        <v>0.20429219975237309</v>
      </c>
      <c r="G13" s="444">
        <v>0.44865134059847417</v>
      </c>
      <c r="H13" s="593">
        <v>1.7335358987302449</v>
      </c>
      <c r="I13" s="444">
        <v>3.5406976744186047</v>
      </c>
      <c r="J13" s="444">
        <v>1.9104665825977301</v>
      </c>
      <c r="K13" s="651" t="s">
        <v>261</v>
      </c>
      <c r="U13" s="346"/>
      <c r="V13" s="346"/>
      <c r="W13" s="346"/>
      <c r="X13" s="346"/>
      <c r="Y13" s="346"/>
      <c r="Z13" s="346"/>
      <c r="AA13" s="346"/>
      <c r="AB13" s="346"/>
      <c r="AC13" s="346"/>
      <c r="AD13" s="346"/>
      <c r="AE13" s="346"/>
    </row>
    <row r="14" spans="1:31" ht="21" customHeight="1" thickBot="1">
      <c r="A14" s="386" t="s">
        <v>375</v>
      </c>
      <c r="B14" s="441">
        <v>8.2006409076922022</v>
      </c>
      <c r="C14" s="441">
        <v>51.642516735076171</v>
      </c>
      <c r="D14" s="441">
        <v>11.273468429387801</v>
      </c>
      <c r="E14" s="441">
        <v>0.83105450834709216</v>
      </c>
      <c r="F14" s="441">
        <v>5.7842560030552326</v>
      </c>
      <c r="G14" s="441">
        <v>1.044504590622362</v>
      </c>
      <c r="H14" s="592">
        <v>5.0871872561922071</v>
      </c>
      <c r="I14" s="441">
        <v>37.790499262185953</v>
      </c>
      <c r="J14" s="441">
        <v>7.0249864003121525</v>
      </c>
      <c r="K14" s="566" t="s">
        <v>376</v>
      </c>
      <c r="U14" s="346"/>
      <c r="V14" s="346"/>
      <c r="W14" s="346"/>
      <c r="X14" s="346"/>
      <c r="Y14" s="346"/>
      <c r="Z14" s="346"/>
      <c r="AA14" s="346"/>
      <c r="AB14" s="346"/>
      <c r="AC14" s="346"/>
      <c r="AD14" s="346"/>
      <c r="AE14" s="346"/>
    </row>
    <row r="15" spans="1:31" ht="21" customHeight="1" thickBot="1">
      <c r="A15" s="388" t="s">
        <v>377</v>
      </c>
      <c r="B15" s="444">
        <v>8.4071569070885346</v>
      </c>
      <c r="C15" s="444">
        <v>15.687109717761516</v>
      </c>
      <c r="D15" s="444">
        <v>9.8488682835971986</v>
      </c>
      <c r="E15" s="444">
        <v>9.9801963642823927E-2</v>
      </c>
      <c r="F15" s="444">
        <v>1.4440433212996391</v>
      </c>
      <c r="G15" s="444">
        <v>0.15395262070487234</v>
      </c>
      <c r="H15" s="593">
        <v>4.7016500350191057</v>
      </c>
      <c r="I15" s="444">
        <v>13.972378961251113</v>
      </c>
      <c r="J15" s="444">
        <v>5.949360194926741</v>
      </c>
      <c r="K15" s="651" t="s">
        <v>378</v>
      </c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</row>
    <row r="16" spans="1:31" ht="21" customHeight="1" thickBot="1">
      <c r="A16" s="386" t="s">
        <v>379</v>
      </c>
      <c r="B16" s="441">
        <v>7.2749255766512446</v>
      </c>
      <c r="C16" s="441">
        <v>33.867236929831321</v>
      </c>
      <c r="D16" s="441">
        <v>18.018539260216176</v>
      </c>
      <c r="E16" s="441">
        <v>0.43682064795192249</v>
      </c>
      <c r="F16" s="441">
        <v>5.5086560225117758</v>
      </c>
      <c r="G16" s="441">
        <v>0.7959068472820352</v>
      </c>
      <c r="H16" s="592">
        <v>3.8740326992005052</v>
      </c>
      <c r="I16" s="441">
        <v>31.029046523825173</v>
      </c>
      <c r="J16" s="441">
        <v>11.332064558961715</v>
      </c>
      <c r="K16" s="566" t="s">
        <v>262</v>
      </c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</row>
    <row r="17" spans="1:31" ht="21" customHeight="1" thickBot="1">
      <c r="A17" s="388" t="s">
        <v>380</v>
      </c>
      <c r="B17" s="444">
        <v>1.0481124382405143</v>
      </c>
      <c r="C17" s="444">
        <v>15.690081857985913</v>
      </c>
      <c r="D17" s="444">
        <v>4.5552789253372001</v>
      </c>
      <c r="E17" s="444">
        <v>0.25882084269021427</v>
      </c>
      <c r="F17" s="444">
        <v>11.022819885900571</v>
      </c>
      <c r="G17" s="444">
        <v>1.1783339715250463</v>
      </c>
      <c r="H17" s="593">
        <v>0.60802207130730046</v>
      </c>
      <c r="I17" s="444">
        <v>14.420332030708682</v>
      </c>
      <c r="J17" s="444">
        <v>2.8272941427941629</v>
      </c>
      <c r="K17" s="651" t="s">
        <v>263</v>
      </c>
      <c r="U17" s="346"/>
      <c r="V17" s="346"/>
      <c r="W17" s="346"/>
      <c r="X17" s="346"/>
      <c r="Y17" s="346"/>
      <c r="Z17" s="346"/>
      <c r="AA17" s="346"/>
      <c r="AB17" s="346"/>
      <c r="AC17" s="346"/>
      <c r="AD17" s="346"/>
      <c r="AE17" s="346"/>
    </row>
    <row r="18" spans="1:31" ht="21" customHeight="1" thickBot="1">
      <c r="A18" s="386" t="s">
        <v>115</v>
      </c>
      <c r="B18" s="441">
        <v>0</v>
      </c>
      <c r="C18" s="441">
        <v>19.941205291523765</v>
      </c>
      <c r="D18" s="441">
        <v>3.1861593862533266</v>
      </c>
      <c r="E18" s="441">
        <v>1.5063001145475372</v>
      </c>
      <c r="F18" s="441">
        <v>3.9603960396039604</v>
      </c>
      <c r="G18" s="441">
        <v>1.8483832807570977</v>
      </c>
      <c r="H18" s="592">
        <v>1.0684397259160956</v>
      </c>
      <c r="I18" s="441">
        <v>9.1516791341715731</v>
      </c>
      <c r="J18" s="441">
        <v>2.2439013100032401</v>
      </c>
      <c r="K18" s="566" t="s">
        <v>264</v>
      </c>
      <c r="U18" s="346"/>
      <c r="V18" s="346"/>
      <c r="W18" s="346"/>
      <c r="X18" s="346"/>
      <c r="Y18" s="346"/>
      <c r="Z18" s="346"/>
      <c r="AA18" s="346"/>
      <c r="AB18" s="346"/>
      <c r="AC18" s="346"/>
      <c r="AD18" s="346"/>
      <c r="AE18" s="346"/>
    </row>
    <row r="19" spans="1:31" ht="21" customHeight="1">
      <c r="A19" s="553" t="s">
        <v>28</v>
      </c>
      <c r="B19" s="649">
        <v>7.4022668074991556</v>
      </c>
      <c r="C19" s="649">
        <v>32.691801130103215</v>
      </c>
      <c r="D19" s="649">
        <v>12.820138725920991</v>
      </c>
      <c r="E19" s="649">
        <v>0.42195252375701486</v>
      </c>
      <c r="F19" s="649">
        <v>1.6086672821740224</v>
      </c>
      <c r="G19" s="649">
        <v>0.53542576075815751</v>
      </c>
      <c r="H19" s="650">
        <v>3.1812417429020114</v>
      </c>
      <c r="I19" s="649">
        <v>21.118191505341546</v>
      </c>
      <c r="J19" s="649">
        <v>5.8098354077812147</v>
      </c>
      <c r="K19" s="569" t="s">
        <v>5</v>
      </c>
      <c r="U19" s="346"/>
      <c r="V19" s="346"/>
      <c r="W19" s="346"/>
      <c r="X19" s="346"/>
      <c r="Y19" s="346"/>
      <c r="Z19" s="346"/>
      <c r="AA19" s="346"/>
      <c r="AB19" s="346"/>
      <c r="AC19" s="346"/>
      <c r="AD19" s="346"/>
      <c r="AE19" s="346"/>
    </row>
    <row r="20" spans="1:31">
      <c r="A20" s="478" t="s">
        <v>342</v>
      </c>
      <c r="B20" s="181"/>
      <c r="C20" s="181"/>
      <c r="D20" s="181"/>
      <c r="I20" s="762" t="s">
        <v>343</v>
      </c>
      <c r="J20" s="762"/>
      <c r="K20" s="762"/>
    </row>
  </sheetData>
  <mergeCells count="13">
    <mergeCell ref="E7:G7"/>
    <mergeCell ref="H7:J7"/>
    <mergeCell ref="I20:K20"/>
    <mergeCell ref="I1:K1"/>
    <mergeCell ref="I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landscape" r:id="rId1"/>
  <headerFooter>
    <oddFooter>&amp;Lstats.gov.sa</oddFooter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D24"/>
  <sheetViews>
    <sheetView rightToLeft="1" view="pageBreakPreview" zoomScale="75" zoomScaleNormal="60" zoomScaleSheetLayoutView="75" workbookViewId="0">
      <selection activeCell="C5" sqref="C5"/>
    </sheetView>
  </sheetViews>
  <sheetFormatPr baseColWidth="10" defaultColWidth="8.83203125" defaultRowHeight="15"/>
  <cols>
    <col min="1" max="1" width="17.1640625" customWidth="1"/>
    <col min="11" max="11" width="21.5" style="309" customWidth="1"/>
  </cols>
  <sheetData>
    <row r="1" spans="1:30">
      <c r="I1" s="786" t="s">
        <v>351</v>
      </c>
      <c r="J1" s="786"/>
      <c r="K1" s="786"/>
    </row>
    <row r="2" spans="1:30" ht="61.5" customHeight="1">
      <c r="A2" s="74"/>
      <c r="H2" s="2"/>
      <c r="I2" s="786" t="s">
        <v>431</v>
      </c>
      <c r="J2" s="786"/>
      <c r="K2" s="786"/>
    </row>
    <row r="3" spans="1:30" ht="16">
      <c r="A3" s="740" t="s">
        <v>602</v>
      </c>
      <c r="B3" s="740"/>
      <c r="C3" s="740"/>
      <c r="D3" s="740"/>
      <c r="E3" s="740"/>
      <c r="F3" s="740"/>
      <c r="G3" s="740"/>
      <c r="H3" s="740"/>
      <c r="I3" s="740"/>
      <c r="J3" s="740"/>
      <c r="K3" s="740"/>
    </row>
    <row r="4" spans="1:30" ht="16">
      <c r="A4" s="744" t="s">
        <v>603</v>
      </c>
      <c r="B4" s="744"/>
      <c r="C4" s="744"/>
      <c r="D4" s="744"/>
      <c r="E4" s="744"/>
      <c r="F4" s="744"/>
      <c r="G4" s="744"/>
      <c r="H4" s="744"/>
      <c r="I4" s="744"/>
      <c r="J4" s="744"/>
      <c r="K4" s="744"/>
    </row>
    <row r="5" spans="1:30">
      <c r="A5" s="107"/>
      <c r="B5" s="34"/>
      <c r="C5" s="517" t="s">
        <v>595</v>
      </c>
      <c r="D5" s="34"/>
      <c r="E5" s="34"/>
      <c r="F5" s="34"/>
      <c r="G5" s="34"/>
      <c r="H5" s="34"/>
      <c r="I5" s="34"/>
      <c r="J5" s="34"/>
    </row>
    <row r="6" spans="1:30" ht="15.75" customHeight="1">
      <c r="A6" s="911" t="s">
        <v>65</v>
      </c>
      <c r="B6" s="846" t="s">
        <v>16</v>
      </c>
      <c r="C6" s="847"/>
      <c r="D6" s="829"/>
      <c r="E6" s="846" t="s">
        <v>17</v>
      </c>
      <c r="F6" s="847"/>
      <c r="G6" s="847"/>
      <c r="H6" s="848" t="s">
        <v>18</v>
      </c>
      <c r="I6" s="847"/>
      <c r="J6" s="847"/>
      <c r="K6" s="911" t="s">
        <v>240</v>
      </c>
    </row>
    <row r="7" spans="1:30" ht="18.75" customHeight="1" thickBot="1">
      <c r="A7" s="911"/>
      <c r="B7" s="841" t="s">
        <v>19</v>
      </c>
      <c r="C7" s="842"/>
      <c r="D7" s="843"/>
      <c r="E7" s="841" t="s">
        <v>20</v>
      </c>
      <c r="F7" s="842"/>
      <c r="G7" s="842"/>
      <c r="H7" s="909" t="s">
        <v>5</v>
      </c>
      <c r="I7" s="910"/>
      <c r="J7" s="910"/>
      <c r="K7" s="911"/>
    </row>
    <row r="8" spans="1:30" ht="15.75" customHeight="1">
      <c r="A8" s="911"/>
      <c r="B8" s="544" t="s">
        <v>0</v>
      </c>
      <c r="C8" s="546" t="s">
        <v>1</v>
      </c>
      <c r="D8" s="546" t="s">
        <v>47</v>
      </c>
      <c r="E8" s="544" t="s">
        <v>0</v>
      </c>
      <c r="F8" s="544" t="s">
        <v>1</v>
      </c>
      <c r="G8" s="544" t="s">
        <v>47</v>
      </c>
      <c r="H8" s="547" t="s">
        <v>0</v>
      </c>
      <c r="I8" s="544" t="s">
        <v>1</v>
      </c>
      <c r="J8" s="546" t="s">
        <v>47</v>
      </c>
      <c r="K8" s="911"/>
    </row>
    <row r="9" spans="1:30" ht="18" customHeight="1">
      <c r="A9" s="911"/>
      <c r="B9" s="544" t="s">
        <v>25</v>
      </c>
      <c r="C9" s="544" t="s">
        <v>26</v>
      </c>
      <c r="D9" s="647" t="s">
        <v>5</v>
      </c>
      <c r="E9" s="544" t="s">
        <v>25</v>
      </c>
      <c r="F9" s="544" t="s">
        <v>26</v>
      </c>
      <c r="G9" s="647" t="s">
        <v>5</v>
      </c>
      <c r="H9" s="547" t="s">
        <v>25</v>
      </c>
      <c r="I9" s="544" t="s">
        <v>26</v>
      </c>
      <c r="J9" s="647" t="s">
        <v>5</v>
      </c>
      <c r="K9" s="911"/>
    </row>
    <row r="10" spans="1:30" ht="23.5" customHeight="1">
      <c r="A10" s="382" t="s">
        <v>66</v>
      </c>
      <c r="B10" s="441">
        <v>7.1810628030431491</v>
      </c>
      <c r="C10" s="441">
        <v>29.232109896594551</v>
      </c>
      <c r="D10" s="441">
        <v>11.994583830427159</v>
      </c>
      <c r="E10" s="441">
        <v>0.66387801525147361</v>
      </c>
      <c r="F10" s="441">
        <v>0.9643783245983063</v>
      </c>
      <c r="G10" s="441">
        <v>0.69685557409232746</v>
      </c>
      <c r="H10" s="592">
        <v>2.8478232952356493</v>
      </c>
      <c r="I10" s="441">
        <v>16.033491352822406</v>
      </c>
      <c r="J10" s="441">
        <v>4.8167888729637145</v>
      </c>
      <c r="K10" s="383" t="s">
        <v>241</v>
      </c>
      <c r="V10" s="346"/>
      <c r="W10" s="346"/>
      <c r="X10" s="346"/>
      <c r="Y10" s="346"/>
      <c r="Z10" s="346"/>
      <c r="AA10" s="346"/>
      <c r="AB10" s="346"/>
      <c r="AC10" s="346"/>
      <c r="AD10" s="346"/>
    </row>
    <row r="11" spans="1:30" ht="23.5" customHeight="1">
      <c r="A11" s="652" t="s">
        <v>67</v>
      </c>
      <c r="B11" s="444">
        <v>6.0246623939776152</v>
      </c>
      <c r="C11" s="444">
        <v>27.081621402344524</v>
      </c>
      <c r="D11" s="444">
        <v>10.549845538959501</v>
      </c>
      <c r="E11" s="444">
        <v>0.328807594382171</v>
      </c>
      <c r="F11" s="444">
        <v>0.67666445697990019</v>
      </c>
      <c r="G11" s="444">
        <v>0.3539794174228289</v>
      </c>
      <c r="H11" s="593">
        <v>2.2626067343322056</v>
      </c>
      <c r="I11" s="444">
        <v>17.663761741081686</v>
      </c>
      <c r="J11" s="444">
        <v>4.2065769680268055</v>
      </c>
      <c r="K11" s="653" t="s">
        <v>242</v>
      </c>
      <c r="V11" s="346"/>
      <c r="W11" s="346"/>
      <c r="X11" s="346"/>
      <c r="Y11" s="346"/>
      <c r="Z11" s="346"/>
      <c r="AA11" s="346"/>
      <c r="AB11" s="346"/>
      <c r="AC11" s="346"/>
      <c r="AD11" s="346"/>
    </row>
    <row r="12" spans="1:30" ht="23.5" customHeight="1">
      <c r="A12" s="382" t="s">
        <v>68</v>
      </c>
      <c r="B12" s="441">
        <v>14.677365092181402</v>
      </c>
      <c r="C12" s="441">
        <v>47.977739879723543</v>
      </c>
      <c r="D12" s="441">
        <v>23.756025939067662</v>
      </c>
      <c r="E12" s="441">
        <v>1.2847395493455145</v>
      </c>
      <c r="F12" s="441">
        <v>13.904219334164145</v>
      </c>
      <c r="G12" s="441">
        <v>2.0813619209666867</v>
      </c>
      <c r="H12" s="592">
        <v>6.8596860750417337</v>
      </c>
      <c r="I12" s="441">
        <v>41.117602781461699</v>
      </c>
      <c r="J12" s="441">
        <v>12.458423691144407</v>
      </c>
      <c r="K12" s="383" t="s">
        <v>243</v>
      </c>
      <c r="V12" s="346"/>
      <c r="W12" s="346"/>
      <c r="X12" s="346"/>
      <c r="Y12" s="346"/>
      <c r="Z12" s="346"/>
      <c r="AA12" s="346"/>
      <c r="AB12" s="346"/>
      <c r="AC12" s="346"/>
      <c r="AD12" s="346"/>
    </row>
    <row r="13" spans="1:30" ht="23.5" customHeight="1">
      <c r="A13" s="652" t="s">
        <v>69</v>
      </c>
      <c r="B13" s="444">
        <v>8.8114330455131284</v>
      </c>
      <c r="C13" s="444">
        <v>38.846484626961939</v>
      </c>
      <c r="D13" s="444">
        <v>16.218347875939912</v>
      </c>
      <c r="E13" s="444">
        <v>0.16763538417918911</v>
      </c>
      <c r="F13" s="444">
        <v>0.57365889080511934</v>
      </c>
      <c r="G13" s="444">
        <v>0.23395454343281591</v>
      </c>
      <c r="H13" s="593">
        <v>4.0245259577508197</v>
      </c>
      <c r="I13" s="444">
        <v>22.566621107172917</v>
      </c>
      <c r="J13" s="444">
        <v>7.782291761215145</v>
      </c>
      <c r="K13" s="653" t="s">
        <v>244</v>
      </c>
      <c r="V13" s="346"/>
      <c r="W13" s="346"/>
      <c r="X13" s="346"/>
      <c r="Y13" s="346"/>
      <c r="Z13" s="346"/>
      <c r="AA13" s="346"/>
      <c r="AB13" s="346"/>
      <c r="AC13" s="346"/>
      <c r="AD13" s="346"/>
    </row>
    <row r="14" spans="1:30" ht="23.5" customHeight="1">
      <c r="A14" s="382" t="s">
        <v>70</v>
      </c>
      <c r="B14" s="441">
        <v>3.5578187478195531</v>
      </c>
      <c r="C14" s="441">
        <v>22.569164604269339</v>
      </c>
      <c r="D14" s="441">
        <v>6.5681576655986822</v>
      </c>
      <c r="E14" s="441">
        <v>0.10741402274722105</v>
      </c>
      <c r="F14" s="441">
        <v>1.810039186415376</v>
      </c>
      <c r="G14" s="441">
        <v>0.25368158912880212</v>
      </c>
      <c r="H14" s="592">
        <v>1.4710662897258162</v>
      </c>
      <c r="I14" s="441">
        <v>13.57538128211036</v>
      </c>
      <c r="J14" s="441">
        <v>2.8748823306592857</v>
      </c>
      <c r="K14" s="383" t="s">
        <v>245</v>
      </c>
      <c r="V14" s="346"/>
      <c r="W14" s="346"/>
      <c r="X14" s="346"/>
      <c r="Y14" s="346"/>
      <c r="Z14" s="346"/>
      <c r="AA14" s="346"/>
      <c r="AB14" s="346"/>
      <c r="AC14" s="346"/>
      <c r="AD14" s="346"/>
    </row>
    <row r="15" spans="1:30" ht="23.5" customHeight="1">
      <c r="A15" s="652" t="s">
        <v>71</v>
      </c>
      <c r="B15" s="444">
        <v>5.6378440353623827</v>
      </c>
      <c r="C15" s="444">
        <v>26.538495977077659</v>
      </c>
      <c r="D15" s="444">
        <v>9.511425516631542</v>
      </c>
      <c r="E15" s="444">
        <v>0</v>
      </c>
      <c r="F15" s="444">
        <v>0</v>
      </c>
      <c r="G15" s="444">
        <v>0</v>
      </c>
      <c r="H15" s="593">
        <v>2.9904285910534107</v>
      </c>
      <c r="I15" s="444">
        <v>17.696782558258555</v>
      </c>
      <c r="J15" s="444">
        <v>5.2438691261176595</v>
      </c>
      <c r="K15" s="653" t="s">
        <v>246</v>
      </c>
      <c r="V15" s="346"/>
      <c r="W15" s="346"/>
      <c r="X15" s="346"/>
      <c r="Y15" s="346"/>
      <c r="Z15" s="346"/>
      <c r="AA15" s="346"/>
      <c r="AB15" s="346"/>
      <c r="AC15" s="346"/>
      <c r="AD15" s="346"/>
    </row>
    <row r="16" spans="1:30" ht="23.5" customHeight="1">
      <c r="A16" s="382" t="s">
        <v>72</v>
      </c>
      <c r="B16" s="441">
        <v>10.793283149971048</v>
      </c>
      <c r="C16" s="441">
        <v>42.730377262093626</v>
      </c>
      <c r="D16" s="441">
        <v>16.694823456925079</v>
      </c>
      <c r="E16" s="441">
        <v>5.7849733336503187E-2</v>
      </c>
      <c r="F16" s="441">
        <v>1.4522218995062446</v>
      </c>
      <c r="G16" s="441">
        <v>0.19505433656518603</v>
      </c>
      <c r="H16" s="592">
        <v>6.1260137672521306</v>
      </c>
      <c r="I16" s="441">
        <v>31.575126076803826</v>
      </c>
      <c r="J16" s="441">
        <v>9.9268789472912964</v>
      </c>
      <c r="K16" s="383" t="s">
        <v>247</v>
      </c>
      <c r="V16" s="346"/>
      <c r="W16" s="346"/>
      <c r="X16" s="346"/>
      <c r="Y16" s="346"/>
      <c r="Z16" s="346"/>
      <c r="AA16" s="346"/>
      <c r="AB16" s="346"/>
      <c r="AC16" s="346"/>
      <c r="AD16" s="346"/>
    </row>
    <row r="17" spans="1:30" ht="23.5" customHeight="1">
      <c r="A17" s="652" t="s">
        <v>73</v>
      </c>
      <c r="B17" s="444">
        <v>9.1855539543211489</v>
      </c>
      <c r="C17" s="444">
        <v>35.106535619484895</v>
      </c>
      <c r="D17" s="444">
        <v>14.261130972867047</v>
      </c>
      <c r="E17" s="444">
        <v>0.1389570050678437</v>
      </c>
      <c r="F17" s="444">
        <v>0.7133883704235463</v>
      </c>
      <c r="G17" s="444">
        <v>0.23566022629424294</v>
      </c>
      <c r="H17" s="593">
        <v>4.750646702374433</v>
      </c>
      <c r="I17" s="444">
        <v>19.82617709205438</v>
      </c>
      <c r="J17" s="444">
        <v>7.5030844315365384</v>
      </c>
      <c r="K17" s="653" t="s">
        <v>248</v>
      </c>
      <c r="V17" s="346"/>
      <c r="W17" s="346"/>
      <c r="X17" s="346"/>
      <c r="Y17" s="346"/>
      <c r="Z17" s="346"/>
      <c r="AA17" s="346"/>
      <c r="AB17" s="346"/>
      <c r="AC17" s="346"/>
      <c r="AD17" s="346"/>
    </row>
    <row r="18" spans="1:30" ht="23.5" customHeight="1">
      <c r="A18" s="382" t="s">
        <v>74</v>
      </c>
      <c r="B18" s="441">
        <v>9.6393380194532163</v>
      </c>
      <c r="C18" s="441">
        <v>39.693984258902525</v>
      </c>
      <c r="D18" s="441">
        <v>16.364912799290572</v>
      </c>
      <c r="E18" s="441">
        <v>0.78008694098731612</v>
      </c>
      <c r="F18" s="441">
        <v>5.928187848794356</v>
      </c>
      <c r="G18" s="441">
        <v>1.5966330416193466</v>
      </c>
      <c r="H18" s="592">
        <v>5.7036031110562417</v>
      </c>
      <c r="I18" s="441">
        <v>28.103086821369189</v>
      </c>
      <c r="J18" s="441">
        <v>10.096549181954801</v>
      </c>
      <c r="K18" s="383" t="s">
        <v>249</v>
      </c>
      <c r="V18" s="346"/>
      <c r="W18" s="346"/>
      <c r="X18" s="346"/>
      <c r="Y18" s="346"/>
      <c r="Z18" s="346"/>
      <c r="AA18" s="346"/>
      <c r="AB18" s="346"/>
      <c r="AC18" s="346"/>
      <c r="AD18" s="346"/>
    </row>
    <row r="19" spans="1:30" ht="23.5" customHeight="1">
      <c r="A19" s="652" t="s">
        <v>75</v>
      </c>
      <c r="B19" s="444">
        <v>11.191717870604636</v>
      </c>
      <c r="C19" s="444">
        <v>42.692447449266105</v>
      </c>
      <c r="D19" s="444">
        <v>19.095467668632839</v>
      </c>
      <c r="E19" s="444">
        <v>9.6162891576339754E-2</v>
      </c>
      <c r="F19" s="444">
        <v>3.5858418789282172</v>
      </c>
      <c r="G19" s="444">
        <v>0.35164707420915736</v>
      </c>
      <c r="H19" s="593">
        <v>6.6011503200138391</v>
      </c>
      <c r="I19" s="444">
        <v>37.11248725597553</v>
      </c>
      <c r="J19" s="444">
        <v>12.287390132509518</v>
      </c>
      <c r="K19" s="653" t="s">
        <v>250</v>
      </c>
      <c r="V19" s="346"/>
      <c r="W19" s="346"/>
      <c r="X19" s="346"/>
      <c r="Y19" s="346"/>
      <c r="Z19" s="346"/>
      <c r="AA19" s="346"/>
      <c r="AB19" s="346"/>
      <c r="AC19" s="346"/>
      <c r="AD19" s="346"/>
    </row>
    <row r="20" spans="1:30" ht="23.5" customHeight="1">
      <c r="A20" s="382" t="s">
        <v>76</v>
      </c>
      <c r="B20" s="441">
        <v>4.4726466239526861</v>
      </c>
      <c r="C20" s="441">
        <v>28.816820763129485</v>
      </c>
      <c r="D20" s="441">
        <v>8.8425344779652733</v>
      </c>
      <c r="E20" s="441">
        <v>0.18998583537558739</v>
      </c>
      <c r="F20" s="441">
        <v>1.9262749445676277</v>
      </c>
      <c r="G20" s="441">
        <v>0.43236028088909528</v>
      </c>
      <c r="H20" s="592">
        <v>2.428278578558166</v>
      </c>
      <c r="I20" s="441">
        <v>17.957973082626822</v>
      </c>
      <c r="J20" s="441">
        <v>4.9273926649706192</v>
      </c>
      <c r="K20" s="383" t="s">
        <v>251</v>
      </c>
      <c r="V20" s="346"/>
      <c r="W20" s="346"/>
      <c r="X20" s="346"/>
      <c r="Y20" s="346"/>
      <c r="Z20" s="346"/>
      <c r="AA20" s="346"/>
      <c r="AB20" s="346"/>
      <c r="AC20" s="346"/>
      <c r="AD20" s="346"/>
    </row>
    <row r="21" spans="1:30" ht="23.5" customHeight="1">
      <c r="A21" s="652" t="s">
        <v>77</v>
      </c>
      <c r="B21" s="444">
        <v>13.528815389274381</v>
      </c>
      <c r="C21" s="444">
        <v>51.766769457096785</v>
      </c>
      <c r="D21" s="444">
        <v>25.672980161012077</v>
      </c>
      <c r="E21" s="444">
        <v>8.2731994300684841E-2</v>
      </c>
      <c r="F21" s="444">
        <v>3.3227629946229147</v>
      </c>
      <c r="G21" s="444">
        <v>0.40676189950912806</v>
      </c>
      <c r="H21" s="593">
        <v>7.3141198130576406</v>
      </c>
      <c r="I21" s="444">
        <v>43.518779342723008</v>
      </c>
      <c r="J21" s="444">
        <v>15.704493526275703</v>
      </c>
      <c r="K21" s="653" t="s">
        <v>252</v>
      </c>
      <c r="V21" s="346"/>
      <c r="W21" s="346"/>
      <c r="X21" s="346"/>
      <c r="Y21" s="346"/>
      <c r="Z21" s="346"/>
      <c r="AA21" s="346"/>
      <c r="AB21" s="346"/>
      <c r="AC21" s="346"/>
      <c r="AD21" s="346"/>
    </row>
    <row r="22" spans="1:30" ht="23.5" customHeight="1">
      <c r="A22" s="382" t="s">
        <v>78</v>
      </c>
      <c r="B22" s="441">
        <v>15.417742096482096</v>
      </c>
      <c r="C22" s="441">
        <v>42.49983545053643</v>
      </c>
      <c r="D22" s="441">
        <v>23.604906827972503</v>
      </c>
      <c r="E22" s="441">
        <v>1.0151945232927033</v>
      </c>
      <c r="F22" s="441">
        <v>1.6632548618219039</v>
      </c>
      <c r="G22" s="441">
        <v>1.0900067940802882</v>
      </c>
      <c r="H22" s="592">
        <v>7.3292406946649828</v>
      </c>
      <c r="I22" s="441">
        <v>31.130372833056281</v>
      </c>
      <c r="J22" s="441">
        <v>12.289184053208757</v>
      </c>
      <c r="K22" s="383" t="s">
        <v>253</v>
      </c>
      <c r="V22" s="346"/>
      <c r="W22" s="346"/>
      <c r="X22" s="346"/>
      <c r="Y22" s="346"/>
      <c r="Z22" s="346"/>
      <c r="AA22" s="346"/>
      <c r="AB22" s="346"/>
      <c r="AC22" s="346"/>
      <c r="AD22" s="346"/>
    </row>
    <row r="23" spans="1:30" ht="35" customHeight="1">
      <c r="A23" s="648" t="s">
        <v>28</v>
      </c>
      <c r="B23" s="649">
        <v>7.4022668074991556</v>
      </c>
      <c r="C23" s="649">
        <v>32.691801130103215</v>
      </c>
      <c r="D23" s="649">
        <v>12.820138725920991</v>
      </c>
      <c r="E23" s="649">
        <v>0.42195252375701486</v>
      </c>
      <c r="F23" s="649">
        <v>1.6086672821740224</v>
      </c>
      <c r="G23" s="649">
        <v>0.53542576075815751</v>
      </c>
      <c r="H23" s="650">
        <v>3.1812417429020114</v>
      </c>
      <c r="I23" s="649">
        <v>21.118191505341546</v>
      </c>
      <c r="J23" s="649">
        <v>5.8098354077812147</v>
      </c>
      <c r="K23" s="654" t="s">
        <v>5</v>
      </c>
      <c r="V23" s="346"/>
      <c r="W23" s="346"/>
      <c r="X23" s="346"/>
      <c r="Y23" s="346"/>
      <c r="Z23" s="346"/>
      <c r="AA23" s="346"/>
      <c r="AB23" s="346"/>
      <c r="AC23" s="346"/>
      <c r="AD23" s="346"/>
    </row>
    <row r="24" spans="1:30">
      <c r="A24" s="478" t="s">
        <v>342</v>
      </c>
      <c r="B24" s="181"/>
      <c r="C24" s="181"/>
      <c r="D24" s="181"/>
      <c r="H24" s="762" t="s">
        <v>343</v>
      </c>
      <c r="I24" s="762"/>
      <c r="J24" s="762"/>
      <c r="K24" s="762"/>
    </row>
  </sheetData>
  <mergeCells count="13">
    <mergeCell ref="E7:G7"/>
    <mergeCell ref="H7:J7"/>
    <mergeCell ref="H24:K24"/>
    <mergeCell ref="I1:K1"/>
    <mergeCell ref="I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7" orientation="landscape" r:id="rId1"/>
  <headerFooter>
    <oddFooter>&amp;Lstats.gov.sa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1"/>
  <sheetViews>
    <sheetView rightToLeft="1" view="pageBreakPreview" zoomScaleNormal="100" zoomScaleSheetLayoutView="100" workbookViewId="0">
      <selection activeCell="G21" sqref="G21"/>
    </sheetView>
  </sheetViews>
  <sheetFormatPr baseColWidth="10" defaultColWidth="8.83203125" defaultRowHeight="15"/>
  <cols>
    <col min="1" max="2" width="20.1640625" customWidth="1"/>
    <col min="3" max="3" width="11.5" bestFit="1" customWidth="1"/>
    <col min="4" max="4" width="11.83203125" bestFit="1" customWidth="1"/>
    <col min="5" max="5" width="11.5" bestFit="1" customWidth="1"/>
    <col min="6" max="6" width="11.6640625" bestFit="1" customWidth="1"/>
    <col min="7" max="7" width="11.5" bestFit="1" customWidth="1"/>
    <col min="8" max="8" width="13" bestFit="1" customWidth="1"/>
    <col min="9" max="9" width="13.5" bestFit="1" customWidth="1"/>
    <col min="10" max="10" width="12.6640625" bestFit="1" customWidth="1"/>
    <col min="11" max="11" width="13" bestFit="1" customWidth="1"/>
    <col min="12" max="16" width="9.5" bestFit="1" customWidth="1"/>
    <col min="17" max="18" width="10.5" bestFit="1" customWidth="1"/>
    <col min="19" max="19" width="9.5" bestFit="1" customWidth="1"/>
    <col min="20" max="20" width="10.5" bestFit="1" customWidth="1"/>
  </cols>
  <sheetData>
    <row r="1" spans="1:29" ht="24.75" customHeight="1">
      <c r="A1" s="1"/>
      <c r="B1" s="1"/>
      <c r="C1" s="1"/>
      <c r="D1" s="1"/>
      <c r="E1" s="1"/>
      <c r="F1" s="1"/>
      <c r="J1" s="276" t="s">
        <v>328</v>
      </c>
      <c r="L1" s="2"/>
      <c r="M1" s="2"/>
    </row>
    <row r="2" spans="1:29" s="2" customFormat="1" ht="42" customHeight="1">
      <c r="J2" s="276" t="s">
        <v>333</v>
      </c>
    </row>
    <row r="3" spans="1:29" ht="16">
      <c r="A3" s="740" t="s">
        <v>332</v>
      </c>
      <c r="B3" s="740"/>
      <c r="C3" s="740"/>
      <c r="D3" s="740"/>
      <c r="E3" s="740"/>
      <c r="F3" s="740"/>
      <c r="G3" s="740"/>
      <c r="H3" s="740"/>
      <c r="I3" s="740"/>
      <c r="J3" s="740"/>
      <c r="K3" s="740"/>
    </row>
    <row r="4" spans="1:29" ht="16">
      <c r="A4" s="741" t="s">
        <v>612</v>
      </c>
      <c r="B4" s="741"/>
      <c r="C4" s="741"/>
      <c r="D4" s="741"/>
      <c r="E4" s="741"/>
      <c r="F4" s="741"/>
      <c r="G4" s="741"/>
      <c r="H4" s="741"/>
      <c r="I4" s="741"/>
      <c r="J4" s="741"/>
      <c r="K4" s="741"/>
    </row>
    <row r="5" spans="1:29">
      <c r="A5" s="94" t="s">
        <v>286</v>
      </c>
      <c r="B5" s="225"/>
      <c r="C5" s="225"/>
      <c r="D5" s="225"/>
      <c r="E5" s="225"/>
      <c r="F5" s="225"/>
      <c r="G5" s="225"/>
      <c r="H5" s="225"/>
      <c r="I5" s="225"/>
      <c r="J5" s="225"/>
      <c r="K5" s="225"/>
    </row>
    <row r="6" spans="1:29" ht="16">
      <c r="A6" s="718" t="s">
        <v>35</v>
      </c>
      <c r="B6" s="731"/>
      <c r="C6" s="718" t="s">
        <v>16</v>
      </c>
      <c r="D6" s="719"/>
      <c r="E6" s="731"/>
      <c r="F6" s="718" t="s">
        <v>17</v>
      </c>
      <c r="G6" s="719"/>
      <c r="H6" s="719"/>
      <c r="I6" s="724" t="s">
        <v>18</v>
      </c>
      <c r="J6" s="724"/>
      <c r="K6" s="736"/>
    </row>
    <row r="7" spans="1:29" ht="17" thickBot="1">
      <c r="A7" s="718"/>
      <c r="B7" s="731"/>
      <c r="C7" s="722" t="s">
        <v>19</v>
      </c>
      <c r="D7" s="723"/>
      <c r="E7" s="732"/>
      <c r="F7" s="720" t="s">
        <v>20</v>
      </c>
      <c r="G7" s="721"/>
      <c r="H7" s="721"/>
      <c r="I7" s="733" t="s">
        <v>5</v>
      </c>
      <c r="J7" s="733"/>
      <c r="K7" s="737"/>
    </row>
    <row r="8" spans="1:29" ht="17">
      <c r="A8" s="718" t="s">
        <v>36</v>
      </c>
      <c r="B8" s="731"/>
      <c r="C8" s="8" t="s">
        <v>22</v>
      </c>
      <c r="D8" s="9" t="s">
        <v>23</v>
      </c>
      <c r="E8" s="9" t="s">
        <v>24</v>
      </c>
      <c r="F8" s="8" t="s">
        <v>22</v>
      </c>
      <c r="G8" s="8" t="s">
        <v>23</v>
      </c>
      <c r="H8" s="8" t="s">
        <v>24</v>
      </c>
      <c r="I8" s="12" t="s">
        <v>22</v>
      </c>
      <c r="J8" s="12" t="s">
        <v>23</v>
      </c>
      <c r="K8" s="28" t="s">
        <v>24</v>
      </c>
    </row>
    <row r="9" spans="1:29" ht="17">
      <c r="A9" s="718"/>
      <c r="B9" s="731"/>
      <c r="C9" s="10" t="s">
        <v>25</v>
      </c>
      <c r="D9" s="10" t="s">
        <v>26</v>
      </c>
      <c r="E9" s="10" t="s">
        <v>5</v>
      </c>
      <c r="F9" s="10" t="s">
        <v>25</v>
      </c>
      <c r="G9" s="10" t="s">
        <v>26</v>
      </c>
      <c r="H9" s="10" t="s">
        <v>5</v>
      </c>
      <c r="I9" s="13" t="s">
        <v>25</v>
      </c>
      <c r="J9" s="13" t="s">
        <v>26</v>
      </c>
      <c r="K9" s="29" t="s">
        <v>5</v>
      </c>
      <c r="P9" s="670"/>
      <c r="Q9" s="670"/>
      <c r="R9" s="670"/>
      <c r="S9" s="670"/>
      <c r="T9" s="670"/>
      <c r="U9" s="670"/>
      <c r="V9" s="670"/>
      <c r="W9" s="670"/>
      <c r="X9" s="670"/>
    </row>
    <row r="10" spans="1:29" ht="30.5" customHeight="1">
      <c r="A10" s="11" t="s">
        <v>324</v>
      </c>
      <c r="B10" s="243" t="s">
        <v>323</v>
      </c>
      <c r="C10" s="6">
        <v>2035745</v>
      </c>
      <c r="D10" s="7">
        <v>1027999</v>
      </c>
      <c r="E10" s="6">
        <f>SUM(C10:D10)</f>
        <v>3063744</v>
      </c>
      <c r="F10" s="7">
        <v>9674729</v>
      </c>
      <c r="G10" s="6">
        <v>1019591</v>
      </c>
      <c r="H10" s="6">
        <f>SUM(F10:G10)</f>
        <v>10694320</v>
      </c>
      <c r="I10" s="17">
        <f>C10+F10</f>
        <v>11710474</v>
      </c>
      <c r="J10" s="17">
        <f>D10+G10</f>
        <v>2047590</v>
      </c>
      <c r="K10" s="17">
        <f>I10+J10</f>
        <v>13758064</v>
      </c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</row>
    <row r="11" spans="1:29" ht="30.5" customHeight="1">
      <c r="A11" s="14" t="s">
        <v>322</v>
      </c>
      <c r="B11" s="244" t="s">
        <v>321</v>
      </c>
      <c r="C11" s="26">
        <v>2029786</v>
      </c>
      <c r="D11" s="27">
        <v>1022663</v>
      </c>
      <c r="E11" s="26">
        <f>SUM(C11:D11)</f>
        <v>3052449</v>
      </c>
      <c r="F11" s="27">
        <v>9777916</v>
      </c>
      <c r="G11" s="26">
        <v>1010793</v>
      </c>
      <c r="H11" s="26">
        <f>SUM(F11:G11)</f>
        <v>10788709</v>
      </c>
      <c r="I11" s="32">
        <f>C11+F11</f>
        <v>11807702</v>
      </c>
      <c r="J11" s="32">
        <f>D11+G11</f>
        <v>2033456</v>
      </c>
      <c r="K11" s="31">
        <f>E11+H11</f>
        <v>13841158</v>
      </c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</row>
    <row r="12" spans="1:29">
      <c r="A12" s="742" t="s">
        <v>43</v>
      </c>
      <c r="B12" s="742"/>
      <c r="C12" s="742"/>
      <c r="D12" s="742"/>
      <c r="E12" s="742"/>
      <c r="F12" s="742"/>
      <c r="G12" s="43"/>
      <c r="H12" s="43"/>
      <c r="I12" s="43"/>
      <c r="J12" s="43"/>
      <c r="K12" s="43" t="s">
        <v>44</v>
      </c>
    </row>
    <row r="13" spans="1:29" ht="18">
      <c r="A13" s="743" t="s">
        <v>84</v>
      </c>
      <c r="B13" s="743"/>
      <c r="C13" s="743"/>
      <c r="D13" s="743"/>
      <c r="E13" s="743"/>
      <c r="F13" s="743"/>
      <c r="G13" s="743"/>
      <c r="H13" s="43"/>
      <c r="I13" s="43"/>
      <c r="J13" s="43"/>
      <c r="K13" s="663"/>
    </row>
    <row r="14" spans="1:29" ht="17.25" customHeight="1">
      <c r="A14" s="715" t="s">
        <v>85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3"/>
    </row>
    <row r="21" spans="8:8">
      <c r="H21" s="234"/>
    </row>
  </sheetData>
  <mergeCells count="13">
    <mergeCell ref="A14:K14"/>
    <mergeCell ref="A3:K3"/>
    <mergeCell ref="A4:K4"/>
    <mergeCell ref="C6:E6"/>
    <mergeCell ref="F6:H6"/>
    <mergeCell ref="I6:K6"/>
    <mergeCell ref="C7:E7"/>
    <mergeCell ref="F7:H7"/>
    <mergeCell ref="I7:K7"/>
    <mergeCell ref="A6:B7"/>
    <mergeCell ref="A8:B9"/>
    <mergeCell ref="A12:F12"/>
    <mergeCell ref="A13:G1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landscape" horizontalDpi="300" r:id="rId1"/>
  <headerFooter>
    <oddFooter>&amp;Lstats.gov.sa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N30"/>
  <sheetViews>
    <sheetView rightToLeft="1" view="pageBreakPreview" topLeftCell="A3" zoomScaleNormal="100" zoomScaleSheetLayoutView="100" workbookViewId="0">
      <selection activeCell="D33" sqref="D33"/>
    </sheetView>
  </sheetViews>
  <sheetFormatPr baseColWidth="10" defaultColWidth="8.83203125" defaultRowHeight="15"/>
  <cols>
    <col min="1" max="1" width="23.1640625" customWidth="1"/>
    <col min="2" max="2" width="13.1640625" bestFit="1" customWidth="1"/>
    <col min="3" max="3" width="13.33203125" bestFit="1" customWidth="1"/>
    <col min="4" max="4" width="13" bestFit="1" customWidth="1"/>
    <col min="5" max="6" width="13.1640625" bestFit="1" customWidth="1"/>
    <col min="7" max="7" width="14.6640625" bestFit="1" customWidth="1"/>
    <col min="8" max="8" width="15" bestFit="1" customWidth="1"/>
    <col min="9" max="9" width="13" bestFit="1" customWidth="1"/>
    <col min="10" max="10" width="14.6640625" bestFit="1" customWidth="1"/>
    <col min="11" max="12" width="10.83203125" customWidth="1"/>
  </cols>
  <sheetData>
    <row r="1" spans="1:14" ht="24.75" customHeight="1">
      <c r="A1" s="1"/>
      <c r="B1" s="1"/>
      <c r="C1" s="1"/>
      <c r="D1" s="1"/>
      <c r="E1" s="1"/>
      <c r="I1" s="276" t="s">
        <v>328</v>
      </c>
    </row>
    <row r="2" spans="1:14" s="2" customFormat="1" ht="42" customHeight="1">
      <c r="I2" s="276" t="s">
        <v>333</v>
      </c>
    </row>
    <row r="3" spans="1:14" ht="16">
      <c r="A3" s="740" t="s">
        <v>63</v>
      </c>
      <c r="B3" s="740"/>
      <c r="C3" s="740"/>
      <c r="D3" s="740"/>
      <c r="E3" s="740"/>
      <c r="F3" s="740"/>
      <c r="G3" s="740"/>
      <c r="H3" s="740"/>
      <c r="I3" s="740"/>
      <c r="J3" s="740"/>
    </row>
    <row r="4" spans="1:14" ht="27.75" customHeight="1">
      <c r="A4" s="744" t="s">
        <v>64</v>
      </c>
      <c r="B4" s="744"/>
      <c r="C4" s="744"/>
      <c r="D4" s="744"/>
      <c r="E4" s="744"/>
      <c r="F4" s="744"/>
      <c r="G4" s="744"/>
      <c r="H4" s="744"/>
      <c r="I4" s="744"/>
      <c r="J4" s="744"/>
    </row>
    <row r="5" spans="1:14" ht="27.75" customHeight="1">
      <c r="A5" s="94" t="s">
        <v>287</v>
      </c>
      <c r="B5" s="222"/>
      <c r="C5" s="222"/>
      <c r="D5" s="222"/>
      <c r="E5" s="222"/>
      <c r="F5" s="222"/>
      <c r="G5" s="222"/>
      <c r="H5" s="222"/>
      <c r="I5" s="222"/>
      <c r="J5" s="222"/>
    </row>
    <row r="6" spans="1:14">
      <c r="A6" s="207"/>
      <c r="B6" s="745" t="s">
        <v>16</v>
      </c>
      <c r="C6" s="745"/>
      <c r="D6" s="745"/>
      <c r="E6" s="745" t="s">
        <v>17</v>
      </c>
      <c r="F6" s="745"/>
      <c r="G6" s="745"/>
      <c r="H6" s="745" t="s">
        <v>18</v>
      </c>
      <c r="I6" s="745"/>
      <c r="J6" s="746"/>
    </row>
    <row r="7" spans="1:14" ht="16" thickBot="1">
      <c r="A7" s="207" t="s">
        <v>45</v>
      </c>
      <c r="B7" s="747" t="s">
        <v>19</v>
      </c>
      <c r="C7" s="747"/>
      <c r="D7" s="747"/>
      <c r="E7" s="747" t="s">
        <v>20</v>
      </c>
      <c r="F7" s="747"/>
      <c r="G7" s="747"/>
      <c r="H7" s="748" t="s">
        <v>5</v>
      </c>
      <c r="I7" s="748"/>
      <c r="J7" s="749"/>
    </row>
    <row r="8" spans="1:14" ht="16" thickBot="1">
      <c r="A8" s="207" t="s">
        <v>46</v>
      </c>
      <c r="B8" s="208" t="s">
        <v>0</v>
      </c>
      <c r="C8" s="208" t="s">
        <v>1</v>
      </c>
      <c r="D8" s="208" t="s">
        <v>47</v>
      </c>
      <c r="E8" s="208" t="s">
        <v>0</v>
      </c>
      <c r="F8" s="208" t="s">
        <v>1</v>
      </c>
      <c r="G8" s="208" t="s">
        <v>47</v>
      </c>
      <c r="H8" s="208" t="s">
        <v>0</v>
      </c>
      <c r="I8" s="208" t="s">
        <v>1</v>
      </c>
      <c r="J8" s="209" t="s">
        <v>47</v>
      </c>
    </row>
    <row r="9" spans="1:14" ht="16" thickBot="1">
      <c r="A9" s="49"/>
      <c r="B9" s="208" t="s">
        <v>25</v>
      </c>
      <c r="C9" s="208" t="s">
        <v>26</v>
      </c>
      <c r="D9" s="210" t="s">
        <v>5</v>
      </c>
      <c r="E9" s="208" t="s">
        <v>25</v>
      </c>
      <c r="F9" s="208" t="s">
        <v>26</v>
      </c>
      <c r="G9" s="210" t="s">
        <v>5</v>
      </c>
      <c r="H9" s="208" t="s">
        <v>25</v>
      </c>
      <c r="I9" s="208" t="s">
        <v>26</v>
      </c>
      <c r="J9" s="211" t="s">
        <v>5</v>
      </c>
    </row>
    <row r="10" spans="1:14" ht="18.5" customHeight="1">
      <c r="A10" s="212" t="s">
        <v>48</v>
      </c>
      <c r="B10" s="50">
        <v>52269</v>
      </c>
      <c r="C10" s="50">
        <v>10438</v>
      </c>
      <c r="D10" s="50">
        <f>SUM(B10:C10)</f>
        <v>62707</v>
      </c>
      <c r="E10" s="50">
        <v>1336</v>
      </c>
      <c r="F10" s="51">
        <v>139</v>
      </c>
      <c r="G10" s="50">
        <f>SUM(E10:F10)</f>
        <v>1475</v>
      </c>
      <c r="H10" s="50">
        <f>B10+E10</f>
        <v>53605</v>
      </c>
      <c r="I10" s="50">
        <f>C10+F10</f>
        <v>10577</v>
      </c>
      <c r="J10" s="50">
        <f>D10+G10</f>
        <v>64182</v>
      </c>
      <c r="K10" s="676"/>
      <c r="L10" s="670"/>
      <c r="M10" s="676"/>
    </row>
    <row r="11" spans="1:14" ht="18.5" customHeight="1">
      <c r="A11" s="213" t="s">
        <v>49</v>
      </c>
      <c r="B11" s="52">
        <v>295270</v>
      </c>
      <c r="C11" s="52">
        <v>77554</v>
      </c>
      <c r="D11" s="52">
        <f>SUM(B11:C11)</f>
        <v>372824</v>
      </c>
      <c r="E11" s="52">
        <v>246363</v>
      </c>
      <c r="F11" s="52">
        <v>4988</v>
      </c>
      <c r="G11" s="52">
        <f t="shared" ref="G11:G23" si="0">SUM(E11:F11)</f>
        <v>251351</v>
      </c>
      <c r="H11" s="52">
        <f>B11+E11</f>
        <v>541633</v>
      </c>
      <c r="I11" s="52">
        <f t="shared" ref="I11:I23" si="1">C11+F11</f>
        <v>82542</v>
      </c>
      <c r="J11" s="53">
        <f t="shared" ref="J11:J23" si="2">D11+G11</f>
        <v>624175</v>
      </c>
      <c r="K11" s="676"/>
      <c r="L11" s="670"/>
      <c r="M11" s="676"/>
    </row>
    <row r="12" spans="1:14" ht="18.5" customHeight="1">
      <c r="A12" s="214" t="s">
        <v>50</v>
      </c>
      <c r="B12" s="54">
        <v>354102</v>
      </c>
      <c r="C12" s="54">
        <v>157193</v>
      </c>
      <c r="D12" s="54">
        <f t="shared" ref="D12:D23" si="3">SUM(B12:C12)</f>
        <v>511295</v>
      </c>
      <c r="E12" s="54">
        <v>1313295</v>
      </c>
      <c r="F12" s="54">
        <v>37951</v>
      </c>
      <c r="G12" s="54">
        <f t="shared" si="0"/>
        <v>1351246</v>
      </c>
      <c r="H12" s="54">
        <f t="shared" ref="H12:H23" si="4">B12+E12</f>
        <v>1667397</v>
      </c>
      <c r="I12" s="54">
        <f t="shared" si="1"/>
        <v>195144</v>
      </c>
      <c r="J12" s="55">
        <f t="shared" si="2"/>
        <v>1862541</v>
      </c>
      <c r="K12" s="676"/>
      <c r="L12" s="670"/>
      <c r="M12" s="676"/>
    </row>
    <row r="13" spans="1:14" ht="18.5" customHeight="1">
      <c r="A13" s="213" t="s">
        <v>51</v>
      </c>
      <c r="B13" s="52">
        <v>365134</v>
      </c>
      <c r="C13" s="52">
        <v>187462</v>
      </c>
      <c r="D13" s="52">
        <f t="shared" si="3"/>
        <v>552596</v>
      </c>
      <c r="E13" s="52">
        <v>1721944</v>
      </c>
      <c r="F13" s="52">
        <v>54338</v>
      </c>
      <c r="G13" s="52">
        <f t="shared" si="0"/>
        <v>1776282</v>
      </c>
      <c r="H13" s="52">
        <f t="shared" si="4"/>
        <v>2087078</v>
      </c>
      <c r="I13" s="52">
        <f t="shared" si="1"/>
        <v>241800</v>
      </c>
      <c r="J13" s="53">
        <f t="shared" si="2"/>
        <v>2328878</v>
      </c>
      <c r="K13" s="676"/>
      <c r="L13" s="670"/>
      <c r="M13" s="676"/>
    </row>
    <row r="14" spans="1:14" ht="18.5" customHeight="1">
      <c r="A14" s="214" t="s">
        <v>52</v>
      </c>
      <c r="B14" s="54">
        <v>313616</v>
      </c>
      <c r="C14" s="54">
        <v>205331</v>
      </c>
      <c r="D14" s="54">
        <f t="shared" si="3"/>
        <v>518947</v>
      </c>
      <c r="E14" s="54">
        <v>1472147</v>
      </c>
      <c r="F14" s="54">
        <v>46803</v>
      </c>
      <c r="G14" s="54">
        <f t="shared" si="0"/>
        <v>1518950</v>
      </c>
      <c r="H14" s="54">
        <f t="shared" si="4"/>
        <v>1785763</v>
      </c>
      <c r="I14" s="54">
        <f t="shared" si="1"/>
        <v>252134</v>
      </c>
      <c r="J14" s="55">
        <f t="shared" si="2"/>
        <v>2037897</v>
      </c>
      <c r="K14" s="676"/>
      <c r="L14" s="670"/>
      <c r="M14" s="676"/>
      <c r="N14" s="696"/>
    </row>
    <row r="15" spans="1:14" ht="18.5" customHeight="1">
      <c r="A15" s="213" t="s">
        <v>53</v>
      </c>
      <c r="B15" s="52">
        <v>231159</v>
      </c>
      <c r="C15" s="52">
        <v>170017</v>
      </c>
      <c r="D15" s="52">
        <f t="shared" si="3"/>
        <v>401176</v>
      </c>
      <c r="E15" s="52">
        <v>1068967</v>
      </c>
      <c r="F15" s="52">
        <v>35051</v>
      </c>
      <c r="G15" s="52">
        <f t="shared" si="0"/>
        <v>1104018</v>
      </c>
      <c r="H15" s="52">
        <f t="shared" si="4"/>
        <v>1300126</v>
      </c>
      <c r="I15" s="52">
        <f t="shared" si="1"/>
        <v>205068</v>
      </c>
      <c r="J15" s="53">
        <f t="shared" si="2"/>
        <v>1505194</v>
      </c>
      <c r="K15" s="676"/>
      <c r="L15" s="670"/>
      <c r="M15" s="676"/>
    </row>
    <row r="16" spans="1:14" ht="18.5" customHeight="1">
      <c r="A16" s="214" t="s">
        <v>54</v>
      </c>
      <c r="B16" s="54">
        <v>169785</v>
      </c>
      <c r="C16" s="54">
        <v>112167</v>
      </c>
      <c r="D16" s="54">
        <f t="shared" si="3"/>
        <v>281952</v>
      </c>
      <c r="E16" s="54">
        <v>843066</v>
      </c>
      <c r="F16" s="54">
        <v>24169</v>
      </c>
      <c r="G16" s="54">
        <f t="shared" si="0"/>
        <v>867235</v>
      </c>
      <c r="H16" s="54">
        <f t="shared" si="4"/>
        <v>1012851</v>
      </c>
      <c r="I16" s="54">
        <f t="shared" si="1"/>
        <v>136336</v>
      </c>
      <c r="J16" s="55">
        <f t="shared" si="2"/>
        <v>1149187</v>
      </c>
      <c r="K16" s="676"/>
      <c r="L16" s="670"/>
      <c r="M16" s="676"/>
    </row>
    <row r="17" spans="1:13" ht="18.5" customHeight="1">
      <c r="A17" s="213" t="s">
        <v>55</v>
      </c>
      <c r="B17" s="52">
        <v>132473</v>
      </c>
      <c r="C17" s="52">
        <v>61449</v>
      </c>
      <c r="D17" s="52">
        <f t="shared" si="3"/>
        <v>193922</v>
      </c>
      <c r="E17" s="52">
        <v>628939</v>
      </c>
      <c r="F17" s="52">
        <v>14852</v>
      </c>
      <c r="G17" s="52">
        <f t="shared" si="0"/>
        <v>643791</v>
      </c>
      <c r="H17" s="52">
        <f t="shared" si="4"/>
        <v>761412</v>
      </c>
      <c r="I17" s="52">
        <f t="shared" si="1"/>
        <v>76301</v>
      </c>
      <c r="J17" s="53">
        <f t="shared" si="2"/>
        <v>837713</v>
      </c>
      <c r="K17" s="676"/>
      <c r="L17" s="670"/>
      <c r="M17" s="676"/>
    </row>
    <row r="18" spans="1:13" ht="18.5" customHeight="1">
      <c r="A18" s="214" t="s">
        <v>56</v>
      </c>
      <c r="B18" s="54">
        <v>86426</v>
      </c>
      <c r="C18" s="54">
        <v>31211</v>
      </c>
      <c r="D18" s="54">
        <f t="shared" si="3"/>
        <v>117637</v>
      </c>
      <c r="E18" s="54">
        <v>387438</v>
      </c>
      <c r="F18" s="54">
        <v>9312</v>
      </c>
      <c r="G18" s="54">
        <f t="shared" si="0"/>
        <v>396750</v>
      </c>
      <c r="H18" s="54">
        <f t="shared" si="4"/>
        <v>473864</v>
      </c>
      <c r="I18" s="54">
        <f t="shared" si="1"/>
        <v>40523</v>
      </c>
      <c r="J18" s="55">
        <f t="shared" si="2"/>
        <v>514387</v>
      </c>
      <c r="K18" s="676"/>
      <c r="L18" s="670"/>
      <c r="M18" s="676"/>
    </row>
    <row r="19" spans="1:13" ht="18.5" customHeight="1">
      <c r="A19" s="213" t="s">
        <v>57</v>
      </c>
      <c r="B19" s="52">
        <v>17809</v>
      </c>
      <c r="C19" s="52">
        <v>7486</v>
      </c>
      <c r="D19" s="52">
        <f t="shared" si="3"/>
        <v>25295</v>
      </c>
      <c r="E19" s="52">
        <v>221423</v>
      </c>
      <c r="F19" s="52">
        <v>6216</v>
      </c>
      <c r="G19" s="52">
        <f t="shared" si="0"/>
        <v>227639</v>
      </c>
      <c r="H19" s="52">
        <f t="shared" si="4"/>
        <v>239232</v>
      </c>
      <c r="I19" s="52">
        <f t="shared" si="1"/>
        <v>13702</v>
      </c>
      <c r="J19" s="53">
        <f t="shared" si="2"/>
        <v>252934</v>
      </c>
      <c r="K19" s="676"/>
      <c r="L19" s="670"/>
      <c r="M19" s="676"/>
    </row>
    <row r="20" spans="1:13" ht="18.5" customHeight="1">
      <c r="A20" s="214" t="s">
        <v>58</v>
      </c>
      <c r="B20" s="54">
        <v>9985</v>
      </c>
      <c r="C20" s="54">
        <v>2505</v>
      </c>
      <c r="D20" s="54">
        <f t="shared" si="3"/>
        <v>12490</v>
      </c>
      <c r="E20" s="54">
        <v>127559</v>
      </c>
      <c r="F20" s="54">
        <v>2182</v>
      </c>
      <c r="G20" s="54">
        <f t="shared" si="0"/>
        <v>129741</v>
      </c>
      <c r="H20" s="54">
        <f t="shared" si="4"/>
        <v>137544</v>
      </c>
      <c r="I20" s="54">
        <f t="shared" si="1"/>
        <v>4687</v>
      </c>
      <c r="J20" s="55">
        <f t="shared" si="2"/>
        <v>142231</v>
      </c>
      <c r="K20" s="676"/>
      <c r="L20" s="670"/>
      <c r="M20" s="676"/>
    </row>
    <row r="21" spans="1:13" ht="18.5" customHeight="1">
      <c r="A21" s="213" t="s">
        <v>268</v>
      </c>
      <c r="B21" s="52">
        <v>7717</v>
      </c>
      <c r="C21" s="52">
        <v>5186</v>
      </c>
      <c r="D21" s="52">
        <f t="shared" si="3"/>
        <v>12903</v>
      </c>
      <c r="E21" s="52">
        <v>4064</v>
      </c>
      <c r="F21" s="52">
        <v>1951</v>
      </c>
      <c r="G21" s="52">
        <f t="shared" si="0"/>
        <v>6015</v>
      </c>
      <c r="H21" s="52">
        <f t="shared" si="4"/>
        <v>11781</v>
      </c>
      <c r="I21" s="52">
        <f t="shared" si="1"/>
        <v>7137</v>
      </c>
      <c r="J21" s="53">
        <f t="shared" si="2"/>
        <v>18918</v>
      </c>
      <c r="K21" s="676"/>
      <c r="L21" s="670"/>
      <c r="M21" s="676"/>
    </row>
    <row r="22" spans="1:13" s="45" customFormat="1" ht="18.5" customHeight="1">
      <c r="A22" s="215" t="s">
        <v>27</v>
      </c>
      <c r="B22" s="54">
        <f>SUM(B10:B21)</f>
        <v>2035745</v>
      </c>
      <c r="C22" s="54">
        <f t="shared" ref="C22:I22" si="5">SUM(C10:C21)</f>
        <v>1027999</v>
      </c>
      <c r="D22" s="54">
        <f>SUM(D10:D21)</f>
        <v>3063744</v>
      </c>
      <c r="E22" s="54">
        <f>SUM(E10:E21)</f>
        <v>8036541</v>
      </c>
      <c r="F22" s="54">
        <f>SUM(F10:F21)</f>
        <v>237952</v>
      </c>
      <c r="G22" s="54">
        <f>SUM(G10:G21)</f>
        <v>8274493</v>
      </c>
      <c r="H22" s="54">
        <f t="shared" si="5"/>
        <v>10072286</v>
      </c>
      <c r="I22" s="54">
        <f t="shared" si="5"/>
        <v>1265951</v>
      </c>
      <c r="J22" s="54">
        <f>SUM(J10:J21)</f>
        <v>11338237</v>
      </c>
      <c r="K22" s="676"/>
      <c r="L22" s="670"/>
      <c r="M22" s="676"/>
    </row>
    <row r="23" spans="1:13" s="45" customFormat="1" ht="21" customHeight="1">
      <c r="A23" s="213" t="s">
        <v>257</v>
      </c>
      <c r="B23" s="56">
        <v>0</v>
      </c>
      <c r="C23" s="56">
        <v>0</v>
      </c>
      <c r="D23" s="56">
        <f t="shared" si="3"/>
        <v>0</v>
      </c>
      <c r="E23" s="52">
        <v>1638188</v>
      </c>
      <c r="F23" s="52">
        <v>781639</v>
      </c>
      <c r="G23" s="52">
        <f t="shared" si="0"/>
        <v>2419827</v>
      </c>
      <c r="H23" s="52">
        <f t="shared" si="4"/>
        <v>1638188</v>
      </c>
      <c r="I23" s="52">
        <f t="shared" si="1"/>
        <v>781639</v>
      </c>
      <c r="J23" s="53">
        <f t="shared" si="2"/>
        <v>2419827</v>
      </c>
      <c r="K23" s="676"/>
      <c r="L23" s="670"/>
      <c r="M23" s="676"/>
    </row>
    <row r="24" spans="1:13" s="45" customFormat="1" ht="11.25" customHeight="1">
      <c r="A24" s="213" t="s">
        <v>627</v>
      </c>
      <c r="B24" s="56"/>
      <c r="C24" s="56"/>
      <c r="D24" s="56"/>
      <c r="E24" s="52"/>
      <c r="F24" s="52"/>
      <c r="G24" s="52"/>
      <c r="H24" s="52"/>
      <c r="I24" s="52"/>
      <c r="J24" s="53"/>
      <c r="K24" s="676"/>
      <c r="L24" s="670"/>
      <c r="M24" s="676"/>
    </row>
    <row r="25" spans="1:13" s="46" customFormat="1" ht="19.25" customHeight="1">
      <c r="A25" s="216" t="s">
        <v>28</v>
      </c>
      <c r="B25" s="217">
        <f>SUM(B22:B24)</f>
        <v>2035745</v>
      </c>
      <c r="C25" s="217">
        <f>SUM(C22:C24)</f>
        <v>1027999</v>
      </c>
      <c r="D25" s="217">
        <f>SUM(D22:D24)</f>
        <v>3063744</v>
      </c>
      <c r="E25" s="217">
        <f t="shared" ref="E25:F25" si="6">SUM(E22:E24)</f>
        <v>9674729</v>
      </c>
      <c r="F25" s="217">
        <f t="shared" si="6"/>
        <v>1019591</v>
      </c>
      <c r="G25" s="217">
        <f>SUM(G22:G24)</f>
        <v>10694320</v>
      </c>
      <c r="H25" s="217">
        <f>SUM(H22:H24)</f>
        <v>11710474</v>
      </c>
      <c r="I25" s="217">
        <f>SUM(I22:I24)</f>
        <v>2047590</v>
      </c>
      <c r="J25" s="217">
        <f>SUM(J22:J24)</f>
        <v>13758064</v>
      </c>
      <c r="K25" s="676"/>
      <c r="L25" s="670"/>
      <c r="M25" s="676"/>
    </row>
    <row r="26" spans="1:13">
      <c r="A26" s="750" t="s">
        <v>60</v>
      </c>
      <c r="B26" s="750"/>
      <c r="C26" s="750"/>
      <c r="D26" s="750"/>
      <c r="E26" s="33"/>
      <c r="F26" s="33"/>
      <c r="G26" s="33"/>
      <c r="H26" s="33"/>
      <c r="I26" s="33"/>
      <c r="J26" s="34" t="s">
        <v>61</v>
      </c>
    </row>
    <row r="27" spans="1:13">
      <c r="A27" s="750" t="s">
        <v>62</v>
      </c>
      <c r="B27" s="750"/>
      <c r="C27" s="750"/>
      <c r="D27" s="33"/>
      <c r="E27" s="33"/>
      <c r="F27" s="33"/>
      <c r="G27" s="33"/>
      <c r="H27" s="33"/>
      <c r="I27" s="33"/>
      <c r="J27" s="48" t="s">
        <v>33</v>
      </c>
    </row>
    <row r="28" spans="1:13">
      <c r="A28" s="750" t="s">
        <v>84</v>
      </c>
      <c r="B28" s="750"/>
      <c r="C28" s="750"/>
      <c r="D28" s="750"/>
      <c r="E28" s="750"/>
      <c r="F28" s="750"/>
      <c r="G28" s="750"/>
      <c r="H28" s="33"/>
      <c r="I28" s="33"/>
      <c r="J28" s="33"/>
    </row>
    <row r="29" spans="1:13" ht="16">
      <c r="A29" s="715" t="s">
        <v>85</v>
      </c>
      <c r="B29" s="715"/>
      <c r="C29" s="715"/>
      <c r="D29" s="715"/>
      <c r="E29" s="715"/>
      <c r="F29" s="715"/>
      <c r="G29" s="715"/>
      <c r="H29" s="715"/>
      <c r="I29" s="715"/>
      <c r="J29" s="715"/>
    </row>
    <row r="30" spans="1:13">
      <c r="A30" s="23"/>
      <c r="F30" s="234"/>
      <c r="G30" s="234"/>
      <c r="H30" s="234"/>
      <c r="I30" s="234"/>
      <c r="J30" s="234"/>
    </row>
  </sheetData>
  <mergeCells count="12">
    <mergeCell ref="A29:J29"/>
    <mergeCell ref="A3:J3"/>
    <mergeCell ref="A4:J4"/>
    <mergeCell ref="B6:D6"/>
    <mergeCell ref="E6:G6"/>
    <mergeCell ref="H6:J6"/>
    <mergeCell ref="B7:D7"/>
    <mergeCell ref="E7:G7"/>
    <mergeCell ref="H7:J7"/>
    <mergeCell ref="A26:D26"/>
    <mergeCell ref="A27:C27"/>
    <mergeCell ref="A28:G2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horizontalDpi="300" r:id="rId1"/>
  <headerFooter>
    <oddFooter>&amp;Lstats.gov.sa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R30"/>
  <sheetViews>
    <sheetView rightToLeft="1" view="pageBreakPreview" zoomScaleNormal="100" zoomScaleSheetLayoutView="100" workbookViewId="0">
      <selection activeCell="K25" sqref="K25"/>
    </sheetView>
  </sheetViews>
  <sheetFormatPr baseColWidth="10" defaultColWidth="8.83203125" defaultRowHeight="15"/>
  <cols>
    <col min="1" max="1" width="14.1640625" bestFit="1" customWidth="1"/>
    <col min="2" max="5" width="12.1640625" bestFit="1" customWidth="1"/>
    <col min="6" max="6" width="12" customWidth="1"/>
    <col min="7" max="7" width="13.5" bestFit="1" customWidth="1"/>
    <col min="8" max="8" width="13.6640625" bestFit="1" customWidth="1"/>
    <col min="9" max="9" width="12.1640625" bestFit="1" customWidth="1"/>
    <col min="10" max="10" width="13.6640625" bestFit="1" customWidth="1"/>
    <col min="11" max="11" width="24.5" customWidth="1"/>
    <col min="12" max="12" width="14.5" customWidth="1"/>
  </cols>
  <sheetData>
    <row r="1" spans="1:18" ht="24.75" customHeight="1">
      <c r="A1" s="1"/>
      <c r="B1" s="1"/>
      <c r="C1" s="1"/>
      <c r="D1" s="1"/>
      <c r="E1" s="1"/>
      <c r="J1" s="276" t="s">
        <v>328</v>
      </c>
      <c r="K1" s="2"/>
      <c r="L1" s="2"/>
    </row>
    <row r="2" spans="1:18" s="2" customFormat="1" ht="42" customHeight="1">
      <c r="J2" s="276" t="s">
        <v>333</v>
      </c>
    </row>
    <row r="3" spans="1:18" ht="16">
      <c r="A3" s="740" t="s">
        <v>80</v>
      </c>
      <c r="B3" s="740"/>
      <c r="C3" s="740"/>
      <c r="D3" s="740"/>
      <c r="E3" s="740"/>
      <c r="F3" s="740"/>
      <c r="G3" s="740"/>
      <c r="H3" s="740"/>
      <c r="I3" s="740"/>
      <c r="J3" s="740"/>
      <c r="K3" s="740"/>
    </row>
    <row r="4" spans="1:18" ht="27.75" customHeight="1">
      <c r="A4" s="744" t="s">
        <v>81</v>
      </c>
      <c r="B4" s="744"/>
      <c r="C4" s="744"/>
      <c r="D4" s="744"/>
      <c r="E4" s="744"/>
      <c r="F4" s="744"/>
      <c r="G4" s="744"/>
      <c r="H4" s="744"/>
      <c r="I4" s="744"/>
      <c r="J4" s="744"/>
      <c r="K4" s="744"/>
    </row>
    <row r="5" spans="1:18" ht="27.75" customHeight="1">
      <c r="A5" s="94" t="s">
        <v>288</v>
      </c>
      <c r="B5" s="222"/>
      <c r="C5" s="222"/>
      <c r="D5" s="222"/>
      <c r="E5" s="222"/>
      <c r="F5" s="222"/>
      <c r="G5" s="222"/>
      <c r="H5" s="222"/>
      <c r="I5" s="222"/>
      <c r="J5" s="222"/>
    </row>
    <row r="6" spans="1:18" ht="19.5" customHeight="1">
      <c r="A6" s="753" t="s">
        <v>65</v>
      </c>
      <c r="B6" s="754" t="s">
        <v>16</v>
      </c>
      <c r="C6" s="755"/>
      <c r="D6" s="756"/>
      <c r="E6" s="754" t="s">
        <v>17</v>
      </c>
      <c r="F6" s="755"/>
      <c r="G6" s="755"/>
      <c r="H6" s="754" t="s">
        <v>18</v>
      </c>
      <c r="I6" s="755"/>
      <c r="J6" s="755"/>
      <c r="K6" s="752" t="s">
        <v>240</v>
      </c>
    </row>
    <row r="7" spans="1:18" ht="20.25" customHeight="1" thickBot="1">
      <c r="A7" s="753"/>
      <c r="B7" s="757" t="s">
        <v>19</v>
      </c>
      <c r="C7" s="758"/>
      <c r="D7" s="759"/>
      <c r="E7" s="757" t="s">
        <v>20</v>
      </c>
      <c r="F7" s="758"/>
      <c r="G7" s="758"/>
      <c r="H7" s="760" t="s">
        <v>5</v>
      </c>
      <c r="I7" s="761"/>
      <c r="J7" s="761"/>
      <c r="K7" s="752"/>
    </row>
    <row r="8" spans="1:18">
      <c r="A8" s="753"/>
      <c r="B8" s="62" t="s">
        <v>0</v>
      </c>
      <c r="C8" s="62" t="s">
        <v>1</v>
      </c>
      <c r="D8" s="62" t="s">
        <v>47</v>
      </c>
      <c r="E8" s="62" t="s">
        <v>0</v>
      </c>
      <c r="F8" s="62" t="s">
        <v>1</v>
      </c>
      <c r="G8" s="62" t="s">
        <v>47</v>
      </c>
      <c r="H8" s="62" t="s">
        <v>0</v>
      </c>
      <c r="I8" s="62" t="s">
        <v>1</v>
      </c>
      <c r="J8" s="57" t="s">
        <v>47</v>
      </c>
      <c r="K8" s="752"/>
    </row>
    <row r="9" spans="1:18" ht="19.5" customHeight="1">
      <c r="A9" s="753"/>
      <c r="B9" s="63" t="s">
        <v>25</v>
      </c>
      <c r="C9" s="63" t="s">
        <v>26</v>
      </c>
      <c r="D9" s="47" t="s">
        <v>5</v>
      </c>
      <c r="E9" s="63" t="s">
        <v>25</v>
      </c>
      <c r="F9" s="63" t="s">
        <v>26</v>
      </c>
      <c r="G9" s="47" t="s">
        <v>5</v>
      </c>
      <c r="H9" s="63" t="s">
        <v>25</v>
      </c>
      <c r="I9" s="63" t="s">
        <v>26</v>
      </c>
      <c r="J9" s="44" t="s">
        <v>5</v>
      </c>
      <c r="K9" s="752"/>
    </row>
    <row r="10" spans="1:18">
      <c r="A10" s="58" t="s">
        <v>66</v>
      </c>
      <c r="B10" s="64">
        <v>771516</v>
      </c>
      <c r="C10" s="64">
        <v>400494</v>
      </c>
      <c r="D10" s="64">
        <f>SUM(B10:C10)</f>
        <v>1172010</v>
      </c>
      <c r="E10" s="64">
        <v>2926269</v>
      </c>
      <c r="F10" s="64">
        <v>105701</v>
      </c>
      <c r="G10" s="64">
        <f>E10+F10</f>
        <v>3031970</v>
      </c>
      <c r="H10" s="64">
        <f>B10+E10</f>
        <v>3697785</v>
      </c>
      <c r="I10" s="64">
        <f>C10+F10</f>
        <v>506195</v>
      </c>
      <c r="J10" s="64">
        <f>SUM(H10:I10)</f>
        <v>4203980</v>
      </c>
      <c r="K10" s="240" t="s">
        <v>241</v>
      </c>
      <c r="L10" s="670"/>
      <c r="M10" s="670"/>
      <c r="N10" s="234"/>
      <c r="O10" s="234"/>
      <c r="P10" s="234"/>
      <c r="Q10" s="234"/>
      <c r="R10" s="234"/>
    </row>
    <row r="11" spans="1:18">
      <c r="A11" s="60" t="s">
        <v>67</v>
      </c>
      <c r="B11" s="65">
        <v>386665</v>
      </c>
      <c r="C11" s="65">
        <v>220103</v>
      </c>
      <c r="D11" s="65">
        <f t="shared" ref="D11:D23" si="0">SUM(B11:C11)</f>
        <v>606768</v>
      </c>
      <c r="E11" s="65">
        <v>1842233</v>
      </c>
      <c r="F11" s="65">
        <v>48564</v>
      </c>
      <c r="G11" s="65">
        <f t="shared" ref="G11:G23" si="1">E11+F11</f>
        <v>1890797</v>
      </c>
      <c r="H11" s="65">
        <f t="shared" ref="H11:H25" si="2">B11+E11</f>
        <v>2228898</v>
      </c>
      <c r="I11" s="65">
        <f t="shared" ref="I11:I25" si="3">C11+F11</f>
        <v>268667</v>
      </c>
      <c r="J11" s="65">
        <f t="shared" ref="J11:J25" si="4">SUM(H11:I11)</f>
        <v>2497565</v>
      </c>
      <c r="K11" s="241" t="s">
        <v>242</v>
      </c>
      <c r="L11" s="670"/>
      <c r="M11" s="234"/>
      <c r="N11" s="234"/>
      <c r="O11" s="234"/>
      <c r="P11" s="234"/>
      <c r="Q11" s="234"/>
      <c r="R11" s="234"/>
    </row>
    <row r="12" spans="1:18">
      <c r="A12" s="58" t="s">
        <v>68</v>
      </c>
      <c r="B12" s="64">
        <v>86381</v>
      </c>
      <c r="C12" s="64">
        <v>46898</v>
      </c>
      <c r="D12" s="64">
        <f t="shared" si="0"/>
        <v>133279</v>
      </c>
      <c r="E12" s="64">
        <v>317750</v>
      </c>
      <c r="F12" s="64">
        <v>9121</v>
      </c>
      <c r="G12" s="64">
        <f t="shared" si="1"/>
        <v>326871</v>
      </c>
      <c r="H12" s="64">
        <f t="shared" si="2"/>
        <v>404131</v>
      </c>
      <c r="I12" s="64">
        <f t="shared" si="3"/>
        <v>56019</v>
      </c>
      <c r="J12" s="64">
        <f t="shared" si="4"/>
        <v>460150</v>
      </c>
      <c r="K12" s="240" t="s">
        <v>243</v>
      </c>
      <c r="L12" s="670"/>
      <c r="M12" s="234"/>
      <c r="N12" s="234"/>
      <c r="O12" s="234"/>
      <c r="P12" s="234"/>
      <c r="Q12" s="234"/>
      <c r="R12" s="234"/>
    </row>
    <row r="13" spans="1:18">
      <c r="A13" s="60" t="s">
        <v>69</v>
      </c>
      <c r="B13" s="65">
        <v>74382</v>
      </c>
      <c r="C13" s="65">
        <v>43656</v>
      </c>
      <c r="D13" s="65">
        <f t="shared" si="0"/>
        <v>118038</v>
      </c>
      <c r="E13" s="65">
        <v>383308</v>
      </c>
      <c r="F13" s="65">
        <v>9963</v>
      </c>
      <c r="G13" s="65">
        <f t="shared" si="1"/>
        <v>393271</v>
      </c>
      <c r="H13" s="65">
        <f t="shared" si="2"/>
        <v>457690</v>
      </c>
      <c r="I13" s="65">
        <f t="shared" si="3"/>
        <v>53619</v>
      </c>
      <c r="J13" s="65">
        <f t="shared" si="4"/>
        <v>511309</v>
      </c>
      <c r="K13" s="241" t="s">
        <v>244</v>
      </c>
      <c r="L13" s="670"/>
      <c r="M13" s="234"/>
      <c r="N13" s="234"/>
      <c r="O13" s="234"/>
      <c r="P13" s="234"/>
      <c r="Q13" s="234"/>
      <c r="R13" s="234"/>
    </row>
    <row r="14" spans="1:18">
      <c r="A14" s="58" t="s">
        <v>70</v>
      </c>
      <c r="B14" s="64">
        <v>422935</v>
      </c>
      <c r="C14" s="64">
        <v>135522</v>
      </c>
      <c r="D14" s="64">
        <f t="shared" si="0"/>
        <v>558457</v>
      </c>
      <c r="E14" s="64">
        <v>1629709</v>
      </c>
      <c r="F14" s="64">
        <v>35001</v>
      </c>
      <c r="G14" s="64">
        <f t="shared" si="1"/>
        <v>1664710</v>
      </c>
      <c r="H14" s="64">
        <f t="shared" si="2"/>
        <v>2052644</v>
      </c>
      <c r="I14" s="64">
        <f t="shared" si="3"/>
        <v>170523</v>
      </c>
      <c r="J14" s="64">
        <f t="shared" si="4"/>
        <v>2223167</v>
      </c>
      <c r="K14" s="240" t="s">
        <v>245</v>
      </c>
      <c r="L14" s="670"/>
      <c r="M14" s="234"/>
      <c r="N14" s="234"/>
      <c r="O14" s="234"/>
      <c r="P14" s="234"/>
      <c r="Q14" s="234"/>
      <c r="R14" s="234"/>
    </row>
    <row r="15" spans="1:18">
      <c r="A15" s="60" t="s">
        <v>71</v>
      </c>
      <c r="B15" s="65">
        <v>91256</v>
      </c>
      <c r="C15" s="65">
        <v>56317</v>
      </c>
      <c r="D15" s="65">
        <f t="shared" si="0"/>
        <v>147573</v>
      </c>
      <c r="E15" s="65">
        <v>295811</v>
      </c>
      <c r="F15" s="65">
        <v>11635</v>
      </c>
      <c r="G15" s="65">
        <f t="shared" si="1"/>
        <v>307446</v>
      </c>
      <c r="H15" s="65">
        <f t="shared" si="2"/>
        <v>387067</v>
      </c>
      <c r="I15" s="65">
        <f t="shared" si="3"/>
        <v>67952</v>
      </c>
      <c r="J15" s="65">
        <f t="shared" si="4"/>
        <v>455019</v>
      </c>
      <c r="K15" s="241" t="s">
        <v>246</v>
      </c>
      <c r="L15" s="670"/>
      <c r="M15" s="234"/>
      <c r="N15" s="234"/>
      <c r="O15" s="234"/>
      <c r="P15" s="234"/>
      <c r="Q15" s="234"/>
      <c r="R15" s="234"/>
    </row>
    <row r="16" spans="1:18">
      <c r="A16" s="58" t="s">
        <v>72</v>
      </c>
      <c r="B16" s="64">
        <v>34348</v>
      </c>
      <c r="C16" s="64">
        <v>20966</v>
      </c>
      <c r="D16" s="64">
        <f t="shared" si="0"/>
        <v>55314</v>
      </c>
      <c r="E16" s="64">
        <v>96951</v>
      </c>
      <c r="F16" s="64">
        <v>2229</v>
      </c>
      <c r="G16" s="64">
        <f t="shared" si="1"/>
        <v>99180</v>
      </c>
      <c r="H16" s="64">
        <f t="shared" si="2"/>
        <v>131299</v>
      </c>
      <c r="I16" s="64">
        <f t="shared" si="3"/>
        <v>23195</v>
      </c>
      <c r="J16" s="64">
        <f t="shared" si="4"/>
        <v>154494</v>
      </c>
      <c r="K16" s="240" t="s">
        <v>247</v>
      </c>
      <c r="L16" s="670"/>
      <c r="M16" s="234"/>
      <c r="N16" s="234"/>
      <c r="O16" s="234"/>
      <c r="P16" s="234"/>
      <c r="Q16" s="234"/>
      <c r="R16" s="234"/>
    </row>
    <row r="17" spans="1:18">
      <c r="A17" s="60" t="s">
        <v>73</v>
      </c>
      <c r="B17" s="65">
        <v>29713</v>
      </c>
      <c r="C17" s="65">
        <v>21936</v>
      </c>
      <c r="D17" s="65">
        <f t="shared" si="0"/>
        <v>51649</v>
      </c>
      <c r="E17" s="65">
        <v>128278</v>
      </c>
      <c r="F17" s="65">
        <v>3302</v>
      </c>
      <c r="G17" s="65">
        <f t="shared" si="1"/>
        <v>131580</v>
      </c>
      <c r="H17" s="65">
        <f t="shared" si="2"/>
        <v>157991</v>
      </c>
      <c r="I17" s="65">
        <f t="shared" si="3"/>
        <v>25238</v>
      </c>
      <c r="J17" s="65">
        <f t="shared" si="4"/>
        <v>183229</v>
      </c>
      <c r="K17" s="241" t="s">
        <v>248</v>
      </c>
      <c r="L17" s="670"/>
      <c r="M17" s="234"/>
      <c r="N17" s="234"/>
      <c r="O17" s="234"/>
      <c r="P17" s="234"/>
      <c r="Q17" s="234"/>
      <c r="R17" s="234"/>
    </row>
    <row r="18" spans="1:18">
      <c r="A18" s="58" t="s">
        <v>74</v>
      </c>
      <c r="B18" s="64">
        <v>16363</v>
      </c>
      <c r="C18" s="64">
        <v>8741</v>
      </c>
      <c r="D18" s="64">
        <f t="shared" si="0"/>
        <v>25104</v>
      </c>
      <c r="E18" s="64">
        <v>46379</v>
      </c>
      <c r="F18" s="64">
        <v>1839</v>
      </c>
      <c r="G18" s="64">
        <f t="shared" si="1"/>
        <v>48218</v>
      </c>
      <c r="H18" s="64">
        <f t="shared" si="2"/>
        <v>62742</v>
      </c>
      <c r="I18" s="64">
        <f t="shared" si="3"/>
        <v>10580</v>
      </c>
      <c r="J18" s="64">
        <f t="shared" si="4"/>
        <v>73322</v>
      </c>
      <c r="K18" s="240" t="s">
        <v>249</v>
      </c>
      <c r="L18" s="670"/>
      <c r="M18" s="234"/>
      <c r="N18" s="234"/>
      <c r="O18" s="234"/>
      <c r="P18" s="234"/>
      <c r="Q18" s="234"/>
      <c r="R18" s="234"/>
    </row>
    <row r="19" spans="1:18">
      <c r="A19" s="60" t="s">
        <v>75</v>
      </c>
      <c r="B19" s="65">
        <v>42967</v>
      </c>
      <c r="C19" s="65">
        <v>31305</v>
      </c>
      <c r="D19" s="65">
        <f t="shared" si="0"/>
        <v>74272</v>
      </c>
      <c r="E19" s="65">
        <v>117093</v>
      </c>
      <c r="F19" s="65">
        <v>3334</v>
      </c>
      <c r="G19" s="65">
        <f t="shared" si="1"/>
        <v>120427</v>
      </c>
      <c r="H19" s="65">
        <f t="shared" si="2"/>
        <v>160060</v>
      </c>
      <c r="I19" s="65">
        <f t="shared" si="3"/>
        <v>34639</v>
      </c>
      <c r="J19" s="65">
        <f t="shared" si="4"/>
        <v>194699</v>
      </c>
      <c r="K19" s="241" t="s">
        <v>250</v>
      </c>
      <c r="L19" s="670"/>
      <c r="M19" s="234"/>
      <c r="N19" s="234"/>
      <c r="O19" s="234"/>
      <c r="P19" s="234"/>
      <c r="Q19" s="234"/>
      <c r="R19" s="234"/>
    </row>
    <row r="20" spans="1:18">
      <c r="A20" s="58" t="s">
        <v>76</v>
      </c>
      <c r="B20" s="64">
        <v>31381</v>
      </c>
      <c r="C20" s="64">
        <v>16625</v>
      </c>
      <c r="D20" s="64">
        <f t="shared" si="0"/>
        <v>48006</v>
      </c>
      <c r="E20" s="64">
        <v>136364</v>
      </c>
      <c r="F20" s="64">
        <v>3569</v>
      </c>
      <c r="G20" s="64">
        <f t="shared" si="1"/>
        <v>139933</v>
      </c>
      <c r="H20" s="64">
        <f t="shared" si="2"/>
        <v>167745</v>
      </c>
      <c r="I20" s="64">
        <f t="shared" si="3"/>
        <v>20194</v>
      </c>
      <c r="J20" s="64">
        <f t="shared" si="4"/>
        <v>187939</v>
      </c>
      <c r="K20" s="240" t="s">
        <v>251</v>
      </c>
      <c r="L20" s="670"/>
      <c r="M20" s="234"/>
      <c r="N20" s="234"/>
      <c r="O20" s="234"/>
      <c r="P20" s="234"/>
      <c r="Q20" s="234"/>
      <c r="R20" s="234"/>
    </row>
    <row r="21" spans="1:18">
      <c r="A21" s="60" t="s">
        <v>77</v>
      </c>
      <c r="B21" s="65">
        <v>20431</v>
      </c>
      <c r="C21" s="65">
        <v>12776</v>
      </c>
      <c r="D21" s="65">
        <f t="shared" si="0"/>
        <v>33207</v>
      </c>
      <c r="E21" s="65">
        <v>47019</v>
      </c>
      <c r="F21" s="65">
        <v>1566</v>
      </c>
      <c r="G21" s="65">
        <f t="shared" si="1"/>
        <v>48585</v>
      </c>
      <c r="H21" s="65">
        <f t="shared" si="2"/>
        <v>67450</v>
      </c>
      <c r="I21" s="65">
        <f t="shared" si="3"/>
        <v>14342</v>
      </c>
      <c r="J21" s="65">
        <f t="shared" si="4"/>
        <v>81792</v>
      </c>
      <c r="K21" s="241" t="s">
        <v>252</v>
      </c>
      <c r="L21" s="670"/>
      <c r="M21" s="234"/>
      <c r="N21" s="234"/>
      <c r="O21" s="234"/>
      <c r="P21" s="234"/>
      <c r="Q21" s="234"/>
      <c r="R21" s="234"/>
    </row>
    <row r="22" spans="1:18">
      <c r="A22" s="58" t="s">
        <v>78</v>
      </c>
      <c r="B22" s="64">
        <v>26010</v>
      </c>
      <c r="C22" s="64">
        <v>12049</v>
      </c>
      <c r="D22" s="64">
        <f t="shared" si="0"/>
        <v>38059</v>
      </c>
      <c r="E22" s="64">
        <v>68821</v>
      </c>
      <c r="F22" s="64">
        <v>2120</v>
      </c>
      <c r="G22" s="64">
        <f t="shared" si="1"/>
        <v>70941</v>
      </c>
      <c r="H22" s="64">
        <f t="shared" si="2"/>
        <v>94831</v>
      </c>
      <c r="I22" s="64">
        <f t="shared" si="3"/>
        <v>14169</v>
      </c>
      <c r="J22" s="64">
        <f t="shared" si="4"/>
        <v>109000</v>
      </c>
      <c r="K22" s="240" t="s">
        <v>253</v>
      </c>
      <c r="L22" s="670"/>
      <c r="M22" s="234"/>
      <c r="N22" s="234"/>
      <c r="O22" s="234"/>
      <c r="P22" s="234"/>
      <c r="Q22" s="234"/>
      <c r="R22" s="234"/>
    </row>
    <row r="23" spans="1:18">
      <c r="A23" s="60" t="s">
        <v>79</v>
      </c>
      <c r="B23" s="65">
        <v>1397</v>
      </c>
      <c r="C23" s="66">
        <v>611</v>
      </c>
      <c r="D23" s="66">
        <f t="shared" si="0"/>
        <v>2008</v>
      </c>
      <c r="E23" s="66">
        <v>556</v>
      </c>
      <c r="F23" s="66">
        <v>8</v>
      </c>
      <c r="G23" s="66">
        <f t="shared" si="1"/>
        <v>564</v>
      </c>
      <c r="H23" s="66">
        <f t="shared" si="2"/>
        <v>1953</v>
      </c>
      <c r="I23" s="66">
        <f t="shared" si="3"/>
        <v>619</v>
      </c>
      <c r="J23" s="66">
        <f t="shared" si="4"/>
        <v>2572</v>
      </c>
      <c r="K23" s="241" t="s">
        <v>254</v>
      </c>
      <c r="L23" s="670"/>
      <c r="M23" s="234"/>
      <c r="N23" s="234"/>
      <c r="O23" s="234"/>
      <c r="P23" s="234"/>
      <c r="Q23" s="234"/>
      <c r="R23" s="234"/>
    </row>
    <row r="24" spans="1:18">
      <c r="A24" s="58" t="s">
        <v>255</v>
      </c>
      <c r="B24" s="64">
        <f>SUM(B10:B23)</f>
        <v>2035745</v>
      </c>
      <c r="C24" s="64">
        <f t="shared" ref="C24:J24" si="5">SUM(C10:C23)</f>
        <v>1027999</v>
      </c>
      <c r="D24" s="64">
        <f t="shared" si="5"/>
        <v>3063744</v>
      </c>
      <c r="E24" s="64">
        <f t="shared" si="5"/>
        <v>8036541</v>
      </c>
      <c r="F24" s="64">
        <f t="shared" si="5"/>
        <v>237952</v>
      </c>
      <c r="G24" s="64">
        <f t="shared" si="5"/>
        <v>8274493</v>
      </c>
      <c r="H24" s="64">
        <f t="shared" si="5"/>
        <v>10072286</v>
      </c>
      <c r="I24" s="64">
        <f t="shared" si="5"/>
        <v>1265951</v>
      </c>
      <c r="J24" s="64">
        <f t="shared" si="5"/>
        <v>11338237</v>
      </c>
      <c r="K24" s="58" t="s">
        <v>5</v>
      </c>
      <c r="L24" s="234"/>
      <c r="M24" s="234"/>
      <c r="N24" s="234"/>
      <c r="O24" s="234"/>
      <c r="P24" s="234"/>
      <c r="Q24" s="234"/>
      <c r="R24" s="234"/>
    </row>
    <row r="25" spans="1:18">
      <c r="A25" s="60" t="s">
        <v>59</v>
      </c>
      <c r="B25" s="67">
        <v>0</v>
      </c>
      <c r="C25" s="67">
        <v>0</v>
      </c>
      <c r="D25" s="67">
        <v>0</v>
      </c>
      <c r="E25" s="68">
        <v>1638188</v>
      </c>
      <c r="F25" s="68">
        <v>781639</v>
      </c>
      <c r="G25" s="68">
        <v>2419827</v>
      </c>
      <c r="H25" s="68">
        <f t="shared" si="2"/>
        <v>1638188</v>
      </c>
      <c r="I25" s="68">
        <f t="shared" si="3"/>
        <v>781639</v>
      </c>
      <c r="J25" s="24">
        <f t="shared" si="4"/>
        <v>2419827</v>
      </c>
      <c r="K25" s="60" t="s">
        <v>628</v>
      </c>
      <c r="M25" s="234"/>
      <c r="N25" s="234"/>
      <c r="O25" s="234"/>
      <c r="P25" s="234"/>
      <c r="Q25" s="234"/>
      <c r="R25" s="234"/>
    </row>
    <row r="26" spans="1:18" s="41" customFormat="1">
      <c r="A26" s="25" t="s">
        <v>256</v>
      </c>
      <c r="B26" s="69">
        <f>B24+B25</f>
        <v>2035745</v>
      </c>
      <c r="C26" s="69">
        <f>C24+C25</f>
        <v>1027999</v>
      </c>
      <c r="D26" s="69">
        <f>D24+D25</f>
        <v>3063744</v>
      </c>
      <c r="E26" s="69">
        <f t="shared" ref="E26:I26" si="6">E24+E25</f>
        <v>9674729</v>
      </c>
      <c r="F26" s="69">
        <f t="shared" si="6"/>
        <v>1019591</v>
      </c>
      <c r="G26" s="69">
        <f>G24+G25</f>
        <v>10694320</v>
      </c>
      <c r="H26" s="69">
        <f>H24+H25</f>
        <v>11710474</v>
      </c>
      <c r="I26" s="69">
        <f t="shared" si="6"/>
        <v>2047590</v>
      </c>
      <c r="J26" s="69">
        <f>J24+J25</f>
        <v>13758064</v>
      </c>
      <c r="K26" s="25" t="s">
        <v>5</v>
      </c>
      <c r="L26" s="308"/>
      <c r="M26" s="234"/>
      <c r="N26" s="234"/>
      <c r="O26" s="234"/>
      <c r="P26" s="234"/>
      <c r="Q26" s="234"/>
      <c r="R26" s="234"/>
    </row>
    <row r="27" spans="1:18">
      <c r="A27" s="764" t="s">
        <v>82</v>
      </c>
      <c r="B27" s="764"/>
      <c r="C27" s="764"/>
      <c r="D27" s="764"/>
      <c r="E27" s="764"/>
      <c r="J27" s="762" t="s">
        <v>83</v>
      </c>
      <c r="K27" s="762"/>
    </row>
    <row r="28" spans="1:18">
      <c r="A28" s="764" t="s">
        <v>62</v>
      </c>
      <c r="B28" s="764"/>
      <c r="C28" s="764"/>
      <c r="D28" s="764"/>
      <c r="J28" s="763" t="s">
        <v>33</v>
      </c>
      <c r="K28" s="763"/>
    </row>
    <row r="29" spans="1:18">
      <c r="A29" s="751" t="s">
        <v>84</v>
      </c>
      <c r="B29" s="751"/>
      <c r="C29" s="751"/>
      <c r="D29" s="751"/>
      <c r="E29" s="751"/>
      <c r="F29" s="751"/>
      <c r="G29" s="751"/>
      <c r="H29" s="751"/>
    </row>
    <row r="30" spans="1:18" ht="16">
      <c r="A30" s="715" t="s">
        <v>85</v>
      </c>
      <c r="B30" s="715"/>
      <c r="C30" s="715"/>
      <c r="D30" s="715"/>
      <c r="E30" s="715"/>
      <c r="F30" s="715"/>
      <c r="G30" s="715"/>
      <c r="H30" s="715"/>
      <c r="I30" s="715"/>
      <c r="J30" s="715"/>
    </row>
  </sheetData>
  <mergeCells count="16">
    <mergeCell ref="A3:K3"/>
    <mergeCell ref="A4:K4"/>
    <mergeCell ref="J27:K27"/>
    <mergeCell ref="J28:K28"/>
    <mergeCell ref="A27:E27"/>
    <mergeCell ref="A28:D28"/>
    <mergeCell ref="A29:H29"/>
    <mergeCell ref="K6:K9"/>
    <mergeCell ref="A6:A9"/>
    <mergeCell ref="A30:J30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horizontalDpi="300" r:id="rId1"/>
  <headerFooter>
    <oddFooter>&amp;Lstats.gov.sa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/>
  </sheetPr>
  <dimension ref="A1:W28"/>
  <sheetViews>
    <sheetView rightToLeft="1" view="pageBreakPreview" topLeftCell="A19" zoomScaleNormal="100" zoomScaleSheetLayoutView="100" workbookViewId="0">
      <selection activeCell="G11" sqref="G11"/>
    </sheetView>
  </sheetViews>
  <sheetFormatPr baseColWidth="10" defaultColWidth="8.83203125" defaultRowHeight="15"/>
  <cols>
    <col min="1" max="1" width="17.5" customWidth="1"/>
    <col min="2" max="2" width="9.83203125" bestFit="1" customWidth="1"/>
    <col min="3" max="3" width="10" bestFit="1" customWidth="1"/>
    <col min="4" max="4" width="12.1640625" bestFit="1" customWidth="1"/>
    <col min="5" max="7" width="9.5" bestFit="1" customWidth="1"/>
    <col min="8" max="8" width="9.83203125" bestFit="1" customWidth="1"/>
    <col min="9" max="9" width="10.1640625" bestFit="1" customWidth="1"/>
    <col min="10" max="10" width="14.83203125" customWidth="1"/>
    <col min="11" max="11" width="20.6640625" customWidth="1"/>
  </cols>
  <sheetData>
    <row r="1" spans="1:23">
      <c r="J1" s="276" t="s">
        <v>328</v>
      </c>
    </row>
    <row r="2" spans="1:23" ht="51" customHeight="1">
      <c r="A2" s="74"/>
      <c r="H2" s="2"/>
      <c r="J2" s="276" t="s">
        <v>333</v>
      </c>
      <c r="K2" s="2"/>
    </row>
    <row r="3" spans="1:23" ht="16">
      <c r="A3" s="740" t="s">
        <v>86</v>
      </c>
      <c r="B3" s="740"/>
      <c r="C3" s="740"/>
      <c r="D3" s="740"/>
      <c r="E3" s="740"/>
      <c r="F3" s="740"/>
      <c r="G3" s="740"/>
      <c r="H3" s="740"/>
      <c r="I3" s="740"/>
      <c r="J3" s="740"/>
      <c r="K3" s="740"/>
    </row>
    <row r="4" spans="1:23" ht="16">
      <c r="A4" s="744" t="s">
        <v>87</v>
      </c>
      <c r="B4" s="744"/>
      <c r="C4" s="744"/>
      <c r="D4" s="744"/>
      <c r="E4" s="744"/>
      <c r="F4" s="744"/>
      <c r="G4" s="744"/>
      <c r="H4" s="744"/>
      <c r="I4" s="744"/>
      <c r="J4" s="744"/>
      <c r="K4" s="744"/>
    </row>
    <row r="5" spans="1:23">
      <c r="A5" s="94" t="s">
        <v>289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</row>
    <row r="6" spans="1:23" ht="15.75" customHeight="1">
      <c r="A6" s="753" t="s">
        <v>65</v>
      </c>
      <c r="B6" s="754" t="s">
        <v>16</v>
      </c>
      <c r="C6" s="755"/>
      <c r="D6" s="756"/>
      <c r="E6" s="754" t="s">
        <v>17</v>
      </c>
      <c r="F6" s="755"/>
      <c r="G6" s="755"/>
      <c r="H6" s="746" t="s">
        <v>18</v>
      </c>
      <c r="I6" s="755"/>
      <c r="J6" s="755"/>
      <c r="K6" s="752" t="s">
        <v>240</v>
      </c>
    </row>
    <row r="7" spans="1:23" ht="16" thickBot="1">
      <c r="A7" s="753"/>
      <c r="B7" s="757" t="s">
        <v>19</v>
      </c>
      <c r="C7" s="758"/>
      <c r="D7" s="759"/>
      <c r="E7" s="757" t="s">
        <v>20</v>
      </c>
      <c r="F7" s="758"/>
      <c r="G7" s="758"/>
      <c r="H7" s="766" t="s">
        <v>5</v>
      </c>
      <c r="I7" s="761"/>
      <c r="J7" s="761"/>
      <c r="K7" s="752"/>
    </row>
    <row r="8" spans="1:23">
      <c r="A8" s="753"/>
      <c r="B8" s="72" t="s">
        <v>0</v>
      </c>
      <c r="C8" s="57" t="s">
        <v>1</v>
      </c>
      <c r="D8" s="57" t="s">
        <v>47</v>
      </c>
      <c r="E8" s="72" t="s">
        <v>0</v>
      </c>
      <c r="F8" s="72" t="s">
        <v>1</v>
      </c>
      <c r="G8" s="72" t="s">
        <v>47</v>
      </c>
      <c r="H8" s="117" t="s">
        <v>0</v>
      </c>
      <c r="I8" s="72" t="s">
        <v>1</v>
      </c>
      <c r="J8" s="57" t="s">
        <v>47</v>
      </c>
      <c r="K8" s="752"/>
    </row>
    <row r="9" spans="1:23">
      <c r="A9" s="753"/>
      <c r="B9" s="72" t="s">
        <v>25</v>
      </c>
      <c r="C9" s="72" t="s">
        <v>26</v>
      </c>
      <c r="D9" s="44" t="s">
        <v>5</v>
      </c>
      <c r="E9" s="72" t="s">
        <v>25</v>
      </c>
      <c r="F9" s="72" t="s">
        <v>26</v>
      </c>
      <c r="G9" s="44" t="s">
        <v>5</v>
      </c>
      <c r="H9" s="117" t="s">
        <v>25</v>
      </c>
      <c r="I9" s="72" t="s">
        <v>26</v>
      </c>
      <c r="J9" s="44" t="s">
        <v>5</v>
      </c>
      <c r="K9" s="752"/>
    </row>
    <row r="10" spans="1:23">
      <c r="A10" s="88" t="s">
        <v>66</v>
      </c>
      <c r="B10" s="7">
        <v>261748</v>
      </c>
      <c r="C10" s="7">
        <v>158548</v>
      </c>
      <c r="D10" s="7">
        <f>SUM(B10:C10)</f>
        <v>420296</v>
      </c>
      <c r="E10" s="7">
        <v>8050</v>
      </c>
      <c r="F10" s="7">
        <v>6588</v>
      </c>
      <c r="G10" s="7">
        <f>SUM(E10:F10)</f>
        <v>14638</v>
      </c>
      <c r="H10" s="118">
        <f>B10+E10</f>
        <v>269798</v>
      </c>
      <c r="I10" s="118">
        <f>C10+F10</f>
        <v>165136</v>
      </c>
      <c r="J10" s="7">
        <f>SUM(H10:I10)</f>
        <v>434934</v>
      </c>
      <c r="K10" s="240" t="s">
        <v>241</v>
      </c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</row>
    <row r="11" spans="1:23">
      <c r="A11" s="89" t="s">
        <v>67</v>
      </c>
      <c r="B11" s="27">
        <v>112566</v>
      </c>
      <c r="C11" s="27">
        <v>73923</v>
      </c>
      <c r="D11" s="27">
        <f t="shared" ref="D11:D23" si="0">SUM(B11:C11)</f>
        <v>186489</v>
      </c>
      <c r="E11" s="27">
        <v>4589</v>
      </c>
      <c r="F11" s="27">
        <v>4735</v>
      </c>
      <c r="G11" s="27">
        <f t="shared" ref="G11:G23" si="1">SUM(E11:F11)</f>
        <v>9324</v>
      </c>
      <c r="H11" s="119">
        <f t="shared" ref="H11:H23" si="2">B11+E11</f>
        <v>117155</v>
      </c>
      <c r="I11" s="27">
        <f t="shared" ref="I11:I23" si="3">C11+F11</f>
        <v>78658</v>
      </c>
      <c r="J11" s="27">
        <f t="shared" ref="J11:J23" si="4">SUM(H11:I11)</f>
        <v>195813</v>
      </c>
      <c r="K11" s="241" t="s">
        <v>242</v>
      </c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</row>
    <row r="12" spans="1:23">
      <c r="A12" s="88" t="s">
        <v>68</v>
      </c>
      <c r="B12" s="7">
        <v>40540</v>
      </c>
      <c r="C12" s="7">
        <v>28143</v>
      </c>
      <c r="D12" s="7">
        <f t="shared" si="0"/>
        <v>68683</v>
      </c>
      <c r="E12" s="7">
        <v>1863</v>
      </c>
      <c r="F12" s="7">
        <v>2338</v>
      </c>
      <c r="G12" s="7">
        <f t="shared" si="1"/>
        <v>4201</v>
      </c>
      <c r="H12" s="118">
        <f t="shared" si="2"/>
        <v>42403</v>
      </c>
      <c r="I12" s="7">
        <f t="shared" si="3"/>
        <v>30481</v>
      </c>
      <c r="J12" s="7">
        <f t="shared" si="4"/>
        <v>72884</v>
      </c>
      <c r="K12" s="240" t="s">
        <v>243</v>
      </c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</row>
    <row r="13" spans="1:23">
      <c r="A13" s="89" t="s">
        <v>69</v>
      </c>
      <c r="B13" s="27">
        <v>35326</v>
      </c>
      <c r="C13" s="27">
        <v>26832</v>
      </c>
      <c r="D13" s="27">
        <f t="shared" si="0"/>
        <v>62158</v>
      </c>
      <c r="E13" s="27">
        <v>1772</v>
      </c>
      <c r="F13" s="27">
        <v>2104</v>
      </c>
      <c r="G13" s="27">
        <f t="shared" si="1"/>
        <v>3876</v>
      </c>
      <c r="H13" s="119">
        <f t="shared" si="2"/>
        <v>37098</v>
      </c>
      <c r="I13" s="27">
        <f t="shared" si="3"/>
        <v>28936</v>
      </c>
      <c r="J13" s="27">
        <f t="shared" si="4"/>
        <v>66034</v>
      </c>
      <c r="K13" s="241" t="s">
        <v>244</v>
      </c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</row>
    <row r="14" spans="1:23">
      <c r="A14" s="88" t="s">
        <v>70</v>
      </c>
      <c r="B14" s="7">
        <v>71897</v>
      </c>
      <c r="C14" s="7">
        <v>48577</v>
      </c>
      <c r="D14" s="7">
        <f t="shared" si="0"/>
        <v>120474</v>
      </c>
      <c r="E14" s="7">
        <v>4440</v>
      </c>
      <c r="F14" s="7">
        <v>3656</v>
      </c>
      <c r="G14" s="7">
        <f t="shared" si="1"/>
        <v>8096</v>
      </c>
      <c r="H14" s="118">
        <f t="shared" si="2"/>
        <v>76337</v>
      </c>
      <c r="I14" s="7">
        <f t="shared" si="3"/>
        <v>52233</v>
      </c>
      <c r="J14" s="7">
        <f t="shared" si="4"/>
        <v>128570</v>
      </c>
      <c r="K14" s="240" t="s">
        <v>245</v>
      </c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</row>
    <row r="15" spans="1:23">
      <c r="A15" s="89" t="s">
        <v>71</v>
      </c>
      <c r="B15" s="27">
        <v>49710</v>
      </c>
      <c r="C15" s="27">
        <v>44066</v>
      </c>
      <c r="D15" s="27">
        <f t="shared" si="0"/>
        <v>93776</v>
      </c>
      <c r="E15" s="27">
        <v>2743</v>
      </c>
      <c r="F15" s="27">
        <v>3191</v>
      </c>
      <c r="G15" s="27">
        <f>SUM(E15:F15)</f>
        <v>5934</v>
      </c>
      <c r="H15" s="119">
        <f t="shared" si="2"/>
        <v>52453</v>
      </c>
      <c r="I15" s="27">
        <f t="shared" si="3"/>
        <v>47257</v>
      </c>
      <c r="J15" s="27">
        <f t="shared" si="4"/>
        <v>99710</v>
      </c>
      <c r="K15" s="241" t="s">
        <v>246</v>
      </c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</row>
    <row r="16" spans="1:23">
      <c r="A16" s="88" t="s">
        <v>72</v>
      </c>
      <c r="B16" s="7">
        <v>20557</v>
      </c>
      <c r="C16" s="7">
        <v>14154</v>
      </c>
      <c r="D16" s="7">
        <f t="shared" si="0"/>
        <v>34711</v>
      </c>
      <c r="E16" s="7">
        <v>1382</v>
      </c>
      <c r="F16" s="70">
        <v>913</v>
      </c>
      <c r="G16" s="7">
        <f t="shared" si="1"/>
        <v>2295</v>
      </c>
      <c r="H16" s="118">
        <f t="shared" si="2"/>
        <v>21939</v>
      </c>
      <c r="I16" s="7">
        <f t="shared" si="3"/>
        <v>15067</v>
      </c>
      <c r="J16" s="7">
        <f t="shared" si="4"/>
        <v>37006</v>
      </c>
      <c r="K16" s="240" t="s">
        <v>247</v>
      </c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</row>
    <row r="17" spans="1:23">
      <c r="A17" s="89" t="s">
        <v>73</v>
      </c>
      <c r="B17" s="27">
        <v>18610</v>
      </c>
      <c r="C17" s="27">
        <v>13911</v>
      </c>
      <c r="D17" s="27">
        <f t="shared" si="0"/>
        <v>32521</v>
      </c>
      <c r="E17" s="90">
        <v>789</v>
      </c>
      <c r="F17" s="90">
        <v>949</v>
      </c>
      <c r="G17" s="27">
        <f t="shared" si="1"/>
        <v>1738</v>
      </c>
      <c r="H17" s="119">
        <f t="shared" si="2"/>
        <v>19399</v>
      </c>
      <c r="I17" s="27">
        <f t="shared" si="3"/>
        <v>14860</v>
      </c>
      <c r="J17" s="27">
        <f t="shared" si="4"/>
        <v>34259</v>
      </c>
      <c r="K17" s="241" t="s">
        <v>248</v>
      </c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</row>
    <row r="18" spans="1:23">
      <c r="A18" s="88" t="s">
        <v>74</v>
      </c>
      <c r="B18" s="7">
        <v>11153</v>
      </c>
      <c r="C18" s="7">
        <v>6767</v>
      </c>
      <c r="D18" s="7">
        <f t="shared" si="0"/>
        <v>17920</v>
      </c>
      <c r="E18" s="7">
        <v>1332</v>
      </c>
      <c r="F18" s="7">
        <v>1237</v>
      </c>
      <c r="G18" s="7">
        <f t="shared" si="1"/>
        <v>2569</v>
      </c>
      <c r="H18" s="118">
        <f t="shared" si="2"/>
        <v>12485</v>
      </c>
      <c r="I18" s="7">
        <f t="shared" si="3"/>
        <v>8004</v>
      </c>
      <c r="J18" s="7">
        <f t="shared" si="4"/>
        <v>20489</v>
      </c>
      <c r="K18" s="240" t="s">
        <v>249</v>
      </c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</row>
    <row r="19" spans="1:23">
      <c r="A19" s="89" t="s">
        <v>75</v>
      </c>
      <c r="B19" s="27">
        <v>29139</v>
      </c>
      <c r="C19" s="27">
        <v>23774</v>
      </c>
      <c r="D19" s="27">
        <f t="shared" si="0"/>
        <v>52913</v>
      </c>
      <c r="E19" s="27">
        <v>1607</v>
      </c>
      <c r="F19" s="27">
        <v>1583</v>
      </c>
      <c r="G19" s="27">
        <f t="shared" si="1"/>
        <v>3190</v>
      </c>
      <c r="H19" s="119">
        <f t="shared" si="2"/>
        <v>30746</v>
      </c>
      <c r="I19" s="27">
        <f t="shared" si="3"/>
        <v>25357</v>
      </c>
      <c r="J19" s="27">
        <f t="shared" si="4"/>
        <v>56103</v>
      </c>
      <c r="K19" s="241" t="s">
        <v>250</v>
      </c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</row>
    <row r="20" spans="1:23">
      <c r="A20" s="88" t="s">
        <v>76</v>
      </c>
      <c r="B20" s="7">
        <v>18265</v>
      </c>
      <c r="C20" s="7">
        <v>10508</v>
      </c>
      <c r="D20" s="7">
        <f t="shared" si="0"/>
        <v>28773</v>
      </c>
      <c r="E20" s="7">
        <v>1167</v>
      </c>
      <c r="F20" s="7">
        <v>1848</v>
      </c>
      <c r="G20" s="7">
        <f t="shared" si="1"/>
        <v>3015</v>
      </c>
      <c r="H20" s="118">
        <f t="shared" si="2"/>
        <v>19432</v>
      </c>
      <c r="I20" s="7">
        <f t="shared" si="3"/>
        <v>12356</v>
      </c>
      <c r="J20" s="7">
        <f t="shared" si="4"/>
        <v>31788</v>
      </c>
      <c r="K20" s="240" t="s">
        <v>251</v>
      </c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</row>
    <row r="21" spans="1:23">
      <c r="A21" s="89" t="s">
        <v>77</v>
      </c>
      <c r="B21" s="27">
        <v>13560</v>
      </c>
      <c r="C21" s="27">
        <v>11318</v>
      </c>
      <c r="D21" s="27">
        <f t="shared" si="0"/>
        <v>24878</v>
      </c>
      <c r="E21" s="90">
        <v>883</v>
      </c>
      <c r="F21" s="90">
        <v>958</v>
      </c>
      <c r="G21" s="27">
        <f t="shared" si="1"/>
        <v>1841</v>
      </c>
      <c r="H21" s="119">
        <f t="shared" si="2"/>
        <v>14443</v>
      </c>
      <c r="I21" s="27">
        <f t="shared" si="3"/>
        <v>12276</v>
      </c>
      <c r="J21" s="27">
        <f t="shared" si="4"/>
        <v>26719</v>
      </c>
      <c r="K21" s="241" t="s">
        <v>252</v>
      </c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</row>
    <row r="22" spans="1:23">
      <c r="A22" s="88" t="s">
        <v>78</v>
      </c>
      <c r="B22" s="7">
        <v>17725</v>
      </c>
      <c r="C22" s="7">
        <v>10110</v>
      </c>
      <c r="D22" s="7">
        <f t="shared" si="0"/>
        <v>27835</v>
      </c>
      <c r="E22" s="7">
        <v>1163</v>
      </c>
      <c r="F22" s="7">
        <v>1202</v>
      </c>
      <c r="G22" s="7">
        <f t="shared" si="1"/>
        <v>2365</v>
      </c>
      <c r="H22" s="118">
        <f t="shared" si="2"/>
        <v>18888</v>
      </c>
      <c r="I22" s="7">
        <f t="shared" si="3"/>
        <v>11312</v>
      </c>
      <c r="J22" s="7">
        <f t="shared" si="4"/>
        <v>30200</v>
      </c>
      <c r="K22" s="240" t="s">
        <v>253</v>
      </c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</row>
    <row r="23" spans="1:23">
      <c r="A23" s="89" t="s">
        <v>79</v>
      </c>
      <c r="B23" s="27">
        <v>1397</v>
      </c>
      <c r="C23" s="90">
        <v>611</v>
      </c>
      <c r="D23" s="27">
        <f t="shared" si="0"/>
        <v>2008</v>
      </c>
      <c r="E23" s="90">
        <v>556</v>
      </c>
      <c r="F23" s="90">
        <v>8</v>
      </c>
      <c r="G23" s="90">
        <f t="shared" si="1"/>
        <v>564</v>
      </c>
      <c r="H23" s="119">
        <f t="shared" si="2"/>
        <v>1953</v>
      </c>
      <c r="I23" s="90">
        <f t="shared" si="3"/>
        <v>619</v>
      </c>
      <c r="J23" s="27">
        <f t="shared" si="4"/>
        <v>2572</v>
      </c>
      <c r="K23" s="241" t="s">
        <v>254</v>
      </c>
      <c r="L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</row>
    <row r="24" spans="1:23">
      <c r="A24" s="91" t="s">
        <v>256</v>
      </c>
      <c r="B24" s="92">
        <f>SUM(B10:B23)</f>
        <v>702193</v>
      </c>
      <c r="C24" s="92">
        <f>SUM(C10:C23)</f>
        <v>471242</v>
      </c>
      <c r="D24" s="92">
        <f>SUM(D10:D23)</f>
        <v>1173435</v>
      </c>
      <c r="E24" s="92">
        <f t="shared" ref="E24:I24" si="5">SUM(E10:E23)</f>
        <v>32336</v>
      </c>
      <c r="F24" s="92">
        <f t="shared" si="5"/>
        <v>31310</v>
      </c>
      <c r="G24" s="92">
        <f>SUM(G10:G23)</f>
        <v>63646</v>
      </c>
      <c r="H24" s="120">
        <f>SUM(H10:H23)</f>
        <v>734529</v>
      </c>
      <c r="I24" s="92">
        <f t="shared" si="5"/>
        <v>502552</v>
      </c>
      <c r="J24" s="92">
        <f>SUM(J10:J23)</f>
        <v>1237081</v>
      </c>
      <c r="K24" s="242" t="s">
        <v>5</v>
      </c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</row>
    <row r="25" spans="1:23">
      <c r="A25" s="181" t="s">
        <v>90</v>
      </c>
      <c r="B25" s="181"/>
      <c r="J25" s="765" t="s">
        <v>91</v>
      </c>
      <c r="K25" s="765"/>
    </row>
    <row r="26" spans="1:23">
      <c r="A26" s="76" t="s">
        <v>88</v>
      </c>
      <c r="B26" s="76"/>
      <c r="J26" s="765" t="s">
        <v>89</v>
      </c>
      <c r="K26" s="765"/>
    </row>
    <row r="27" spans="1:23">
      <c r="B27" s="234"/>
      <c r="C27" s="234"/>
      <c r="D27" s="234"/>
      <c r="F27" s="234"/>
      <c r="G27" s="234"/>
      <c r="H27" s="234"/>
      <c r="I27" s="234"/>
      <c r="J27" s="234"/>
    </row>
    <row r="28" spans="1:23">
      <c r="B28" s="234"/>
      <c r="C28" s="234"/>
      <c r="D28" s="234"/>
    </row>
  </sheetData>
  <mergeCells count="12">
    <mergeCell ref="A3:K3"/>
    <mergeCell ref="B6:D6"/>
    <mergeCell ref="E6:G6"/>
    <mergeCell ref="H6:J6"/>
    <mergeCell ref="B7:D7"/>
    <mergeCell ref="E7:G7"/>
    <mergeCell ref="H7:J7"/>
    <mergeCell ref="J25:K25"/>
    <mergeCell ref="J26:K26"/>
    <mergeCell ref="K6:K9"/>
    <mergeCell ref="A6:A9"/>
    <mergeCell ref="A4:K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300" r:id="rId1"/>
  <headerFooter>
    <oddFooter>&amp;Lstats.gov.sa&amp;R&amp;P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59</vt:i4>
      </vt:variant>
      <vt:variant>
        <vt:lpstr>Named Ranges</vt:lpstr>
      </vt:variant>
      <vt:variant>
        <vt:i4>91</vt:i4>
      </vt:variant>
    </vt:vector>
  </HeadingPairs>
  <TitlesOfParts>
    <vt:vector size="150" baseType="lpstr">
      <vt:lpstr>1-59</vt:lpstr>
      <vt:lpstr>2-59</vt:lpstr>
      <vt:lpstr>3-59</vt:lpstr>
      <vt:lpstr>4-59</vt:lpstr>
      <vt:lpstr>5-59</vt:lpstr>
      <vt:lpstr>6-59</vt:lpstr>
      <vt:lpstr>7-59</vt:lpstr>
      <vt:lpstr>8-59</vt:lpstr>
      <vt:lpstr>9-59</vt:lpstr>
      <vt:lpstr>10-59</vt:lpstr>
      <vt:lpstr>11-59</vt:lpstr>
      <vt:lpstr>12-59</vt:lpstr>
      <vt:lpstr>13-59</vt:lpstr>
      <vt:lpstr>14-59</vt:lpstr>
      <vt:lpstr>15-59</vt:lpstr>
      <vt:lpstr>16-59</vt:lpstr>
      <vt:lpstr>17-59</vt:lpstr>
      <vt:lpstr>18-59</vt:lpstr>
      <vt:lpstr>19-59</vt:lpstr>
      <vt:lpstr>20-59</vt:lpstr>
      <vt:lpstr>21-59</vt:lpstr>
      <vt:lpstr>22-59</vt:lpstr>
      <vt:lpstr>23-59</vt:lpstr>
      <vt:lpstr>24-63</vt:lpstr>
      <vt:lpstr>25-59</vt:lpstr>
      <vt:lpstr>26-59</vt:lpstr>
      <vt:lpstr>27-59</vt:lpstr>
      <vt:lpstr>28-59</vt:lpstr>
      <vt:lpstr>29-59</vt:lpstr>
      <vt:lpstr>30-59</vt:lpstr>
      <vt:lpstr>31-59</vt:lpstr>
      <vt:lpstr>32-59</vt:lpstr>
      <vt:lpstr>33-59</vt:lpstr>
      <vt:lpstr>34-59</vt:lpstr>
      <vt:lpstr>35-59</vt:lpstr>
      <vt:lpstr>36-59</vt:lpstr>
      <vt:lpstr>37-59</vt:lpstr>
      <vt:lpstr>38-59</vt:lpstr>
      <vt:lpstr>39-59</vt:lpstr>
      <vt:lpstr>40-59</vt:lpstr>
      <vt:lpstr>41-59</vt:lpstr>
      <vt:lpstr>42-59</vt:lpstr>
      <vt:lpstr>43-59</vt:lpstr>
      <vt:lpstr>44-59</vt:lpstr>
      <vt:lpstr>45-59</vt:lpstr>
      <vt:lpstr>46- 59</vt:lpstr>
      <vt:lpstr>47-59</vt:lpstr>
      <vt:lpstr>48 -59</vt:lpstr>
      <vt:lpstr>49-59</vt:lpstr>
      <vt:lpstr>50-59</vt:lpstr>
      <vt:lpstr>51-59</vt:lpstr>
      <vt:lpstr>52-59</vt:lpstr>
      <vt:lpstr>53-59</vt:lpstr>
      <vt:lpstr>54-59</vt:lpstr>
      <vt:lpstr>55-59</vt:lpstr>
      <vt:lpstr>56-59</vt:lpstr>
      <vt:lpstr>57-59</vt:lpstr>
      <vt:lpstr>58-59</vt:lpstr>
      <vt:lpstr>59-59</vt:lpstr>
      <vt:lpstr>'9-59'!_Toc488228445</vt:lpstr>
      <vt:lpstr>'10-59'!_Toc488228446</vt:lpstr>
      <vt:lpstr>'11-59'!_Toc488228447</vt:lpstr>
      <vt:lpstr>'12-59'!_Toc488228448</vt:lpstr>
      <vt:lpstr>'13-59'!_Toc488228449</vt:lpstr>
      <vt:lpstr>'14-59'!_Toc488228450</vt:lpstr>
      <vt:lpstr>'15-59'!_Toc488228451</vt:lpstr>
      <vt:lpstr>'16-59'!_Toc488228452</vt:lpstr>
      <vt:lpstr>'17-59'!_Toc488228453</vt:lpstr>
      <vt:lpstr>'18-59'!_Toc488228454</vt:lpstr>
      <vt:lpstr>'19-59'!_Toc488228455</vt:lpstr>
      <vt:lpstr>'20-59'!_Toc488228456</vt:lpstr>
      <vt:lpstr>'21-59'!_Toc488228457</vt:lpstr>
      <vt:lpstr>'22-59'!_Toc488228462</vt:lpstr>
      <vt:lpstr>'23-59'!_Toc488228463</vt:lpstr>
      <vt:lpstr>'24-63'!_Toc488228464</vt:lpstr>
      <vt:lpstr>'25-59'!_Toc488228465</vt:lpstr>
      <vt:lpstr>'26-59'!_Toc488228466</vt:lpstr>
      <vt:lpstr>'27-59'!_Toc488228467</vt:lpstr>
      <vt:lpstr>'28-59'!_Toc488228468</vt:lpstr>
      <vt:lpstr>'38-59'!_Toc488228470</vt:lpstr>
      <vt:lpstr>'39-59'!_Toc488228471</vt:lpstr>
      <vt:lpstr>'40-59'!_Toc488228472</vt:lpstr>
      <vt:lpstr>'42-59'!_Toc488228474</vt:lpstr>
      <vt:lpstr>'43-59'!_Toc488228475</vt:lpstr>
      <vt:lpstr>'44-59'!_Toc488228476</vt:lpstr>
      <vt:lpstr>'47-59'!_Toc488228478</vt:lpstr>
      <vt:lpstr>'48 -59'!_Toc488228479</vt:lpstr>
      <vt:lpstr>'49-59'!_Toc488228481</vt:lpstr>
      <vt:lpstr>'51-59'!_Toc488228485</vt:lpstr>
      <vt:lpstr>'52-59'!_Toc488228487</vt:lpstr>
      <vt:lpstr>'53-59'!_Toc488228489</vt:lpstr>
      <vt:lpstr>'54-59'!_Toc488228491</vt:lpstr>
      <vt:lpstr>'55-59'!_Toc488228492</vt:lpstr>
      <vt:lpstr>'56-59'!_Toc488228493</vt:lpstr>
      <vt:lpstr>'57-59'!_Toc488228494</vt:lpstr>
      <vt:lpstr>'58-59'!_Toc488228495</vt:lpstr>
      <vt:lpstr>'59-59'!_Toc488228496</vt:lpstr>
      <vt:lpstr>'29-59'!_Toc488566976</vt:lpstr>
      <vt:lpstr>'30-59'!_Toc488566977</vt:lpstr>
      <vt:lpstr>'31-59'!_Toc488566978</vt:lpstr>
      <vt:lpstr>'32-59'!_Toc488566979</vt:lpstr>
      <vt:lpstr>'33-59'!_Toc488566980</vt:lpstr>
      <vt:lpstr>'34-59'!_Toc488566981</vt:lpstr>
      <vt:lpstr>'35-59'!_Toc488566982</vt:lpstr>
      <vt:lpstr>'36-59'!_Toc488566983</vt:lpstr>
      <vt:lpstr>'37-59'!_Toc488566984</vt:lpstr>
      <vt:lpstr>'7-59'!OLE_LINK1</vt:lpstr>
      <vt:lpstr>'1-59'!Print_Area</vt:lpstr>
      <vt:lpstr>'10-59'!Print_Area</vt:lpstr>
      <vt:lpstr>'11-59'!Print_Area</vt:lpstr>
      <vt:lpstr>'13-59'!Print_Area</vt:lpstr>
      <vt:lpstr>'16-59'!Print_Area</vt:lpstr>
      <vt:lpstr>'17-59'!Print_Area</vt:lpstr>
      <vt:lpstr>'2-59'!Print_Area</vt:lpstr>
      <vt:lpstr>'22-59'!Print_Area</vt:lpstr>
      <vt:lpstr>'23-59'!Print_Area</vt:lpstr>
      <vt:lpstr>'24-63'!Print_Area</vt:lpstr>
      <vt:lpstr>'25-59'!Print_Area</vt:lpstr>
      <vt:lpstr>'26-59'!Print_Area</vt:lpstr>
      <vt:lpstr>'27-59'!Print_Area</vt:lpstr>
      <vt:lpstr>'28-59'!Print_Area</vt:lpstr>
      <vt:lpstr>'29-59'!Print_Area</vt:lpstr>
      <vt:lpstr>'30-59'!Print_Area</vt:lpstr>
      <vt:lpstr>'31-59'!Print_Area</vt:lpstr>
      <vt:lpstr>'32-59'!Print_Area</vt:lpstr>
      <vt:lpstr>'33-59'!Print_Area</vt:lpstr>
      <vt:lpstr>'34-59'!Print_Area</vt:lpstr>
      <vt:lpstr>'35-59'!Print_Area</vt:lpstr>
      <vt:lpstr>'37-59'!Print_Area</vt:lpstr>
      <vt:lpstr>'39-59'!Print_Area</vt:lpstr>
      <vt:lpstr>'4-59'!Print_Area</vt:lpstr>
      <vt:lpstr>'41-59'!Print_Area</vt:lpstr>
      <vt:lpstr>'42-59'!Print_Area</vt:lpstr>
      <vt:lpstr>'43-59'!Print_Area</vt:lpstr>
      <vt:lpstr>'44-59'!Print_Area</vt:lpstr>
      <vt:lpstr>'45-59'!Print_Area</vt:lpstr>
      <vt:lpstr>'46- 59'!Print_Area</vt:lpstr>
      <vt:lpstr>'47-59'!Print_Area</vt:lpstr>
      <vt:lpstr>'48 -59'!Print_Area</vt:lpstr>
      <vt:lpstr>'49-59'!Print_Area</vt:lpstr>
      <vt:lpstr>'5-59'!Print_Area</vt:lpstr>
      <vt:lpstr>'50-59'!Print_Area</vt:lpstr>
      <vt:lpstr>'51-59'!Print_Area</vt:lpstr>
      <vt:lpstr>'52-59'!Print_Area</vt:lpstr>
      <vt:lpstr>'53-59'!Print_Area</vt:lpstr>
      <vt:lpstr>'54-59'!Print_Area</vt:lpstr>
      <vt:lpstr>'57-59'!Print_Area</vt:lpstr>
      <vt:lpstr>'59-59'!Print_Area</vt:lpstr>
      <vt:lpstr>'6-59'!Print_Area</vt:lpstr>
      <vt:lpstr>'7-59'!Print_Area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2018-10-09T17:11:09Z</dcterms:modified>
</cp:coreProperties>
</file>