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2_ncr:500000_{000120D1-79EC-46D6-A381-4A0390646EB2}" xr6:coauthVersionLast="31" xr6:coauthVersionMax="31" xr10:uidLastSave="{00000000-0000-0000-0000-000000000000}"/>
  <bookViews>
    <workbookView xWindow="0" yWindow="0" windowWidth="20730" windowHeight="11760" tabRatio="939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99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7" r:id="rId18"/>
    <sheet name="19" sheetId="18" r:id="rId19"/>
    <sheet name="20" sheetId="19" r:id="rId20"/>
    <sheet name="21" sheetId="20" r:id="rId21"/>
    <sheet name="22" sheetId="64" r:id="rId22"/>
    <sheet name="23" sheetId="65" r:id="rId23"/>
    <sheet name="24" sheetId="66" r:id="rId24"/>
    <sheet name="25" sheetId="67" r:id="rId25"/>
    <sheet name="26" sheetId="68" r:id="rId26"/>
    <sheet name="27" sheetId="69" r:id="rId27"/>
    <sheet name="28" sheetId="70" r:id="rId28"/>
    <sheet name="29" sheetId="71" r:id="rId29"/>
    <sheet name="30" sheetId="72" r:id="rId30"/>
    <sheet name="31" sheetId="73" r:id="rId31"/>
    <sheet name="32" sheetId="74" r:id="rId32"/>
    <sheet name="33" sheetId="75" r:id="rId33"/>
    <sheet name="34" sheetId="76" r:id="rId34"/>
    <sheet name="35" sheetId="77" r:id="rId35"/>
    <sheet name="36" sheetId="78" r:id="rId36"/>
    <sheet name="37" sheetId="79" r:id="rId37"/>
    <sheet name="38" sheetId="41" r:id="rId38"/>
    <sheet name="39" sheetId="42" r:id="rId39"/>
    <sheet name="40" sheetId="43" r:id="rId40"/>
    <sheet name="41" sheetId="44" r:id="rId41"/>
    <sheet name="42" sheetId="80" r:id="rId42"/>
    <sheet name="43" sheetId="81" r:id="rId43"/>
    <sheet name="44" sheetId="82" r:id="rId44"/>
    <sheet name="45" sheetId="83" r:id="rId45"/>
    <sheet name="46" sheetId="84" r:id="rId46"/>
    <sheet name="47" sheetId="85" r:id="rId47"/>
    <sheet name="48" sheetId="86" r:id="rId48"/>
    <sheet name="49" sheetId="87" r:id="rId49"/>
    <sheet name="50" sheetId="88" r:id="rId50"/>
    <sheet name="51" sheetId="89" r:id="rId51"/>
    <sheet name="52" sheetId="90" r:id="rId52"/>
    <sheet name="53" sheetId="91" r:id="rId53"/>
    <sheet name="54" sheetId="92" r:id="rId54"/>
    <sheet name="55" sheetId="93" r:id="rId55"/>
    <sheet name="56" sheetId="94" r:id="rId56"/>
    <sheet name="57" sheetId="95" r:id="rId57"/>
    <sheet name="58" sheetId="96" r:id="rId58"/>
    <sheet name="59" sheetId="97" r:id="rId59"/>
    <sheet name="60" sheetId="98" r:id="rId60"/>
  </sheets>
  <definedNames>
    <definedName name="_Toc488228445" localSheetId="8">'9'!$A$3</definedName>
    <definedName name="_Toc488228446" localSheetId="9">'10'!$A$4</definedName>
    <definedName name="_Toc488228447" localSheetId="10">'11'!$A$4</definedName>
    <definedName name="_Toc488228448" localSheetId="12">'13'!$A$5</definedName>
    <definedName name="_Toc488228449" localSheetId="13">'14'!$A$4</definedName>
    <definedName name="_Toc488228450" localSheetId="14">'15'!$A$3</definedName>
    <definedName name="_Toc488228451" localSheetId="15">'16'!$A$4</definedName>
    <definedName name="_Toc488228452" localSheetId="16">'17'!$A$3</definedName>
    <definedName name="_Toc488228453" localSheetId="17">'18'!$A$3</definedName>
    <definedName name="_Toc488228454" localSheetId="18">'19'!$A$3</definedName>
    <definedName name="_Toc488228455" localSheetId="19">'20'!$A$3</definedName>
    <definedName name="_Toc488228456" localSheetId="20">'21'!$A$3</definedName>
    <definedName name="_Toc488228457" localSheetId="21">'22'!$A$3</definedName>
    <definedName name="_Toc488228462" localSheetId="22">'23'!$A$3</definedName>
    <definedName name="_Toc488228463" localSheetId="23">'24'!$A$3</definedName>
    <definedName name="_Toc488228464" localSheetId="24">'25'!$A$3</definedName>
    <definedName name="_Toc488228465" localSheetId="25">'26'!$A$3</definedName>
    <definedName name="_Toc488228466" localSheetId="26">'27'!$A$3</definedName>
    <definedName name="_Toc488228467" localSheetId="27">'28'!$A$3</definedName>
    <definedName name="_Toc488228468" localSheetId="28">'29'!$A$3</definedName>
    <definedName name="_Toc488228470" localSheetId="38">'39'!$A$3</definedName>
    <definedName name="_Toc488228471" localSheetId="39">'40'!$A$3</definedName>
    <definedName name="_Toc488228472" localSheetId="40">'41'!$A$3</definedName>
    <definedName name="_Toc488228474" localSheetId="42">'43'!$A$3</definedName>
    <definedName name="_Toc488228475" localSheetId="43">'44'!$A$3</definedName>
    <definedName name="_Toc488228476" localSheetId="44">'45'!$A$3</definedName>
    <definedName name="_Toc488228478" localSheetId="47">'48'!$A$3</definedName>
    <definedName name="_Toc488228479" localSheetId="48">'49'!$A$3</definedName>
    <definedName name="_Toc488228481" localSheetId="49">'50'!$A$3</definedName>
    <definedName name="_Toc488228485" localSheetId="51">'52'!$A$3</definedName>
    <definedName name="_Toc488228487" localSheetId="52">'53'!$A$3</definedName>
    <definedName name="_Toc488228489" localSheetId="53">'54'!$A$3</definedName>
    <definedName name="_Toc488228491" localSheetId="54">'55'!$A$3</definedName>
    <definedName name="_Toc488228492" localSheetId="55">'56'!$A$3</definedName>
    <definedName name="_Toc488228493" localSheetId="56">'57'!$A$3</definedName>
    <definedName name="_Toc488228494" localSheetId="57">'58'!$A$3</definedName>
    <definedName name="_Toc488228495" localSheetId="58">'59'!$A$3</definedName>
    <definedName name="_Toc488228496" localSheetId="59">'60'!$A$3</definedName>
    <definedName name="_Toc488566976" localSheetId="29">'30'!$A$3</definedName>
    <definedName name="_Toc488566977" localSheetId="30">'31'!$A$3</definedName>
    <definedName name="_Toc488566978" localSheetId="31">'32'!$A$3</definedName>
    <definedName name="_Toc488566979" localSheetId="32">'33'!$A$3</definedName>
    <definedName name="_Toc488566980" localSheetId="33">'34'!$A$3</definedName>
    <definedName name="_Toc488566981" localSheetId="34">'35'!$A$3</definedName>
    <definedName name="_Toc488566982" localSheetId="35">'36'!$A$3</definedName>
    <definedName name="_Toc488566983" localSheetId="36">'37'!$A$3</definedName>
    <definedName name="_Toc488566984" localSheetId="37">'38'!$A$3</definedName>
    <definedName name="OLE_LINK1" localSheetId="6">'7'!$A$6</definedName>
    <definedName name="_xlnm.Print_Area" localSheetId="0">'1'!$A$1:$H$39</definedName>
    <definedName name="_xlnm.Print_Area" localSheetId="9">'10'!$A$1:$J$24</definedName>
    <definedName name="_xlnm.Print_Area" localSheetId="10">'11'!$A$1:$K$27</definedName>
    <definedName name="_xlnm.Print_Area" localSheetId="11">'12'!$A$1:$J$16</definedName>
    <definedName name="_xlnm.Print_Area" localSheetId="13">'14'!$A$1:$J$23</definedName>
    <definedName name="_xlnm.Print_Area" localSheetId="16">'17'!$A$1:$L$20</definedName>
    <definedName name="_xlnm.Print_Area" localSheetId="17">'18'!$A$1:$K$21</definedName>
    <definedName name="_xlnm.Print_Area" localSheetId="1">'2'!$A$1:$J$18</definedName>
    <definedName name="_xlnm.Print_Area" localSheetId="22">'23'!$A$1:$E$11</definedName>
    <definedName name="_xlnm.Print_Area" localSheetId="23">'24'!$A$1:$E$10</definedName>
    <definedName name="_xlnm.Print_Area" localSheetId="24">'25'!$A$1:$E$10</definedName>
    <definedName name="_xlnm.Print_Area" localSheetId="25">'26'!$A$1:$E$11</definedName>
    <definedName name="_xlnm.Print_Area" localSheetId="26">'27'!$A$1:$K$16</definedName>
    <definedName name="_xlnm.Print_Area" localSheetId="27">'28'!$A$1:$K$20</definedName>
    <definedName name="_xlnm.Print_Area" localSheetId="28">'29'!$A$1:$J$22</definedName>
    <definedName name="_xlnm.Print_Area" localSheetId="29">'30'!$A$1:$E$11</definedName>
    <definedName name="_xlnm.Print_Area" localSheetId="30">'31'!$A$1:$E$10</definedName>
    <definedName name="_xlnm.Print_Area" localSheetId="31">'32'!$A$1:$J$23</definedName>
    <definedName name="_xlnm.Print_Area" localSheetId="32">'33'!$A$1:$K$20</definedName>
    <definedName name="_xlnm.Print_Area" localSheetId="33">'34'!$A$1:$E$11</definedName>
    <definedName name="_xlnm.Print_Area" localSheetId="34">'35'!$A$1:$E$10</definedName>
    <definedName name="_xlnm.Print_Area" localSheetId="35">'36'!$A$1:$D$20</definedName>
    <definedName name="_xlnm.Print_Area" localSheetId="36">'37'!$A$1:$E$18</definedName>
    <definedName name="_xlnm.Print_Area" localSheetId="37">'38'!$A$1:$B$11</definedName>
    <definedName name="_xlnm.Print_Area" localSheetId="38">'39'!$A$1:$E$10</definedName>
    <definedName name="_xlnm.Print_Area" localSheetId="3">'4'!$A$1:$K$12</definedName>
    <definedName name="_xlnm.Print_Area" localSheetId="39">'40'!$A$1:$D$20</definedName>
    <definedName name="_xlnm.Print_Area" localSheetId="40">'41'!$A$1:$E$19</definedName>
    <definedName name="_xlnm.Print_Area" localSheetId="41">'42'!$B$1:$F$11</definedName>
    <definedName name="_xlnm.Print_Area" localSheetId="42">'43'!$A$1:$K$12</definedName>
    <definedName name="_xlnm.Print_Area" localSheetId="43">'44'!$A$1:$J$22</definedName>
    <definedName name="_xlnm.Print_Area" localSheetId="44">'45'!$A$1:$K$20</definedName>
    <definedName name="_xlnm.Print_Area" localSheetId="45">'46'!$A$1:$D$19</definedName>
    <definedName name="_xlnm.Print_Area" localSheetId="46">'47'!$A$1:$D$19</definedName>
    <definedName name="_xlnm.Print_Area" localSheetId="47">'48'!$A$1:$E$11</definedName>
    <definedName name="_xlnm.Print_Area" localSheetId="48">'49'!$A$1:$E$11</definedName>
    <definedName name="_xlnm.Print_Area" localSheetId="4">'5'!$A$1:$E$11</definedName>
    <definedName name="_xlnm.Print_Area" localSheetId="49">'50'!$A$1:$E$22</definedName>
    <definedName name="_xlnm.Print_Area" localSheetId="50">'51'!$A$1:$D$21</definedName>
    <definedName name="_xlnm.Print_Area" localSheetId="51">'52'!$A$1:$D$16</definedName>
    <definedName name="_xlnm.Print_Area" localSheetId="52">'53'!$A$1:$E$11</definedName>
    <definedName name="_xlnm.Print_Area" localSheetId="53">'54'!$A$1:$E$15</definedName>
    <definedName name="_xlnm.Print_Area" localSheetId="54">'55'!$A$1:$E$13</definedName>
    <definedName name="_xlnm.Print_Area" localSheetId="55">'56'!$A$1:$E$12</definedName>
    <definedName name="_xlnm.Print_Area" localSheetId="57">'58'!$A$1:$J$22</definedName>
    <definedName name="_xlnm.Print_Area" localSheetId="58">'59'!$A$1:$K$22</definedName>
    <definedName name="_xlnm.Print_Area" localSheetId="5">'6'!$A$1:$K$14</definedName>
    <definedName name="_xlnm.Print_Area" localSheetId="59">'60'!$A$1:$K$24</definedName>
    <definedName name="_xlnm.Print_Area" localSheetId="6">'7'!$A$1:$J$29</definedName>
  </definedNames>
  <calcPr calcId="162913"/>
</workbook>
</file>

<file path=xl/calcChain.xml><?xml version="1.0" encoding="utf-8"?>
<calcChain xmlns="http://schemas.openxmlformats.org/spreadsheetml/2006/main">
  <c r="D13" i="99" l="1"/>
  <c r="J13" i="99" s="1"/>
  <c r="G13" i="99"/>
  <c r="H13" i="99"/>
  <c r="I13" i="99"/>
  <c r="D14" i="99"/>
  <c r="G14" i="99"/>
  <c r="H14" i="99"/>
  <c r="J14" i="99" s="1"/>
  <c r="I14" i="99"/>
  <c r="B15" i="99"/>
  <c r="C15" i="99"/>
  <c r="D15" i="99"/>
  <c r="E15" i="99"/>
  <c r="G15" i="99" s="1"/>
  <c r="F15" i="99"/>
  <c r="I15" i="99" l="1"/>
  <c r="H15" i="99"/>
  <c r="J15" i="99"/>
  <c r="C12" i="93"/>
  <c r="D12" i="93"/>
  <c r="E12" i="93"/>
  <c r="C14" i="92"/>
  <c r="D14" i="92"/>
  <c r="E14" i="92"/>
  <c r="C10" i="91"/>
  <c r="D10" i="91"/>
  <c r="E10" i="91"/>
  <c r="B15" i="90"/>
  <c r="C15" i="90"/>
  <c r="D15" i="90"/>
  <c r="B20" i="89"/>
  <c r="C20" i="89"/>
  <c r="D20" i="89"/>
  <c r="C19" i="88"/>
  <c r="D19" i="88"/>
  <c r="E19" i="88"/>
  <c r="C10" i="87"/>
  <c r="D10" i="87"/>
  <c r="E10" i="87"/>
  <c r="E8" i="86"/>
  <c r="E9" i="86"/>
  <c r="C10" i="86"/>
  <c r="D10" i="86"/>
  <c r="E10" i="86" s="1"/>
  <c r="B17" i="85"/>
  <c r="C17" i="85"/>
  <c r="D17" i="85"/>
  <c r="D10" i="83"/>
  <c r="G10" i="83"/>
  <c r="H10" i="83"/>
  <c r="I10" i="83"/>
  <c r="D11" i="83"/>
  <c r="G11" i="83"/>
  <c r="H11" i="83"/>
  <c r="I11" i="83"/>
  <c r="D12" i="83"/>
  <c r="G12" i="83"/>
  <c r="H12" i="83"/>
  <c r="I12" i="83"/>
  <c r="D13" i="83"/>
  <c r="G13" i="83"/>
  <c r="H13" i="83"/>
  <c r="I13" i="83"/>
  <c r="D14" i="83"/>
  <c r="G14" i="83"/>
  <c r="H14" i="83"/>
  <c r="I14" i="83"/>
  <c r="D15" i="83"/>
  <c r="G15" i="83"/>
  <c r="H15" i="83"/>
  <c r="I15" i="83"/>
  <c r="D16" i="83"/>
  <c r="G16" i="83"/>
  <c r="H16" i="83"/>
  <c r="J16" i="83" s="1"/>
  <c r="I16" i="83"/>
  <c r="D17" i="83"/>
  <c r="G17" i="83"/>
  <c r="H17" i="83"/>
  <c r="J17" i="83" s="1"/>
  <c r="I17" i="83"/>
  <c r="D18" i="83"/>
  <c r="G18" i="83"/>
  <c r="H18" i="83"/>
  <c r="I18" i="83"/>
  <c r="B19" i="83"/>
  <c r="C19" i="83"/>
  <c r="E19" i="83"/>
  <c r="F19" i="83"/>
  <c r="D10" i="82"/>
  <c r="G10" i="82"/>
  <c r="H10" i="82"/>
  <c r="J10" i="82" s="1"/>
  <c r="I10" i="82"/>
  <c r="D11" i="82"/>
  <c r="D21" i="82" s="1"/>
  <c r="G11" i="82"/>
  <c r="H11" i="82"/>
  <c r="J11" i="82" s="1"/>
  <c r="I11" i="82"/>
  <c r="D12" i="82"/>
  <c r="G12" i="82"/>
  <c r="H12" i="82"/>
  <c r="I12" i="82"/>
  <c r="D13" i="82"/>
  <c r="G13" i="82"/>
  <c r="H13" i="82"/>
  <c r="I13" i="82"/>
  <c r="D14" i="82"/>
  <c r="G14" i="82"/>
  <c r="H14" i="82"/>
  <c r="J14" i="82" s="1"/>
  <c r="I14" i="82"/>
  <c r="D15" i="82"/>
  <c r="G15" i="82"/>
  <c r="H15" i="82"/>
  <c r="I15" i="82"/>
  <c r="J15" i="82"/>
  <c r="D16" i="82"/>
  <c r="G16" i="82"/>
  <c r="H16" i="82"/>
  <c r="I16" i="82"/>
  <c r="D17" i="82"/>
  <c r="G17" i="82"/>
  <c r="H17" i="82"/>
  <c r="I17" i="82"/>
  <c r="D18" i="82"/>
  <c r="G18" i="82"/>
  <c r="H18" i="82"/>
  <c r="I18" i="82"/>
  <c r="D19" i="82"/>
  <c r="G19" i="82"/>
  <c r="H19" i="82"/>
  <c r="J19" i="82" s="1"/>
  <c r="I19" i="82"/>
  <c r="D20" i="82"/>
  <c r="G20" i="82"/>
  <c r="H20" i="82"/>
  <c r="J20" i="82" s="1"/>
  <c r="I20" i="82"/>
  <c r="B21" i="82"/>
  <c r="C21" i="82"/>
  <c r="E21" i="82"/>
  <c r="F21" i="82"/>
  <c r="E10" i="81"/>
  <c r="H10" i="81"/>
  <c r="I10" i="81"/>
  <c r="K10" i="81" s="1"/>
  <c r="J10" i="81"/>
  <c r="E11" i="81"/>
  <c r="H11" i="81"/>
  <c r="I11" i="81"/>
  <c r="K11" i="81" s="1"/>
  <c r="J11" i="81"/>
  <c r="F8" i="80"/>
  <c r="F10" i="80" s="1"/>
  <c r="F9" i="80"/>
  <c r="D10" i="80"/>
  <c r="E10" i="80"/>
  <c r="D10" i="75"/>
  <c r="G10" i="75"/>
  <c r="H10" i="75"/>
  <c r="I10" i="75"/>
  <c r="J10" i="75" s="1"/>
  <c r="D11" i="75"/>
  <c r="G11" i="75"/>
  <c r="H11" i="75"/>
  <c r="I11" i="75"/>
  <c r="D12" i="75"/>
  <c r="G12" i="75"/>
  <c r="H12" i="75"/>
  <c r="I12" i="75"/>
  <c r="D13" i="75"/>
  <c r="G13" i="75"/>
  <c r="H13" i="75"/>
  <c r="J13" i="75" s="1"/>
  <c r="I13" i="75"/>
  <c r="D14" i="75"/>
  <c r="G14" i="75"/>
  <c r="H14" i="75"/>
  <c r="J14" i="75" s="1"/>
  <c r="I14" i="75"/>
  <c r="D15" i="75"/>
  <c r="G15" i="75"/>
  <c r="H15" i="75"/>
  <c r="J15" i="75" s="1"/>
  <c r="I15" i="75"/>
  <c r="D16" i="75"/>
  <c r="G16" i="75"/>
  <c r="H16" i="75"/>
  <c r="I16" i="75"/>
  <c r="D17" i="75"/>
  <c r="G17" i="75"/>
  <c r="H17" i="75"/>
  <c r="J17" i="75" s="1"/>
  <c r="I17" i="75"/>
  <c r="D18" i="75"/>
  <c r="G18" i="75"/>
  <c r="H18" i="75"/>
  <c r="I18" i="75"/>
  <c r="J18" i="75"/>
  <c r="B19" i="75"/>
  <c r="C19" i="75"/>
  <c r="E19" i="75"/>
  <c r="F19" i="75"/>
  <c r="D10" i="74"/>
  <c r="G10" i="74"/>
  <c r="H10" i="74"/>
  <c r="J10" i="74" s="1"/>
  <c r="I10" i="74"/>
  <c r="D11" i="74"/>
  <c r="G11" i="74"/>
  <c r="H11" i="74"/>
  <c r="J11" i="74" s="1"/>
  <c r="I11" i="74"/>
  <c r="D12" i="74"/>
  <c r="G12" i="74"/>
  <c r="H12" i="74"/>
  <c r="I12" i="74"/>
  <c r="J12" i="74"/>
  <c r="D13" i="74"/>
  <c r="G13" i="74"/>
  <c r="H13" i="74"/>
  <c r="I13" i="74"/>
  <c r="J13" i="74" s="1"/>
  <c r="D14" i="74"/>
  <c r="G14" i="74"/>
  <c r="H14" i="74"/>
  <c r="I14" i="74"/>
  <c r="D15" i="74"/>
  <c r="G15" i="74"/>
  <c r="H15" i="74"/>
  <c r="I15" i="74"/>
  <c r="D16" i="74"/>
  <c r="G16" i="74"/>
  <c r="H16" i="74"/>
  <c r="J16" i="74" s="1"/>
  <c r="I16" i="74"/>
  <c r="D17" i="74"/>
  <c r="G17" i="74"/>
  <c r="H17" i="74"/>
  <c r="I17" i="74"/>
  <c r="J17" i="74"/>
  <c r="D18" i="74"/>
  <c r="G18" i="74"/>
  <c r="H18" i="74"/>
  <c r="I18" i="74"/>
  <c r="D19" i="74"/>
  <c r="G19" i="74"/>
  <c r="H19" i="74"/>
  <c r="I19" i="74"/>
  <c r="D20" i="74"/>
  <c r="G20" i="74"/>
  <c r="H20" i="74"/>
  <c r="J20" i="74" s="1"/>
  <c r="I20" i="74"/>
  <c r="B21" i="74"/>
  <c r="C21" i="74"/>
  <c r="E21" i="74"/>
  <c r="F21" i="74"/>
  <c r="E8" i="73"/>
  <c r="E9" i="73"/>
  <c r="E8" i="72"/>
  <c r="E10" i="72" s="1"/>
  <c r="E9" i="72"/>
  <c r="C10" i="72"/>
  <c r="D10" i="72"/>
  <c r="H19" i="75" l="1"/>
  <c r="J18" i="74"/>
  <c r="G21" i="74"/>
  <c r="H21" i="82"/>
  <c r="J18" i="82"/>
  <c r="J16" i="82"/>
  <c r="J13" i="83"/>
  <c r="I21" i="82"/>
  <c r="J14" i="74"/>
  <c r="J11" i="75"/>
  <c r="D19" i="75"/>
  <c r="J12" i="82"/>
  <c r="J21" i="82" s="1"/>
  <c r="G19" i="75"/>
  <c r="J17" i="82"/>
  <c r="J16" i="75"/>
  <c r="G21" i="82"/>
  <c r="J15" i="74"/>
  <c r="I19" i="75"/>
  <c r="J13" i="82"/>
  <c r="J12" i="83"/>
  <c r="J10" i="83"/>
  <c r="G19" i="83"/>
  <c r="H19" i="83"/>
  <c r="D19" i="83"/>
  <c r="J11" i="83"/>
  <c r="J18" i="83"/>
  <c r="J14" i="83"/>
  <c r="I19" i="83"/>
  <c r="I21" i="74"/>
  <c r="J19" i="74"/>
  <c r="J21" i="74" s="1"/>
  <c r="D21" i="74"/>
  <c r="J15" i="83"/>
  <c r="J12" i="75"/>
  <c r="J19" i="75" s="1"/>
  <c r="H21" i="74"/>
  <c r="D18" i="1"/>
  <c r="D19" i="1"/>
  <c r="D20" i="1"/>
  <c r="D21" i="1"/>
  <c r="D22" i="1"/>
  <c r="D17" i="1"/>
  <c r="D10" i="1"/>
  <c r="D11" i="1"/>
  <c r="D12" i="1"/>
  <c r="D9" i="1"/>
  <c r="J19" i="83" l="1"/>
  <c r="D10" i="7"/>
  <c r="G10" i="7"/>
  <c r="H10" i="7"/>
  <c r="H22" i="7" s="1"/>
  <c r="H25" i="7" s="1"/>
  <c r="I10" i="7"/>
  <c r="D11" i="7"/>
  <c r="G11" i="7"/>
  <c r="H11" i="7"/>
  <c r="I11" i="7"/>
  <c r="D12" i="7"/>
  <c r="G12" i="7"/>
  <c r="H12" i="7"/>
  <c r="I12" i="7"/>
  <c r="D13" i="7"/>
  <c r="G13" i="7"/>
  <c r="J13" i="7" s="1"/>
  <c r="H13" i="7"/>
  <c r="I13" i="7"/>
  <c r="D14" i="7"/>
  <c r="G14" i="7"/>
  <c r="J14" i="7" s="1"/>
  <c r="H14" i="7"/>
  <c r="I14" i="7"/>
  <c r="D15" i="7"/>
  <c r="G15" i="7"/>
  <c r="H15" i="7"/>
  <c r="I15" i="7"/>
  <c r="D16" i="7"/>
  <c r="G16" i="7"/>
  <c r="H16" i="7"/>
  <c r="I16" i="7"/>
  <c r="D17" i="7"/>
  <c r="G17" i="7"/>
  <c r="H17" i="7"/>
  <c r="I17" i="7"/>
  <c r="D18" i="7"/>
  <c r="G18" i="7"/>
  <c r="H18" i="7"/>
  <c r="I18" i="7"/>
  <c r="D19" i="7"/>
  <c r="G19" i="7"/>
  <c r="J19" i="7" s="1"/>
  <c r="H19" i="7"/>
  <c r="I19" i="7"/>
  <c r="D20" i="7"/>
  <c r="G20" i="7"/>
  <c r="H20" i="7"/>
  <c r="I20" i="7"/>
  <c r="D21" i="7"/>
  <c r="G21" i="7"/>
  <c r="H21" i="7"/>
  <c r="I21" i="7"/>
  <c r="B22" i="7"/>
  <c r="B25" i="7" s="1"/>
  <c r="C22" i="7"/>
  <c r="C25" i="7" s="1"/>
  <c r="E22" i="7"/>
  <c r="E25" i="7" s="1"/>
  <c r="F22" i="7"/>
  <c r="D23" i="7"/>
  <c r="G23" i="7"/>
  <c r="H23" i="7"/>
  <c r="I23" i="7"/>
  <c r="F25" i="7"/>
  <c r="J11" i="4"/>
  <c r="I11" i="4"/>
  <c r="H11" i="4"/>
  <c r="E11" i="4"/>
  <c r="E10" i="3"/>
  <c r="H10" i="3"/>
  <c r="I10" i="3"/>
  <c r="J10" i="3"/>
  <c r="K10" i="3" l="1"/>
  <c r="K11" i="4"/>
  <c r="J11" i="7"/>
  <c r="J23" i="7"/>
  <c r="J17" i="7"/>
  <c r="J15" i="7"/>
  <c r="J20" i="7"/>
  <c r="J18" i="7"/>
  <c r="J16" i="7"/>
  <c r="J10" i="7"/>
  <c r="D22" i="7"/>
  <c r="D25" i="7" s="1"/>
  <c r="J21" i="7"/>
  <c r="I22" i="7"/>
  <c r="I25" i="7" s="1"/>
  <c r="G22" i="7"/>
  <c r="G25" i="7" s="1"/>
  <c r="J12" i="7"/>
  <c r="J22" i="7" l="1"/>
  <c r="J25" i="7" s="1"/>
  <c r="G10" i="9" l="1"/>
  <c r="D10" i="2" l="1"/>
  <c r="B18" i="44" l="1"/>
  <c r="C18" i="44"/>
  <c r="D11" i="44"/>
  <c r="D8" i="44"/>
  <c r="B19" i="43"/>
  <c r="C19" i="43"/>
  <c r="D12" i="43"/>
  <c r="D8" i="43"/>
  <c r="E8" i="42"/>
  <c r="E9" i="42"/>
  <c r="B10" i="41"/>
  <c r="C11" i="64"/>
  <c r="D11" i="64"/>
  <c r="E10" i="64"/>
  <c r="E9" i="64"/>
  <c r="E8" i="64"/>
  <c r="D16" i="20"/>
  <c r="B17" i="20"/>
  <c r="C17" i="20"/>
  <c r="D9" i="20"/>
  <c r="D8" i="20"/>
  <c r="B19" i="19"/>
  <c r="L12" i="19"/>
  <c r="L8" i="19"/>
  <c r="B21" i="18"/>
  <c r="F21" i="18"/>
  <c r="H21" i="18"/>
  <c r="J21" i="18"/>
  <c r="K21" i="18"/>
  <c r="L14" i="18"/>
  <c r="L8" i="18"/>
  <c r="I10" i="17"/>
  <c r="H10" i="17"/>
  <c r="J10" i="17" s="1"/>
  <c r="F20" i="17"/>
  <c r="E20" i="17"/>
  <c r="C20" i="17"/>
  <c r="B20" i="17"/>
  <c r="D11" i="17"/>
  <c r="D10" i="17"/>
  <c r="H19" i="16"/>
  <c r="D19" i="16"/>
  <c r="C19" i="16"/>
  <c r="B19" i="16"/>
  <c r="E20" i="14"/>
  <c r="F20" i="14"/>
  <c r="C20" i="14"/>
  <c r="B20" i="14"/>
  <c r="I10" i="14"/>
  <c r="H10" i="14"/>
  <c r="G10" i="14"/>
  <c r="D10" i="14"/>
  <c r="F22" i="13"/>
  <c r="E22" i="13"/>
  <c r="C22" i="13"/>
  <c r="B22" i="13"/>
  <c r="I11" i="13"/>
  <c r="I12" i="13"/>
  <c r="H11" i="13"/>
  <c r="G11" i="13"/>
  <c r="D11" i="13"/>
  <c r="I12" i="12"/>
  <c r="F25" i="12"/>
  <c r="E25" i="12"/>
  <c r="G12" i="12"/>
  <c r="B25" i="12"/>
  <c r="C25" i="12"/>
  <c r="D12" i="12"/>
  <c r="I11" i="11"/>
  <c r="H11" i="11"/>
  <c r="G11" i="11"/>
  <c r="E25" i="11"/>
  <c r="C25" i="11"/>
  <c r="D11" i="11"/>
  <c r="E22" i="10"/>
  <c r="F22" i="10"/>
  <c r="G11" i="10"/>
  <c r="C22" i="10"/>
  <c r="B22" i="10"/>
  <c r="D11" i="10"/>
  <c r="G15" i="9"/>
  <c r="H10" i="9"/>
  <c r="C24" i="9"/>
  <c r="D10" i="9"/>
  <c r="H10" i="8"/>
  <c r="I10" i="8"/>
  <c r="G10" i="8"/>
  <c r="D10" i="8"/>
  <c r="H10" i="6"/>
  <c r="E10" i="6"/>
  <c r="E9" i="5"/>
  <c r="J10" i="4"/>
  <c r="I10" i="4"/>
  <c r="H10" i="4"/>
  <c r="E10" i="4"/>
  <c r="H10" i="2"/>
  <c r="B12" i="2"/>
  <c r="B14" i="2" s="1"/>
  <c r="D11" i="2"/>
  <c r="G10" i="2"/>
  <c r="J10" i="8" l="1"/>
  <c r="E11" i="64"/>
  <c r="J10" i="14"/>
  <c r="J11" i="13"/>
  <c r="J11" i="11"/>
  <c r="L19" i="16"/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C24" i="8"/>
  <c r="C26" i="8" s="1"/>
  <c r="E24" i="8"/>
  <c r="E26" i="8" s="1"/>
  <c r="F24" i="8"/>
  <c r="F26" i="8" s="1"/>
  <c r="B24" i="8"/>
  <c r="B26" i="8" s="1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F12" i="2"/>
  <c r="F14" i="2" s="1"/>
  <c r="E12" i="2"/>
  <c r="E14" i="2" s="1"/>
  <c r="C12" i="2"/>
  <c r="C14" i="2" s="1"/>
  <c r="I10" i="2"/>
  <c r="J10" i="2" s="1"/>
  <c r="G11" i="2"/>
  <c r="G12" i="2" s="1"/>
  <c r="G13" i="2"/>
  <c r="J10" i="6"/>
  <c r="I10" i="6"/>
  <c r="K10" i="6" s="1"/>
  <c r="G14" i="2" l="1"/>
  <c r="D24" i="8"/>
  <c r="D26" i="8" s="1"/>
  <c r="G24" i="8"/>
  <c r="G26" i="8" s="1"/>
  <c r="H13" i="2" l="1"/>
  <c r="I11" i="2"/>
  <c r="I12" i="2" s="1"/>
  <c r="H11" i="2"/>
  <c r="H12" i="2" s="1"/>
  <c r="D12" i="2"/>
  <c r="D14" i="2" s="1"/>
  <c r="H14" i="2" l="1"/>
  <c r="J11" i="2"/>
  <c r="J12" i="2" s="1"/>
  <c r="D17" i="44"/>
  <c r="D16" i="44"/>
  <c r="D15" i="44"/>
  <c r="D14" i="44"/>
  <c r="D13" i="44"/>
  <c r="D12" i="44"/>
  <c r="D10" i="44"/>
  <c r="D9" i="44"/>
  <c r="D18" i="43"/>
  <c r="D17" i="43"/>
  <c r="D16" i="43"/>
  <c r="D15" i="43"/>
  <c r="D14" i="43"/>
  <c r="D13" i="43"/>
  <c r="D11" i="43"/>
  <c r="D10" i="43"/>
  <c r="D9" i="43"/>
  <c r="D19" i="43" l="1"/>
  <c r="D18" i="44"/>
  <c r="B24" i="9" l="1"/>
  <c r="D10" i="20"/>
  <c r="D11" i="20"/>
  <c r="D12" i="20"/>
  <c r="D13" i="20"/>
  <c r="D14" i="20"/>
  <c r="D15" i="20"/>
  <c r="D17" i="20" l="1"/>
  <c r="I13" i="2"/>
  <c r="I14" i="2" s="1"/>
  <c r="J13" i="2"/>
  <c r="J14" i="2" s="1"/>
  <c r="C19" i="19" l="1"/>
  <c r="D19" i="19"/>
  <c r="E19" i="19"/>
  <c r="F19" i="19"/>
  <c r="G19" i="19"/>
  <c r="H19" i="19"/>
  <c r="I19" i="19"/>
  <c r="J19" i="19"/>
  <c r="K19" i="19"/>
  <c r="L9" i="19"/>
  <c r="L10" i="19"/>
  <c r="L11" i="19"/>
  <c r="L13" i="19"/>
  <c r="L14" i="19"/>
  <c r="L15" i="19"/>
  <c r="L16" i="19"/>
  <c r="L17" i="19"/>
  <c r="L18" i="19"/>
  <c r="C21" i="18"/>
  <c r="D21" i="18"/>
  <c r="E21" i="18"/>
  <c r="G21" i="18"/>
  <c r="I21" i="18"/>
  <c r="L9" i="18"/>
  <c r="L10" i="18"/>
  <c r="L11" i="18"/>
  <c r="L12" i="18"/>
  <c r="L13" i="18"/>
  <c r="L15" i="18"/>
  <c r="L16" i="18"/>
  <c r="L17" i="18"/>
  <c r="L18" i="18"/>
  <c r="L19" i="18"/>
  <c r="L20" i="18"/>
  <c r="H11" i="17"/>
  <c r="I11" i="17"/>
  <c r="H12" i="17"/>
  <c r="I12" i="17"/>
  <c r="H13" i="17"/>
  <c r="I13" i="17"/>
  <c r="H14" i="17"/>
  <c r="I14" i="17"/>
  <c r="H15" i="17"/>
  <c r="I15" i="17"/>
  <c r="H16" i="17"/>
  <c r="I16" i="17"/>
  <c r="H17" i="17"/>
  <c r="I17" i="17"/>
  <c r="H18" i="17"/>
  <c r="I18" i="17"/>
  <c r="H19" i="17"/>
  <c r="I19" i="17"/>
  <c r="G11" i="17"/>
  <c r="G12" i="17"/>
  <c r="G13" i="17"/>
  <c r="G14" i="17"/>
  <c r="G15" i="17"/>
  <c r="G16" i="17"/>
  <c r="G17" i="17"/>
  <c r="G18" i="17"/>
  <c r="G19" i="17"/>
  <c r="G10" i="17"/>
  <c r="D12" i="17"/>
  <c r="D13" i="17"/>
  <c r="D14" i="17"/>
  <c r="D15" i="17"/>
  <c r="D16" i="17"/>
  <c r="D17" i="17"/>
  <c r="D18" i="17"/>
  <c r="D19" i="17"/>
  <c r="E19" i="16"/>
  <c r="F19" i="16"/>
  <c r="G19" i="16"/>
  <c r="I19" i="16"/>
  <c r="J19" i="16"/>
  <c r="K19" i="16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J18" i="14" s="1"/>
  <c r="I18" i="14"/>
  <c r="H19" i="14"/>
  <c r="I19" i="14"/>
  <c r="G11" i="14"/>
  <c r="G12" i="14"/>
  <c r="G13" i="14"/>
  <c r="G14" i="14"/>
  <c r="G15" i="14"/>
  <c r="G16" i="14"/>
  <c r="G17" i="14"/>
  <c r="G18" i="14"/>
  <c r="G19" i="14"/>
  <c r="D11" i="14"/>
  <c r="D12" i="14"/>
  <c r="D13" i="14"/>
  <c r="D14" i="14"/>
  <c r="D15" i="14"/>
  <c r="D16" i="14"/>
  <c r="D17" i="14"/>
  <c r="D18" i="14"/>
  <c r="D19" i="14"/>
  <c r="H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G12" i="13"/>
  <c r="G13" i="13"/>
  <c r="G14" i="13"/>
  <c r="G15" i="13"/>
  <c r="G16" i="13"/>
  <c r="G17" i="13"/>
  <c r="G18" i="13"/>
  <c r="G19" i="13"/>
  <c r="G20" i="13"/>
  <c r="G21" i="13"/>
  <c r="D12" i="13"/>
  <c r="D13" i="13"/>
  <c r="D14" i="13"/>
  <c r="D15" i="13"/>
  <c r="D16" i="13"/>
  <c r="D17" i="13"/>
  <c r="D18" i="13"/>
  <c r="D19" i="13"/>
  <c r="D20" i="13"/>
  <c r="D21" i="13"/>
  <c r="H13" i="12"/>
  <c r="I13" i="12"/>
  <c r="H14" i="12"/>
  <c r="I14" i="12"/>
  <c r="H15" i="12"/>
  <c r="I15" i="12"/>
  <c r="H16" i="12"/>
  <c r="I16" i="12"/>
  <c r="H17" i="12"/>
  <c r="J17" i="12" s="1"/>
  <c r="I17" i="12"/>
  <c r="H18" i="12"/>
  <c r="I18" i="12"/>
  <c r="H19" i="12"/>
  <c r="I19" i="12"/>
  <c r="H20" i="12"/>
  <c r="I20" i="12"/>
  <c r="H21" i="12"/>
  <c r="J21" i="12" s="1"/>
  <c r="I21" i="12"/>
  <c r="H22" i="12"/>
  <c r="I22" i="12"/>
  <c r="H23" i="12"/>
  <c r="I23" i="12"/>
  <c r="H24" i="12"/>
  <c r="I24" i="12"/>
  <c r="H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F25" i="11"/>
  <c r="B25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H12" i="10"/>
  <c r="I12" i="10"/>
  <c r="H13" i="10"/>
  <c r="I13" i="10"/>
  <c r="H14" i="10"/>
  <c r="I14" i="10"/>
  <c r="H15" i="10"/>
  <c r="I15" i="10"/>
  <c r="H16" i="10"/>
  <c r="I16" i="10"/>
  <c r="H17" i="10"/>
  <c r="I17" i="10"/>
  <c r="H18" i="10"/>
  <c r="I18" i="10"/>
  <c r="H19" i="10"/>
  <c r="I19" i="10"/>
  <c r="H20" i="10"/>
  <c r="I20" i="10"/>
  <c r="H21" i="10"/>
  <c r="I21" i="10"/>
  <c r="I11" i="10"/>
  <c r="H11" i="10"/>
  <c r="G12" i="10"/>
  <c r="G13" i="10"/>
  <c r="G14" i="10"/>
  <c r="G15" i="10"/>
  <c r="G16" i="10"/>
  <c r="G17" i="10"/>
  <c r="G18" i="10"/>
  <c r="G19" i="10"/>
  <c r="G20" i="10"/>
  <c r="G21" i="10"/>
  <c r="D12" i="10"/>
  <c r="D13" i="10"/>
  <c r="D14" i="10"/>
  <c r="D15" i="10"/>
  <c r="D16" i="10"/>
  <c r="D17" i="10"/>
  <c r="D18" i="10"/>
  <c r="D19" i="10"/>
  <c r="D20" i="10"/>
  <c r="D21" i="10"/>
  <c r="E24" i="9"/>
  <c r="F24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I10" i="9"/>
  <c r="J10" i="9" s="1"/>
  <c r="G11" i="9"/>
  <c r="G12" i="9"/>
  <c r="G13" i="9"/>
  <c r="G14" i="9"/>
  <c r="G16" i="9"/>
  <c r="G17" i="9"/>
  <c r="G18" i="9"/>
  <c r="G19" i="9"/>
  <c r="G20" i="9"/>
  <c r="G21" i="9"/>
  <c r="G22" i="9"/>
  <c r="G23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5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5" i="8"/>
  <c r="J16" i="12" l="1"/>
  <c r="J24" i="12"/>
  <c r="J23" i="12"/>
  <c r="J19" i="12"/>
  <c r="J15" i="12"/>
  <c r="J18" i="13"/>
  <c r="J14" i="13"/>
  <c r="J14" i="14"/>
  <c r="J20" i="12"/>
  <c r="L19" i="19"/>
  <c r="L21" i="18"/>
  <c r="D20" i="17"/>
  <c r="J17" i="17"/>
  <c r="J13" i="17"/>
  <c r="G20" i="17"/>
  <c r="J18" i="17"/>
  <c r="J16" i="17"/>
  <c r="J12" i="17"/>
  <c r="I20" i="17"/>
  <c r="J19" i="17"/>
  <c r="J15" i="17"/>
  <c r="J11" i="17"/>
  <c r="H20" i="17"/>
  <c r="J14" i="17"/>
  <c r="G20" i="14"/>
  <c r="J16" i="14"/>
  <c r="J17" i="14"/>
  <c r="J13" i="14"/>
  <c r="D20" i="14"/>
  <c r="J12" i="14"/>
  <c r="I20" i="14"/>
  <c r="J19" i="14"/>
  <c r="J15" i="14"/>
  <c r="J11" i="14"/>
  <c r="H20" i="14"/>
  <c r="J21" i="13"/>
  <c r="G22" i="13"/>
  <c r="J13" i="13"/>
  <c r="I22" i="13"/>
  <c r="J17" i="13"/>
  <c r="J12" i="13"/>
  <c r="H22" i="13"/>
  <c r="J20" i="13"/>
  <c r="J16" i="13"/>
  <c r="D22" i="13"/>
  <c r="J19" i="13"/>
  <c r="J15" i="13"/>
  <c r="J13" i="12"/>
  <c r="G25" i="12"/>
  <c r="J22" i="12"/>
  <c r="J18" i="12"/>
  <c r="J14" i="12"/>
  <c r="I25" i="12"/>
  <c r="H25" i="12"/>
  <c r="J12" i="12"/>
  <c r="D25" i="12"/>
  <c r="G25" i="11"/>
  <c r="I25" i="11"/>
  <c r="H25" i="11"/>
  <c r="D25" i="11"/>
  <c r="I22" i="10"/>
  <c r="H22" i="10"/>
  <c r="G22" i="10"/>
  <c r="D22" i="10"/>
  <c r="G24" i="9"/>
  <c r="H24" i="9"/>
  <c r="D24" i="9"/>
  <c r="J14" i="8"/>
  <c r="K10" i="4"/>
  <c r="J13" i="10"/>
  <c r="J18" i="10"/>
  <c r="J21" i="9"/>
  <c r="J18" i="8"/>
  <c r="I24" i="8"/>
  <c r="I26" i="8" s="1"/>
  <c r="J23" i="8"/>
  <c r="H24" i="8"/>
  <c r="H26" i="8" s="1"/>
  <c r="J12" i="8"/>
  <c r="J20" i="8"/>
  <c r="J22" i="8"/>
  <c r="J16" i="11"/>
  <c r="J19" i="11"/>
  <c r="J18" i="11"/>
  <c r="J14" i="11"/>
  <c r="J21" i="11"/>
  <c r="J22" i="11"/>
  <c r="J17" i="11"/>
  <c r="J13" i="11"/>
  <c r="J12" i="11"/>
  <c r="J20" i="10"/>
  <c r="J16" i="10"/>
  <c r="J12" i="10"/>
  <c r="J14" i="10"/>
  <c r="J21" i="10"/>
  <c r="J17" i="10"/>
  <c r="J22" i="9"/>
  <c r="J18" i="9"/>
  <c r="J16" i="9"/>
  <c r="J13" i="9"/>
  <c r="J20" i="11"/>
  <c r="J23" i="11"/>
  <c r="J15" i="11"/>
  <c r="J24" i="11"/>
  <c r="J15" i="10"/>
  <c r="J19" i="10"/>
  <c r="J11" i="10"/>
  <c r="J20" i="9"/>
  <c r="J23" i="9"/>
  <c r="J19" i="9"/>
  <c r="J15" i="9"/>
  <c r="J11" i="9"/>
  <c r="I24" i="9"/>
  <c r="J17" i="9"/>
  <c r="J12" i="9"/>
  <c r="J14" i="9"/>
  <c r="J19" i="8"/>
  <c r="J21" i="8"/>
  <c r="J13" i="8"/>
  <c r="J11" i="8"/>
  <c r="J16" i="8"/>
  <c r="J25" i="8"/>
  <c r="J17" i="8"/>
  <c r="J15" i="8"/>
  <c r="J20" i="17" l="1"/>
  <c r="J20" i="14"/>
  <c r="J22" i="13"/>
  <c r="J25" i="12"/>
  <c r="J25" i="11"/>
  <c r="J22" i="10"/>
  <c r="J24" i="9"/>
  <c r="J24" i="8"/>
  <c r="J26" i="8" s="1"/>
</calcChain>
</file>

<file path=xl/sharedStrings.xml><?xml version="1.0" encoding="utf-8"?>
<sst xmlns="http://schemas.openxmlformats.org/spreadsheetml/2006/main" count="2261" uniqueCount="619">
  <si>
    <t>ذكور</t>
  </si>
  <si>
    <t>اناث</t>
  </si>
  <si>
    <t>الإجمالي</t>
  </si>
  <si>
    <t>Males</t>
  </si>
  <si>
    <t>Females</t>
  </si>
  <si>
    <t>Total</t>
  </si>
  <si>
    <t>Total Economic Dependency Ratio</t>
  </si>
  <si>
    <t>البيانات والمؤشرات الرئيسة لسوق العمل</t>
  </si>
  <si>
    <t>Main data and indicators of the labor market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</si>
  <si>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                    </t>
  </si>
  <si>
    <t>Source: (1)GOSI, MCS, , MLSD</t>
  </si>
  <si>
    <t xml:space="preserve">(2) صندوق تنمية الموارد البشرية(حافز),-وزارة الخدمة المدنية(جدارة,-ساعد) ,مركز المعلومات الوطني                                                                                        </t>
  </si>
  <si>
    <t xml:space="preserve">(2) HRDF, MCS, NIC      </t>
  </si>
  <si>
    <t xml:space="preserve">(3) بيانات تقديرية من مسح القوى العاملة  - الهيئة العامة للإحصاء                                                                                                                        </t>
  </si>
  <si>
    <t>Estimated data from : The Gastat LFS (3)</t>
  </si>
  <si>
    <t>الأنظمة المتبعة</t>
  </si>
  <si>
    <t>السعوديون</t>
  </si>
  <si>
    <t>غير السعوديين</t>
  </si>
  <si>
    <t>الاجمالي</t>
  </si>
  <si>
    <t>Saudi</t>
  </si>
  <si>
    <t>Non Saudi</t>
  </si>
  <si>
    <t>Adopted regulations</t>
  </si>
  <si>
    <t>الذكور</t>
  </si>
  <si>
    <t>الاناث</t>
  </si>
  <si>
    <t>الجملة</t>
  </si>
  <si>
    <t>Male</t>
  </si>
  <si>
    <t>Female</t>
  </si>
  <si>
    <t>الجملة  Total</t>
  </si>
  <si>
    <t>الاجمالي  Total</t>
  </si>
  <si>
    <t>اجمالي المشتغلين حسب الجنس والجنسية والأنظمة المتبعة</t>
  </si>
  <si>
    <t xml:space="preserve">Total Employed persons by Sex , Nationality and Adopted regulations  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</si>
  <si>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. </t>
  </si>
  <si>
    <t xml:space="preserve"> Source: GOSI, MCS  </t>
  </si>
  <si>
    <t>MLSD*</t>
  </si>
  <si>
    <t xml:space="preserve">                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</si>
  <si>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الفترة</t>
  </si>
  <si>
    <t>Period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</si>
  <si>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</si>
  <si>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</t>
  </si>
  <si>
    <t>Source: GOSI</t>
  </si>
  <si>
    <r>
      <t xml:space="preserve">المصدر : </t>
    </r>
    <r>
      <rPr>
        <sz val="9"/>
        <color rgb="FF000000"/>
        <rFont val="Frutiger LT Arabic 55 Roman"/>
      </rPr>
      <t>المؤسسة العامة للتأمينات ألاجتماعية</t>
    </r>
    <r>
      <rPr>
        <sz val="9"/>
        <rFont val="Frutiger LT Arabic 55 Roman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</si>
  <si>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MLSD  </t>
  </si>
  <si>
    <t>المصدر: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.  </t>
  </si>
  <si>
    <t xml:space="preserve">المصدر : المؤسسة العامة للتأمينات الاجتماعية ,وزارة الخدمة المدنية , وزارة العمل والتنمية الاجتماعية                                                                                                                 </t>
  </si>
  <si>
    <t>Source: GOSI, MCS, MLSD</t>
  </si>
  <si>
    <t>الفئات العمرية</t>
  </si>
  <si>
    <t>age group</t>
  </si>
  <si>
    <t>جملة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</si>
  <si>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</si>
  <si>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</si>
  <si>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</si>
  <si>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</si>
  <si>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</si>
  <si>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</si>
  <si>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</si>
  <si>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</si>
  <si>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</si>
  <si>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64-60</t>
  </si>
  <si>
    <t>65+</t>
  </si>
  <si>
    <t>العمالة المنزلية*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</si>
  <si>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. </t>
  </si>
  <si>
    <t xml:space="preserve">Source: GOSI, MCS </t>
  </si>
  <si>
    <t xml:space="preserve">*: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</si>
  <si>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اجمالي المشتغلين حسب الجنس والجنسية والفئات العمرية *</t>
  </si>
  <si>
    <t>Total Employed persons by Sex, Nationality and Age group*</t>
  </si>
  <si>
    <t>المنطقة الإدارية</t>
  </si>
  <si>
    <t>الرياض</t>
  </si>
  <si>
    <t>مكة المكرمة</t>
  </si>
  <si>
    <t>المدينة المنورة</t>
  </si>
  <si>
    <t>القصيم</t>
  </si>
  <si>
    <t>المنطقة الشرقية</t>
  </si>
  <si>
    <t>عسير</t>
  </si>
  <si>
    <t>تبوك</t>
  </si>
  <si>
    <t>حائل</t>
  </si>
  <si>
    <t>الحدود الشمالية</t>
  </si>
  <si>
    <t>جازان</t>
  </si>
  <si>
    <t>نجران</t>
  </si>
  <si>
    <t>الباحة</t>
  </si>
  <si>
    <t>الجوف</t>
  </si>
  <si>
    <t>غير محدد</t>
  </si>
  <si>
    <t>اجمالي المشتغلين حسب الجنس والجنسية والمنطقة الادارية *</t>
  </si>
  <si>
    <t>Total Employed persons by Sex, Nationality and Administrative Region*</t>
  </si>
  <si>
    <t xml:space="preserve">المصدر : المؤسسة العامة للتأمينات ألاجتماعية, وزارة الخدمة المدنية                                                                                                                                                                                                                     . </t>
  </si>
  <si>
    <t>Source: GOSI, MCS</t>
  </si>
  <si>
    <t>البيانات لا تشمل العاملين في القطاعات الأمنية والعسكرية والعاملين غير المسجلين في سجلات المؤسسة العامة للتأمينات الاجتماعية ووزارة الخدمة المدنية</t>
  </si>
  <si>
    <t>Data do not include employees in the security and military sectors and non-registered in the records of GOSI, MCS</t>
  </si>
  <si>
    <t>العاملون على رأس العمل الخاضعون لأنظمة ولوائح الخدمة المدنية حسب الجنس والجنسية والمنطقة الادارية *</t>
  </si>
  <si>
    <t>Employees on the job Subject to the rules and regulations of the Civil Service by Sex, Nationality and Administrative Region *</t>
  </si>
  <si>
    <t xml:space="preserve">*البيانات للمشتغلين (17 سنة فأكثر)                                                                                                                                                                                                      </t>
  </si>
  <si>
    <t xml:space="preserve">  *Data for Employed Persons (17 +)       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</si>
  <si>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</si>
  <si>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>Source: MCS</t>
  </si>
  <si>
    <t>العاملون على رأس العمل الخاضعون لأنظمة ولوائح الخدمة المدنية حسب الجنس والجنسية والفئات العمرية *</t>
  </si>
  <si>
    <t>Employees on the job Subject to the rules and regulations of the Civil Service by Sex, Nationality and Age group *</t>
  </si>
  <si>
    <t>جدول (10) . Table</t>
  </si>
  <si>
    <t xml:space="preserve">  *Data for Employed Persons (17 +)    </t>
  </si>
  <si>
    <t>المصدر : وزارة الخدمة المدنية</t>
  </si>
  <si>
    <t>*البيانات للمشتغلين (17 سنة فأكثر)</t>
  </si>
  <si>
    <t xml:space="preserve">العاملون على رأس العمل الخاضعون لأنظمة ولوائح الخدمة المدنية حسب الجنس والجنسية والمستوى التعليمي* </t>
  </si>
  <si>
    <t>Employees on the job Subject to the rules and regulations of the Civil Service by sex, nationality and educational level*</t>
  </si>
  <si>
    <t>جدول (11) . Table</t>
  </si>
  <si>
    <t>المستوى التعليمي</t>
  </si>
  <si>
    <t>Educ. level</t>
  </si>
  <si>
    <t>امي</t>
  </si>
  <si>
    <t>يقرأ و يكتب</t>
  </si>
  <si>
    <t>ابتدائية</t>
  </si>
  <si>
    <t>دبلوم بعد الابتدائية</t>
  </si>
  <si>
    <t>متوسطة</t>
  </si>
  <si>
    <t>دبلوم بعد المتوسطه</t>
  </si>
  <si>
    <t>ثانوية</t>
  </si>
  <si>
    <t>دبلوم بعد الثانوية</t>
  </si>
  <si>
    <t>جامعية</t>
  </si>
  <si>
    <t>دبلوم بعد الجامعه</t>
  </si>
  <si>
    <t>ماجستير</t>
  </si>
  <si>
    <t>دبلوم بعد الماجستير</t>
  </si>
  <si>
    <t>دكتوراه</t>
  </si>
  <si>
    <t>لم يحدد</t>
  </si>
  <si>
    <t xml:space="preserve">المصدر : وزارة الخدمة المدنية                                                                                                                                                                                                                                                                   . </t>
  </si>
  <si>
    <t xml:space="preserve">Source: MCS  </t>
  </si>
  <si>
    <t xml:space="preserve"> *Data for Employed Persons (17 +)</t>
  </si>
  <si>
    <t xml:space="preserve">*البيانات للمشتغلين (17 سنة فأكثر)  </t>
  </si>
  <si>
    <t xml:space="preserve"> المشتركون على رأس العمل الخاضعون لأنظمة ولوائح التأمينات الاجتماعية حسب الجنس والجنسية والمنطقة الادارية </t>
  </si>
  <si>
    <t>Participants on the job Subject to the rules and regulations of social insurance by Sex, Nationality and Administrative Region*</t>
  </si>
  <si>
    <t>جدول (12) . Table</t>
  </si>
  <si>
    <r>
      <t xml:space="preserve">المصدر : </t>
    </r>
    <r>
      <rPr>
        <sz val="8"/>
        <color rgb="FF000000"/>
        <rFont val="Sakkal Majalla"/>
      </rPr>
      <t>المؤسسة العامة للتأمينات ألاجتماعية</t>
    </r>
    <r>
      <rPr>
        <sz val="8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</si>
  <si>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Source: GOSI </t>
  </si>
  <si>
    <t xml:space="preserve">المشتركون على رأس العمل الخاضعون لأنظمة ولوائح التأمينات الاجتماعية حسب الجنس والجنسية والفئات العمرية </t>
  </si>
  <si>
    <t>Participants on the job Subject to the rules and regulations of social insurance by Sex, Nationality and Age group</t>
  </si>
  <si>
    <t>جدول (13) . Table</t>
  </si>
  <si>
    <t xml:space="preserve">Source: GOSI    </t>
  </si>
  <si>
    <r>
      <t xml:space="preserve">المصدر : </t>
    </r>
    <r>
      <rPr>
        <sz val="11"/>
        <color rgb="FF000000"/>
        <rFont val="Sakkal Majalla"/>
      </rPr>
      <t>المؤسسة العامة للتأمينات ألاجتماعية</t>
    </r>
    <r>
      <rPr>
        <sz val="11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</si>
  <si>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الجنس والجنسية و المجموعات الرئيسة للمهن </t>
  </si>
  <si>
    <t>Participants on the job Subject to the rules and regulations of social insurance by sex, nationality and main groups of occupations</t>
  </si>
  <si>
    <t>جدول (14) . Table</t>
  </si>
  <si>
    <t>المهن</t>
  </si>
  <si>
    <t>المشرعون والمديرون ومديرو الاعمال</t>
  </si>
  <si>
    <t>الاختصاصيون في المجالات العلمية والفنية والإنسانية</t>
  </si>
  <si>
    <t>الفنيون في المجالات العلمية والفنية والإنسانية</t>
  </si>
  <si>
    <t>المهن الكتابية</t>
  </si>
  <si>
    <t>مهن البيع</t>
  </si>
  <si>
    <t>مهن الخدمات</t>
  </si>
  <si>
    <t>مهن الزراعة وتربية الحيوان والطيور والصيد</t>
  </si>
  <si>
    <t>مهن العمليات الصناعية والكيميائية والصناعات الغذائية</t>
  </si>
  <si>
    <t>المهن الهندسية الاساسية المساعدة</t>
  </si>
  <si>
    <t>مهن أخرى</t>
  </si>
  <si>
    <t xml:space="preserve">Source: GOSI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</si>
  <si>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color theme="1"/>
        <rFont val="Sakkal Majalla"/>
      </rPr>
      <t xml:space="preserve">   </t>
    </r>
  </si>
  <si>
    <t xml:space="preserve">المشتركون على رأس العمل الخاضعون لأنظمة ولوائح التأمينات الاجتماعية حسب المنطقة الادارية و المجموعات الرئيسة للمهن </t>
  </si>
  <si>
    <t>Participants on the job Subject to the rules and regulations of social insurance by administrative region and main groups of occupations</t>
  </si>
  <si>
    <t>جدول (15) . Table</t>
  </si>
  <si>
    <t>المنطقة الادارية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</si>
  <si>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. </t>
    </r>
  </si>
  <si>
    <t xml:space="preserve">المشتركون على رأس العمل الخاضعون لأنظمة ولوائح التأمينات الاجتماعية حسب الفئات العمرية و المجموعات الرئيسة للمهن </t>
  </si>
  <si>
    <t>Participants on the job Subject to the rules and regulations of social insurance by Age group and main groups of economic activities</t>
  </si>
  <si>
    <t>جدول (16) . Table</t>
  </si>
  <si>
    <t>Age group</t>
  </si>
  <si>
    <t xml:space="preserve">Source: GOSI   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</si>
  <si>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</si>
  <si>
    <t xml:space="preserve">المشتركون على رأس العمل الخاضعون لأنظمة ولوائح التأمينات الاجتماعية حسب الجنس والجنسية و المجموعات الرئيسة لانشطة الاقتصادية </t>
  </si>
  <si>
    <t xml:space="preserve">Participants on the job Subject to the rules and regulations of social insurance by sex, nationality and main groups of economic activities </t>
  </si>
  <si>
    <t>جدول (17) . Table</t>
  </si>
  <si>
    <t>الانشطة الاقتصادية</t>
  </si>
  <si>
    <t>البريد والاتصالات السلكية واللاسلكية</t>
  </si>
  <si>
    <t>التجارة</t>
  </si>
  <si>
    <t>التشييد والبناء</t>
  </si>
  <si>
    <t>التعدين والبترول واستغلال المحاجر</t>
  </si>
  <si>
    <t>الخدمات الجماعية والاجتماعية الأخرى</t>
  </si>
  <si>
    <t>الزراعة والصيد</t>
  </si>
  <si>
    <t>الصناعات التحويلية</t>
  </si>
  <si>
    <t>الكهرباء والغاز والمياه</t>
  </si>
  <si>
    <t>المال والتأمين والعقار وخدمات الاعمال</t>
  </si>
  <si>
    <t>أنشطة أخرى</t>
  </si>
  <si>
    <t xml:space="preserve">المشتركون على رأس العمل الخاضعون لأنظمة ولوائح التأمينات الاجتماعية حسب المنطقة الادارية و المجموعات الرئيسة للأنشطة الاقتصادية </t>
  </si>
  <si>
    <t xml:space="preserve">Participants on the job Subject to the rules and regulations of social insurance by administrative region and main groups of economic activities </t>
  </si>
  <si>
    <t>جدول (18) . Table</t>
  </si>
  <si>
    <t>التعدبن والبترول واستغلال المحاجر</t>
  </si>
  <si>
    <t>الخدمات الجماعية والإجتماعية الأخرى</t>
  </si>
  <si>
    <t xml:space="preserve">  Source: GOSI</t>
  </si>
  <si>
    <r>
      <t xml:space="preserve">المصدر : </t>
    </r>
    <r>
      <rPr>
        <sz val="10"/>
        <color rgb="FF000000"/>
        <rFont val="Sakkal Majalla"/>
      </rPr>
      <t xml:space="preserve">المؤسسة العامة للتأمينات ألاجتماعية   </t>
    </r>
  </si>
  <si>
    <t xml:space="preserve">المشتركون على رأس العمل الخاضعون لأنظمة ولوائح التأمينات الاجتماعية حسب الفئات العمرية والمجموعات الرئيسة للأنشطة الاقتصادية </t>
  </si>
  <si>
    <t>جدول (19) . Table</t>
  </si>
  <si>
    <r>
      <t xml:space="preserve">المصدر : </t>
    </r>
    <r>
      <rPr>
        <sz val="10"/>
        <color rgb="FF000000"/>
        <rFont val="Sakkal Majalla"/>
      </rPr>
      <t>المؤسسة العامة للتأمينات ألاجتماعية</t>
    </r>
    <r>
      <rPr>
        <sz val="10"/>
        <rFont val="Sakkal Majalla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. </t>
    </r>
  </si>
  <si>
    <t>Non - Saudi domestic workers by sex and main groups of household occupations</t>
  </si>
  <si>
    <t>جدول (20) . Table</t>
  </si>
  <si>
    <t>المجموعات الرئيسة للمهن المنزلية</t>
  </si>
  <si>
    <t>مدراء المنازل</t>
  </si>
  <si>
    <t>السائقون</t>
  </si>
  <si>
    <t>الخدم وعمال تنظيف المنازل</t>
  </si>
  <si>
    <t>الطباخون ومقدمو الطعام</t>
  </si>
  <si>
    <t>حراس المنازل والعمائر والاستراحات</t>
  </si>
  <si>
    <t>مزارعو المنازل</t>
  </si>
  <si>
    <t>خياطو المنازل</t>
  </si>
  <si>
    <t>الممرضون في المنازل</t>
  </si>
  <si>
    <t>المدرسون الخصوصيون في المنازل</t>
  </si>
  <si>
    <t xml:space="preserve">المصدر : وزارة العمل والتنمية الاجتماعية                                                                                                                                                     </t>
  </si>
  <si>
    <t xml:space="preserve">Source: , MLSD   </t>
  </si>
  <si>
    <t>indicators</t>
  </si>
  <si>
    <r>
      <t>اجمالي المشتغلون</t>
    </r>
    <r>
      <rPr>
        <vertAlign val="superscript"/>
        <sz val="14"/>
        <color rgb="FF000000"/>
        <rFont val="Frutiger LT Arabic 55 Roman"/>
      </rPr>
      <t>(1)</t>
    </r>
  </si>
  <si>
    <r>
      <t>Total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</si>
  <si>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السعوديون</t>
    </r>
    <r>
      <rPr>
        <vertAlign val="superscript"/>
        <sz val="14"/>
        <color rgb="FF000000"/>
        <rFont val="Frutiger LT Arabic 55 Roman"/>
      </rPr>
      <t>(1)</t>
    </r>
  </si>
  <si>
    <r>
      <t>Saudi Employed Persons</t>
    </r>
    <r>
      <rPr>
        <vertAlign val="superscript"/>
        <sz val="14"/>
        <color rgb="FF000000"/>
        <rFont val="Frutiger LT Arabic 55 Roman"/>
      </rPr>
      <t>(1)</t>
    </r>
  </si>
  <si>
    <r>
      <t>المشتغلون غير السعوديين</t>
    </r>
    <r>
      <rPr>
        <vertAlign val="superscript"/>
        <sz val="14"/>
        <color rgb="FF000000"/>
        <rFont val="Frutiger LT Arabic 55 Roman"/>
      </rPr>
      <t>(1)</t>
    </r>
  </si>
  <si>
    <r>
      <t>Non-Saudi Employed Persons</t>
    </r>
    <r>
      <rPr>
        <vertAlign val="superscript"/>
        <sz val="14"/>
        <color rgb="FF000000"/>
        <rFont val="Frutiger LT Arabic 55 Roman"/>
      </rPr>
      <t>(1)</t>
    </r>
  </si>
  <si>
    <r>
      <t>السعوديون الباحثون عن عمل</t>
    </r>
    <r>
      <rPr>
        <vertAlign val="superscript"/>
        <sz val="14"/>
        <color rgb="FF000000"/>
        <rFont val="Frutiger LT Arabic 55 Roman"/>
      </rPr>
      <t>(2)</t>
    </r>
  </si>
  <si>
    <r>
      <t>Saudi Job Seekers</t>
    </r>
    <r>
      <rPr>
        <vertAlign val="superscript"/>
        <sz val="14"/>
        <color rgb="FF000000"/>
        <rFont val="Frutiger LT Arabic 55 Roman"/>
      </rPr>
      <t>(2)</t>
    </r>
  </si>
  <si>
    <r>
      <t xml:space="preserve">اجمالي المتعطلون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</si>
  <si>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</si>
  <si>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السعوديون (15) سنة فأكثر  </t>
    </r>
    <r>
      <rPr>
        <vertAlign val="superscript"/>
        <sz val="14"/>
        <color rgb="FF000000"/>
        <rFont val="Frutiger LT Arabic 55 Roman"/>
      </rPr>
      <t>(3)</t>
    </r>
  </si>
  <si>
    <r>
      <t>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</si>
  <si>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المتعطلون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</si>
  <si>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Unemployed Persons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</si>
  <si>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اجمالي قوة العمل للسكان (15) سنة فأكثر </t>
    </r>
    <r>
      <rPr>
        <vertAlign val="superscript"/>
        <sz val="14"/>
        <color rgb="FF000000"/>
        <rFont val="Frutiger LT Arabic 55 Roman"/>
      </rPr>
      <t>(3)</t>
    </r>
  </si>
  <si>
    <r>
      <t>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</si>
  <si>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</si>
  <si>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Total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</si>
  <si>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 xml:space="preserve">قوة العمل للسكان غير السعوديين (15) سنة فأكثر </t>
    </r>
    <r>
      <rPr>
        <vertAlign val="superscript"/>
        <sz val="14"/>
        <color rgb="FF000000"/>
        <rFont val="Frutiger LT Arabic 55 Roman"/>
      </rPr>
      <t>(3)</t>
    </r>
  </si>
  <si>
    <r>
      <t>Non-Saudi Labor force (15) years and above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</si>
  <si>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</si>
  <si>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</si>
  <si>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</si>
  <si>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</si>
  <si>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المشاركة الاقتصادية للسكان غير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</si>
  <si>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Non-Saudi Economic Participation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</si>
  <si>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</si>
  <si>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</si>
  <si>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</si>
  <si>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</si>
  <si>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Total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</si>
  <si>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4"/>
        <color rgb="FF000000"/>
        <rFont val="Frutiger LT Arabic 55 Roman"/>
      </rPr>
      <t>(3)</t>
    </r>
  </si>
  <si>
    <r>
      <t xml:space="preserve">Saudi Unemployment Rate(15)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</si>
  <si>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ساعات العمل لإجمالي المشتغلين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</si>
  <si>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Hours of Work for Employed Persons(15)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</si>
  <si>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</si>
  <si>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</si>
  <si>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متوسط الأجر الشهري للمشتغلين السعوديين مقابل أجر (15) سنة فأكثر </t>
    </r>
    <r>
      <rPr>
        <vertAlign val="superscript"/>
        <sz val="14"/>
        <color rgb="FF000000"/>
        <rFont val="Frutiger LT Arabic 55 Roman"/>
      </rPr>
      <t>(3)</t>
    </r>
  </si>
  <si>
    <r>
      <t xml:space="preserve">Average Monthly Wages per Paid Saudi employee (15) years and above </t>
    </r>
    <r>
      <rPr>
        <vertAlign val="superscript"/>
        <sz val="14"/>
        <color rgb="FF000000"/>
        <rFont val="Frutiger LT Arabic 55 Roman"/>
      </rPr>
      <t>(3)</t>
    </r>
  </si>
  <si>
    <r>
      <t xml:space="preserve">معدل الإعالة الاقتصادية لإجمالي لسكان </t>
    </r>
    <r>
      <rPr>
        <b/>
        <sz val="14"/>
        <color rgb="FF000000"/>
        <rFont val="Frutiger LT Arabic 55 Roman"/>
      </rPr>
      <t xml:space="preserve">  </t>
    </r>
  </si>
  <si>
    <r>
      <t xml:space="preserve">(لكل 100 فرد) </t>
    </r>
    <r>
      <rPr>
        <vertAlign val="superscript"/>
        <sz val="14"/>
        <color rgb="FF000000"/>
        <rFont val="Frutiger LT Arabic 55 Roman"/>
      </rPr>
      <t>(3)</t>
    </r>
  </si>
  <si>
    <r>
      <t xml:space="preserve"> (per 100 persons)</t>
    </r>
    <r>
      <rPr>
        <vertAlign val="superscript"/>
        <sz val="14"/>
        <color rgb="FFFFFFFF"/>
        <rFont val="Frutiger LT Arabic 55 Roman"/>
      </rPr>
      <t xml:space="preserve"> </t>
    </r>
    <r>
      <rPr>
        <vertAlign val="superscript"/>
        <sz val="14"/>
        <color rgb="FF000000"/>
        <rFont val="Frutiger LT Arabic 55 Roman"/>
      </rPr>
      <t>(3)</t>
    </r>
  </si>
  <si>
    <r>
      <t xml:space="preserve">Total Employment Rate(15) years and above </t>
    </r>
    <r>
      <rPr>
        <vertAlign val="superscript"/>
        <sz val="14"/>
        <color rgb="FF000000"/>
        <rFont val="Frutiger LT Arabic 55 Roman"/>
      </rPr>
      <t>(3)</t>
    </r>
  </si>
  <si>
    <t>Administrative Area</t>
  </si>
  <si>
    <t>Riyadh</t>
  </si>
  <si>
    <t>Makkah</t>
  </si>
  <si>
    <t>Madinah</t>
  </si>
  <si>
    <t>Qassim</t>
  </si>
  <si>
    <t>Easte. Prov.</t>
  </si>
  <si>
    <t>Asir</t>
  </si>
  <si>
    <t>Tabuk</t>
  </si>
  <si>
    <t>Hail</t>
  </si>
  <si>
    <t>North.Bord.</t>
  </si>
  <si>
    <t>Jazan</t>
  </si>
  <si>
    <t>Najran</t>
  </si>
  <si>
    <t>AL - Baha</t>
  </si>
  <si>
    <t>AL - Jouf</t>
  </si>
  <si>
    <t>undefined</t>
  </si>
  <si>
    <t xml:space="preserve">الجملة </t>
  </si>
  <si>
    <t xml:space="preserve">الاجمالي  </t>
  </si>
  <si>
    <t xml:space="preserve">العمالة المنزلية* </t>
  </si>
  <si>
    <t>other   أخرى</t>
  </si>
  <si>
    <t>Illiterate</t>
  </si>
  <si>
    <t>Primary</t>
  </si>
  <si>
    <t>Intermediate</t>
  </si>
  <si>
    <t xml:space="preserve">Bachelor Degree </t>
  </si>
  <si>
    <t>Higher Diploma / Master Degree</t>
  </si>
  <si>
    <t>Doctorate</t>
  </si>
  <si>
    <t>Reads and writes</t>
  </si>
  <si>
    <t>Secondary</t>
  </si>
  <si>
    <t>Diploma after Master</t>
  </si>
  <si>
    <t>أخرى    other</t>
  </si>
  <si>
    <t>Lawmakers, Directors and business Managers</t>
  </si>
  <si>
    <t>Specialists in Professional, Technical and Humanitarian Fields</t>
  </si>
  <si>
    <t>Technicians in Professional, Technical and Humanitarian Fields</t>
  </si>
  <si>
    <t>Occupations of Clerical</t>
  </si>
  <si>
    <t>Occupations of Sales</t>
  </si>
  <si>
    <t>Occupations of Services</t>
  </si>
  <si>
    <t>Occupations of Agriculture, Animal Husbandry &amp; Fishing</t>
  </si>
  <si>
    <t xml:space="preserve">Occupations of Industrial , Chemical Operations and Food Industries </t>
  </si>
  <si>
    <t xml:space="preserve">Occupations of Supporting Basic Engineering </t>
  </si>
  <si>
    <t xml:space="preserve"> Main Occupation</t>
  </si>
  <si>
    <t xml:space="preserve">  Total</t>
  </si>
  <si>
    <t>Other Occuption</t>
  </si>
  <si>
    <t>جدول (1) . Table</t>
  </si>
  <si>
    <t xml:space="preserve">جدول (2) . Table </t>
  </si>
  <si>
    <t xml:space="preserve">جدول (3) . Table </t>
  </si>
  <si>
    <t>جدول (4) . Table</t>
  </si>
  <si>
    <t>جدول (5) . Table</t>
  </si>
  <si>
    <t>جدول (6) . Table</t>
  </si>
  <si>
    <t>جدول (7) . Table</t>
  </si>
  <si>
    <t>جدول (8) . Table</t>
  </si>
  <si>
    <t>جدول (9) . Table</t>
  </si>
  <si>
    <t xml:space="preserve"> Agriculture, forestry and fishing</t>
  </si>
  <si>
    <t xml:space="preserve"> Mining and quarrying</t>
  </si>
  <si>
    <t xml:space="preserve"> Financial and insurance activities</t>
  </si>
  <si>
    <t xml:space="preserve"> Electricity, gas and  Water</t>
  </si>
  <si>
    <t>Trade</t>
  </si>
  <si>
    <t>Transportation  and communication</t>
  </si>
  <si>
    <t>Construction</t>
  </si>
  <si>
    <t>Other collective and social services</t>
  </si>
  <si>
    <t>Other service activities</t>
  </si>
  <si>
    <t>Manufacturing</t>
  </si>
  <si>
    <t>Drivers</t>
  </si>
  <si>
    <t>Servants and house cleaners</t>
  </si>
  <si>
    <t>Home Tailors</t>
  </si>
  <si>
    <t>Private teachers at home</t>
  </si>
  <si>
    <t>Main groups of household occupations</t>
  </si>
  <si>
    <t>Economic activities</t>
  </si>
  <si>
    <t>Post-primary diploma</t>
  </si>
  <si>
    <t>Post-intermediate diploma</t>
  </si>
  <si>
    <t>Post-secondary diploma</t>
  </si>
  <si>
    <t>Postgraduate Diploma</t>
  </si>
  <si>
    <t>Not specified</t>
  </si>
  <si>
    <t>Post and Telecommunications</t>
  </si>
  <si>
    <t>Agriculture and fishing</t>
  </si>
  <si>
    <t>Financial, insurance, real estate and business services</t>
  </si>
  <si>
    <t>Other activities</t>
  </si>
  <si>
    <t>Housekeeper</t>
  </si>
  <si>
    <t>Cookers and food provider</t>
  </si>
  <si>
    <t>Houses, buildings and restrooms guards</t>
  </si>
  <si>
    <t>Farmers houses</t>
  </si>
  <si>
    <t>Nurses in homes</t>
  </si>
  <si>
    <t>2017 Q3</t>
  </si>
  <si>
    <t xml:space="preserve">2017 الربع الثالث </t>
  </si>
  <si>
    <t>2017 الربع الثالث</t>
  </si>
  <si>
    <t>الخاضعون لأنظمة ولوائح التأمينات الاجتماعية   Social Insurance</t>
  </si>
  <si>
    <t>الخاضعون لأنظمة ولوائح الخدمة المدنية           Civil Service</t>
  </si>
  <si>
    <t>2017 سوق العمل الربع الثالث</t>
  </si>
  <si>
    <t>Labour Markt 2017 Third Quarter</t>
  </si>
  <si>
    <t>نوع القطاع</t>
  </si>
  <si>
    <t>Type of sector</t>
  </si>
  <si>
    <t>حكومي</t>
  </si>
  <si>
    <t>معدل التشغيل للسكان ( 15 سنة فأكثر ) حسب الجنس والجنسية ( % )</t>
  </si>
  <si>
    <r>
      <t xml:space="preserve">Total </t>
    </r>
    <r>
      <rPr>
        <sz val="12"/>
        <color rgb="FF000000"/>
        <rFont val="Frutiger LT Arabic 55 Roman"/>
      </rPr>
      <t xml:space="preserve">Employment Rate </t>
    </r>
    <r>
      <rPr>
        <sz val="12"/>
        <rFont val="Frutiger LT Arabic 55 Roman"/>
      </rPr>
      <t>of Population (15 + ) by Sex and Nationality (%)</t>
    </r>
  </si>
  <si>
    <t>جدول (26) . Table</t>
  </si>
  <si>
    <t>الجنسية</t>
  </si>
  <si>
    <t>Nationality</t>
  </si>
  <si>
    <t>المصدر : بيانات تقديرية من مسح القوى العاملة  - الهيئة العامة للإحصاء</t>
  </si>
  <si>
    <t xml:space="preserve"> Source : Estimated data from LFS - GaStat</t>
  </si>
  <si>
    <t>جدول (27) . Table</t>
  </si>
  <si>
    <t>جدول (28) . Table</t>
  </si>
  <si>
    <t>متوسط الأجر الشهري للمشتغلين مقابل أجر ( 15 سنة فأكثر ) حسب الجنس والجنسية (ريال سعودي)</t>
  </si>
  <si>
    <t>Average Monthly Wages per Paid employee (15 + ) by Sex and Nationality (SR)</t>
  </si>
  <si>
    <t>جدول (29) . Table</t>
  </si>
  <si>
    <t>متوسط الأجر الشهري للمشتغلين مقابل أجر ( 15 سنة فأكثر ) حسب الجنس والجنسية ونوع القطاع (ريال سعودي)</t>
  </si>
  <si>
    <t>Average Monthly Wages per Paid employee (15 + ) by Sex , Nationality and Type of sector (SR)</t>
  </si>
  <si>
    <t>جدول (30) . Table</t>
  </si>
  <si>
    <t>Governmental</t>
  </si>
  <si>
    <t>قطاع المنشآت الخاصة</t>
  </si>
  <si>
    <t>Private Establishments Sector</t>
  </si>
  <si>
    <t>منظمات غير ربحية</t>
  </si>
  <si>
    <t>Non - Profit Organizations</t>
  </si>
  <si>
    <t>العمالة المنزلية</t>
  </si>
  <si>
    <t>Domestic labor</t>
  </si>
  <si>
    <t>المنظمات والهيئات الإقليمية والدولية</t>
  </si>
  <si>
    <t>Other</t>
  </si>
  <si>
    <t xml:space="preserve"> Total</t>
  </si>
  <si>
    <t>متوسط الأجر الشهري للمشتغلين مقابل أجر ( 15 سنة فأكثر ) حسب الجنس والجنسية والمستوى التعليمي (ريال سعودي)</t>
  </si>
  <si>
    <t>Average Monthly Wages per Paid employee (15 + ) by Sex , and Educational level Nationality (SR)</t>
  </si>
  <si>
    <t>جدول (31) . Table</t>
  </si>
  <si>
    <t>Education Status</t>
  </si>
  <si>
    <t>أمي</t>
  </si>
  <si>
    <t>يقرأ ويكتب</t>
  </si>
  <si>
    <t>Read &amp; Write</t>
  </si>
  <si>
    <t>الابتدائية</t>
  </si>
  <si>
    <t>المتوسطة</t>
  </si>
  <si>
    <t>الثانوية أو ما يعادلها</t>
  </si>
  <si>
    <t>Secondary or Equivalent</t>
  </si>
  <si>
    <t>دبلوم دون الجامعة</t>
  </si>
  <si>
    <t>Diploma</t>
  </si>
  <si>
    <t>بكالوريوس أو ليسانس</t>
  </si>
  <si>
    <t>دبلوم عالي/ ماجستير</t>
  </si>
  <si>
    <t>متوسط الأجر الشهري للمشتغلين مقابل أجر ( 15 سنة فأكثر ) حسب الجنس والجنسية والفئات العمرية (ريال سعودي)</t>
  </si>
  <si>
    <t>Average Monthly Wages per Paid employee (15 + ) by Sex , and Age groups Nationality (SR)</t>
  </si>
  <si>
    <t>جدول (32) . Table</t>
  </si>
  <si>
    <t>Age groups</t>
  </si>
  <si>
    <t>اجمالي قوة العمل ( 15 سنة فأكثر ) حسب الجنس والجنسية</t>
  </si>
  <si>
    <t>Total Labor force (15 +) by Sex and Nationality</t>
  </si>
  <si>
    <t>جدول (33) . Table</t>
  </si>
  <si>
    <t>جدول (34) . Table</t>
  </si>
  <si>
    <t xml:space="preserve">اجمالي قوة العمل ( 15 سنة فأكثر ) حسب الجنس والجنسية والفئات العمرية </t>
  </si>
  <si>
    <t>Total labour force Persons (15 +) by Sex, Nationality and Age Groups</t>
  </si>
  <si>
    <t>جدول (35) . Table</t>
  </si>
  <si>
    <r>
      <t xml:space="preserve">الاجمالي  </t>
    </r>
    <r>
      <rPr>
        <b/>
        <sz val="10"/>
        <color rgb="FFFFFFFF"/>
        <rFont val="Frutiger LT Arabic 55 Roman"/>
      </rPr>
      <t>Total</t>
    </r>
  </si>
  <si>
    <t xml:space="preserve">اجمالي قوة العمل ( 15 سنة فأكثر) حسب الجنس والجنسية والمستوى التعليمي </t>
  </si>
  <si>
    <t>Total labour force Persons (15 +) by Sex, Nationality and Educational Level</t>
  </si>
  <si>
    <t>جدول (36) . Table</t>
  </si>
  <si>
    <t>معدل المشاركة الاقتصادية للسكان ( 15 سنة فأكثر ) حسب الجنس والجنسية ( % )</t>
  </si>
  <si>
    <t>Total Economic participation rate of Population (15 + ) by Sex and Nationality (%)</t>
  </si>
  <si>
    <t>جدول (37) . Table</t>
  </si>
  <si>
    <t>جدول (38) . Table</t>
  </si>
  <si>
    <t>معدل المشاركة الاقتصادية للسعوديين ( 15 سنة فأكثر) حسب الجنس والفئات العمرية ( % )</t>
  </si>
  <si>
    <t>Saudi Economic participation rate (15 + ) by Sex and Age Group ( % )</t>
  </si>
  <si>
    <t>جدول (39) . Table</t>
  </si>
  <si>
    <t>Age Group</t>
  </si>
  <si>
    <t>معدل المشاركة الاقتصادية للسعوديين ( 15 سنة فأكثر) حسب الجنس والمستوى التعليمي ( % )</t>
  </si>
  <si>
    <t>Saudi Economic participation rate (15 + ) by Sex and Education level ( % )</t>
  </si>
  <si>
    <t>جدول (40) . Table</t>
  </si>
  <si>
    <t>Education level</t>
  </si>
  <si>
    <t>السعوديون الباحثين عن عمل حسب الجنس</t>
  </si>
  <si>
    <t>Saudi Job Seekers by Sex</t>
  </si>
  <si>
    <t>جدول (41) . Table</t>
  </si>
  <si>
    <t>الجنس</t>
  </si>
  <si>
    <t>الباحثون عن عمل السعوديين</t>
  </si>
  <si>
    <t>Sex</t>
  </si>
  <si>
    <t>Saudi Job Seekers</t>
  </si>
  <si>
    <t xml:space="preserve">ذكور             Male     </t>
  </si>
  <si>
    <t xml:space="preserve"> اناث         Female </t>
  </si>
  <si>
    <t>الاجمالي   Total</t>
  </si>
  <si>
    <t xml:space="preserve">المصدر صندوق تنمية الموارد البشرية(حافز),-وزارة الخدمة المدنية(جدارة,-ساعد) ,مركز المعلومات الوطني        </t>
  </si>
  <si>
    <t xml:space="preserve">Source: HRDF, MCS, NIC  </t>
  </si>
  <si>
    <t>السعوديون الباحثين عن عمل حسب الجنس والفئات العمرية</t>
  </si>
  <si>
    <t>Saudi Job Seekers by Sex and Age Group</t>
  </si>
  <si>
    <t xml:space="preserve">السعوديون الباحثين عن عمل حسب الجنس والجنسية والمستوى التعليمي </t>
  </si>
  <si>
    <r>
      <t>Saudi Job Seekers</t>
    </r>
    <r>
      <rPr>
        <sz val="12"/>
        <rFont val="Frutiger LT Arabic 55 Roman"/>
      </rPr>
      <t xml:space="preserve"> Sex, Nationality and Educational Level</t>
    </r>
  </si>
  <si>
    <t>اجمالي المتعطلون ( 15 سنة فأكثر ) حسب الجنس والجنسية</t>
  </si>
  <si>
    <t>Total Unemployed Persons (15 +) by Sex and Nationality</t>
  </si>
  <si>
    <t xml:space="preserve">جدول (46) . Table </t>
  </si>
  <si>
    <t xml:space="preserve">اجمالي المتعطلين ( 15 سنة فأكثر ) حسب الجنس والجنسية والفئات العمرية </t>
  </si>
  <si>
    <t>Total Unemployed Persons (15 +) by Sex, Nationality and Age Groups</t>
  </si>
  <si>
    <t xml:space="preserve">جدول (47) . Table </t>
  </si>
  <si>
    <t xml:space="preserve">اجمالي المتعطلين ( 15 سنة فأكثر ) حسب الجنس والجنسية والمستوى التعليمي </t>
  </si>
  <si>
    <t>Total Unemployed Persons (15 +) by Sex, Nationality and Educational Level</t>
  </si>
  <si>
    <t xml:space="preserve">جدول (48) . Table </t>
  </si>
  <si>
    <t xml:space="preserve">التوزيع النسبي للمتعطلين السعوديين الحاصلين على شهادة دبلوم فأعلى (15 سنة فأكثر) حسب الجنس والتخصص الدراسي </t>
  </si>
  <si>
    <t>Percentage distribution of Unemployed Persons (15 +)+) Holders of diploma or higher by Sex and Educational Specialization</t>
  </si>
  <si>
    <t xml:space="preserve">جدول (49) . Table </t>
  </si>
  <si>
    <t>Educational level</t>
  </si>
  <si>
    <t>التربية</t>
  </si>
  <si>
    <t>الدراسات الإنسانية والفنون</t>
  </si>
  <si>
    <t>برامج العلوم الاجتماعية والأعمال التجارية والقانون</t>
  </si>
  <si>
    <t>برامج العلوم الطبيعيه  والرياضيات وعلوم الحاسب الالي</t>
  </si>
  <si>
    <t>برامج الهندسة والصناعات والإنشاءات</t>
  </si>
  <si>
    <t>برنامج الزراعة والبيطره</t>
  </si>
  <si>
    <t>برامج الصحة والخدمات الاجتماعية</t>
  </si>
  <si>
    <t>برامج الخدمات</t>
  </si>
  <si>
    <t>المجموع</t>
  </si>
  <si>
    <t xml:space="preserve">Percentage distribution of Saudi Unemployed Persons (15 +) Holders of secondary education or equivalent by Sex and Educational Specialization </t>
  </si>
  <si>
    <t xml:space="preserve">جدول (50) . Table </t>
  </si>
  <si>
    <t>التخصص التعليمي</t>
  </si>
  <si>
    <t xml:space="preserve">المتعطلون السعوديون ( 15 سنة فأكثر ) حسب الجنس وخبرة العمل السابق </t>
  </si>
  <si>
    <t>Saudi Unemployed Persons (15 +) by Sex and Previous work experience</t>
  </si>
  <si>
    <t xml:space="preserve">جدول (51) . Table </t>
  </si>
  <si>
    <t>خبرة العمل السابق</t>
  </si>
  <si>
    <t>Previous work experience</t>
  </si>
  <si>
    <t>متعطل سبق له العمل</t>
  </si>
  <si>
    <t>Unemployed already worked</t>
  </si>
  <si>
    <t>متعطل لم يسبق له العمل</t>
  </si>
  <si>
    <t>Unemployed has never worked</t>
  </si>
  <si>
    <t>الاجمالي      Total</t>
  </si>
  <si>
    <t>التوزيع النسبي للمتعطلين السعوديين ( 15 سنة فأكثر ) حسب الجنس وخبرة العمل السابق (%)</t>
  </si>
  <si>
    <t>Percentage distribution of Saudi Unemployed Persons (15 +) by Sex and Previous work experience (%)</t>
  </si>
  <si>
    <t xml:space="preserve">جدول (52) . Table </t>
  </si>
  <si>
    <t>التوزيع النسبي للمتعطلين السعوديين ( 15 سنة فأكثر ) الذين سبق لهم العمل حسب الجنس وأسباب ترك العمل السابق (%)</t>
  </si>
  <si>
    <t>Percentage distribution of Saudi Unemployed have previously worked (15 +) by Sex and Reasons of Previous Work Leave (%)</t>
  </si>
  <si>
    <t xml:space="preserve">جدول (53) . Table </t>
  </si>
  <si>
    <t>أسباب ترك العمل السابق</t>
  </si>
  <si>
    <t>Reasons of Previous Work Leave</t>
  </si>
  <si>
    <t>قلة الاجر او الراتب</t>
  </si>
  <si>
    <t>Low wage or salary</t>
  </si>
  <si>
    <t>العمل على فترتين</t>
  </si>
  <si>
    <t>Two daily working shifts</t>
  </si>
  <si>
    <t>بعد المسافة بين مكان الاقامة والعمل</t>
  </si>
  <si>
    <t>Work place is far away from residence</t>
  </si>
  <si>
    <t>التسريح بواسطة صاحب العمل</t>
  </si>
  <si>
    <t>Discharged by the employer</t>
  </si>
  <si>
    <t>العمل يتطلب جهدا بدنيا او ذهنيا</t>
  </si>
  <si>
    <t>Work requires physical and mental fitness</t>
  </si>
  <si>
    <t>قلة الارباح او تصفية المشروع الخاص</t>
  </si>
  <si>
    <t>Low profit or project liquidation</t>
  </si>
  <si>
    <t>نهاية العقد المؤقت</t>
  </si>
  <si>
    <t>End of temporary contract</t>
  </si>
  <si>
    <t>اسباب صحية</t>
  </si>
  <si>
    <t>Health reasons</t>
  </si>
  <si>
    <t>اسباب اجتماعية</t>
  </si>
  <si>
    <t>Social conditions</t>
  </si>
  <si>
    <t>اخرى</t>
  </si>
  <si>
    <t>التوزيع النسبي للمتعطلين السعوديين ( 15 سنة فأكثر ) حسب الجنس وأسلوب البحث عن عمل (%)</t>
  </si>
  <si>
    <t>Percentage distribution of Saudi Unemployed Persons (15 +) by Sex and Method of job search (%)</t>
  </si>
  <si>
    <t xml:space="preserve">جدول (54) . Table </t>
  </si>
  <si>
    <t>أسلوب البحث عن عمل</t>
  </si>
  <si>
    <t>Method of job search</t>
  </si>
  <si>
    <t>التقدم لأصحاب العمل مباشرة</t>
  </si>
  <si>
    <t>تعبئة نماذج توظيف عن طريق البريد او الانترنت</t>
  </si>
  <si>
    <t>سؤال الاصدقاء والاقارب عن فرص العمل</t>
  </si>
  <si>
    <t>نشر ومتابعة الاعلانات الوظيفية او الرد عليها</t>
  </si>
  <si>
    <t>التسجيل لدى وزارة الخدمة المدنية</t>
  </si>
  <si>
    <t>التسجيل لدى مكاتب العمل بوزارة العمل</t>
  </si>
  <si>
    <t>التسجيل لدى مكاتب التوظيف الاهلية</t>
  </si>
  <si>
    <t>التسجيل لدى صندوق تنمية الموارد البشرية</t>
  </si>
  <si>
    <t>التقدم بطلب تمويل مالي او ارض او معدات لتأسيس عمل خاص</t>
  </si>
  <si>
    <t>التقدم بطلب ترخيص لتأسيس عمل خاص</t>
  </si>
  <si>
    <t>لم يقم باي اجراء</t>
  </si>
  <si>
    <t>التوزيع النسبي للمتعطلين السعوديين ( 15 سنة فأكثر ) حسب الجنس ومدة البحث عن عمل (%)</t>
  </si>
  <si>
    <t xml:space="preserve">Percentage distribution of Saudi Unemployed Persons (15 +) by Sex and Duration of job searching (%) </t>
  </si>
  <si>
    <t xml:space="preserve">جدول (55) . Table </t>
  </si>
  <si>
    <t>مدة البحث عن عمل (بالأشهر)</t>
  </si>
  <si>
    <t>Duration of job searching (months))</t>
  </si>
  <si>
    <t>2-3</t>
  </si>
  <si>
    <t>4-6</t>
  </si>
  <si>
    <t>7-9</t>
  </si>
  <si>
    <t>10-12</t>
  </si>
  <si>
    <t>13-18</t>
  </si>
  <si>
    <t>أكثر من 18    More than 18</t>
  </si>
  <si>
    <t>التوزيع النسبي للمتعطلين السعوديين ( 15 سنة فأكثر ) حسب الجنس والتدريب (%)</t>
  </si>
  <si>
    <t>Percentage distribution of Saudi Unemployed Persons (15 +) by Sex and Training (%)</t>
  </si>
  <si>
    <t xml:space="preserve">جدول (56) . Table </t>
  </si>
  <si>
    <t>التدريب</t>
  </si>
  <si>
    <t>Training</t>
  </si>
  <si>
    <t>متعطل سبق له التدريب</t>
  </si>
  <si>
    <t>Unemployed already trained</t>
  </si>
  <si>
    <t>متعطل لم يسبق له التدريب</t>
  </si>
  <si>
    <t>Unemployed has never trained</t>
  </si>
  <si>
    <t>التوزيع النسبي للمتعطلين السعوديين ( 15 سنة فأكثر )  الذين سبق لهم التدريب حسب الجنس ونوع التدريب (%)</t>
  </si>
  <si>
    <t>Percentage distribution of Saudi Unemployed already trained (15 +) by Sex and Training Type (%)</t>
  </si>
  <si>
    <t xml:space="preserve">جدول (57) . Table </t>
  </si>
  <si>
    <t>نوع التدريب</t>
  </si>
  <si>
    <t>Training Type</t>
  </si>
  <si>
    <t>اداري</t>
  </si>
  <si>
    <t>Administrative</t>
  </si>
  <si>
    <t>مالي</t>
  </si>
  <si>
    <t>Financial</t>
  </si>
  <si>
    <t>حاسب إلي</t>
  </si>
  <si>
    <t>Computer</t>
  </si>
  <si>
    <t>فني أو مهني</t>
  </si>
  <si>
    <t>Technical or vocational</t>
  </si>
  <si>
    <t>لغات</t>
  </si>
  <si>
    <t>Languages</t>
  </si>
  <si>
    <t>أخرى</t>
  </si>
  <si>
    <t>التوزيع النسبي للمتعطلين السعوديين الذين سبق لهم التدريب ( 15 سنة فأكثر ) حسب الجنس والجهة الممولة للتدريب (%)</t>
  </si>
  <si>
    <t>Percentage distribution of Saudi Unemployed already trained (15 +) by Sex and Financing agency for the training program (%)</t>
  </si>
  <si>
    <t xml:space="preserve">جدول (58) . Table </t>
  </si>
  <si>
    <t>الجهة الممولة للتدريب</t>
  </si>
  <si>
    <t>Financing agency for the training program</t>
  </si>
  <si>
    <t>تمويل ذاتي</t>
  </si>
  <si>
    <t>Self-financing</t>
  </si>
  <si>
    <t>صندوق تنمية الموارد البشرية</t>
  </si>
  <si>
    <t>HRDF</t>
  </si>
  <si>
    <t>القطاع الخاص</t>
  </si>
  <si>
    <t>private sector</t>
  </si>
  <si>
    <t>معدل البطالة للسكان ( 15 سنة فأكثر ) حسب الجنس والجنسية ( % )</t>
  </si>
  <si>
    <t>Total Unemployment Rate of Population (15 + ) by Sex and Nationality (%)</t>
  </si>
  <si>
    <t xml:space="preserve">جدول (59) . Table </t>
  </si>
  <si>
    <t>معدل البطالة للسكان ( 15 سنة فأكثر) حسب الجنس والجنسية والفئات العمرية ( % )</t>
  </si>
  <si>
    <t>Total Unemployment Rate (15 + ) Sex, Nationality and Age Group ( % )</t>
  </si>
  <si>
    <t>معدل البطالة للسكان ( 15 سنة فأكثر) حسب الجنس والجنسية والمستوى التعليمي ( % )</t>
  </si>
  <si>
    <r>
      <t>Total Unemployment Rate (15 + ) by S</t>
    </r>
    <r>
      <rPr>
        <sz val="12"/>
        <color rgb="FF000000"/>
        <rFont val="Frutiger LT Arabic 55 Roman"/>
      </rPr>
      <t xml:space="preserve"> </t>
    </r>
    <r>
      <rPr>
        <sz val="12"/>
        <rFont val="Frutiger LT Arabic 55 Roman"/>
      </rPr>
      <t>Sex, Nationality and Education level ( % )</t>
    </r>
  </si>
  <si>
    <t>معدل البطالة للسكان ( 15 سنة فأكثر ) حسب الجنس والجنسية والمنطقة الادارية</t>
  </si>
  <si>
    <r>
      <t xml:space="preserve">Total </t>
    </r>
    <r>
      <rPr>
        <sz val="12"/>
        <rFont val="Frutiger LT Arabic 55 Roman"/>
      </rPr>
      <t xml:space="preserve">Unemployment Rate </t>
    </r>
    <r>
      <rPr>
        <sz val="12"/>
        <color rgb="FF000000"/>
        <rFont val="Frutiger LT Arabic 55 Roman"/>
      </rPr>
      <t>(</t>
    </r>
    <r>
      <rPr>
        <sz val="12"/>
        <rFont val="Frutiger LT Arabic 55 Roman"/>
      </rPr>
      <t xml:space="preserve">15 +) </t>
    </r>
    <r>
      <rPr>
        <sz val="12"/>
        <color rgb="FF000000"/>
        <rFont val="Frutiger LT Arabic 55 Roman"/>
      </rPr>
      <t xml:space="preserve"> by Sex, Nationality and Administrative Region</t>
    </r>
  </si>
  <si>
    <t>0</t>
  </si>
  <si>
    <t>Regional and international organizations</t>
  </si>
  <si>
    <t>المؤشرات (سجلات إدارية)</t>
  </si>
  <si>
    <t>المؤشرات (مسح القوى العاملة)</t>
  </si>
  <si>
    <t>Not Specified</t>
  </si>
  <si>
    <t>Total work visas issued by sex and type of sector (visa)</t>
  </si>
  <si>
    <t>جدول (21) . Table</t>
  </si>
  <si>
    <t>Government</t>
  </si>
  <si>
    <t>منزلي</t>
  </si>
  <si>
    <t>Household</t>
  </si>
  <si>
    <t>خاص</t>
  </si>
  <si>
    <t>private</t>
  </si>
  <si>
    <t>اجمالي تأشيرات العمل  الصادرة حسب الجنس ونوع القطاع (تأشيرة)</t>
  </si>
  <si>
    <r>
      <t>المصدر :</t>
    </r>
    <r>
      <rPr>
        <sz val="12"/>
        <color rgb="FF000000"/>
        <rFont val="Sakkal Majalla"/>
      </rPr>
      <t xml:space="preserve"> وزارة العمل والتنمية الاجتماعية                                                                                                                                                                                                                                    MLSD</t>
    </r>
    <r>
      <rPr>
        <sz val="12"/>
        <rFont val="Sakkal Majalla"/>
      </rPr>
      <t>: Source</t>
    </r>
  </si>
  <si>
    <t>.</t>
  </si>
  <si>
    <t>العمالة المنزلية*                                 Domestic worker</t>
  </si>
  <si>
    <t>Domestic worker*</t>
  </si>
  <si>
    <t>Domestic worker *</t>
  </si>
  <si>
    <t xml:space="preserve">العمالة المنزلية غير السعودية حسب الجنس و المجموعات الرئيسة للمهن المنزلية </t>
  </si>
  <si>
    <t xml:space="preserve">التوزيع النسبي للمتعطلين السعوديين (15 سنة فأكثر) الحاصلين على الشهادة الثانوية أو ما يعادلها حسب الجنس  والتخصص الدراسي </t>
  </si>
  <si>
    <t>جدول (23) . Table</t>
  </si>
  <si>
    <t>جدول (24) . Table</t>
  </si>
  <si>
    <t>جدول (22) . Table</t>
  </si>
  <si>
    <t>جدول (25) . Table</t>
  </si>
  <si>
    <t xml:space="preserve">جدول (43) . Table </t>
  </si>
  <si>
    <t xml:space="preserve">جدول (44) . Table </t>
  </si>
  <si>
    <t xml:space="preserve">جدول (45) . Table </t>
  </si>
  <si>
    <t>2017 Q4</t>
  </si>
  <si>
    <t>2017 الربع الرابع</t>
  </si>
  <si>
    <t xml:space="preserve">2017 الربع الرابع </t>
  </si>
  <si>
    <t>2017 سوق العمل الربع الرابع</t>
  </si>
  <si>
    <t>Labour Markt 2017 Forth Quarter</t>
  </si>
  <si>
    <r>
      <t xml:space="preserve">Employees on the job Subject to the rules and regulations of the Civil Service by sex and nationality </t>
    </r>
    <r>
      <rPr>
        <sz val="10"/>
        <rFont val="Frutiger LT Arabic 55 Roman"/>
      </rPr>
      <t>for 2017 Q4 Compared to 2017 Q3</t>
    </r>
  </si>
  <si>
    <t>العاملون على رأس العمل الخاضعون لأنظمة ولوائح الخدمة المدنية حسب الجنس والجنسية للربع الرابع 2017 مقارنة بالربع الثالث 2017</t>
  </si>
  <si>
    <r>
      <t xml:space="preserve">Participants on the job Subject to the rules and regulations of social insurance by sex and nationality </t>
    </r>
    <r>
      <rPr>
        <sz val="11"/>
        <color theme="1"/>
        <rFont val="Frutiger LT Arabic 55 Roman"/>
      </rPr>
      <t>for 2017 Q4 Compared to 2017 Q3</t>
    </r>
  </si>
  <si>
    <t>العمالة المنزلية غير السعودية حسب الجنس للربع الرابع 2017 مقارنة بالربع الثالث 2017</t>
  </si>
  <si>
    <r>
      <t xml:space="preserve">Non - Saudi domestic workers by sex </t>
    </r>
    <r>
      <rPr>
        <sz val="10"/>
        <rFont val="Frutiger LT Arabic 55 Roman"/>
      </rPr>
      <t>for 2017 Q4 Compared to 2017 Q3</t>
    </r>
  </si>
  <si>
    <t>اجمالي المشتغلين للربع الرابع 2017 مقارنة بالربع الثالث 2017</t>
  </si>
  <si>
    <r>
      <t xml:space="preserve">Total </t>
    </r>
    <r>
      <rPr>
        <sz val="12"/>
        <color rgb="FF000000"/>
        <rFont val="Frutiger LT Arabic 55 Roman"/>
      </rPr>
      <t>Employed persons</t>
    </r>
    <r>
      <rPr>
        <sz val="12"/>
        <rFont val="Frutiger LT Arabic 55 Roman"/>
      </rPr>
      <t xml:space="preserve">  for 2017 Q4 Compared to 2017 Q3</t>
    </r>
  </si>
  <si>
    <t>Labour Markt 2017 Forth  Quarter</t>
  </si>
  <si>
    <t>Labour Markt 2017  Forth Quarter</t>
  </si>
  <si>
    <t>Saudi Job Seekers for 2017 Q4 Compared to 2017 Q3</t>
  </si>
  <si>
    <t>السعوديون الباحثين عن عمل للربع الرابع 2017 مقارنة بالربع الثالث 2017</t>
  </si>
  <si>
    <r>
      <t xml:space="preserve">Saudi </t>
    </r>
    <r>
      <rPr>
        <sz val="12"/>
        <color rgb="FF000000"/>
        <rFont val="Frutiger LT Arabic 55 Roman"/>
      </rPr>
      <t>Employment</t>
    </r>
    <r>
      <rPr>
        <sz val="12"/>
        <rFont val="Frutiger LT Arabic 55 Roman"/>
      </rPr>
      <t xml:space="preserve"> Rate (15 +) for 2017 Q4 Compared to 2017 Q3 ( % )</t>
    </r>
  </si>
  <si>
    <t>معدل التشغيل للسعوديين (15 سنة فأكثر) للربع الرابع 2017 مقارنة بالربع الثالث 2017 ( % )</t>
  </si>
  <si>
    <r>
      <t xml:space="preserve">Average Hours of Work for Employed Persons (15 +) by Sex </t>
    </r>
    <r>
      <rPr>
        <sz val="12"/>
        <rFont val="Frutiger LT Arabic 55 Roman"/>
      </rPr>
      <t>for 2017 Q4 Compared to 2017 Q3</t>
    </r>
    <r>
      <rPr>
        <sz val="12"/>
        <color rgb="FF000000"/>
        <rFont val="Frutiger LT Arabic 55 Roman"/>
      </rPr>
      <t xml:space="preserve"> (Hour)</t>
    </r>
  </si>
  <si>
    <r>
      <t>متوسط ساعات العمل للمشتغلين ( 15 سنة فأكثر ) حسب الجنس</t>
    </r>
    <r>
      <rPr>
        <sz val="12"/>
        <rFont val="Frutiger LT Arabic 55 Roman"/>
      </rPr>
      <t xml:space="preserve"> للربع الرابع 2017 مقارنة بالربع الثالث 2017 </t>
    </r>
    <r>
      <rPr>
        <sz val="12"/>
        <color rgb="FF000000"/>
        <rFont val="Frutiger LT Arabic 55 Roman"/>
      </rPr>
      <t xml:space="preserve">  (ساعة)</t>
    </r>
  </si>
  <si>
    <t xml:space="preserve">2017 سوق العمل الربع الرابع </t>
  </si>
  <si>
    <t>Saudi (15 +) in the labor force for 2017 Q4 Compared to 2017 Q3</t>
  </si>
  <si>
    <t>السعوديون (15 سنة فأكثر) داخل قوة العمل للربع الرابع 2017 مقارنة بالربع الثالث 2017</t>
  </si>
  <si>
    <t>Saudi Economic participation rate (15 +) for 2017 Q4 Compared to 2017 Q3 ( % )</t>
  </si>
  <si>
    <t>معدل المشاركة الاقتصادية للسعوديين (15 سنة فأكثر) للربع الرابع  2017 مقارنة بالربع الثالث  2017 ( % )</t>
  </si>
  <si>
    <t>Total Unemployed Persons (15 +) for 2017 Q4 Compared to 2017 Q3</t>
  </si>
  <si>
    <t xml:space="preserve">المتعطلون  (15 سنة فأكثر) للربع الرابع  2017 مقارنة بالربع الثالث  2017 </t>
  </si>
  <si>
    <t>Labour Markt 2017  Forth  Quarter</t>
  </si>
  <si>
    <t>Total Unemployment Rate (15 +) for 2017 Q4 Compared to 2017 Q3( % )</t>
  </si>
  <si>
    <t>معدل البطالة للسكان (15 سنة فأكثر) للربع الرابع  2017 مقارنة بالربع الثالث  2017 ( % )</t>
  </si>
  <si>
    <t>المشتركون على رأس العمل الخاضعون لأنظمة ولوائح التأمينات الاجتماعية حسب الجنس والجنسية للربع الرابع 2017 مقارنة بالربع الثالث 2017</t>
  </si>
  <si>
    <t>Sector</t>
  </si>
  <si>
    <t>القطاع</t>
  </si>
  <si>
    <t>Participants on the job Subject to the rules and regulations of social insurance by sex , nationality and Sector</t>
  </si>
  <si>
    <t>المشتركون على رأس العمل الخاضعون لأنظمة ولوائح التأمينات الاجتماعية حسب الجنس والجنسية ونوع القطاع</t>
  </si>
  <si>
    <t>جدول (42) . Table</t>
  </si>
  <si>
    <t xml:space="preserve">جدول (60) . Table </t>
  </si>
  <si>
    <t>العلمي ( علوم طبيعية ) 
Science</t>
  </si>
  <si>
    <t xml:space="preserve">ادبي ( شرعي ) 
Literary </t>
  </si>
  <si>
    <t xml:space="preserve">صناعي /مهني/مساحة 
Industrial / Professional / Area </t>
  </si>
  <si>
    <t>صحي وتمريض 
Health</t>
  </si>
  <si>
    <t>زراعي وتقني  
Agricultural and technical</t>
  </si>
  <si>
    <t>علوم شرعية / دينية  
Religious sciences</t>
  </si>
  <si>
    <t>تجاري 
Commercial</t>
  </si>
  <si>
    <t>65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</si>
</sst>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_-* #,##0.00\-;_-* &quot;-&quot;??_-;_-@_-"/>
    <numFmt numFmtId="164" formatCode="0.0"/>
    <numFmt numFmtId="165" formatCode="_-* #,##0_-;_-* #,##0\-;_-* &quot;-&quot;??_-;_-@_-"/>
    <numFmt numFmtId="166" formatCode="0.0%"/>
  </numFmts>
  <fonts count="7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rgb="FF000000"/>
      <name val="Frutiger LT Arabic 55 Roman"/>
    </font>
    <font>
      <sz val="11"/>
      <name val="Arial"/>
      <family val="2"/>
    </font>
    <font>
      <sz val="16"/>
      <name val="Arial"/>
      <family val="2"/>
    </font>
    <font>
      <sz val="10"/>
      <color rgb="FF000000"/>
      <name val="Arial"/>
      <family val="2"/>
      <scheme val="minor"/>
    </font>
    <font>
      <sz val="11"/>
      <color theme="1"/>
      <name val="Frutiger LT Arabic 55 Roman"/>
    </font>
    <font>
      <sz val="11"/>
      <color rgb="FF000000"/>
      <name val="Frutiger LT Arabic 55 Roman"/>
    </font>
    <font>
      <sz val="11"/>
      <name val="Frutiger LT Arabic 55 Roman"/>
    </font>
    <font>
      <sz val="12"/>
      <color rgb="FFFFFFFF"/>
      <name val="Frutiger LT Arabic 55 Roman"/>
    </font>
    <font>
      <sz val="12"/>
      <color rgb="FF000000"/>
      <name val="Frutiger LT Arabic 55 Roman"/>
    </font>
    <font>
      <b/>
      <sz val="12"/>
      <color rgb="FFFFFFFF"/>
      <name val="Frutiger LT Arabic 55 Roman"/>
    </font>
    <font>
      <b/>
      <sz val="11"/>
      <color rgb="FFFFFFFF"/>
      <name val="Frutiger LT Arabic 55 Roman"/>
    </font>
    <font>
      <sz val="11"/>
      <color theme="0"/>
      <name val="Arial"/>
      <family val="2"/>
      <scheme val="minor"/>
    </font>
    <font>
      <sz val="8"/>
      <color rgb="FF000000"/>
      <name val="Frutiger LT Arabic 55 Roman"/>
    </font>
    <font>
      <sz val="9"/>
      <color rgb="FF000000"/>
      <name val="Frutiger LT Arabic 55 Roman"/>
    </font>
    <font>
      <sz val="9"/>
      <name val="Frutiger LT Arabic 55 Roman"/>
    </font>
    <font>
      <sz val="10"/>
      <name val="Frutiger LT Arabic 55 Roman"/>
    </font>
    <font>
      <sz val="10"/>
      <color theme="1"/>
      <name val="Frutiger LT Arabic 55 Roman"/>
    </font>
    <font>
      <sz val="18"/>
      <color theme="3"/>
      <name val="Frutiger LT Arabic 55 Roman"/>
    </font>
    <font>
      <sz val="11"/>
      <color rgb="FFFFFFFF"/>
      <name val="Frutiger LT Arabic 55 Roman"/>
    </font>
    <font>
      <sz val="8"/>
      <color theme="1"/>
      <name val="Frutiger LT Arabic 55 Roman"/>
    </font>
    <font>
      <sz val="9"/>
      <color theme="1"/>
      <name val="Frutiger LT Arabic 55 Roman"/>
    </font>
    <font>
      <sz val="10"/>
      <color theme="0"/>
      <name val="Frutiger LT Arabic 55 Roman"/>
    </font>
    <font>
      <sz val="8"/>
      <color rgb="FF000000"/>
      <name val="Sakkal Majalla"/>
    </font>
    <font>
      <sz val="1"/>
      <color rgb="FF3DB682"/>
      <name val="Frutiger LT Arabic 55 Roman"/>
    </font>
    <font>
      <sz val="10"/>
      <color rgb="FF000000"/>
      <name val="Sakkal Majalla"/>
    </font>
    <font>
      <sz val="11"/>
      <color rgb="FF000000"/>
      <name val="Sakkal Majalla"/>
    </font>
    <font>
      <sz val="12"/>
      <color rgb="FF000000"/>
      <name val="Sakkal Majalla"/>
    </font>
    <font>
      <sz val="16"/>
      <color rgb="FF000000"/>
      <name val="Sakkal Majalla"/>
    </font>
    <font>
      <sz val="8"/>
      <name val="Sakkal Majalla"/>
    </font>
    <font>
      <sz val="10"/>
      <name val="Sakkal Majalla"/>
    </font>
    <font>
      <sz val="10"/>
      <color theme="1"/>
      <name val="Arial"/>
      <family val="2"/>
      <scheme val="minor"/>
    </font>
    <font>
      <sz val="10"/>
      <color rgb="FFFFFFFF"/>
      <name val="Frutiger LT Arabic 55 Roman"/>
    </font>
    <font>
      <b/>
      <sz val="10"/>
      <color rgb="FFFFFFFF"/>
      <name val="Frutiger LT Arabic 55 Roman"/>
    </font>
    <font>
      <sz val="8"/>
      <color theme="1"/>
      <name val="Sakkal Majalla"/>
    </font>
    <font>
      <sz val="10"/>
      <color theme="1"/>
      <name val="Sakkal Majalla"/>
    </font>
    <font>
      <sz val="11"/>
      <color theme="1"/>
      <name val="Sakkal Majalla"/>
    </font>
    <font>
      <sz val="9"/>
      <color rgb="FF3DB682"/>
      <name val="Frutiger LT Arabic 55 Roman"/>
    </font>
    <font>
      <sz val="6"/>
      <color rgb="FF24866F"/>
      <name val="Neo Sans Arabic Medium"/>
      <family val="2"/>
    </font>
    <font>
      <sz val="14"/>
      <color rgb="FFFFFFFF"/>
      <name val="Neo Sans Arabic Medium"/>
      <family val="2"/>
    </font>
    <font>
      <sz val="14"/>
      <color rgb="FFFFFFFF"/>
      <name val="Frutiger LT Arabic 55 Roman"/>
    </font>
    <font>
      <sz val="14"/>
      <color rgb="FF000000"/>
      <name val="Frutiger LT Arabic 55 Roman"/>
    </font>
    <font>
      <vertAlign val="superscript"/>
      <sz val="14"/>
      <color rgb="FF000000"/>
      <name val="Frutiger LT Arabic 55 Roman"/>
    </font>
    <font>
      <b/>
      <sz val="14"/>
      <color rgb="FF000000"/>
      <name val="Frutiger LT Arabic 55 Roman"/>
    </font>
    <font>
      <sz val="14"/>
      <color theme="1"/>
      <name val="Frutiger LT Arabic 55 Roman"/>
    </font>
    <font>
      <sz val="14"/>
      <name val="Frutiger LT Arabic 55 Roman"/>
    </font>
    <font>
      <vertAlign val="superscript"/>
      <sz val="14"/>
      <color rgb="FFFFFFFF"/>
      <name val="Frutiger LT Arabic 55 Roman"/>
    </font>
    <font>
      <sz val="11"/>
      <color theme="1"/>
      <name val="Arial"/>
      <family val="2"/>
      <scheme val="minor"/>
    </font>
    <font>
      <sz val="12"/>
      <color theme="1"/>
      <name val="Frutiger LT Arabic 55 Roman"/>
    </font>
    <font>
      <b/>
      <sz val="14"/>
      <color theme="1"/>
      <name val="Sakkal Majalla"/>
    </font>
    <font>
      <sz val="12"/>
      <name val="Frutiger LT Arabic 55 Roman"/>
    </font>
    <font>
      <b/>
      <sz val="8"/>
      <color rgb="FFFFFFFF"/>
      <name val="Frutiger LT Arabic 55 Roman"/>
    </font>
    <font>
      <sz val="14"/>
      <color theme="1"/>
      <name val="Arial"/>
      <family val="2"/>
      <scheme val="minor"/>
    </font>
    <font>
      <sz val="12"/>
      <name val="Sakkal Majalla"/>
    </font>
    <font>
      <sz val="8"/>
      <name val="Frutiger LT Arabic 55 Roman"/>
    </font>
    <font>
      <b/>
      <sz val="14"/>
      <color theme="0"/>
      <name val="Sakkal Majalla"/>
    </font>
    <font>
      <b/>
      <sz val="10"/>
      <color rgb="FFFFFFFF"/>
      <name val="Traditional Arabic"/>
      <family val="1"/>
    </font>
    <font>
      <sz val="10"/>
      <color theme="1"/>
      <name val="Times New Roman"/>
      <family val="1"/>
    </font>
    <font>
      <sz val="11"/>
      <name val="Sakkal Majalla"/>
    </font>
    <font>
      <sz val="8"/>
      <color rgb="FFFFFFFF"/>
      <name val="Frutiger LT Arabic 45 Light"/>
    </font>
    <font>
      <sz val="9"/>
      <color theme="1"/>
      <name val="Arial"/>
      <family val="2"/>
      <scheme val="minor"/>
    </font>
    <font>
      <sz val="8"/>
      <name val="Arial"/>
      <family val="2"/>
    </font>
    <font>
      <sz val="3"/>
      <color rgb="FF24866F"/>
      <name val="Neo Sans Arabic Medium"/>
      <family val="2"/>
    </font>
    <font>
      <sz val="12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Sakkal Majalla"/>
    </font>
    <font>
      <sz val="9"/>
      <name val="Sakkal Majalla"/>
    </font>
    <font>
      <sz val="8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4866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thick">
        <color rgb="FF24866F"/>
      </bottom>
      <diagonal/>
    </border>
    <border>
      <left/>
      <right/>
      <top/>
      <bottom style="thick">
        <color rgb="FF24866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rgb="FFFFFFFF"/>
      </bottom>
      <diagonal/>
    </border>
    <border>
      <left style="medium">
        <color theme="0"/>
      </left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rgb="FFFFFFFF"/>
      </bottom>
      <diagonal/>
    </border>
    <border>
      <left style="thick">
        <color theme="0"/>
      </left>
      <right/>
      <top/>
      <bottom style="thick">
        <color rgb="FF24866F"/>
      </bottom>
      <diagonal/>
    </border>
    <border>
      <left style="thick">
        <color theme="0"/>
      </left>
      <right/>
      <top/>
      <bottom/>
      <diagonal/>
    </border>
    <border>
      <left style="medium">
        <color theme="0"/>
      </left>
      <right style="medium">
        <color rgb="FFFFFFFF"/>
      </right>
      <top/>
      <bottom/>
      <diagonal/>
    </border>
    <border>
      <left/>
      <right style="medium">
        <color theme="0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rgb="FFFFFFFF"/>
      </right>
      <top/>
      <bottom style="thick">
        <color rgb="FF24866F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rgb="FF24866F"/>
      </bottom>
      <diagonal/>
    </border>
  </borders>
  <cellStyleXfs count="7">
    <xf numFmtId="0" fontId="0" fillId="0" borderId="0"/>
    <xf numFmtId="43" fontId="5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50" fillId="0" borderId="0" applyFont="0" applyFill="0" applyBorder="0" applyAlignment="0" applyProtection="0"/>
    <xf numFmtId="43" fontId="50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Alignment="1"/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readingOrder="2"/>
    </xf>
    <xf numFmtId="0" fontId="7" fillId="0" borderId="0" xfId="0" applyFont="1" applyAlignment="1">
      <alignment vertical="center" readingOrder="1"/>
    </xf>
    <xf numFmtId="3" fontId="10" fillId="3" borderId="2" xfId="0" applyNumberFormat="1" applyFont="1" applyFill="1" applyBorder="1" applyAlignment="1">
      <alignment horizontal="center" vertical="center" wrapText="1" readingOrder="1"/>
    </xf>
    <xf numFmtId="3" fontId="10" fillId="3" borderId="2" xfId="0" applyNumberFormat="1" applyFont="1" applyFill="1" applyBorder="1" applyAlignment="1">
      <alignment horizontal="center" vertical="center" readingOrder="1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2" xfId="0" applyFont="1" applyFill="1" applyBorder="1" applyAlignment="1">
      <alignment horizontal="center" vertical="center" wrapText="1" readingOrder="2"/>
    </xf>
    <xf numFmtId="0" fontId="11" fillId="5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readingOrder="2"/>
    </xf>
    <xf numFmtId="0" fontId="11" fillId="5" borderId="14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readingOrder="2"/>
    </xf>
    <xf numFmtId="0" fontId="13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/>
    </xf>
    <xf numFmtId="3" fontId="10" fillId="3" borderId="14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wrapText="1" readingOrder="1"/>
    </xf>
    <xf numFmtId="3" fontId="10" fillId="6" borderId="14" xfId="0" applyNumberFormat="1" applyFont="1" applyFill="1" applyBorder="1" applyAlignment="1">
      <alignment horizontal="center" vertical="center" wrapText="1" readingOrder="1"/>
    </xf>
    <xf numFmtId="3" fontId="10" fillId="6" borderId="2" xfId="0" applyNumberFormat="1" applyFont="1" applyFill="1" applyBorder="1" applyAlignment="1">
      <alignment horizontal="center" vertical="center" readingOrder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readingOrder="2"/>
    </xf>
    <xf numFmtId="3" fontId="19" fillId="4" borderId="2" xfId="0" applyNumberFormat="1" applyFont="1" applyFill="1" applyBorder="1" applyAlignment="1">
      <alignment horizontal="center" vertical="center" readingOrder="1"/>
    </xf>
    <xf numFmtId="0" fontId="22" fillId="5" borderId="2" xfId="0" applyFont="1" applyFill="1" applyBorder="1" applyAlignment="1">
      <alignment horizontal="center" vertical="center" wrapText="1" readingOrder="2"/>
    </xf>
    <xf numFmtId="3" fontId="10" fillId="4" borderId="2" xfId="0" applyNumberFormat="1" applyFont="1" applyFill="1" applyBorder="1" applyAlignment="1">
      <alignment horizontal="center" vertical="center" wrapText="1" readingOrder="1"/>
    </xf>
    <xf numFmtId="3" fontId="10" fillId="4" borderId="2" xfId="0" applyNumberFormat="1" applyFont="1" applyFill="1" applyBorder="1" applyAlignment="1">
      <alignment horizontal="center" vertical="center" readingOrder="1"/>
    </xf>
    <xf numFmtId="0" fontId="11" fillId="5" borderId="10" xfId="0" applyFont="1" applyFill="1" applyBorder="1" applyAlignment="1">
      <alignment horizontal="center" vertical="center" wrapText="1" readingOrder="2"/>
    </xf>
    <xf numFmtId="0" fontId="11" fillId="5" borderId="10" xfId="0" applyFont="1" applyFill="1" applyBorder="1" applyAlignment="1">
      <alignment horizontal="center" vertical="center" wrapText="1"/>
    </xf>
    <xf numFmtId="3" fontId="10" fillId="3" borderId="10" xfId="0" applyNumberFormat="1" applyFont="1" applyFill="1" applyBorder="1" applyAlignment="1">
      <alignment horizontal="center" vertical="center" wrapText="1" readingOrder="1"/>
    </xf>
    <xf numFmtId="3" fontId="10" fillId="4" borderId="10" xfId="0" applyNumberFormat="1" applyFont="1" applyFill="1" applyBorder="1" applyAlignment="1">
      <alignment horizontal="center" vertical="center" wrapText="1" readingOrder="1"/>
    </xf>
    <xf numFmtId="3" fontId="10" fillId="4" borderId="14" xfId="0" applyNumberFormat="1" applyFont="1" applyFill="1" applyBorder="1" applyAlignment="1">
      <alignment horizontal="center" vertical="center" wrapText="1" readingOrder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readingOrder="2"/>
    </xf>
    <xf numFmtId="0" fontId="9" fillId="0" borderId="0" xfId="0" applyFont="1" applyAlignment="1">
      <alignment horizontal="right" vertical="center" readingOrder="2"/>
    </xf>
    <xf numFmtId="0" fontId="10" fillId="0" borderId="0" xfId="0" applyFont="1" applyAlignment="1">
      <alignment vertical="center" readingOrder="2"/>
    </xf>
    <xf numFmtId="0" fontId="8" fillId="0" borderId="0" xfId="0" applyFont="1" applyAlignment="1"/>
    <xf numFmtId="0" fontId="10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indent="3" readingOrder="2"/>
    </xf>
    <xf numFmtId="0" fontId="0" fillId="0" borderId="0" xfId="0" applyFont="1"/>
    <xf numFmtId="0" fontId="24" fillId="0" borderId="0" xfId="0" applyFont="1"/>
    <xf numFmtId="0" fontId="23" fillId="0" borderId="0" xfId="0" applyFont="1"/>
    <xf numFmtId="0" fontId="22" fillId="5" borderId="2" xfId="0" applyFont="1" applyFill="1" applyBorder="1" applyAlignment="1">
      <alignment horizontal="center" vertical="center" readingOrder="2"/>
    </xf>
    <xf numFmtId="0" fontId="0" fillId="0" borderId="0" xfId="0" applyFont="1" applyAlignment="1"/>
    <xf numFmtId="0" fontId="15" fillId="0" borderId="0" xfId="0" applyFont="1" applyAlignment="1"/>
    <xf numFmtId="0" fontId="22" fillId="5" borderId="13" xfId="0" applyFont="1" applyFill="1" applyBorder="1" applyAlignment="1">
      <alignment horizontal="center" vertical="center" readingOrder="2"/>
    </xf>
    <xf numFmtId="0" fontId="20" fillId="0" borderId="0" xfId="0" applyFont="1" applyAlignment="1">
      <alignment readingOrder="2"/>
    </xf>
    <xf numFmtId="0" fontId="8" fillId="5" borderId="18" xfId="0" applyFont="1" applyFill="1" applyBorder="1" applyAlignment="1">
      <alignment vertical="center" wrapText="1"/>
    </xf>
    <xf numFmtId="3" fontId="20" fillId="3" borderId="21" xfId="0" applyNumberFormat="1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3" fontId="20" fillId="4" borderId="14" xfId="0" applyNumberFormat="1" applyFont="1" applyFill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0" fillId="3" borderId="14" xfId="0" applyNumberFormat="1" applyFont="1" applyFill="1" applyBorder="1" applyAlignment="1">
      <alignment horizontal="center" vertical="center"/>
    </xf>
    <xf numFmtId="3" fontId="20" fillId="3" borderId="10" xfId="0" applyNumberFormat="1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2" fillId="5" borderId="1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 readingOrder="2"/>
    </xf>
    <xf numFmtId="3" fontId="19" fillId="4" borderId="2" xfId="0" applyNumberFormat="1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3" fontId="19" fillId="3" borderId="13" xfId="0" applyNumberFormat="1" applyFont="1" applyFill="1" applyBorder="1" applyAlignment="1">
      <alignment horizontal="center" vertical="center"/>
    </xf>
    <xf numFmtId="3" fontId="19" fillId="4" borderId="13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 readingOrder="1"/>
    </xf>
    <xf numFmtId="3" fontId="19" fillId="4" borderId="13" xfId="0" applyNumberFormat="1" applyFont="1" applyFill="1" applyBorder="1" applyAlignment="1">
      <alignment horizontal="center" vertical="center" readingOrder="1"/>
    </xf>
    <xf numFmtId="3" fontId="22" fillId="5" borderId="13" xfId="0" applyNumberFormat="1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 vertical="center" readingOrder="2"/>
    </xf>
    <xf numFmtId="0" fontId="22" fillId="5" borderId="2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readingOrder="2"/>
    </xf>
    <xf numFmtId="0" fontId="17" fillId="0" borderId="0" xfId="0" applyFont="1" applyAlignment="1">
      <alignment horizontal="center" vertical="center" readingOrder="2"/>
    </xf>
    <xf numFmtId="0" fontId="32" fillId="0" borderId="0" xfId="0" applyFont="1" applyAlignment="1">
      <alignment horizontal="right" vertical="center" readingOrder="2"/>
    </xf>
    <xf numFmtId="0" fontId="33" fillId="0" borderId="0" xfId="0" applyFont="1" applyAlignment="1">
      <alignment horizontal="right" vertical="center" readingOrder="2"/>
    </xf>
    <xf numFmtId="0" fontId="34" fillId="0" borderId="0" xfId="0" applyFont="1"/>
    <xf numFmtId="0" fontId="35" fillId="5" borderId="2" xfId="0" applyFont="1" applyFill="1" applyBorder="1" applyAlignment="1">
      <alignment horizontal="center" vertical="center" wrapText="1"/>
    </xf>
    <xf numFmtId="0" fontId="35" fillId="5" borderId="12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readingOrder="2"/>
    </xf>
    <xf numFmtId="0" fontId="20" fillId="3" borderId="2" xfId="0" applyFont="1" applyFill="1" applyBorder="1" applyAlignment="1">
      <alignment horizontal="center" vertical="center" wrapText="1" readingOrder="2"/>
    </xf>
    <xf numFmtId="3" fontId="19" fillId="3" borderId="2" xfId="0" applyNumberFormat="1" applyFont="1" applyFill="1" applyBorder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2"/>
    </xf>
    <xf numFmtId="0" fontId="19" fillId="3" borderId="2" xfId="0" applyFont="1" applyFill="1" applyBorder="1" applyAlignment="1">
      <alignment horizontal="center" vertical="center" readingOrder="1"/>
    </xf>
    <xf numFmtId="0" fontId="19" fillId="4" borderId="2" xfId="0" applyFont="1" applyFill="1" applyBorder="1" applyAlignment="1">
      <alignment horizontal="center" vertical="center" readingOrder="1"/>
    </xf>
    <xf numFmtId="0" fontId="36" fillId="5" borderId="2" xfId="0" applyFont="1" applyFill="1" applyBorder="1" applyAlignment="1">
      <alignment horizontal="center" vertical="center" wrapText="1" readingOrder="2"/>
    </xf>
    <xf numFmtId="3" fontId="36" fillId="5" borderId="2" xfId="0" applyNumberFormat="1" applyFont="1" applyFill="1" applyBorder="1" applyAlignment="1">
      <alignment horizontal="center" vertical="center" readingOrder="1"/>
    </xf>
    <xf numFmtId="0" fontId="8" fillId="3" borderId="2" xfId="0" applyFont="1" applyFill="1" applyBorder="1" applyAlignment="1">
      <alignment horizontal="center" vertical="center" wrapText="1" readingOrder="2"/>
    </xf>
    <xf numFmtId="0" fontId="8" fillId="4" borderId="2" xfId="0" applyFont="1" applyFill="1" applyBorder="1" applyAlignment="1">
      <alignment horizontal="center" vertical="center" wrapText="1" readingOrder="2"/>
    </xf>
    <xf numFmtId="0" fontId="10" fillId="4" borderId="2" xfId="0" applyFont="1" applyFill="1" applyBorder="1" applyAlignment="1">
      <alignment horizontal="center" vertical="center" readingOrder="1"/>
    </xf>
    <xf numFmtId="0" fontId="14" fillId="5" borderId="2" xfId="0" applyFont="1" applyFill="1" applyBorder="1" applyAlignment="1">
      <alignment horizontal="center" vertical="center" wrapText="1" readingOrder="2"/>
    </xf>
    <xf numFmtId="3" fontId="14" fillId="5" borderId="2" xfId="0" applyNumberFormat="1" applyFont="1" applyFill="1" applyBorder="1" applyAlignment="1">
      <alignment horizontal="center" vertical="center" readingOrder="1"/>
    </xf>
    <xf numFmtId="0" fontId="4" fillId="0" borderId="0" xfId="0" applyFont="1" applyAlignment="1">
      <alignment horizontal="right" vertical="center" readingOrder="2"/>
    </xf>
    <xf numFmtId="0" fontId="16" fillId="0" borderId="0" xfId="0" applyFont="1" applyAlignment="1">
      <alignment horizontal="left" vertical="center" indent="1" readingOrder="2"/>
    </xf>
    <xf numFmtId="0" fontId="35" fillId="5" borderId="2" xfId="0" applyFont="1" applyFill="1" applyBorder="1" applyAlignment="1">
      <alignment horizontal="center" vertical="center" wrapText="1" readingOrder="1"/>
    </xf>
    <xf numFmtId="0" fontId="34" fillId="5" borderId="2" xfId="0" applyFont="1" applyFill="1" applyBorder="1" applyAlignment="1">
      <alignment vertical="center" wrapText="1" readingOrder="1"/>
    </xf>
    <xf numFmtId="0" fontId="35" fillId="5" borderId="12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horizontal="center" vertical="center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19" fillId="3" borderId="4" xfId="0" applyFont="1" applyFill="1" applyBorder="1" applyAlignment="1">
      <alignment horizontal="center" vertical="center" readingOrder="1"/>
    </xf>
    <xf numFmtId="0" fontId="20" fillId="4" borderId="4" xfId="0" applyFont="1" applyFill="1" applyBorder="1" applyAlignment="1">
      <alignment horizontal="center" vertical="center" wrapText="1" readingOrder="1"/>
    </xf>
    <xf numFmtId="3" fontId="19" fillId="4" borderId="4" xfId="0" applyNumberFormat="1" applyFont="1" applyFill="1" applyBorder="1" applyAlignment="1">
      <alignment horizontal="center" vertical="center" readingOrder="1"/>
    </xf>
    <xf numFmtId="0" fontId="19" fillId="4" borderId="4" xfId="0" applyFont="1" applyFill="1" applyBorder="1" applyAlignment="1">
      <alignment horizontal="center" vertical="center" readingOrder="1"/>
    </xf>
    <xf numFmtId="3" fontId="19" fillId="3" borderId="4" xfId="0" applyNumberFormat="1" applyFont="1" applyFill="1" applyBorder="1" applyAlignment="1">
      <alignment horizontal="center" vertical="center" readingOrder="1"/>
    </xf>
    <xf numFmtId="0" fontId="32" fillId="0" borderId="0" xfId="0" applyFont="1" applyAlignment="1">
      <alignment vertical="center" readingOrder="1"/>
    </xf>
    <xf numFmtId="0" fontId="37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2"/>
    </xf>
    <xf numFmtId="3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3" fontId="20" fillId="4" borderId="2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3" fontId="36" fillId="5" borderId="2" xfId="0" applyNumberFormat="1" applyFont="1" applyFill="1" applyBorder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right" readingOrder="2"/>
    </xf>
    <xf numFmtId="0" fontId="27" fillId="0" borderId="0" xfId="0" applyFont="1" applyAlignment="1">
      <alignment horizontal="justify" vertical="center" readingOrder="2"/>
    </xf>
    <xf numFmtId="0" fontId="0" fillId="0" borderId="0" xfId="0" applyAlignment="1">
      <alignment wrapText="1"/>
    </xf>
    <xf numFmtId="0" fontId="22" fillId="5" borderId="10" xfId="0" applyFont="1" applyFill="1" applyBorder="1" applyAlignment="1">
      <alignment horizontal="center" vertical="center" wrapText="1"/>
    </xf>
    <xf numFmtId="3" fontId="10" fillId="3" borderId="10" xfId="0" applyNumberFormat="1" applyFont="1" applyFill="1" applyBorder="1" applyAlignment="1">
      <alignment horizontal="center" vertical="center" readingOrder="1"/>
    </xf>
    <xf numFmtId="3" fontId="10" fillId="4" borderId="10" xfId="0" applyNumberFormat="1" applyFont="1" applyFill="1" applyBorder="1" applyAlignment="1">
      <alignment horizontal="center" vertical="center" readingOrder="1"/>
    </xf>
    <xf numFmtId="3" fontId="14" fillId="5" borderId="10" xfId="0" applyNumberFormat="1" applyFont="1" applyFill="1" applyBorder="1" applyAlignment="1">
      <alignment horizontal="center" vertical="center" readingOrder="1"/>
    </xf>
    <xf numFmtId="0" fontId="35" fillId="5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center" vertical="center"/>
    </xf>
    <xf numFmtId="3" fontId="36" fillId="5" borderId="10" xfId="0" applyNumberFormat="1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 wrapText="1"/>
    </xf>
    <xf numFmtId="3" fontId="19" fillId="3" borderId="10" xfId="0" applyNumberFormat="1" applyFont="1" applyFill="1" applyBorder="1" applyAlignment="1">
      <alignment horizontal="center" vertical="center" readingOrder="1"/>
    </xf>
    <xf numFmtId="3" fontId="19" fillId="4" borderId="10" xfId="0" applyNumberFormat="1" applyFont="1" applyFill="1" applyBorder="1" applyAlignment="1">
      <alignment horizontal="center" vertical="center" readingOrder="1"/>
    </xf>
    <xf numFmtId="3" fontId="36" fillId="5" borderId="10" xfId="0" applyNumberFormat="1" applyFont="1" applyFill="1" applyBorder="1" applyAlignment="1">
      <alignment horizontal="center" vertical="center" readingOrder="1"/>
    </xf>
    <xf numFmtId="0" fontId="0" fillId="5" borderId="2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22" fillId="5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3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3" fontId="10" fillId="4" borderId="4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39" fillId="0" borderId="0" xfId="0" applyFont="1" applyAlignment="1"/>
    <xf numFmtId="3" fontId="10" fillId="3" borderId="11" xfId="0" applyNumberFormat="1" applyFont="1" applyFill="1" applyBorder="1" applyAlignment="1">
      <alignment horizontal="center" vertical="center"/>
    </xf>
    <xf numFmtId="3" fontId="10" fillId="4" borderId="11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right" vertical="center" readingOrder="2"/>
    </xf>
    <xf numFmtId="0" fontId="33" fillId="0" borderId="0" xfId="0" applyFont="1" applyAlignment="1">
      <alignment horizontal="right" vertical="center" indent="2" readingOrder="2"/>
    </xf>
    <xf numFmtId="0" fontId="5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/>
    </xf>
    <xf numFmtId="3" fontId="20" fillId="4" borderId="4" xfId="0" applyNumberFormat="1" applyFont="1" applyFill="1" applyBorder="1" applyAlignment="1">
      <alignment horizontal="center" vertical="center" wrapText="1"/>
    </xf>
    <xf numFmtId="3" fontId="36" fillId="5" borderId="2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4" fillId="0" borderId="0" xfId="0" applyFont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8" fillId="0" borderId="0" xfId="0" applyFont="1" applyAlignment="1"/>
    <xf numFmtId="3" fontId="20" fillId="3" borderId="11" xfId="0" applyNumberFormat="1" applyFont="1" applyFill="1" applyBorder="1" applyAlignment="1">
      <alignment horizontal="center" vertical="center"/>
    </xf>
    <xf numFmtId="3" fontId="20" fillId="4" borderId="11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 wrapText="1"/>
    </xf>
    <xf numFmtId="0" fontId="20" fillId="4" borderId="2" xfId="0" applyFont="1" applyFill="1" applyBorder="1" applyAlignment="1">
      <alignment horizontal="right" vertical="center" wrapText="1"/>
    </xf>
    <xf numFmtId="0" fontId="35" fillId="5" borderId="2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3" fontId="20" fillId="3" borderId="23" xfId="0" applyNumberFormat="1" applyFont="1" applyFill="1" applyBorder="1" applyAlignment="1">
      <alignment horizontal="center" vertical="center"/>
    </xf>
    <xf numFmtId="3" fontId="20" fillId="4" borderId="23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 readingOrder="1"/>
    </xf>
    <xf numFmtId="3" fontId="20" fillId="3" borderId="24" xfId="0" applyNumberFormat="1" applyFont="1" applyFill="1" applyBorder="1" applyAlignment="1">
      <alignment horizontal="center" vertical="center"/>
    </xf>
    <xf numFmtId="3" fontId="20" fillId="4" borderId="24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35" fillId="5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right" vertical="center"/>
    </xf>
    <xf numFmtId="0" fontId="20" fillId="4" borderId="2" xfId="0" applyFont="1" applyFill="1" applyBorder="1" applyAlignment="1">
      <alignment horizontal="right" vertical="center"/>
    </xf>
    <xf numFmtId="0" fontId="36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 wrapText="1" readingOrder="2"/>
    </xf>
    <xf numFmtId="0" fontId="20" fillId="4" borderId="2" xfId="0" applyFont="1" applyFill="1" applyBorder="1" applyAlignment="1">
      <alignment horizontal="left" vertical="center" wrapText="1" readingOrder="2"/>
    </xf>
    <xf numFmtId="0" fontId="20" fillId="3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33" fillId="0" borderId="0" xfId="0" applyFont="1" applyAlignment="1">
      <alignment vertical="center" readingOrder="2"/>
    </xf>
    <xf numFmtId="0" fontId="16" fillId="0" borderId="0" xfId="0" applyFont="1" applyAlignment="1">
      <alignment horizontal="left" vertical="center" indent="2" readingOrder="2"/>
    </xf>
    <xf numFmtId="0" fontId="43" fillId="2" borderId="2" xfId="0" applyFont="1" applyFill="1" applyBorder="1" applyAlignment="1">
      <alignment horizontal="center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4" xfId="0" applyFont="1" applyFill="1" applyBorder="1" applyAlignment="1">
      <alignment horizontal="center" vertical="center" wrapText="1" readingOrder="1"/>
    </xf>
    <xf numFmtId="0" fontId="43" fillId="2" borderId="3" xfId="0" applyFont="1" applyFill="1" applyBorder="1" applyAlignment="1">
      <alignment horizontal="center" vertical="center" wrapText="1" readingOrder="2"/>
    </xf>
    <xf numFmtId="0" fontId="44" fillId="3" borderId="2" xfId="0" applyFont="1" applyFill="1" applyBorder="1" applyAlignment="1">
      <alignment horizontal="right" vertical="center" wrapText="1" readingOrder="2"/>
    </xf>
    <xf numFmtId="3" fontId="44" fillId="3" borderId="2" xfId="0" applyNumberFormat="1" applyFont="1" applyFill="1" applyBorder="1" applyAlignment="1">
      <alignment horizontal="center" vertical="center" wrapText="1" readingOrder="1"/>
    </xf>
    <xf numFmtId="3" fontId="44" fillId="3" borderId="1" xfId="0" applyNumberFormat="1" applyFont="1" applyFill="1" applyBorder="1" applyAlignment="1">
      <alignment horizontal="center" vertical="center" wrapText="1" readingOrder="1"/>
    </xf>
    <xf numFmtId="0" fontId="44" fillId="3" borderId="0" xfId="0" applyFont="1" applyFill="1" applyAlignment="1">
      <alignment horizontal="left" vertical="center" wrapText="1" readingOrder="1"/>
    </xf>
    <xf numFmtId="0" fontId="44" fillId="4" borderId="2" xfId="0" applyFont="1" applyFill="1" applyBorder="1" applyAlignment="1">
      <alignment horizontal="right" vertical="center" wrapText="1" readingOrder="2"/>
    </xf>
    <xf numFmtId="3" fontId="44" fillId="4" borderId="2" xfId="0" applyNumberFormat="1" applyFont="1" applyFill="1" applyBorder="1" applyAlignment="1">
      <alignment horizontal="center" vertical="center" wrapText="1" readingOrder="1"/>
    </xf>
    <xf numFmtId="3" fontId="44" fillId="4" borderId="1" xfId="0" applyNumberFormat="1" applyFont="1" applyFill="1" applyBorder="1" applyAlignment="1">
      <alignment horizontal="center" vertical="center" wrapText="1" readingOrder="1"/>
    </xf>
    <xf numFmtId="0" fontId="44" fillId="4" borderId="0" xfId="0" applyFont="1" applyFill="1" applyAlignment="1">
      <alignment horizontal="left" vertical="center" wrapText="1" readingOrder="1"/>
    </xf>
    <xf numFmtId="0" fontId="44" fillId="3" borderId="0" xfId="0" applyFont="1" applyFill="1" applyBorder="1" applyAlignment="1">
      <alignment horizontal="left" vertical="center" wrapText="1" readingOrder="1"/>
    </xf>
    <xf numFmtId="3" fontId="44" fillId="3" borderId="14" xfId="0" applyNumberFormat="1" applyFont="1" applyFill="1" applyBorder="1" applyAlignment="1">
      <alignment horizontal="center" vertical="center" wrapText="1"/>
    </xf>
    <xf numFmtId="3" fontId="44" fillId="4" borderId="14" xfId="0" applyNumberFormat="1" applyFont="1" applyFill="1" applyBorder="1" applyAlignment="1">
      <alignment horizontal="center" vertical="center" wrapText="1"/>
    </xf>
    <xf numFmtId="3" fontId="44" fillId="3" borderId="14" xfId="0" applyNumberFormat="1" applyFont="1" applyFill="1" applyBorder="1" applyAlignment="1">
      <alignment horizontal="center" vertical="center" wrapText="1" readingOrder="1"/>
    </xf>
    <xf numFmtId="3" fontId="44" fillId="4" borderId="14" xfId="0" applyNumberFormat="1" applyFont="1" applyFill="1" applyBorder="1" applyAlignment="1">
      <alignment horizontal="center" vertical="center" wrapText="1" readingOrder="1"/>
    </xf>
    <xf numFmtId="3" fontId="47" fillId="3" borderId="14" xfId="0" applyNumberFormat="1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left" vertical="center" wrapText="1" readingOrder="1"/>
    </xf>
    <xf numFmtId="3" fontId="47" fillId="4" borderId="14" xfId="0" applyNumberFormat="1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right" vertical="center" wrapText="1" readingOrder="2"/>
    </xf>
    <xf numFmtId="0" fontId="44" fillId="3" borderId="0" xfId="0" applyFont="1" applyFill="1" applyBorder="1" applyAlignment="1">
      <alignment horizontal="right" vertical="center" wrapText="1" readingOrder="2"/>
    </xf>
    <xf numFmtId="3" fontId="44" fillId="3" borderId="0" xfId="0" applyNumberFormat="1" applyFont="1" applyFill="1" applyBorder="1" applyAlignment="1">
      <alignment horizontal="center" vertical="center" wrapText="1" readingOrder="1"/>
    </xf>
    <xf numFmtId="3" fontId="44" fillId="4" borderId="0" xfId="0" applyNumberFormat="1" applyFont="1" applyFill="1" applyBorder="1" applyAlignment="1">
      <alignment horizontal="center" vertical="center" wrapText="1" readingOrder="1"/>
    </xf>
    <xf numFmtId="0" fontId="22" fillId="5" borderId="18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0" fontId="22" fillId="5" borderId="20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3" fontId="25" fillId="5" borderId="14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center" readingOrder="2"/>
    </xf>
    <xf numFmtId="0" fontId="35" fillId="5" borderId="13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5" fillId="5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readingOrder="2"/>
    </xf>
    <xf numFmtId="0" fontId="35" fillId="5" borderId="2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2"/>
    </xf>
    <xf numFmtId="0" fontId="35" fillId="5" borderId="13" xfId="0" applyFont="1" applyFill="1" applyBorder="1" applyAlignment="1">
      <alignment horizontal="center" vertical="center" wrapText="1"/>
    </xf>
    <xf numFmtId="3" fontId="0" fillId="0" borderId="0" xfId="0" applyNumberFormat="1"/>
    <xf numFmtId="0" fontId="20" fillId="3" borderId="4" xfId="0" applyFont="1" applyFill="1" applyBorder="1" applyAlignment="1">
      <alignment horizontal="left" vertical="center" wrapText="1"/>
    </xf>
    <xf numFmtId="0" fontId="20" fillId="4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right" vertical="center" wrapText="1"/>
    </xf>
    <xf numFmtId="0" fontId="20" fillId="4" borderId="4" xfId="0" applyFont="1" applyFill="1" applyBorder="1" applyAlignment="1">
      <alignment horizontal="right" vertical="center" wrapText="1"/>
    </xf>
    <xf numFmtId="0" fontId="35" fillId="5" borderId="2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35" fillId="5" borderId="10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readingOrder="1"/>
    </xf>
    <xf numFmtId="0" fontId="12" fillId="6" borderId="2" xfId="0" applyFont="1" applyFill="1" applyBorder="1" applyAlignment="1">
      <alignment horizontal="center" vertical="center" readingOrder="1"/>
    </xf>
    <xf numFmtId="49" fontId="20" fillId="4" borderId="4" xfId="0" applyNumberFormat="1" applyFont="1" applyFill="1" applyBorder="1" applyAlignment="1">
      <alignment horizontal="center" vertical="center" wrapText="1" readingOrder="1"/>
    </xf>
    <xf numFmtId="0" fontId="36" fillId="5" borderId="2" xfId="0" applyFont="1" applyFill="1" applyBorder="1" applyAlignment="1">
      <alignment horizontal="left" vertical="center" wrapText="1" readingOrder="2"/>
    </xf>
    <xf numFmtId="0" fontId="35" fillId="5" borderId="18" xfId="0" applyFont="1" applyFill="1" applyBorder="1" applyAlignment="1">
      <alignment horizontal="center" vertical="center" wrapText="1"/>
    </xf>
    <xf numFmtId="0" fontId="35" fillId="5" borderId="27" xfId="0" applyFont="1" applyFill="1" applyBorder="1" applyAlignment="1">
      <alignment horizontal="center" vertical="center" wrapText="1"/>
    </xf>
    <xf numFmtId="0" fontId="35" fillId="5" borderId="14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left" vertical="center"/>
    </xf>
    <xf numFmtId="0" fontId="35" fillId="5" borderId="29" xfId="0" applyFont="1" applyFill="1" applyBorder="1" applyAlignment="1">
      <alignment horizontal="center" vertical="center" wrapText="1"/>
    </xf>
    <xf numFmtId="0" fontId="35" fillId="5" borderId="18" xfId="0" applyFont="1" applyFill="1" applyBorder="1" applyAlignment="1">
      <alignment horizontal="center" vertical="center"/>
    </xf>
    <xf numFmtId="3" fontId="20" fillId="3" borderId="18" xfId="0" applyNumberFormat="1" applyFont="1" applyFill="1" applyBorder="1" applyAlignment="1">
      <alignment horizontal="center" vertical="center"/>
    </xf>
    <xf numFmtId="3" fontId="20" fillId="4" borderId="18" xfId="0" applyNumberFormat="1" applyFont="1" applyFill="1" applyBorder="1" applyAlignment="1">
      <alignment horizontal="center" vertical="center"/>
    </xf>
    <xf numFmtId="0" fontId="35" fillId="5" borderId="3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right" vertical="center" readingOrder="2"/>
    </xf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0" fontId="24" fillId="3" borderId="0" xfId="0" applyFont="1" applyFill="1" applyAlignment="1">
      <alignment horizontal="left" vertical="center" readingOrder="2"/>
    </xf>
    <xf numFmtId="0" fontId="24" fillId="4" borderId="0" xfId="0" applyFont="1" applyFill="1" applyAlignment="1">
      <alignment horizontal="left" vertical="center" readingOrder="2"/>
    </xf>
    <xf numFmtId="0" fontId="20" fillId="3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4" fillId="3" borderId="2" xfId="0" applyNumberFormat="1" applyFont="1" applyFill="1" applyBorder="1" applyAlignment="1">
      <alignment horizontal="center" vertical="center" wrapText="1" readingOrder="1"/>
    </xf>
    <xf numFmtId="164" fontId="44" fillId="3" borderId="1" xfId="0" applyNumberFormat="1" applyFont="1" applyFill="1" applyBorder="1" applyAlignment="1">
      <alignment horizontal="center" vertical="center" wrapText="1" readingOrder="1"/>
    </xf>
    <xf numFmtId="164" fontId="44" fillId="4" borderId="2" xfId="0" applyNumberFormat="1" applyFont="1" applyFill="1" applyBorder="1" applyAlignment="1">
      <alignment horizontal="center" vertical="center" wrapText="1" readingOrder="1"/>
    </xf>
    <xf numFmtId="164" fontId="44" fillId="4" borderId="1" xfId="0" applyNumberFormat="1" applyFont="1" applyFill="1" applyBorder="1" applyAlignment="1">
      <alignment horizontal="center" vertical="center" wrapText="1" readingOrder="1"/>
    </xf>
    <xf numFmtId="164" fontId="44" fillId="4" borderId="14" xfId="0" applyNumberFormat="1" applyFont="1" applyFill="1" applyBorder="1" applyAlignment="1">
      <alignment horizontal="center" vertical="center" wrapText="1" readingOrder="1"/>
    </xf>
    <xf numFmtId="164" fontId="44" fillId="4" borderId="0" xfId="0" applyNumberFormat="1" applyFont="1" applyFill="1" applyBorder="1" applyAlignment="1">
      <alignment horizontal="center" vertical="center" wrapText="1" readingOrder="1"/>
    </xf>
    <xf numFmtId="164" fontId="44" fillId="3" borderId="14" xfId="0" applyNumberFormat="1" applyFont="1" applyFill="1" applyBorder="1" applyAlignment="1">
      <alignment horizontal="center" vertical="center" wrapText="1" readingOrder="1"/>
    </xf>
    <xf numFmtId="164" fontId="44" fillId="3" borderId="0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3" fontId="23" fillId="3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3" fontId="54" fillId="5" borderId="2" xfId="0" applyNumberFormat="1" applyFont="1" applyFill="1" applyBorder="1" applyAlignment="1">
      <alignment horizontal="center" vertical="center" wrapText="1"/>
    </xf>
    <xf numFmtId="3" fontId="23" fillId="3" borderId="10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>
      <alignment horizontal="center" vertical="center" wrapText="1"/>
    </xf>
    <xf numFmtId="3" fontId="54" fillId="5" borderId="10" xfId="0" applyNumberFormat="1" applyFont="1" applyFill="1" applyBorder="1" applyAlignment="1">
      <alignment horizontal="center" vertical="center" wrapText="1"/>
    </xf>
    <xf numFmtId="3" fontId="23" fillId="3" borderId="4" xfId="0" applyNumberFormat="1" applyFont="1" applyFill="1" applyBorder="1" applyAlignment="1">
      <alignment horizontal="center" vertical="center"/>
    </xf>
    <xf numFmtId="3" fontId="23" fillId="3" borderId="4" xfId="0" applyNumberFormat="1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3" fontId="23" fillId="3" borderId="11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/>
    </xf>
    <xf numFmtId="3" fontId="23" fillId="4" borderId="4" xfId="0" applyNumberFormat="1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3" fontId="23" fillId="4" borderId="11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3" fontId="54" fillId="5" borderId="2" xfId="0" applyNumberFormat="1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right" vertical="center" wrapText="1" readingOrder="2"/>
    </xf>
    <xf numFmtId="0" fontId="44" fillId="3" borderId="26" xfId="0" applyFont="1" applyFill="1" applyBorder="1" applyAlignment="1">
      <alignment horizontal="left" vertical="center" wrapText="1" readingOrder="1"/>
    </xf>
    <xf numFmtId="0" fontId="44" fillId="3" borderId="25" xfId="0" applyFont="1" applyFill="1" applyBorder="1" applyAlignment="1">
      <alignment horizontal="left" vertical="center" wrapText="1" readingOrder="1"/>
    </xf>
    <xf numFmtId="0" fontId="44" fillId="3" borderId="2" xfId="0" applyFont="1" applyFill="1" applyBorder="1" applyAlignment="1">
      <alignment vertical="center" wrapText="1" readingOrder="2"/>
    </xf>
    <xf numFmtId="0" fontId="5" fillId="0" borderId="0" xfId="0" applyFont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Font="1"/>
    <xf numFmtId="0" fontId="0" fillId="0" borderId="0" xfId="0" applyAlignment="1">
      <alignment horizontal="left" readingOrder="2"/>
    </xf>
    <xf numFmtId="0" fontId="5" fillId="0" borderId="0" xfId="0" applyFont="1" applyAlignment="1">
      <alignment horizontal="center" vertical="center"/>
    </xf>
    <xf numFmtId="0" fontId="12" fillId="6" borderId="2" xfId="0" applyFont="1" applyFill="1" applyBorder="1" applyAlignment="1">
      <alignment horizontal="right" vertical="center" wrapText="1" readingOrder="2"/>
    </xf>
    <xf numFmtId="3" fontId="10" fillId="3" borderId="13" xfId="0" applyNumberFormat="1" applyFont="1" applyFill="1" applyBorder="1" applyAlignment="1">
      <alignment horizontal="center" vertical="center" wrapText="1" readingOrder="1"/>
    </xf>
    <xf numFmtId="3" fontId="10" fillId="3" borderId="13" xfId="0" applyNumberFormat="1" applyFont="1" applyFill="1" applyBorder="1" applyAlignment="1">
      <alignment horizontal="center" vertical="center" readingOrder="1"/>
    </xf>
    <xf numFmtId="3" fontId="10" fillId="6" borderId="13" xfId="0" applyNumberFormat="1" applyFont="1" applyFill="1" applyBorder="1" applyAlignment="1">
      <alignment horizontal="center" vertical="center" wrapText="1" readingOrder="1"/>
    </xf>
    <xf numFmtId="3" fontId="10" fillId="6" borderId="13" xfId="0" applyNumberFormat="1" applyFont="1" applyFill="1" applyBorder="1" applyAlignment="1">
      <alignment horizontal="center" vertical="center" readingOrder="1"/>
    </xf>
    <xf numFmtId="0" fontId="10" fillId="6" borderId="2" xfId="0" applyFont="1" applyFill="1" applyBorder="1" applyAlignment="1">
      <alignment horizontal="center" vertical="center" wrapText="1" readingOrder="1"/>
    </xf>
    <xf numFmtId="0" fontId="10" fillId="6" borderId="2" xfId="0" applyFont="1" applyFill="1" applyBorder="1" applyAlignment="1">
      <alignment horizontal="center" vertical="center" readingOrder="1"/>
    </xf>
    <xf numFmtId="3" fontId="14" fillId="5" borderId="2" xfId="0" applyNumberFormat="1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right" vertical="center" wrapText="1" readingOrder="2"/>
    </xf>
    <xf numFmtId="3" fontId="35" fillId="5" borderId="2" xfId="0" applyNumberFormat="1" applyFont="1" applyFill="1" applyBorder="1" applyAlignment="1">
      <alignment horizontal="center" vertical="center"/>
    </xf>
    <xf numFmtId="3" fontId="35" fillId="5" borderId="10" xfId="0" applyNumberFormat="1" applyFont="1" applyFill="1" applyBorder="1" applyAlignment="1">
      <alignment horizontal="center" vertical="center"/>
    </xf>
    <xf numFmtId="3" fontId="35" fillId="5" borderId="23" xfId="0" applyNumberFormat="1" applyFont="1" applyFill="1" applyBorder="1" applyAlignment="1">
      <alignment horizontal="center" vertical="center"/>
    </xf>
    <xf numFmtId="3" fontId="55" fillId="0" borderId="0" xfId="0" applyNumberFormat="1" applyFont="1" applyAlignment="1">
      <alignment horizontal="center"/>
    </xf>
    <xf numFmtId="3" fontId="35" fillId="5" borderId="18" xfId="0" applyNumberFormat="1" applyFont="1" applyFill="1" applyBorder="1" applyAlignment="1">
      <alignment horizontal="center" vertical="center"/>
    </xf>
    <xf numFmtId="3" fontId="8" fillId="0" borderId="0" xfId="0" applyNumberFormat="1" applyFont="1"/>
    <xf numFmtId="3" fontId="35" fillId="5" borderId="2" xfId="0" applyNumberFormat="1" applyFont="1" applyFill="1" applyBorder="1" applyAlignment="1">
      <alignment horizontal="center" vertical="center" readingOrder="1"/>
    </xf>
    <xf numFmtId="0" fontId="35" fillId="5" borderId="10" xfId="0" applyFont="1" applyFill="1" applyBorder="1" applyAlignment="1">
      <alignment horizontal="center" vertical="center" wrapText="1" readingOrder="2"/>
    </xf>
    <xf numFmtId="0" fontId="4" fillId="3" borderId="0" xfId="0" applyFont="1" applyFill="1" applyAlignment="1">
      <alignment horizontal="center" vertical="center" readingOrder="2"/>
    </xf>
    <xf numFmtId="3" fontId="4" fillId="3" borderId="2" xfId="0" applyNumberFormat="1" applyFont="1" applyFill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readingOrder="2"/>
    </xf>
    <xf numFmtId="3" fontId="4" fillId="4" borderId="2" xfId="0" applyNumberFormat="1" applyFont="1" applyFill="1" applyBorder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 readingOrder="2"/>
    </xf>
    <xf numFmtId="0" fontId="57" fillId="0" borderId="0" xfId="0" applyFont="1" applyAlignment="1">
      <alignment horizontal="left" vertical="center" indent="3" readingOrder="2"/>
    </xf>
    <xf numFmtId="0" fontId="57" fillId="0" borderId="0" xfId="0" applyFont="1" applyAlignment="1">
      <alignment horizontal="left" vertical="center" indent="4" readingOrder="2"/>
    </xf>
    <xf numFmtId="0" fontId="20" fillId="3" borderId="0" xfId="0" applyFont="1" applyFill="1" applyAlignment="1">
      <alignment horizontal="center" vertical="center" readingOrder="2"/>
    </xf>
    <xf numFmtId="0" fontId="20" fillId="3" borderId="2" xfId="0" applyFont="1" applyFill="1" applyBorder="1" applyAlignment="1">
      <alignment horizontal="center" vertical="center" wrapText="1"/>
    </xf>
    <xf numFmtId="164" fontId="4" fillId="3" borderId="10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20" fillId="4" borderId="0" xfId="0" applyFont="1" applyFill="1" applyAlignment="1">
      <alignment horizontal="center" vertical="center" readingOrder="2"/>
    </xf>
    <xf numFmtId="0" fontId="20" fillId="4" borderId="2" xfId="0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 readingOrder="1"/>
    </xf>
    <xf numFmtId="164" fontId="4" fillId="4" borderId="10" xfId="0" applyNumberFormat="1" applyFont="1" applyFill="1" applyBorder="1" applyAlignment="1">
      <alignment horizontal="center" vertical="center" wrapText="1" readingOrder="1"/>
    </xf>
    <xf numFmtId="164" fontId="36" fillId="5" borderId="2" xfId="0" applyNumberFormat="1" applyFont="1" applyFill="1" applyBorder="1" applyAlignment="1">
      <alignment horizontal="center" vertical="center" wrapText="1" readingOrder="1"/>
    </xf>
    <xf numFmtId="164" fontId="36" fillId="5" borderId="10" xfId="0" applyNumberFormat="1" applyFont="1" applyFill="1" applyBorder="1" applyAlignment="1">
      <alignment horizontal="center" vertical="center" wrapText="1" readingOrder="1"/>
    </xf>
    <xf numFmtId="164" fontId="20" fillId="4" borderId="2" xfId="0" applyNumberFormat="1" applyFont="1" applyFill="1" applyBorder="1" applyAlignment="1">
      <alignment horizontal="center" vertical="center"/>
    </xf>
    <xf numFmtId="164" fontId="20" fillId="4" borderId="2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readingOrder="1"/>
    </xf>
    <xf numFmtId="0" fontId="17" fillId="0" borderId="0" xfId="0" applyFont="1" applyAlignment="1">
      <alignment horizontal="center" vertical="center" readingOrder="1"/>
    </xf>
    <xf numFmtId="0" fontId="20" fillId="3" borderId="0" xfId="0" applyFont="1" applyFill="1" applyAlignment="1">
      <alignment horizontal="center" vertical="center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0" fillId="4" borderId="0" xfId="0" applyFont="1" applyFill="1" applyAlignment="1">
      <alignment horizontal="center" vertical="center" readingOrder="1"/>
    </xf>
    <xf numFmtId="0" fontId="20" fillId="4" borderId="2" xfId="0" applyFont="1" applyFill="1" applyBorder="1" applyAlignment="1">
      <alignment horizontal="center" vertical="center" wrapText="1" readingOrder="1"/>
    </xf>
    <xf numFmtId="164" fontId="20" fillId="4" borderId="2" xfId="0" applyNumberFormat="1" applyFont="1" applyFill="1" applyBorder="1" applyAlignment="1">
      <alignment horizontal="center" vertical="center" readingOrder="1"/>
    </xf>
    <xf numFmtId="164" fontId="20" fillId="4" borderId="2" xfId="0" applyNumberFormat="1" applyFont="1" applyFill="1" applyBorder="1" applyAlignment="1">
      <alignment horizontal="center" vertical="center" wrapText="1" readingOrder="1"/>
    </xf>
    <xf numFmtId="164" fontId="20" fillId="4" borderId="10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readingOrder="1"/>
    </xf>
    <xf numFmtId="0" fontId="16" fillId="0" borderId="0" xfId="0" applyFont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3" fontId="19" fillId="3" borderId="2" xfId="0" applyNumberFormat="1" applyFont="1" applyFill="1" applyBorder="1" applyAlignment="1">
      <alignment horizontal="center" vertical="center" wrapText="1"/>
    </xf>
    <xf numFmtId="3" fontId="19" fillId="3" borderId="10" xfId="0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3" fontId="19" fillId="4" borderId="2" xfId="0" applyNumberFormat="1" applyFont="1" applyFill="1" applyBorder="1" applyAlignment="1">
      <alignment horizontal="center" vertical="center" wrapText="1"/>
    </xf>
    <xf numFmtId="3" fontId="19" fillId="4" borderId="10" xfId="0" applyNumberFormat="1" applyFont="1" applyFill="1" applyBorder="1" applyAlignment="1">
      <alignment horizontal="center" vertical="center" wrapText="1"/>
    </xf>
    <xf numFmtId="3" fontId="36" fillId="5" borderId="10" xfId="0" applyNumberFormat="1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right" vertical="center" wrapText="1" readingOrder="1"/>
    </xf>
    <xf numFmtId="0" fontId="19" fillId="3" borderId="10" xfId="0" applyFont="1" applyFill="1" applyBorder="1" applyAlignment="1">
      <alignment horizontal="left" vertical="center" readingOrder="1"/>
    </xf>
    <xf numFmtId="0" fontId="19" fillId="4" borderId="2" xfId="0" applyFont="1" applyFill="1" applyBorder="1" applyAlignment="1">
      <alignment horizontal="right" vertical="center" wrapText="1" readingOrder="1"/>
    </xf>
    <xf numFmtId="0" fontId="19" fillId="4" borderId="10" xfId="0" applyFont="1" applyFill="1" applyBorder="1" applyAlignment="1">
      <alignment horizontal="left" vertical="center" readingOrder="1"/>
    </xf>
    <xf numFmtId="0" fontId="19" fillId="3" borderId="2" xfId="0" applyFont="1" applyFill="1" applyBorder="1" applyAlignment="1">
      <alignment horizontal="left" vertical="center" wrapText="1" readingOrder="1"/>
    </xf>
    <xf numFmtId="0" fontId="19" fillId="4" borderId="2" xfId="0" applyFont="1" applyFill="1" applyBorder="1" applyAlignment="1">
      <alignment horizontal="left" vertical="center" wrapText="1" readingOrder="1"/>
    </xf>
    <xf numFmtId="0" fontId="19" fillId="3" borderId="2" xfId="0" applyFont="1" applyFill="1" applyBorder="1" applyAlignment="1">
      <alignment horizontal="right" vertical="center" wrapText="1" readingOrder="2"/>
    </xf>
    <xf numFmtId="0" fontId="19" fillId="3" borderId="2" xfId="0" applyFont="1" applyFill="1" applyBorder="1" applyAlignment="1">
      <alignment horizontal="left" vertical="center" wrapText="1" readingOrder="2"/>
    </xf>
    <xf numFmtId="0" fontId="19" fillId="3" borderId="2" xfId="0" applyFont="1" applyFill="1" applyBorder="1" applyAlignment="1">
      <alignment horizontal="center" vertical="center" wrapText="1" readingOrder="1"/>
    </xf>
    <xf numFmtId="0" fontId="19" fillId="4" borderId="2" xfId="0" applyFont="1" applyFill="1" applyBorder="1" applyAlignment="1">
      <alignment horizontal="center" vertical="center" wrapText="1" readingOrder="1"/>
    </xf>
    <xf numFmtId="0" fontId="35" fillId="7" borderId="10" xfId="0" applyFont="1" applyFill="1" applyBorder="1" applyAlignment="1">
      <alignment horizontal="center" vertical="center" wrapText="1" readingOrder="2"/>
    </xf>
    <xf numFmtId="3" fontId="4" fillId="3" borderId="2" xfId="0" applyNumberFormat="1" applyFont="1" applyFill="1" applyBorder="1" applyAlignment="1">
      <alignment horizontal="center" vertical="center" readingOrder="1"/>
    </xf>
    <xf numFmtId="3" fontId="4" fillId="3" borderId="2" xfId="0" applyNumberFormat="1" applyFont="1" applyFill="1" applyBorder="1" applyAlignment="1">
      <alignment horizontal="center" vertical="center" wrapText="1" readingOrder="1"/>
    </xf>
    <xf numFmtId="3" fontId="4" fillId="3" borderId="10" xfId="0" applyNumberFormat="1" applyFont="1" applyFill="1" applyBorder="1" applyAlignment="1">
      <alignment horizontal="center" vertical="center" wrapText="1" readingOrder="1"/>
    </xf>
    <xf numFmtId="3" fontId="4" fillId="4" borderId="2" xfId="0" applyNumberFormat="1" applyFont="1" applyFill="1" applyBorder="1" applyAlignment="1">
      <alignment horizontal="center" vertical="center" readingOrder="1"/>
    </xf>
    <xf numFmtId="3" fontId="4" fillId="4" borderId="2" xfId="0" applyNumberFormat="1" applyFont="1" applyFill="1" applyBorder="1" applyAlignment="1">
      <alignment horizontal="center" vertical="center" wrapText="1" readingOrder="1"/>
    </xf>
    <xf numFmtId="3" fontId="4" fillId="4" borderId="10" xfId="0" applyNumberFormat="1" applyFont="1" applyFill="1" applyBorder="1" applyAlignment="1">
      <alignment horizontal="center" vertical="center" wrapText="1" readingOrder="1"/>
    </xf>
    <xf numFmtId="0" fontId="36" fillId="7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2"/>
    </xf>
    <xf numFmtId="0" fontId="4" fillId="3" borderId="2" xfId="0" applyFont="1" applyFill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/>
    </xf>
    <xf numFmtId="0" fontId="20" fillId="7" borderId="2" xfId="0" applyFont="1" applyFill="1" applyBorder="1" applyAlignment="1">
      <alignment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3" fontId="19" fillId="3" borderId="4" xfId="0" applyNumberFormat="1" applyFont="1" applyFill="1" applyBorder="1" applyAlignment="1">
      <alignment horizontal="center" vertical="center"/>
    </xf>
    <xf numFmtId="3" fontId="19" fillId="3" borderId="11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3" fontId="19" fillId="4" borderId="4" xfId="0" applyNumberFormat="1" applyFont="1" applyFill="1" applyBorder="1" applyAlignment="1">
      <alignment horizontal="center" vertical="center"/>
    </xf>
    <xf numFmtId="3" fontId="19" fillId="4" borderId="32" xfId="0" applyNumberFormat="1" applyFont="1" applyFill="1" applyBorder="1" applyAlignment="1">
      <alignment horizontal="center" vertical="center"/>
    </xf>
    <xf numFmtId="3" fontId="19" fillId="4" borderId="11" xfId="0" applyNumberFormat="1" applyFont="1" applyFill="1" applyBorder="1" applyAlignment="1">
      <alignment horizontal="center" vertical="center"/>
    </xf>
    <xf numFmtId="3" fontId="19" fillId="3" borderId="32" xfId="0" applyNumberFormat="1" applyFont="1" applyFill="1" applyBorder="1" applyAlignment="1">
      <alignment horizontal="center" vertical="center"/>
    </xf>
    <xf numFmtId="0" fontId="59" fillId="7" borderId="2" xfId="0" applyFont="1" applyFill="1" applyBorder="1" applyAlignment="1">
      <alignment horizontal="center" vertical="center" wrapText="1"/>
    </xf>
    <xf numFmtId="3" fontId="36" fillId="7" borderId="2" xfId="0" applyNumberFormat="1" applyFont="1" applyFill="1" applyBorder="1" applyAlignment="1">
      <alignment horizontal="center" vertical="center"/>
    </xf>
    <xf numFmtId="3" fontId="36" fillId="7" borderId="12" xfId="0" applyNumberFormat="1" applyFont="1" applyFill="1" applyBorder="1" applyAlignment="1">
      <alignment horizontal="center" vertical="center"/>
    </xf>
    <xf numFmtId="3" fontId="36" fillId="7" borderId="10" xfId="0" applyNumberFormat="1" applyFont="1" applyFill="1" applyBorder="1" applyAlignment="1">
      <alignment horizontal="center" vertical="center"/>
    </xf>
    <xf numFmtId="0" fontId="60" fillId="0" borderId="0" xfId="0" applyFont="1" applyAlignment="1">
      <alignment vertical="center" wrapText="1"/>
    </xf>
    <xf numFmtId="0" fontId="60" fillId="0" borderId="0" xfId="0" applyFont="1" applyAlignment="1">
      <alignment horizontal="center" vertical="center" wrapText="1"/>
    </xf>
    <xf numFmtId="0" fontId="33" fillId="0" borderId="0" xfId="0" applyFont="1" applyAlignment="1">
      <alignment horizontal="justify" vertical="center"/>
    </xf>
    <xf numFmtId="0" fontId="19" fillId="0" borderId="0" xfId="0" applyFont="1" applyAlignment="1">
      <alignment horizontal="left" vertical="center" indent="1" readingOrder="2"/>
    </xf>
    <xf numFmtId="0" fontId="19" fillId="3" borderId="4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right" vertical="center" wrapText="1"/>
    </xf>
    <xf numFmtId="0" fontId="19" fillId="4" borderId="4" xfId="0" applyFont="1" applyFill="1" applyBorder="1" applyAlignment="1">
      <alignment horizontal="left" vertical="center" wrapText="1"/>
    </xf>
    <xf numFmtId="3" fontId="20" fillId="0" borderId="0" xfId="0" applyNumberFormat="1" applyFont="1"/>
    <xf numFmtId="0" fontId="19" fillId="0" borderId="0" xfId="0" applyFont="1" applyAlignment="1">
      <alignment horizontal="left" vertical="center" indent="3" readingOrder="2"/>
    </xf>
    <xf numFmtId="164" fontId="19" fillId="3" borderId="2" xfId="0" applyNumberFormat="1" applyFont="1" applyFill="1" applyBorder="1" applyAlignment="1">
      <alignment horizontal="center" vertical="center" readingOrder="1"/>
    </xf>
    <xf numFmtId="164" fontId="19" fillId="3" borderId="2" xfId="0" applyNumberFormat="1" applyFont="1" applyFill="1" applyBorder="1" applyAlignment="1">
      <alignment horizontal="center" vertical="center" wrapText="1" readingOrder="1"/>
    </xf>
    <xf numFmtId="164" fontId="19" fillId="3" borderId="10" xfId="0" applyNumberFormat="1" applyFont="1" applyFill="1" applyBorder="1" applyAlignment="1">
      <alignment horizontal="center" vertical="center" wrapText="1" readingOrder="1"/>
    </xf>
    <xf numFmtId="164" fontId="19" fillId="4" borderId="2" xfId="0" applyNumberFormat="1" applyFont="1" applyFill="1" applyBorder="1" applyAlignment="1">
      <alignment horizontal="center" vertical="center" readingOrder="1"/>
    </xf>
    <xf numFmtId="164" fontId="19" fillId="4" borderId="2" xfId="0" applyNumberFormat="1" applyFont="1" applyFill="1" applyBorder="1" applyAlignment="1">
      <alignment horizontal="center" vertical="center" wrapText="1" readingOrder="1"/>
    </xf>
    <xf numFmtId="164" fontId="19" fillId="4" borderId="10" xfId="0" applyNumberFormat="1" applyFont="1" applyFill="1" applyBorder="1" applyAlignment="1">
      <alignment horizontal="center" vertical="center" wrapText="1" readingOrder="1"/>
    </xf>
    <xf numFmtId="164" fontId="36" fillId="7" borderId="2" xfId="0" applyNumberFormat="1" applyFont="1" applyFill="1" applyBorder="1" applyAlignment="1">
      <alignment horizontal="center" vertical="center" wrapText="1" readingOrder="1"/>
    </xf>
    <xf numFmtId="164" fontId="36" fillId="7" borderId="10" xfId="0" applyNumberFormat="1" applyFont="1" applyFill="1" applyBorder="1" applyAlignment="1">
      <alignment horizontal="center" vertical="center" wrapText="1" readingOrder="1"/>
    </xf>
    <xf numFmtId="0" fontId="22" fillId="7" borderId="1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0" fillId="3" borderId="10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 wrapText="1"/>
    </xf>
    <xf numFmtId="164" fontId="10" fillId="4" borderId="1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64" fontId="19" fillId="3" borderId="33" xfId="0" applyNumberFormat="1" applyFont="1" applyFill="1" applyBorder="1" applyAlignment="1">
      <alignment horizontal="center" vertical="center"/>
    </xf>
    <xf numFmtId="164" fontId="19" fillId="3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  <xf numFmtId="164" fontId="19" fillId="4" borderId="33" xfId="0" applyNumberFormat="1" applyFont="1" applyFill="1" applyBorder="1" applyAlignment="1">
      <alignment horizontal="center" vertical="center"/>
    </xf>
    <xf numFmtId="164" fontId="19" fillId="4" borderId="0" xfId="0" applyNumberFormat="1" applyFont="1" applyFill="1" applyBorder="1" applyAlignment="1">
      <alignment horizontal="center" vertical="center"/>
    </xf>
    <xf numFmtId="164" fontId="36" fillId="7" borderId="2" xfId="0" applyNumberFormat="1" applyFont="1" applyFill="1" applyBorder="1" applyAlignment="1">
      <alignment horizontal="center" vertical="center"/>
    </xf>
    <xf numFmtId="0" fontId="35" fillId="7" borderId="23" xfId="0" applyFont="1" applyFill="1" applyBorder="1" applyAlignment="1">
      <alignment horizontal="center" vertical="center" wrapText="1"/>
    </xf>
    <xf numFmtId="0" fontId="35" fillId="7" borderId="23" xfId="0" applyFont="1" applyFill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164" fontId="19" fillId="3" borderId="23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left" vertical="center"/>
    </xf>
    <xf numFmtId="164" fontId="19" fillId="4" borderId="2" xfId="0" applyNumberFormat="1" applyFont="1" applyFill="1" applyBorder="1" applyAlignment="1">
      <alignment horizontal="center" vertical="center"/>
    </xf>
    <xf numFmtId="164" fontId="19" fillId="4" borderId="23" xfId="0" applyNumberFormat="1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left" vertical="center"/>
    </xf>
    <xf numFmtId="164" fontId="36" fillId="7" borderId="23" xfId="0" applyNumberFormat="1" applyFont="1" applyFill="1" applyBorder="1" applyAlignment="1">
      <alignment horizontal="center" vertical="center"/>
    </xf>
    <xf numFmtId="0" fontId="61" fillId="0" borderId="0" xfId="0" applyFont="1" applyAlignment="1">
      <alignment vertical="center" readingOrder="2"/>
    </xf>
    <xf numFmtId="0" fontId="19" fillId="0" borderId="0" xfId="0" applyFont="1" applyAlignment="1">
      <alignment horizontal="right" vertical="center" indent="8" readingOrder="2"/>
    </xf>
    <xf numFmtId="0" fontId="11" fillId="2" borderId="2" xfId="0" applyFont="1" applyFill="1" applyBorder="1" applyAlignment="1">
      <alignment horizontal="center" vertical="center" wrapText="1" readingOrder="2"/>
    </xf>
    <xf numFmtId="0" fontId="11" fillId="2" borderId="10" xfId="0" applyFont="1" applyFill="1" applyBorder="1" applyAlignment="1">
      <alignment horizontal="center" vertical="center" wrapText="1" readingOrder="2"/>
    </xf>
    <xf numFmtId="0" fontId="51" fillId="3" borderId="2" xfId="0" applyFont="1" applyFill="1" applyBorder="1" applyAlignment="1">
      <alignment horizontal="center" vertical="center" wrapText="1" readingOrder="2"/>
    </xf>
    <xf numFmtId="3" fontId="51" fillId="3" borderId="10" xfId="6" applyNumberFormat="1" applyFont="1" applyFill="1" applyBorder="1" applyAlignment="1">
      <alignment horizontal="center" vertical="center" readingOrder="1"/>
    </xf>
    <xf numFmtId="0" fontId="51" fillId="4" borderId="2" xfId="0" applyFont="1" applyFill="1" applyBorder="1" applyAlignment="1">
      <alignment horizontal="center" vertical="center" wrapText="1" readingOrder="2"/>
    </xf>
    <xf numFmtId="3" fontId="51" fillId="4" borderId="10" xfId="6" applyNumberFormat="1" applyFont="1" applyFill="1" applyBorder="1" applyAlignment="1">
      <alignment horizontal="center" vertical="center" readingOrder="1"/>
    </xf>
    <xf numFmtId="3" fontId="11" fillId="2" borderId="10" xfId="6" applyNumberFormat="1" applyFont="1" applyFill="1" applyBorder="1" applyAlignment="1">
      <alignment horizontal="center" vertical="center" readingOrder="1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readingOrder="2"/>
    </xf>
    <xf numFmtId="0" fontId="9" fillId="4" borderId="8" xfId="0" applyFont="1" applyFill="1" applyBorder="1" applyAlignment="1">
      <alignment horizontal="center" vertical="center" wrapText="1"/>
    </xf>
    <xf numFmtId="3" fontId="9" fillId="4" borderId="8" xfId="0" applyNumberFormat="1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 readingOrder="1"/>
    </xf>
    <xf numFmtId="0" fontId="35" fillId="2" borderId="0" xfId="0" applyFont="1" applyFill="1" applyAlignment="1">
      <alignment horizontal="center" vertical="center" wrapText="1" readingOrder="1"/>
    </xf>
    <xf numFmtId="0" fontId="60" fillId="2" borderId="8" xfId="0" applyFont="1" applyFill="1" applyBorder="1" applyAlignment="1">
      <alignment vertical="center" wrapText="1" readingOrder="1"/>
    </xf>
    <xf numFmtId="0" fontId="35" fillId="2" borderId="0" xfId="0" applyFont="1" applyFill="1" applyAlignment="1">
      <alignment horizontal="center" vertical="center" readingOrder="1"/>
    </xf>
    <xf numFmtId="0" fontId="4" fillId="3" borderId="9" xfId="0" applyFont="1" applyFill="1" applyBorder="1" applyAlignment="1">
      <alignment horizontal="center" vertical="center" wrapText="1" readingOrder="1"/>
    </xf>
    <xf numFmtId="3" fontId="20" fillId="3" borderId="9" xfId="0" applyNumberFormat="1" applyFont="1" applyFill="1" applyBorder="1" applyAlignment="1">
      <alignment horizontal="center" vertical="center" readingOrder="1"/>
    </xf>
    <xf numFmtId="3" fontId="20" fillId="3" borderId="7" xfId="0" applyNumberFormat="1" applyFont="1" applyFill="1" applyBorder="1" applyAlignment="1">
      <alignment horizontal="center" vertical="center" readingOrder="1"/>
    </xf>
    <xf numFmtId="0" fontId="4" fillId="4" borderId="9" xfId="0" applyFont="1" applyFill="1" applyBorder="1" applyAlignment="1">
      <alignment horizontal="center" vertical="center" wrapText="1" readingOrder="1"/>
    </xf>
    <xf numFmtId="3" fontId="20" fillId="4" borderId="9" xfId="0" applyNumberFormat="1" applyFont="1" applyFill="1" applyBorder="1" applyAlignment="1">
      <alignment horizontal="center" vertical="center" readingOrder="1"/>
    </xf>
    <xf numFmtId="3" fontId="20" fillId="4" borderId="7" xfId="0" applyNumberFormat="1" applyFont="1" applyFill="1" applyBorder="1" applyAlignment="1">
      <alignment horizontal="center" vertical="center" readingOrder="1"/>
    </xf>
    <xf numFmtId="3" fontId="36" fillId="2" borderId="8" xfId="0" applyNumberFormat="1" applyFont="1" applyFill="1" applyBorder="1" applyAlignment="1">
      <alignment horizontal="center" vertical="center" readingOrder="1"/>
    </xf>
    <xf numFmtId="3" fontId="36" fillId="2" borderId="0" xfId="0" applyNumberFormat="1" applyFont="1" applyFill="1" applyAlignment="1">
      <alignment horizontal="center" vertical="center" readingOrder="1"/>
    </xf>
    <xf numFmtId="0" fontId="35" fillId="2" borderId="34" xfId="0" applyFont="1" applyFill="1" applyBorder="1" applyAlignment="1">
      <alignment horizontal="center" vertical="center" wrapText="1" readingOrder="1"/>
    </xf>
    <xf numFmtId="0" fontId="35" fillId="2" borderId="35" xfId="0" applyFont="1" applyFill="1" applyBorder="1" applyAlignment="1">
      <alignment horizontal="center" vertical="center" wrapText="1" readingOrder="1"/>
    </xf>
    <xf numFmtId="0" fontId="20" fillId="3" borderId="9" xfId="0" applyFont="1" applyFill="1" applyBorder="1" applyAlignment="1">
      <alignment horizontal="right" vertical="center" wrapText="1" readingOrder="1"/>
    </xf>
    <xf numFmtId="0" fontId="20" fillId="3" borderId="9" xfId="0" applyFont="1" applyFill="1" applyBorder="1" applyAlignment="1">
      <alignment horizontal="left" vertical="center" wrapText="1" readingOrder="2"/>
    </xf>
    <xf numFmtId="0" fontId="20" fillId="4" borderId="9" xfId="0" applyFont="1" applyFill="1" applyBorder="1" applyAlignment="1">
      <alignment horizontal="right" vertical="center" wrapText="1" readingOrder="1"/>
    </xf>
    <xf numFmtId="0" fontId="20" fillId="4" borderId="9" xfId="0" applyFont="1" applyFill="1" applyBorder="1" applyAlignment="1">
      <alignment horizontal="left" vertical="center" wrapText="1" readingOrder="2"/>
    </xf>
    <xf numFmtId="0" fontId="35" fillId="2" borderId="8" xfId="0" applyFont="1" applyFill="1" applyBorder="1" applyAlignment="1">
      <alignment horizontal="left" vertical="center" wrapText="1" readingOrder="2"/>
    </xf>
    <xf numFmtId="0" fontId="8" fillId="3" borderId="0" xfId="0" applyFont="1" applyFill="1" applyAlignment="1">
      <alignment horizontal="center" vertical="center" readingOrder="2"/>
    </xf>
    <xf numFmtId="0" fontId="8" fillId="3" borderId="8" xfId="0" applyFont="1" applyFill="1" applyBorder="1" applyAlignment="1">
      <alignment horizontal="center" vertical="center" wrapText="1"/>
    </xf>
    <xf numFmtId="3" fontId="10" fillId="3" borderId="8" xfId="0" applyNumberFormat="1" applyFont="1" applyFill="1" applyBorder="1" applyAlignment="1">
      <alignment horizontal="center" vertical="center" readingOrder="1"/>
    </xf>
    <xf numFmtId="3" fontId="10" fillId="3" borderId="8" xfId="0" applyNumberFormat="1" applyFont="1" applyFill="1" applyBorder="1" applyAlignment="1">
      <alignment horizontal="center" vertical="center" wrapText="1" readingOrder="1"/>
    </xf>
    <xf numFmtId="3" fontId="10" fillId="3" borderId="0" xfId="0" applyNumberFormat="1" applyFont="1" applyFill="1" applyAlignment="1">
      <alignment horizontal="center" vertical="center" wrapText="1" readingOrder="1"/>
    </xf>
    <xf numFmtId="0" fontId="8" fillId="4" borderId="0" xfId="0" applyFont="1" applyFill="1" applyAlignment="1">
      <alignment horizontal="center" vertical="center" readingOrder="2"/>
    </xf>
    <xf numFmtId="0" fontId="8" fillId="4" borderId="8" xfId="0" applyFont="1" applyFill="1" applyBorder="1" applyAlignment="1">
      <alignment horizontal="center" vertical="center" wrapText="1"/>
    </xf>
    <xf numFmtId="3" fontId="10" fillId="4" borderId="8" xfId="0" applyNumberFormat="1" applyFont="1" applyFill="1" applyBorder="1" applyAlignment="1">
      <alignment horizontal="center" vertical="center" readingOrder="1"/>
    </xf>
    <xf numFmtId="3" fontId="10" fillId="4" borderId="8" xfId="0" applyNumberFormat="1" applyFont="1" applyFill="1" applyBorder="1" applyAlignment="1">
      <alignment horizontal="center" vertical="center" wrapText="1" readingOrder="1"/>
    </xf>
    <xf numFmtId="3" fontId="10" fillId="4" borderId="0" xfId="0" applyNumberFormat="1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center" vertical="center" wrapText="1" readingOrder="2"/>
    </xf>
    <xf numFmtId="0" fontId="14" fillId="2" borderId="8" xfId="0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 readingOrder="1"/>
    </xf>
    <xf numFmtId="3" fontId="14" fillId="2" borderId="0" xfId="0" applyNumberFormat="1" applyFont="1" applyFill="1" applyAlignment="1">
      <alignment horizontal="center" vertical="center" wrapText="1" readingOrder="1"/>
    </xf>
    <xf numFmtId="0" fontId="22" fillId="2" borderId="34" xfId="0" applyFont="1" applyFill="1" applyBorder="1" applyAlignment="1">
      <alignment horizontal="center" vertical="center" wrapText="1" readingOrder="2"/>
    </xf>
    <xf numFmtId="0" fontId="9" fillId="3" borderId="8" xfId="0" applyFont="1" applyFill="1" applyBorder="1" applyAlignment="1">
      <alignment horizontal="center" vertical="center" readingOrder="2"/>
    </xf>
    <xf numFmtId="0" fontId="9" fillId="3" borderId="8" xfId="0" applyFont="1" applyFill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 wrapText="1" readingOrder="1"/>
    </xf>
    <xf numFmtId="3" fontId="9" fillId="3" borderId="8" xfId="0" applyNumberFormat="1" applyFont="1" applyFill="1" applyBorder="1" applyAlignment="1">
      <alignment horizontal="center" vertical="center" readingOrder="1"/>
    </xf>
    <xf numFmtId="0" fontId="9" fillId="4" borderId="8" xfId="0" applyFont="1" applyFill="1" applyBorder="1" applyAlignment="1">
      <alignment horizontal="center" vertical="center" readingOrder="2"/>
    </xf>
    <xf numFmtId="0" fontId="9" fillId="4" borderId="8" xfId="0" applyFont="1" applyFill="1" applyBorder="1" applyAlignment="1">
      <alignment horizontal="center" vertical="center"/>
    </xf>
    <xf numFmtId="3" fontId="9" fillId="4" borderId="8" xfId="0" applyNumberFormat="1" applyFont="1" applyFill="1" applyBorder="1" applyAlignment="1">
      <alignment horizontal="center" vertical="center" wrapText="1" readingOrder="1"/>
    </xf>
    <xf numFmtId="3" fontId="9" fillId="4" borderId="8" xfId="0" applyNumberFormat="1" applyFont="1" applyFill="1" applyBorder="1" applyAlignment="1">
      <alignment horizontal="center" vertical="center" readingOrder="1"/>
    </xf>
    <xf numFmtId="3" fontId="9" fillId="4" borderId="0" xfId="0" applyNumberFormat="1" applyFont="1" applyFill="1" applyAlignment="1">
      <alignment horizontal="center" vertical="center" wrapText="1" readingOrder="1"/>
    </xf>
    <xf numFmtId="0" fontId="20" fillId="0" borderId="0" xfId="0" applyFont="1" applyAlignment="1">
      <alignment readingOrder="1"/>
    </xf>
    <xf numFmtId="0" fontId="20" fillId="2" borderId="2" xfId="0" applyFont="1" applyFill="1" applyBorder="1" applyAlignment="1">
      <alignment vertical="center" wrapText="1" readingOrder="1"/>
    </xf>
    <xf numFmtId="0" fontId="35" fillId="2" borderId="12" xfId="0" applyFont="1" applyFill="1" applyBorder="1" applyAlignment="1">
      <alignment horizontal="center" vertical="center" wrapText="1" readingOrder="1"/>
    </xf>
    <xf numFmtId="0" fontId="19" fillId="3" borderId="10" xfId="0" applyFont="1" applyFill="1" applyBorder="1" applyAlignment="1">
      <alignment horizontal="center" vertical="center" readingOrder="1"/>
    </xf>
    <xf numFmtId="0" fontId="19" fillId="4" borderId="10" xfId="0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center" vertical="center" wrapText="1" readingOrder="1"/>
    </xf>
    <xf numFmtId="0" fontId="19" fillId="3" borderId="11" xfId="0" applyFont="1" applyFill="1" applyBorder="1" applyAlignment="1">
      <alignment horizontal="center" vertical="center" readingOrder="1"/>
    </xf>
    <xf numFmtId="3" fontId="36" fillId="2" borderId="2" xfId="0" applyNumberFormat="1" applyFont="1" applyFill="1" applyBorder="1" applyAlignment="1">
      <alignment horizontal="center" vertical="center" readingOrder="1"/>
    </xf>
    <xf numFmtId="0" fontId="57" fillId="0" borderId="0" xfId="0" applyFont="1" applyAlignment="1">
      <alignment horizontal="left" vertical="center" indent="1" readingOrder="2"/>
    </xf>
    <xf numFmtId="0" fontId="4" fillId="3" borderId="10" xfId="0" applyFont="1" applyFill="1" applyBorder="1" applyAlignment="1">
      <alignment horizontal="center" vertical="center" readingOrder="1"/>
    </xf>
    <xf numFmtId="0" fontId="20" fillId="3" borderId="13" xfId="0" applyFont="1" applyFill="1" applyBorder="1" applyAlignment="1">
      <alignment horizontal="left" vertical="center" readingOrder="2"/>
    </xf>
    <xf numFmtId="3" fontId="4" fillId="4" borderId="10" xfId="0" applyNumberFormat="1" applyFont="1" applyFill="1" applyBorder="1" applyAlignment="1">
      <alignment horizontal="center" vertical="center" readingOrder="1"/>
    </xf>
    <xf numFmtId="0" fontId="20" fillId="4" borderId="13" xfId="0" applyFont="1" applyFill="1" applyBorder="1" applyAlignment="1">
      <alignment horizontal="left" vertical="center" readingOrder="2"/>
    </xf>
    <xf numFmtId="3" fontId="4" fillId="3" borderId="10" xfId="0" applyNumberFormat="1" applyFont="1" applyFill="1" applyBorder="1" applyAlignment="1">
      <alignment horizontal="center" vertical="center" readingOrder="1"/>
    </xf>
    <xf numFmtId="0" fontId="19" fillId="3" borderId="4" xfId="0" applyFont="1" applyFill="1" applyBorder="1" applyAlignment="1">
      <alignment horizontal="right" vertical="center" wrapText="1" readingOrder="1"/>
    </xf>
    <xf numFmtId="0" fontId="4" fillId="3" borderId="4" xfId="0" applyFont="1" applyFill="1" applyBorder="1" applyAlignment="1">
      <alignment horizontal="center" vertical="center" readingOrder="1"/>
    </xf>
    <xf numFmtId="0" fontId="4" fillId="3" borderId="11" xfId="0" applyFont="1" applyFill="1" applyBorder="1" applyAlignment="1">
      <alignment horizontal="center" vertical="center" readingOrder="1"/>
    </xf>
    <xf numFmtId="0" fontId="20" fillId="3" borderId="36" xfId="0" applyFont="1" applyFill="1" applyBorder="1" applyAlignment="1">
      <alignment horizontal="left" vertical="center" readingOrder="2"/>
    </xf>
    <xf numFmtId="3" fontId="36" fillId="2" borderId="10" xfId="0" applyNumberFormat="1" applyFont="1" applyFill="1" applyBorder="1" applyAlignment="1">
      <alignment horizontal="center" vertical="center" readingOrder="1"/>
    </xf>
    <xf numFmtId="3" fontId="36" fillId="2" borderId="12" xfId="0" applyNumberFormat="1" applyFont="1" applyFill="1" applyBorder="1" applyAlignment="1">
      <alignment horizontal="center" vertical="center" readingOrder="1"/>
    </xf>
    <xf numFmtId="0" fontId="35" fillId="2" borderId="13" xfId="0" applyFont="1" applyFill="1" applyBorder="1" applyAlignment="1">
      <alignment horizontal="left" vertical="center" readingOrder="2"/>
    </xf>
    <xf numFmtId="0" fontId="62" fillId="2" borderId="2" xfId="0" applyFont="1" applyFill="1" applyBorder="1" applyAlignment="1">
      <alignment horizontal="center" vertical="center" readingOrder="2"/>
    </xf>
    <xf numFmtId="0" fontId="57" fillId="4" borderId="13" xfId="0" applyFont="1" applyFill="1" applyBorder="1" applyAlignment="1">
      <alignment horizontal="center" vertical="center" wrapText="1" readingOrder="2"/>
    </xf>
    <xf numFmtId="0" fontId="57" fillId="3" borderId="13" xfId="0" applyFont="1" applyFill="1" applyBorder="1" applyAlignment="1">
      <alignment horizontal="center" vertical="center" wrapText="1" readingOrder="2"/>
    </xf>
    <xf numFmtId="0" fontId="54" fillId="2" borderId="2" xfId="0" applyFont="1" applyFill="1" applyBorder="1" applyAlignment="1">
      <alignment horizontal="center" vertical="center" wrapText="1" readingOrder="2"/>
    </xf>
    <xf numFmtId="0" fontId="17" fillId="0" borderId="0" xfId="0" applyFont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1"/>
    </xf>
    <xf numFmtId="0" fontId="22" fillId="2" borderId="23" xfId="0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wrapText="1" readingOrder="1"/>
    </xf>
    <xf numFmtId="3" fontId="10" fillId="3" borderId="23" xfId="0" applyNumberFormat="1" applyFont="1" applyFill="1" applyBorder="1" applyAlignment="1">
      <alignment horizontal="center" vertical="center" readingOrder="1"/>
    </xf>
    <xf numFmtId="0" fontId="10" fillId="4" borderId="2" xfId="0" applyFont="1" applyFill="1" applyBorder="1" applyAlignment="1">
      <alignment horizontal="center" vertical="center" wrapText="1" readingOrder="1"/>
    </xf>
    <xf numFmtId="3" fontId="10" fillId="4" borderId="23" xfId="0" applyNumberFormat="1" applyFont="1" applyFill="1" applyBorder="1" applyAlignment="1">
      <alignment horizontal="center" vertical="center" readingOrder="1"/>
    </xf>
    <xf numFmtId="3" fontId="14" fillId="2" borderId="2" xfId="0" applyNumberFormat="1" applyFont="1" applyFill="1" applyBorder="1" applyAlignment="1">
      <alignment horizontal="center" vertical="center" readingOrder="1"/>
    </xf>
    <xf numFmtId="3" fontId="14" fillId="2" borderId="23" xfId="0" applyNumberFormat="1" applyFont="1" applyFill="1" applyBorder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5" fillId="2" borderId="10" xfId="0" applyFont="1" applyFill="1" applyBorder="1" applyAlignment="1">
      <alignment horizontal="center" vertical="center" readingOrder="1"/>
    </xf>
    <xf numFmtId="164" fontId="19" fillId="3" borderId="10" xfId="0" applyNumberFormat="1" applyFont="1" applyFill="1" applyBorder="1" applyAlignment="1">
      <alignment horizontal="center" vertical="center" readingOrder="1"/>
    </xf>
    <xf numFmtId="164" fontId="19" fillId="4" borderId="10" xfId="0" applyNumberFormat="1" applyFont="1" applyFill="1" applyBorder="1" applyAlignment="1">
      <alignment horizontal="center" vertical="center" readingOrder="1"/>
    </xf>
    <xf numFmtId="0" fontId="20" fillId="0" borderId="0" xfId="0" applyFont="1" applyAlignment="1"/>
    <xf numFmtId="0" fontId="8" fillId="3" borderId="2" xfId="0" applyFont="1" applyFill="1" applyBorder="1" applyAlignment="1">
      <alignment horizontal="right" vertical="center" indent="1" readingOrder="2"/>
    </xf>
    <xf numFmtId="0" fontId="9" fillId="3" borderId="2" xfId="0" applyFont="1" applyFill="1" applyBorder="1" applyAlignment="1">
      <alignment horizontal="left" vertical="center"/>
    </xf>
    <xf numFmtId="164" fontId="10" fillId="3" borderId="2" xfId="0" applyNumberFormat="1" applyFont="1" applyFill="1" applyBorder="1" applyAlignment="1">
      <alignment horizontal="center" vertical="center" readingOrder="1"/>
    </xf>
    <xf numFmtId="164" fontId="10" fillId="3" borderId="10" xfId="0" applyNumberFormat="1" applyFont="1" applyFill="1" applyBorder="1" applyAlignment="1">
      <alignment horizontal="center" vertical="center" readingOrder="1"/>
    </xf>
    <xf numFmtId="0" fontId="8" fillId="4" borderId="2" xfId="0" applyFont="1" applyFill="1" applyBorder="1" applyAlignment="1">
      <alignment horizontal="right" vertical="center" indent="1" readingOrder="2"/>
    </xf>
    <xf numFmtId="0" fontId="9" fillId="4" borderId="2" xfId="0" applyFont="1" applyFill="1" applyBorder="1" applyAlignment="1">
      <alignment horizontal="left" vertical="center"/>
    </xf>
    <xf numFmtId="164" fontId="10" fillId="4" borderId="2" xfId="0" applyNumberFormat="1" applyFont="1" applyFill="1" applyBorder="1" applyAlignment="1">
      <alignment horizontal="center" vertical="center" readingOrder="1"/>
    </xf>
    <xf numFmtId="164" fontId="10" fillId="4" borderId="10" xfId="0" applyNumberFormat="1" applyFont="1" applyFill="1" applyBorder="1" applyAlignment="1">
      <alignment horizontal="center" vertical="center" readingOrder="1"/>
    </xf>
    <xf numFmtId="3" fontId="14" fillId="2" borderId="10" xfId="0" applyNumberFormat="1" applyFont="1" applyFill="1" applyBorder="1" applyAlignment="1">
      <alignment horizontal="center" vertical="center" readingOrder="1"/>
    </xf>
    <xf numFmtId="0" fontId="8" fillId="0" borderId="0" xfId="0" applyFont="1" applyAlignment="1">
      <alignment readingOrder="1"/>
    </xf>
    <xf numFmtId="0" fontId="11" fillId="2" borderId="13" xfId="0" applyFont="1" applyFill="1" applyBorder="1" applyAlignment="1">
      <alignment horizontal="center" vertical="center" wrapText="1" readingOrder="1"/>
    </xf>
    <xf numFmtId="0" fontId="11" fillId="2" borderId="0" xfId="0" applyFont="1" applyFill="1" applyBorder="1" applyAlignment="1">
      <alignment horizontal="center" vertical="center" wrapText="1" readingOrder="1"/>
    </xf>
    <xf numFmtId="0" fontId="11" fillId="2" borderId="2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readingOrder="1"/>
    </xf>
    <xf numFmtId="0" fontId="20" fillId="3" borderId="13" xfId="0" applyNumberFormat="1" applyFont="1" applyFill="1" applyBorder="1" applyAlignment="1">
      <alignment horizontal="center" vertical="center" wrapText="1" readingOrder="1"/>
    </xf>
    <xf numFmtId="164" fontId="19" fillId="3" borderId="8" xfId="0" applyNumberFormat="1" applyFont="1" applyFill="1" applyBorder="1" applyAlignment="1">
      <alignment horizontal="center" vertical="center" readingOrder="1"/>
    </xf>
    <xf numFmtId="164" fontId="19" fillId="3" borderId="0" xfId="0" applyNumberFormat="1" applyFont="1" applyFill="1" applyAlignment="1">
      <alignment horizontal="center" vertical="center" readingOrder="1"/>
    </xf>
    <xf numFmtId="49" fontId="4" fillId="4" borderId="13" xfId="0" applyNumberFormat="1" applyFont="1" applyFill="1" applyBorder="1" applyAlignment="1">
      <alignment horizontal="center" vertical="center" wrapText="1" readingOrder="1"/>
    </xf>
    <xf numFmtId="164" fontId="19" fillId="4" borderId="8" xfId="0" applyNumberFormat="1" applyFont="1" applyFill="1" applyBorder="1" applyAlignment="1">
      <alignment horizontal="center" vertical="center" readingOrder="1"/>
    </xf>
    <xf numFmtId="164" fontId="19" fillId="4" borderId="0" xfId="0" applyNumberFormat="1" applyFont="1" applyFill="1" applyAlignment="1">
      <alignment horizontal="center" vertical="center" readingOrder="1"/>
    </xf>
    <xf numFmtId="49" fontId="4" fillId="3" borderId="13" xfId="0" applyNumberFormat="1" applyFont="1" applyFill="1" applyBorder="1" applyAlignment="1">
      <alignment horizontal="center" vertical="center" wrapText="1" readingOrder="1"/>
    </xf>
    <xf numFmtId="0" fontId="20" fillId="3" borderId="13" xfId="0" applyNumberFormat="1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vertical="center" readingOrder="2"/>
    </xf>
    <xf numFmtId="0" fontId="4" fillId="3" borderId="0" xfId="0" applyFont="1" applyFill="1" applyAlignment="1">
      <alignment horizontal="center" vertical="center" wrapText="1" readingOrder="1"/>
    </xf>
    <xf numFmtId="164" fontId="19" fillId="3" borderId="13" xfId="0" applyNumberFormat="1" applyFont="1" applyFill="1" applyBorder="1" applyAlignment="1">
      <alignment horizontal="center" vertical="center" readingOrder="1"/>
    </xf>
    <xf numFmtId="0" fontId="4" fillId="4" borderId="0" xfId="0" applyFont="1" applyFill="1" applyAlignment="1">
      <alignment horizontal="center" vertical="center" wrapText="1" readingOrder="1"/>
    </xf>
    <xf numFmtId="164" fontId="19" fillId="4" borderId="13" xfId="0" applyNumberFormat="1" applyFont="1" applyFill="1" applyBorder="1" applyAlignment="1">
      <alignment horizontal="center" vertical="center" readingOrder="1"/>
    </xf>
    <xf numFmtId="0" fontId="35" fillId="2" borderId="10" xfId="0" applyFont="1" applyFill="1" applyBorder="1" applyAlignment="1">
      <alignment horizontal="center" vertical="center" wrapText="1" readingOrder="2"/>
    </xf>
    <xf numFmtId="0" fontId="35" fillId="2" borderId="10" xfId="0" applyFont="1" applyFill="1" applyBorder="1" applyAlignment="1">
      <alignment horizontal="center" vertical="center" readingOrder="2"/>
    </xf>
    <xf numFmtId="0" fontId="4" fillId="3" borderId="0" xfId="0" applyFont="1" applyFill="1" applyAlignment="1">
      <alignment horizontal="center" vertical="center" wrapText="1" readingOrder="2"/>
    </xf>
    <xf numFmtId="0" fontId="4" fillId="4" borderId="0" xfId="0" applyFont="1" applyFill="1" applyAlignment="1">
      <alignment horizontal="center" vertical="center" wrapText="1" readingOrder="2"/>
    </xf>
    <xf numFmtId="0" fontId="19" fillId="3" borderId="0" xfId="0" applyFont="1" applyFill="1" applyAlignment="1">
      <alignment horizontal="center" vertical="center" wrapText="1" readingOrder="1"/>
    </xf>
    <xf numFmtId="0" fontId="19" fillId="4" borderId="0" xfId="0" applyFont="1" applyFill="1" applyAlignment="1">
      <alignment horizontal="center" vertical="center" wrapText="1" readingOrder="1"/>
    </xf>
    <xf numFmtId="0" fontId="36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 readingOrder="2"/>
    </xf>
    <xf numFmtId="0" fontId="35" fillId="2" borderId="12" xfId="0" applyFont="1" applyFill="1" applyBorder="1" applyAlignment="1">
      <alignment horizontal="center" vertical="center" wrapText="1" readingOrder="2"/>
    </xf>
    <xf numFmtId="0" fontId="4" fillId="3" borderId="2" xfId="0" applyFont="1" applyFill="1" applyBorder="1" applyAlignment="1">
      <alignment horizontal="center" vertical="center" readingOrder="2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readingOrder="2"/>
    </xf>
    <xf numFmtId="0" fontId="4" fillId="4" borderId="2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 readingOrder="2"/>
    </xf>
    <xf numFmtId="0" fontId="36" fillId="2" borderId="2" xfId="0" applyFont="1" applyFill="1" applyBorder="1" applyAlignment="1">
      <alignment horizontal="center" vertical="center" wrapText="1" readingOrder="2"/>
    </xf>
    <xf numFmtId="164" fontId="36" fillId="2" borderId="2" xfId="0" applyNumberFormat="1" applyFont="1" applyFill="1" applyBorder="1" applyAlignment="1">
      <alignment horizontal="center" vertical="center" readingOrder="1"/>
    </xf>
    <xf numFmtId="164" fontId="36" fillId="2" borderId="10" xfId="0" applyNumberFormat="1" applyFont="1" applyFill="1" applyBorder="1" applyAlignment="1">
      <alignment horizontal="center" vertical="center" readingOrder="1"/>
    </xf>
    <xf numFmtId="0" fontId="20" fillId="4" borderId="36" xfId="0" applyFont="1" applyFill="1" applyBorder="1" applyAlignment="1">
      <alignment horizontal="left" vertical="center" readingOrder="2"/>
    </xf>
    <xf numFmtId="0" fontId="19" fillId="4" borderId="2" xfId="0" applyFont="1" applyFill="1" applyBorder="1" applyAlignment="1">
      <alignment horizontal="right" vertical="center" wrapText="1" readingOrder="2"/>
    </xf>
    <xf numFmtId="0" fontId="19" fillId="4" borderId="2" xfId="0" applyFont="1" applyFill="1" applyBorder="1" applyAlignment="1">
      <alignment horizontal="left" vertical="center" wrapText="1" readingOrder="2"/>
    </xf>
    <xf numFmtId="0" fontId="36" fillId="2" borderId="2" xfId="0" applyFont="1" applyFill="1" applyBorder="1" applyAlignment="1">
      <alignment horizontal="left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14" xfId="0" applyFont="1" applyFill="1" applyBorder="1" applyAlignment="1">
      <alignment horizontal="center" vertical="center" wrapText="1" readingOrder="2"/>
    </xf>
    <xf numFmtId="0" fontId="43" fillId="2" borderId="15" xfId="0" applyFont="1" applyFill="1" applyBorder="1" applyAlignment="1">
      <alignment horizontal="center" vertical="center" wrapText="1" readingOrder="1"/>
    </xf>
    <xf numFmtId="0" fontId="19" fillId="3" borderId="10" xfId="0" applyFont="1" applyFill="1" applyBorder="1" applyAlignment="1">
      <alignment horizontal="left" vertical="center" wrapText="1" readingOrder="1"/>
    </xf>
    <xf numFmtId="0" fontId="19" fillId="4" borderId="10" xfId="0" applyFont="1" applyFill="1" applyBorder="1" applyAlignment="1">
      <alignment horizontal="left" vertical="center" wrapText="1" readingOrder="1"/>
    </xf>
    <xf numFmtId="0" fontId="43" fillId="2" borderId="15" xfId="0" applyFont="1" applyFill="1" applyBorder="1" applyAlignment="1">
      <alignment horizontal="center" vertical="center" wrapText="1" readingOrder="2"/>
    </xf>
    <xf numFmtId="0" fontId="43" fillId="2" borderId="37" xfId="0" applyFont="1" applyFill="1" applyBorder="1" applyAlignment="1">
      <alignment horizontal="center" vertical="center" wrapText="1" readingOrder="2"/>
    </xf>
    <xf numFmtId="1" fontId="0" fillId="0" borderId="0" xfId="0" applyNumberFormat="1" applyAlignment="1">
      <alignment horizontal="center"/>
    </xf>
    <xf numFmtId="3" fontId="47" fillId="0" borderId="0" xfId="0" applyNumberFormat="1" applyFont="1"/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5" applyNumberFormat="1" applyFont="1" applyAlignment="1">
      <alignment horizontal="center" vertical="center"/>
    </xf>
    <xf numFmtId="9" fontId="0" fillId="0" borderId="0" xfId="5" applyNumberFormat="1" applyFont="1" applyAlignment="1">
      <alignment horizontal="center" vertical="center"/>
    </xf>
    <xf numFmtId="3" fontId="63" fillId="0" borderId="0" xfId="0" applyNumberFormat="1" applyFont="1" applyAlignment="1">
      <alignment horizontal="center"/>
    </xf>
    <xf numFmtId="166" fontId="0" fillId="0" borderId="0" xfId="5" applyNumberFormat="1" applyFont="1"/>
    <xf numFmtId="3" fontId="64" fillId="0" borderId="0" xfId="0" applyNumberFormat="1" applyFont="1" applyAlignment="1">
      <alignment vertical="center"/>
    </xf>
    <xf numFmtId="3" fontId="6" fillId="0" borderId="0" xfId="0" applyNumberFormat="1" applyFont="1"/>
    <xf numFmtId="166" fontId="6" fillId="0" borderId="0" xfId="5" applyNumberFormat="1" applyFont="1"/>
    <xf numFmtId="3" fontId="6" fillId="0" borderId="0" xfId="0" applyNumberFormat="1" applyFont="1" applyAlignment="1">
      <alignment horizontal="center"/>
    </xf>
    <xf numFmtId="166" fontId="6" fillId="0" borderId="0" xfId="5" applyNumberFormat="1" applyFont="1" applyAlignment="1">
      <alignment horizontal="center"/>
    </xf>
    <xf numFmtId="166" fontId="0" fillId="0" borderId="0" xfId="5" applyNumberFormat="1" applyFont="1" applyAlignment="1">
      <alignment horizontal="center"/>
    </xf>
    <xf numFmtId="0" fontId="35" fillId="5" borderId="2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 readingOrder="2"/>
    </xf>
    <xf numFmtId="0" fontId="16" fillId="0" borderId="0" xfId="0" applyFont="1" applyAlignment="1">
      <alignment horizontal="left" vertical="center" indent="6" readingOrder="2"/>
    </xf>
    <xf numFmtId="3" fontId="4" fillId="3" borderId="10" xfId="0" applyNumberFormat="1" applyFont="1" applyFill="1" applyBorder="1" applyAlignment="1">
      <alignment horizontal="center" vertical="center" wrapText="1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 wrapText="1"/>
    </xf>
    <xf numFmtId="3" fontId="35" fillId="5" borderId="2" xfId="0" applyNumberFormat="1" applyFont="1" applyFill="1" applyBorder="1" applyAlignment="1">
      <alignment horizontal="center" vertical="center" wrapText="1"/>
    </xf>
    <xf numFmtId="3" fontId="35" fillId="5" borderId="10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horizontal="right" vertical="center" indent="3" readingOrder="2"/>
    </xf>
    <xf numFmtId="0" fontId="66" fillId="0" borderId="0" xfId="0" applyFont="1"/>
    <xf numFmtId="0" fontId="65" fillId="0" borderId="0" xfId="0" applyFont="1" applyAlignment="1">
      <alignment horizontal="right" vertical="center" readingOrder="2"/>
    </xf>
    <xf numFmtId="1" fontId="36" fillId="2" borderId="2" xfId="0" applyNumberFormat="1" applyFont="1" applyFill="1" applyBorder="1" applyAlignment="1">
      <alignment horizontal="center" vertical="center" readingOrder="1"/>
    </xf>
    <xf numFmtId="1" fontId="36" fillId="2" borderId="10" xfId="0" applyNumberFormat="1" applyFont="1" applyFill="1" applyBorder="1" applyAlignment="1">
      <alignment horizontal="center" vertical="center" readingOrder="1"/>
    </xf>
    <xf numFmtId="1" fontId="14" fillId="2" borderId="2" xfId="0" applyNumberFormat="1" applyFont="1" applyFill="1" applyBorder="1" applyAlignment="1">
      <alignment horizontal="center" vertical="center" readingOrder="1"/>
    </xf>
    <xf numFmtId="1" fontId="14" fillId="2" borderId="10" xfId="0" applyNumberFormat="1" applyFont="1" applyFill="1" applyBorder="1" applyAlignment="1">
      <alignment horizontal="center" vertical="center" readingOrder="1"/>
    </xf>
    <xf numFmtId="1" fontId="36" fillId="2" borderId="0" xfId="0" applyNumberFormat="1" applyFont="1" applyFill="1" applyAlignment="1">
      <alignment horizontal="center" vertical="center" readingOrder="1"/>
    </xf>
    <xf numFmtId="1" fontId="36" fillId="2" borderId="13" xfId="0" applyNumberFormat="1" applyFont="1" applyFill="1" applyBorder="1" applyAlignment="1">
      <alignment horizontal="center" vertical="center" readingOrder="1"/>
    </xf>
    <xf numFmtId="164" fontId="47" fillId="4" borderId="14" xfId="0" applyNumberFormat="1" applyFont="1" applyFill="1" applyBorder="1" applyAlignment="1">
      <alignment horizontal="center" vertical="center" wrapText="1"/>
    </xf>
    <xf numFmtId="164" fontId="47" fillId="3" borderId="14" xfId="0" applyNumberFormat="1" applyFont="1" applyFill="1" applyBorder="1" applyAlignment="1">
      <alignment horizontal="center" vertical="center" wrapText="1"/>
    </xf>
    <xf numFmtId="9" fontId="0" fillId="0" borderId="0" xfId="5" applyFont="1"/>
    <xf numFmtId="0" fontId="16" fillId="0" borderId="0" xfId="0" applyFont="1" applyAlignment="1">
      <alignment horizontal="left" vertical="center" readingOrder="2"/>
    </xf>
    <xf numFmtId="3" fontId="35" fillId="5" borderId="10" xfId="0" applyNumberFormat="1" applyFont="1" applyFill="1" applyBorder="1" applyAlignment="1">
      <alignment horizontal="center" vertical="center" readingOrder="1"/>
    </xf>
    <xf numFmtId="3" fontId="22" fillId="5" borderId="2" xfId="0" applyNumberFormat="1" applyFont="1" applyFill="1" applyBorder="1" applyAlignment="1">
      <alignment horizontal="center" vertical="center"/>
    </xf>
    <xf numFmtId="3" fontId="22" fillId="5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5" fillId="5" borderId="10" xfId="0" applyFont="1" applyFill="1" applyBorder="1" applyAlignment="1">
      <alignment horizontal="center" vertical="center" wrapText="1"/>
    </xf>
    <xf numFmtId="0" fontId="35" fillId="5" borderId="2" xfId="0" applyFont="1" applyFill="1" applyBorder="1" applyAlignment="1">
      <alignment horizontal="center" vertical="center" wrapText="1" readingOrder="1"/>
    </xf>
    <xf numFmtId="0" fontId="35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5" fillId="5" borderId="2" xfId="0" applyFont="1" applyFill="1" applyBorder="1" applyAlignment="1">
      <alignment horizontal="center" vertical="center" wrapText="1" readingOrder="2"/>
    </xf>
    <xf numFmtId="0" fontId="35" fillId="5" borderId="10" xfId="0" applyFont="1" applyFill="1" applyBorder="1" applyAlignment="1">
      <alignment horizontal="center" vertical="center" wrapText="1" readingOrder="1"/>
    </xf>
    <xf numFmtId="0" fontId="58" fillId="5" borderId="10" xfId="0" applyFont="1" applyFill="1" applyBorder="1" applyAlignment="1">
      <alignment horizontal="center" vertical="center" shrinkToFit="1"/>
    </xf>
    <xf numFmtId="0" fontId="35" fillId="5" borderId="23" xfId="0" applyFont="1" applyFill="1" applyBorder="1" applyAlignment="1">
      <alignment horizontal="center" vertical="center" wrapText="1" readingOrder="1"/>
    </xf>
    <xf numFmtId="0" fontId="35" fillId="7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 readingOrder="2"/>
    </xf>
    <xf numFmtId="0" fontId="35" fillId="7" borderId="2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readingOrder="1"/>
    </xf>
    <xf numFmtId="0" fontId="35" fillId="7" borderId="11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 wrapText="1"/>
    </xf>
    <xf numFmtId="0" fontId="35" fillId="7" borderId="10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 readingOrder="1"/>
    </xf>
    <xf numFmtId="0" fontId="35" fillId="2" borderId="10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readingOrder="1"/>
    </xf>
    <xf numFmtId="0" fontId="57" fillId="0" borderId="0" xfId="0" applyFont="1" applyAlignment="1">
      <alignment horizontal="center" vertical="center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62" fillId="2" borderId="0" xfId="0" applyFont="1" applyFill="1" applyAlignment="1">
      <alignment horizontal="center" vertical="center" wrapText="1" readingOrder="2"/>
    </xf>
    <xf numFmtId="164" fontId="4" fillId="3" borderId="13" xfId="0" applyNumberFormat="1" applyFont="1" applyFill="1" applyBorder="1" applyAlignment="1">
      <alignment horizontal="center" vertical="center" readingOrder="1"/>
    </xf>
    <xf numFmtId="164" fontId="4" fillId="3" borderId="2" xfId="0" applyNumberFormat="1" applyFont="1" applyFill="1" applyBorder="1" applyAlignment="1">
      <alignment horizontal="center" vertical="center" readingOrder="1"/>
    </xf>
    <xf numFmtId="164" fontId="4" fillId="4" borderId="13" xfId="0" applyNumberFormat="1" applyFont="1" applyFill="1" applyBorder="1" applyAlignment="1">
      <alignment horizontal="center" vertical="center" readingOrder="1"/>
    </xf>
    <xf numFmtId="0" fontId="4" fillId="4" borderId="2" xfId="0" applyFont="1" applyFill="1" applyBorder="1" applyAlignment="1">
      <alignment horizontal="center" vertical="center" readingOrder="1"/>
    </xf>
    <xf numFmtId="164" fontId="4" fillId="3" borderId="13" xfId="0" applyNumberFormat="1" applyFont="1" applyFill="1" applyBorder="1" applyAlignment="1">
      <alignment horizontal="center" vertical="center" wrapText="1" readingOrder="1"/>
    </xf>
    <xf numFmtId="164" fontId="4" fillId="3" borderId="2" xfId="0" applyNumberFormat="1" applyFont="1" applyFill="1" applyBorder="1" applyAlignment="1">
      <alignment horizontal="center" vertical="center" wrapText="1" readingOrder="1"/>
    </xf>
    <xf numFmtId="164" fontId="4" fillId="4" borderId="2" xfId="0" applyNumberFormat="1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horizontal="center" vertical="center" readingOrder="1"/>
    </xf>
    <xf numFmtId="164" fontId="4" fillId="4" borderId="13" xfId="0" applyNumberFormat="1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 wrapText="1" readingOrder="1"/>
    </xf>
    <xf numFmtId="0" fontId="57" fillId="0" borderId="0" xfId="0" applyFont="1" applyAlignment="1">
      <alignment horizontal="center" vertical="center" readingOrder="1"/>
    </xf>
    <xf numFmtId="0" fontId="22" fillId="2" borderId="2" xfId="0" applyFont="1" applyFill="1" applyBorder="1" applyAlignment="1">
      <alignment horizontal="center" vertical="center" wrapText="1" readingOrder="1"/>
    </xf>
    <xf numFmtId="0" fontId="36" fillId="2" borderId="8" xfId="0" applyFont="1" applyFill="1" applyBorder="1" applyAlignment="1">
      <alignment horizontal="center" vertical="center" readingOrder="1"/>
    </xf>
    <xf numFmtId="0" fontId="22" fillId="2" borderId="2" xfId="0" applyFont="1" applyFill="1" applyBorder="1" applyAlignment="1">
      <alignment horizontal="center" vertical="center" readingOrder="2"/>
    </xf>
    <xf numFmtId="0" fontId="22" fillId="2" borderId="10" xfId="0" applyFont="1" applyFill="1" applyBorder="1" applyAlignment="1">
      <alignment horizontal="center" vertical="center" readingOrder="2"/>
    </xf>
    <xf numFmtId="0" fontId="36" fillId="2" borderId="2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2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3" readingOrder="2"/>
    </xf>
    <xf numFmtId="0" fontId="68" fillId="0" borderId="0" xfId="0" applyFont="1"/>
    <xf numFmtId="0" fontId="63" fillId="0" borderId="0" xfId="0" applyFont="1"/>
    <xf numFmtId="0" fontId="63" fillId="0" borderId="0" xfId="0" applyFont="1" applyAlignment="1">
      <alignment readingOrder="2"/>
    </xf>
    <xf numFmtId="0" fontId="67" fillId="0" borderId="0" xfId="0" applyFont="1" applyAlignment="1">
      <alignment horizontal="center" vertical="center"/>
    </xf>
    <xf numFmtId="0" fontId="63" fillId="0" borderId="0" xfId="0" applyFont="1" applyAlignment="1">
      <alignment horizontal="left" readingOrder="2"/>
    </xf>
    <xf numFmtId="0" fontId="57" fillId="0" borderId="0" xfId="0" applyFont="1" applyAlignment="1">
      <alignment horizontal="right" vertical="center" readingOrder="2"/>
    </xf>
    <xf numFmtId="0" fontId="63" fillId="0" borderId="0" xfId="0" applyFont="1" applyAlignment="1">
      <alignment vertical="center"/>
    </xf>
    <xf numFmtId="0" fontId="69" fillId="0" borderId="0" xfId="0" applyFont="1" applyAlignment="1">
      <alignment vertical="center" readingOrder="2"/>
    </xf>
    <xf numFmtId="1" fontId="35" fillId="2" borderId="13" xfId="0" applyNumberFormat="1" applyFont="1" applyFill="1" applyBorder="1" applyAlignment="1">
      <alignment horizontal="center" vertical="center" readingOrder="1"/>
    </xf>
    <xf numFmtId="0" fontId="16" fillId="0" borderId="0" xfId="0" applyFont="1" applyAlignment="1">
      <alignment horizontal="right" vertical="center" indent="1" readingOrder="2"/>
    </xf>
    <xf numFmtId="0" fontId="57" fillId="0" borderId="0" xfId="0" applyFont="1" applyAlignment="1">
      <alignment horizontal="right" vertical="center" indent="4" readingOrder="2"/>
    </xf>
    <xf numFmtId="0" fontId="57" fillId="0" borderId="0" xfId="0" applyFont="1" applyAlignment="1">
      <alignment horizontal="right" vertical="center"/>
    </xf>
    <xf numFmtId="164" fontId="36" fillId="2" borderId="2" xfId="0" applyNumberFormat="1" applyFont="1" applyFill="1" applyBorder="1" applyAlignment="1">
      <alignment horizontal="center" vertical="center" wrapText="1" readingOrder="1"/>
    </xf>
    <xf numFmtId="164" fontId="36" fillId="2" borderId="10" xfId="0" applyNumberFormat="1" applyFont="1" applyFill="1" applyBorder="1" applyAlignment="1">
      <alignment horizontal="center" vertical="center" wrapText="1" readingOrder="1"/>
    </xf>
    <xf numFmtId="3" fontId="57" fillId="3" borderId="2" xfId="0" applyNumberFormat="1" applyFont="1" applyFill="1" applyBorder="1" applyAlignment="1">
      <alignment horizontal="center" vertical="center" readingOrder="1"/>
    </xf>
    <xf numFmtId="3" fontId="57" fillId="3" borderId="23" xfId="0" applyNumberFormat="1" applyFont="1" applyFill="1" applyBorder="1" applyAlignment="1">
      <alignment horizontal="center" vertical="center" readingOrder="1"/>
    </xf>
    <xf numFmtId="3" fontId="57" fillId="4" borderId="2" xfId="0" applyNumberFormat="1" applyFont="1" applyFill="1" applyBorder="1" applyAlignment="1">
      <alignment horizontal="center" vertical="center" readingOrder="1"/>
    </xf>
    <xf numFmtId="3" fontId="57" fillId="4" borderId="23" xfId="0" applyNumberFormat="1" applyFont="1" applyFill="1" applyBorder="1" applyAlignment="1">
      <alignment horizontal="center" vertical="center" readingOrder="1"/>
    </xf>
    <xf numFmtId="3" fontId="54" fillId="5" borderId="2" xfId="0" applyNumberFormat="1" applyFont="1" applyFill="1" applyBorder="1" applyAlignment="1">
      <alignment horizontal="center" vertical="center" readingOrder="1"/>
    </xf>
    <xf numFmtId="3" fontId="54" fillId="5" borderId="23" xfId="0" applyNumberFormat="1" applyFont="1" applyFill="1" applyBorder="1" applyAlignment="1">
      <alignment horizontal="center" vertical="center" readingOrder="1"/>
    </xf>
    <xf numFmtId="3" fontId="16" fillId="3" borderId="2" xfId="0" applyNumberFormat="1" applyFont="1" applyFill="1" applyBorder="1" applyAlignment="1">
      <alignment horizontal="center" vertical="center" readingOrder="1"/>
    </xf>
    <xf numFmtId="3" fontId="16" fillId="3" borderId="2" xfId="0" applyNumberFormat="1" applyFont="1" applyFill="1" applyBorder="1" applyAlignment="1">
      <alignment horizontal="center" vertical="center" wrapText="1" readingOrder="1"/>
    </xf>
    <xf numFmtId="3" fontId="16" fillId="3" borderId="10" xfId="0" applyNumberFormat="1" applyFont="1" applyFill="1" applyBorder="1" applyAlignment="1">
      <alignment horizontal="center" vertical="center" wrapText="1" readingOrder="1"/>
    </xf>
    <xf numFmtId="3" fontId="16" fillId="4" borderId="2" xfId="0" applyNumberFormat="1" applyFont="1" applyFill="1" applyBorder="1" applyAlignment="1">
      <alignment horizontal="center" vertical="center" readingOrder="1"/>
    </xf>
    <xf numFmtId="3" fontId="16" fillId="4" borderId="2" xfId="0" applyNumberFormat="1" applyFont="1" applyFill="1" applyBorder="1" applyAlignment="1">
      <alignment horizontal="center" vertical="center" wrapText="1" readingOrder="1"/>
    </xf>
    <xf numFmtId="3" fontId="16" fillId="4" borderId="10" xfId="0" applyNumberFormat="1" applyFont="1" applyFill="1" applyBorder="1" applyAlignment="1">
      <alignment horizontal="center" vertical="center" wrapText="1" readingOrder="1"/>
    </xf>
    <xf numFmtId="3" fontId="54" fillId="7" borderId="2" xfId="0" applyNumberFormat="1" applyFont="1" applyFill="1" applyBorder="1" applyAlignment="1">
      <alignment horizontal="center" vertical="center" wrapText="1" readingOrder="1"/>
    </xf>
    <xf numFmtId="3" fontId="54" fillId="7" borderId="10" xfId="0" applyNumberFormat="1" applyFont="1" applyFill="1" applyBorder="1" applyAlignment="1">
      <alignment horizontal="center" vertical="center" wrapText="1" readingOrder="1"/>
    </xf>
    <xf numFmtId="0" fontId="9" fillId="3" borderId="0" xfId="0" applyFont="1" applyFill="1" applyBorder="1" applyAlignment="1">
      <alignment horizontal="left" vertical="center"/>
    </xf>
    <xf numFmtId="0" fontId="70" fillId="0" borderId="0" xfId="0" applyFont="1"/>
    <xf numFmtId="0" fontId="42" fillId="2" borderId="0" xfId="0" applyFont="1" applyFill="1" applyBorder="1" applyAlignment="1">
      <alignment horizontal="center" vertical="center" wrapText="1" readingOrder="1"/>
    </xf>
    <xf numFmtId="0" fontId="42" fillId="2" borderId="7" xfId="0" applyFont="1" applyFill="1" applyBorder="1" applyAlignment="1">
      <alignment horizontal="center" vertical="center" wrapText="1" readingOrder="1"/>
    </xf>
    <xf numFmtId="0" fontId="43" fillId="2" borderId="3" xfId="0" applyFont="1" applyFill="1" applyBorder="1" applyAlignment="1">
      <alignment horizontal="center" vertical="center" wrapText="1" readingOrder="1"/>
    </xf>
    <xf numFmtId="0" fontId="43" fillId="2" borderId="7" xfId="0" applyFont="1" applyFill="1" applyBorder="1" applyAlignment="1">
      <alignment horizontal="center" vertical="center" wrapText="1" readingOrder="1"/>
    </xf>
    <xf numFmtId="0" fontId="43" fillId="2" borderId="15" xfId="0" applyFont="1" applyFill="1" applyBorder="1" applyAlignment="1">
      <alignment horizontal="center" vertical="center" wrapText="1" readingOrder="1"/>
    </xf>
    <xf numFmtId="0" fontId="31" fillId="0" borderId="0" xfId="0" applyFont="1" applyAlignment="1">
      <alignment horizontal="left" vertical="center" readingOrder="2"/>
    </xf>
    <xf numFmtId="0" fontId="21" fillId="0" borderId="0" xfId="0" applyFont="1" applyAlignment="1">
      <alignment horizontal="right" vertical="center"/>
    </xf>
    <xf numFmtId="0" fontId="42" fillId="2" borderId="2" xfId="0" applyFont="1" applyFill="1" applyBorder="1" applyAlignment="1">
      <alignment horizontal="center" vertical="center" wrapText="1" readingOrder="2"/>
    </xf>
    <xf numFmtId="0" fontId="42" fillId="2" borderId="4" xfId="0" applyFont="1" applyFill="1" applyBorder="1" applyAlignment="1">
      <alignment horizontal="center" vertical="center" wrapText="1" readingOrder="2"/>
    </xf>
    <xf numFmtId="0" fontId="43" fillId="2" borderId="1" xfId="0" applyFont="1" applyFill="1" applyBorder="1" applyAlignment="1">
      <alignment horizontal="center" vertical="center" wrapText="1" readingOrder="2"/>
    </xf>
    <xf numFmtId="0" fontId="43" fillId="2" borderId="0" xfId="0" applyFont="1" applyFill="1" applyBorder="1" applyAlignment="1">
      <alignment horizontal="center" vertical="center" wrapText="1" readingOrder="2"/>
    </xf>
    <xf numFmtId="0" fontId="43" fillId="2" borderId="14" xfId="0" applyFont="1" applyFill="1" applyBorder="1" applyAlignment="1">
      <alignment horizontal="center" vertical="center" wrapText="1" readingOrder="2"/>
    </xf>
    <xf numFmtId="0" fontId="44" fillId="3" borderId="2" xfId="0" applyFont="1" applyFill="1" applyBorder="1" applyAlignment="1">
      <alignment horizontal="center" vertical="center" wrapText="1" readingOrder="1"/>
    </xf>
    <xf numFmtId="0" fontId="44" fillId="3" borderId="0" xfId="0" applyFont="1" applyFill="1" applyBorder="1" applyAlignment="1">
      <alignment horizontal="center" vertical="center" wrapText="1" readingOrder="1"/>
    </xf>
    <xf numFmtId="0" fontId="44" fillId="3" borderId="39" xfId="0" applyFont="1" applyFill="1" applyBorder="1" applyAlignment="1">
      <alignment horizontal="center" vertical="center" wrapText="1" readingOrder="1"/>
    </xf>
    <xf numFmtId="0" fontId="44" fillId="3" borderId="5" xfId="0" applyFont="1" applyFill="1" applyBorder="1" applyAlignment="1">
      <alignment horizontal="center" vertical="center" wrapText="1" readingOrder="1"/>
    </xf>
    <xf numFmtId="0" fontId="44" fillId="3" borderId="6" xfId="0" applyFont="1" applyFill="1" applyBorder="1" applyAlignment="1">
      <alignment horizontal="center" vertical="center" wrapText="1" readingOrder="1"/>
    </xf>
    <xf numFmtId="0" fontId="44" fillId="3" borderId="40" xfId="0" applyFont="1" applyFill="1" applyBorder="1" applyAlignment="1">
      <alignment horizontal="center" vertical="center" wrapText="1" readingOrder="1"/>
    </xf>
    <xf numFmtId="0" fontId="48" fillId="3" borderId="2" xfId="0" applyFont="1" applyFill="1" applyBorder="1" applyAlignment="1">
      <alignment horizontal="center" vertical="center" wrapText="1" readingOrder="1"/>
    </xf>
    <xf numFmtId="0" fontId="48" fillId="3" borderId="0" xfId="0" applyFont="1" applyFill="1" applyBorder="1" applyAlignment="1">
      <alignment horizontal="center" vertical="center" wrapText="1" readingOrder="1"/>
    </xf>
    <xf numFmtId="0" fontId="48" fillId="3" borderId="8" xfId="0" applyFont="1" applyFill="1" applyBorder="1" applyAlignment="1">
      <alignment horizontal="center" vertical="center" wrapText="1" readingOrder="1"/>
    </xf>
    <xf numFmtId="0" fontId="48" fillId="3" borderId="5" xfId="0" applyFont="1" applyFill="1" applyBorder="1" applyAlignment="1">
      <alignment horizontal="center" vertical="center" wrapText="1" readingOrder="1"/>
    </xf>
    <xf numFmtId="0" fontId="48" fillId="3" borderId="6" xfId="0" applyFont="1" applyFill="1" applyBorder="1" applyAlignment="1">
      <alignment horizontal="center" vertical="center" wrapText="1" readingOrder="1"/>
    </xf>
    <xf numFmtId="0" fontId="48" fillId="3" borderId="38" xfId="0" applyFont="1" applyFill="1" applyBorder="1" applyAlignment="1">
      <alignment horizontal="center" vertical="center" wrapText="1" readingOrder="1"/>
    </xf>
    <xf numFmtId="0" fontId="30" fillId="0" borderId="0" xfId="0" applyFont="1" applyAlignment="1">
      <alignment horizontal="left" vertical="center" readingOrder="2"/>
    </xf>
    <xf numFmtId="0" fontId="11" fillId="5" borderId="13" xfId="0" applyFont="1" applyFill="1" applyBorder="1" applyAlignment="1">
      <alignment horizontal="center" vertical="center" wrapText="1" readingOrder="2"/>
    </xf>
    <xf numFmtId="0" fontId="51" fillId="0" borderId="0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 readingOrder="2"/>
    </xf>
    <xf numFmtId="0" fontId="11" fillId="5" borderId="0" xfId="0" applyFont="1" applyFill="1" applyBorder="1" applyAlignment="1">
      <alignment horizontal="center" vertical="center" wrapText="1" readingOrder="2"/>
    </xf>
    <xf numFmtId="0" fontId="11" fillId="5" borderId="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 readingOrder="2"/>
    </xf>
    <xf numFmtId="0" fontId="11" fillId="5" borderId="7" xfId="0" applyFont="1" applyFill="1" applyBorder="1" applyAlignment="1">
      <alignment horizontal="center" vertical="center" wrapText="1" readingOrder="2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 indent="11" readingOrder="2"/>
    </xf>
    <xf numFmtId="0" fontId="16" fillId="0" borderId="0" xfId="0" applyFont="1" applyAlignment="1">
      <alignment horizontal="right" vertical="center" indent="10" readingOrder="2"/>
    </xf>
    <xf numFmtId="0" fontId="16" fillId="0" borderId="0" xfId="0" applyFont="1" applyAlignment="1">
      <alignment horizontal="center" vertical="center" readingOrder="2"/>
    </xf>
    <xf numFmtId="0" fontId="11" fillId="5" borderId="9" xfId="0" applyFont="1" applyFill="1" applyBorder="1" applyAlignment="1">
      <alignment horizontal="center" vertical="center" wrapText="1" readingOrder="2"/>
    </xf>
    <xf numFmtId="0" fontId="11" fillId="5" borderId="16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1"/>
    </xf>
    <xf numFmtId="0" fontId="11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 indent="7"/>
    </xf>
    <xf numFmtId="0" fontId="11" fillId="5" borderId="14" xfId="0" applyFont="1" applyFill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readingOrder="2"/>
    </xf>
    <xf numFmtId="0" fontId="53" fillId="0" borderId="0" xfId="0" applyFont="1" applyAlignment="1">
      <alignment horizontal="center" vertical="center" readingOrder="1"/>
    </xf>
    <xf numFmtId="0" fontId="16" fillId="0" borderId="0" xfId="0" applyFont="1" applyAlignment="1">
      <alignment horizontal="right" vertical="center" indent="3" readingOrder="2"/>
    </xf>
    <xf numFmtId="0" fontId="16" fillId="0" borderId="0" xfId="0" applyFont="1" applyAlignment="1">
      <alignment vertical="center" readingOrder="2"/>
    </xf>
    <xf numFmtId="0" fontId="12" fillId="0" borderId="0" xfId="0" applyFont="1" applyAlignment="1">
      <alignment horizontal="center" vertical="center" readingOrder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28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4" readingOrder="2"/>
    </xf>
    <xf numFmtId="0" fontId="12" fillId="8" borderId="0" xfId="0" applyFont="1" applyFill="1" applyAlignment="1">
      <alignment horizontal="center" vertical="center" readingOrder="2"/>
    </xf>
    <xf numFmtId="0" fontId="0" fillId="0" borderId="0" xfId="0" applyAlignment="1">
      <alignment horizontal="left"/>
    </xf>
    <xf numFmtId="0" fontId="0" fillId="0" borderId="0" xfId="0" applyAlignment="1">
      <alignment horizontal="left" readingOrder="2"/>
    </xf>
    <xf numFmtId="0" fontId="16" fillId="0" borderId="0" xfId="0" applyFont="1" applyAlignment="1">
      <alignment horizontal="right" vertical="center" indent="7" readingOrder="2"/>
    </xf>
    <xf numFmtId="0" fontId="16" fillId="0" borderId="0" xfId="0" applyFont="1" applyAlignment="1">
      <alignment horizontal="right" vertical="center" indent="6" readingOrder="2"/>
    </xf>
    <xf numFmtId="0" fontId="35" fillId="5" borderId="10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 readingOrder="2"/>
    </xf>
    <xf numFmtId="0" fontId="22" fillId="5" borderId="2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readingOrder="2"/>
    </xf>
    <xf numFmtId="0" fontId="22" fillId="5" borderId="7" xfId="0" applyFont="1" applyFill="1" applyBorder="1" applyAlignment="1">
      <alignment horizontal="center" vertical="center" readingOrder="2"/>
    </xf>
    <xf numFmtId="0" fontId="22" fillId="5" borderId="11" xfId="0" applyFont="1" applyFill="1" applyBorder="1" applyAlignment="1">
      <alignment horizontal="center" vertical="center" readingOrder="2"/>
    </xf>
    <xf numFmtId="0" fontId="34" fillId="0" borderId="0" xfId="0" applyFont="1" applyAlignment="1">
      <alignment horizontal="left"/>
    </xf>
    <xf numFmtId="0" fontId="35" fillId="5" borderId="4" xfId="0" applyFont="1" applyFill="1" applyBorder="1" applyAlignment="1">
      <alignment horizontal="center" vertical="center" wrapText="1" readingOrder="1"/>
    </xf>
    <xf numFmtId="0" fontId="35" fillId="5" borderId="7" xfId="0" applyFont="1" applyFill="1" applyBorder="1" applyAlignment="1">
      <alignment horizontal="center" vertical="center" wrapText="1" readingOrder="1"/>
    </xf>
    <xf numFmtId="0" fontId="35" fillId="5" borderId="9" xfId="0" applyFont="1" applyFill="1" applyBorder="1" applyAlignment="1">
      <alignment horizontal="center" vertical="center" wrapText="1" readingOrder="1"/>
    </xf>
    <xf numFmtId="0" fontId="35" fillId="5" borderId="4" xfId="0" applyFont="1" applyFill="1" applyBorder="1" applyAlignment="1">
      <alignment horizontal="center" vertical="center" readingOrder="1"/>
    </xf>
    <xf numFmtId="0" fontId="35" fillId="5" borderId="7" xfId="0" applyFont="1" applyFill="1" applyBorder="1" applyAlignment="1">
      <alignment horizontal="center" vertical="center" readingOrder="1"/>
    </xf>
    <xf numFmtId="0" fontId="35" fillId="5" borderId="2" xfId="0" applyFont="1" applyFill="1" applyBorder="1" applyAlignment="1">
      <alignment horizontal="center" vertical="center" wrapText="1" readingOrder="1"/>
    </xf>
    <xf numFmtId="0" fontId="35" fillId="5" borderId="0" xfId="0" applyFont="1" applyFill="1" applyBorder="1" applyAlignment="1">
      <alignment horizontal="center" vertical="center" wrapText="1" readingOrder="1"/>
    </xf>
    <xf numFmtId="0" fontId="35" fillId="5" borderId="8" xfId="0" applyFont="1" applyFill="1" applyBorder="1" applyAlignment="1">
      <alignment horizontal="center" vertical="center" wrapText="1" readingOrder="1"/>
    </xf>
    <xf numFmtId="0" fontId="35" fillId="5" borderId="13" xfId="0" applyFont="1" applyFill="1" applyBorder="1" applyAlignment="1">
      <alignment horizontal="center" vertical="center" wrapText="1" readingOrder="2"/>
    </xf>
    <xf numFmtId="0" fontId="35" fillId="5" borderId="2" xfId="0" applyFont="1" applyFill="1" applyBorder="1" applyAlignment="1">
      <alignment horizontal="center" vertical="center" wrapText="1"/>
    </xf>
    <xf numFmtId="0" fontId="35" fillId="5" borderId="0" xfId="0" applyFont="1" applyFill="1" applyBorder="1" applyAlignment="1">
      <alignment horizontal="center" vertical="center" wrapText="1"/>
    </xf>
    <xf numFmtId="0" fontId="35" fillId="5" borderId="8" xfId="0" applyFont="1" applyFill="1" applyBorder="1" applyAlignment="1">
      <alignment horizontal="center" vertical="center" wrapText="1"/>
    </xf>
    <xf numFmtId="0" fontId="35" fillId="5" borderId="4" xfId="0" applyFont="1" applyFill="1" applyBorder="1" applyAlignment="1">
      <alignment horizontal="center" vertical="center" wrapText="1"/>
    </xf>
    <xf numFmtId="0" fontId="35" fillId="5" borderId="7" xfId="0" applyFont="1" applyFill="1" applyBorder="1" applyAlignment="1">
      <alignment horizontal="center" vertical="center" wrapText="1"/>
    </xf>
    <xf numFmtId="0" fontId="35" fillId="5" borderId="9" xfId="0" applyFont="1" applyFill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 readingOrder="2"/>
    </xf>
    <xf numFmtId="0" fontId="35" fillId="5" borderId="7" xfId="0" applyFont="1" applyFill="1" applyBorder="1" applyAlignment="1">
      <alignment horizontal="center" vertical="center" readingOrder="2"/>
    </xf>
    <xf numFmtId="0" fontId="9" fillId="0" borderId="0" xfId="0" applyFont="1" applyAlignment="1">
      <alignment horizontal="center" vertical="center"/>
    </xf>
    <xf numFmtId="0" fontId="35" fillId="5" borderId="13" xfId="0" applyFont="1" applyFill="1" applyBorder="1" applyAlignment="1">
      <alignment horizontal="center" vertical="center" wrapText="1"/>
    </xf>
    <xf numFmtId="0" fontId="35" fillId="5" borderId="11" xfId="0" applyFont="1" applyFill="1" applyBorder="1" applyAlignment="1">
      <alignment horizontal="center" vertical="center"/>
    </xf>
    <xf numFmtId="0" fontId="35" fillId="5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5" fillId="5" borderId="22" xfId="0" applyFont="1" applyFill="1" applyBorder="1" applyAlignment="1">
      <alignment horizontal="center" vertical="center" wrapText="1"/>
    </xf>
    <xf numFmtId="0" fontId="35" fillId="5" borderId="2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 readingOrder="2"/>
    </xf>
    <xf numFmtId="0" fontId="30" fillId="0" borderId="0" xfId="0" applyFont="1" applyAlignment="1">
      <alignment horizontal="right" vertical="center" indent="5" readingOrder="2"/>
    </xf>
    <xf numFmtId="0" fontId="35" fillId="5" borderId="31" xfId="0" applyFont="1" applyFill="1" applyBorder="1" applyAlignment="1">
      <alignment horizontal="center" vertical="center" wrapText="1"/>
    </xf>
    <xf numFmtId="0" fontId="35" fillId="5" borderId="13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 wrapText="1" readingOrder="2"/>
    </xf>
    <xf numFmtId="0" fontId="35" fillId="5" borderId="8" xfId="0" applyFont="1" applyFill="1" applyBorder="1" applyAlignment="1">
      <alignment horizontal="center" vertical="center" wrapText="1" readingOrder="2"/>
    </xf>
    <xf numFmtId="0" fontId="35" fillId="5" borderId="10" xfId="0" applyFont="1" applyFill="1" applyBorder="1" applyAlignment="1">
      <alignment horizontal="center" vertical="center" wrapText="1" readingOrder="1"/>
    </xf>
    <xf numFmtId="0" fontId="58" fillId="5" borderId="10" xfId="0" applyFont="1" applyFill="1" applyBorder="1" applyAlignment="1">
      <alignment horizontal="center" vertical="center" shrinkToFit="1"/>
    </xf>
    <xf numFmtId="0" fontId="35" fillId="5" borderId="13" xfId="0" applyFont="1" applyFill="1" applyBorder="1" applyAlignment="1">
      <alignment horizontal="center" vertical="center" wrapText="1" readingOrder="1"/>
    </xf>
    <xf numFmtId="0" fontId="35" fillId="5" borderId="23" xfId="0" applyFont="1" applyFill="1" applyBorder="1" applyAlignment="1">
      <alignment horizontal="center" vertical="center" wrapText="1" readingOrder="1"/>
    </xf>
    <xf numFmtId="0" fontId="35" fillId="5" borderId="24" xfId="0" applyFont="1" applyFill="1" applyBorder="1" applyAlignment="1">
      <alignment horizontal="center" vertical="center" readingOrder="2"/>
    </xf>
    <xf numFmtId="0" fontId="35" fillId="7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 readingOrder="2"/>
    </xf>
    <xf numFmtId="0" fontId="35" fillId="7" borderId="8" xfId="0" applyFont="1" applyFill="1" applyBorder="1" applyAlignment="1">
      <alignment horizontal="center" vertical="center" wrapText="1" readingOrder="2"/>
    </xf>
    <xf numFmtId="0" fontId="35" fillId="7" borderId="2" xfId="0" applyFont="1" applyFill="1" applyBorder="1" applyAlignment="1">
      <alignment horizontal="center" vertical="center" wrapText="1" readingOrder="1"/>
    </xf>
    <xf numFmtId="0" fontId="35" fillId="7" borderId="8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readingOrder="1"/>
    </xf>
    <xf numFmtId="0" fontId="53" fillId="0" borderId="0" xfId="0" applyFont="1" applyAlignment="1">
      <alignment horizontal="center" vertical="center"/>
    </xf>
    <xf numFmtId="0" fontId="35" fillId="7" borderId="4" xfId="0" applyFont="1" applyFill="1" applyBorder="1" applyAlignment="1">
      <alignment horizontal="center" vertical="center" wrapText="1"/>
    </xf>
    <xf numFmtId="0" fontId="35" fillId="7" borderId="7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 wrapText="1"/>
    </xf>
    <xf numFmtId="0" fontId="35" fillId="7" borderId="10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1"/>
    </xf>
    <xf numFmtId="0" fontId="35" fillId="7" borderId="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 wrapText="1" readingOrder="2"/>
    </xf>
    <xf numFmtId="0" fontId="22" fillId="2" borderId="8" xfId="0" applyFont="1" applyFill="1" applyBorder="1" applyAlignment="1">
      <alignment horizontal="center" vertical="center" wrapText="1" readingOrder="2"/>
    </xf>
    <xf numFmtId="0" fontId="22" fillId="2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 readingOrder="1"/>
    </xf>
    <xf numFmtId="0" fontId="35" fillId="2" borderId="17" xfId="0" applyFont="1" applyFill="1" applyBorder="1" applyAlignment="1">
      <alignment horizontal="center" vertical="center" wrapText="1" readingOrder="1"/>
    </xf>
    <xf numFmtId="0" fontId="35" fillId="2" borderId="13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 readingOrder="2"/>
    </xf>
    <xf numFmtId="0" fontId="22" fillId="2" borderId="7" xfId="0" applyFont="1" applyFill="1" applyBorder="1" applyAlignment="1">
      <alignment horizontal="center" vertical="center" wrapText="1" readingOrder="2"/>
    </xf>
    <xf numFmtId="0" fontId="22" fillId="2" borderId="9" xfId="0" applyFont="1" applyFill="1" applyBorder="1" applyAlignment="1">
      <alignment horizontal="center" vertical="center" wrapText="1" readingOrder="2"/>
    </xf>
    <xf numFmtId="0" fontId="22" fillId="2" borderId="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 readingOrder="1"/>
    </xf>
    <xf numFmtId="0" fontId="35" fillId="2" borderId="7" xfId="0" applyFont="1" applyFill="1" applyBorder="1" applyAlignment="1">
      <alignment horizontal="center" vertical="center" wrapText="1" readingOrder="1"/>
    </xf>
    <xf numFmtId="0" fontId="35" fillId="2" borderId="9" xfId="0" applyFont="1" applyFill="1" applyBorder="1" applyAlignment="1">
      <alignment horizontal="center" vertical="center" wrapText="1" readingOrder="1"/>
    </xf>
    <xf numFmtId="0" fontId="35" fillId="2" borderId="11" xfId="0" applyFont="1" applyFill="1" applyBorder="1" applyAlignment="1">
      <alignment horizontal="center" vertical="center" readingOrder="1"/>
    </xf>
    <xf numFmtId="0" fontId="35" fillId="2" borderId="7" xfId="0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wrapText="1" readingOrder="1"/>
    </xf>
    <xf numFmtId="0" fontId="35" fillId="2" borderId="0" xfId="0" applyFont="1" applyFill="1" applyBorder="1" applyAlignment="1">
      <alignment horizontal="center" vertical="center" wrapText="1" readingOrder="1"/>
    </xf>
    <xf numFmtId="0" fontId="35" fillId="2" borderId="10" xfId="0" applyFont="1" applyFill="1" applyBorder="1" applyAlignment="1">
      <alignment horizontal="center" vertical="center" wrapText="1" readingOrder="1"/>
    </xf>
    <xf numFmtId="0" fontId="35" fillId="2" borderId="12" xfId="0" applyFont="1" applyFill="1" applyBorder="1" applyAlignment="1">
      <alignment horizontal="center" vertical="center" readingOrder="1"/>
    </xf>
    <xf numFmtId="0" fontId="35" fillId="2" borderId="2" xfId="0" applyFont="1" applyFill="1" applyBorder="1" applyAlignment="1">
      <alignment horizontal="center" vertical="center" readingOrder="1"/>
    </xf>
    <xf numFmtId="0" fontId="62" fillId="2" borderId="13" xfId="0" applyFont="1" applyFill="1" applyBorder="1" applyAlignment="1">
      <alignment horizontal="center" vertical="center" wrapText="1" readingOrder="2"/>
    </xf>
    <xf numFmtId="0" fontId="57" fillId="0" borderId="0" xfId="0" applyFont="1" applyAlignment="1">
      <alignment horizontal="center" vertical="center" readingOrder="2"/>
    </xf>
    <xf numFmtId="0" fontId="62" fillId="2" borderId="2" xfId="0" applyFont="1" applyFill="1" applyBorder="1" applyAlignment="1">
      <alignment horizontal="center" vertical="center" wrapText="1" readingOrder="2"/>
    </xf>
    <xf numFmtId="0" fontId="62" fillId="2" borderId="0" xfId="0" applyFont="1" applyFill="1" applyAlignment="1">
      <alignment horizontal="center" vertical="center" wrapText="1" readingOrder="2"/>
    </xf>
    <xf numFmtId="0" fontId="62" fillId="2" borderId="8" xfId="0" applyFont="1" applyFill="1" applyBorder="1" applyAlignment="1">
      <alignment horizontal="center" vertical="center" wrapText="1" readingOrder="2"/>
    </xf>
    <xf numFmtId="0" fontId="62" fillId="2" borderId="4" xfId="0" applyFont="1" applyFill="1" applyBorder="1" applyAlignment="1">
      <alignment horizontal="center" vertical="center" wrapText="1" readingOrder="2"/>
    </xf>
    <xf numFmtId="0" fontId="62" fillId="2" borderId="7" xfId="0" applyFont="1" applyFill="1" applyBorder="1" applyAlignment="1">
      <alignment horizontal="center" vertical="center" wrapText="1" readingOrder="2"/>
    </xf>
    <xf numFmtId="0" fontId="62" fillId="2" borderId="9" xfId="0" applyFont="1" applyFill="1" applyBorder="1" applyAlignment="1">
      <alignment horizontal="center" vertical="center" wrapText="1" readingOrder="2"/>
    </xf>
    <xf numFmtId="0" fontId="57" fillId="0" borderId="0" xfId="0" applyFont="1" applyAlignment="1">
      <alignment horizontal="center" vertical="center" wrapText="1" readingOrder="1"/>
    </xf>
    <xf numFmtId="0" fontId="14" fillId="2" borderId="2" xfId="0" applyFont="1" applyFill="1" applyBorder="1" applyAlignment="1">
      <alignment horizontal="center" vertical="center" wrapText="1" readingOrder="1"/>
    </xf>
    <xf numFmtId="0" fontId="14" fillId="2" borderId="8" xfId="0" applyFont="1" applyFill="1" applyBorder="1" applyAlignment="1">
      <alignment horizontal="center" vertical="center" wrapText="1" readingOrder="1"/>
    </xf>
    <xf numFmtId="0" fontId="22" fillId="2" borderId="2" xfId="0" applyFont="1" applyFill="1" applyBorder="1" applyAlignment="1">
      <alignment horizontal="center" vertical="center" wrapText="1" readingOrder="1"/>
    </xf>
    <xf numFmtId="0" fontId="22" fillId="2" borderId="8" xfId="0" applyFont="1" applyFill="1" applyBorder="1" applyAlignment="1">
      <alignment horizontal="center" vertical="center" wrapText="1" readingOrder="1"/>
    </xf>
    <xf numFmtId="0" fontId="35" fillId="2" borderId="8" xfId="0" applyFont="1" applyFill="1" applyBorder="1" applyAlignment="1">
      <alignment horizontal="center" vertical="center" readingOrder="1"/>
    </xf>
    <xf numFmtId="0" fontId="36" fillId="2" borderId="2" xfId="0" applyFont="1" applyFill="1" applyBorder="1" applyAlignment="1">
      <alignment horizontal="center" vertical="center" readingOrder="1"/>
    </xf>
    <xf numFmtId="0" fontId="36" fillId="2" borderId="8" xfId="0" applyFont="1" applyFill="1" applyBorder="1" applyAlignment="1">
      <alignment horizontal="center" vertical="center" readingOrder="1"/>
    </xf>
    <xf numFmtId="0" fontId="22" fillId="2" borderId="2" xfId="0" applyFont="1" applyFill="1" applyBorder="1" applyAlignment="1">
      <alignment horizontal="center" vertical="center" readingOrder="2"/>
    </xf>
    <xf numFmtId="0" fontId="22" fillId="2" borderId="8" xfId="0" applyFont="1" applyFill="1" applyBorder="1" applyAlignment="1">
      <alignment horizontal="center" vertical="center" readingOrder="2"/>
    </xf>
    <xf numFmtId="0" fontId="14" fillId="2" borderId="2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2" fillId="2" borderId="13" xfId="0" applyFont="1" applyFill="1" applyBorder="1" applyAlignment="1">
      <alignment horizontal="center" vertical="center" readingOrder="2"/>
    </xf>
    <xf numFmtId="0" fontId="22" fillId="2" borderId="10" xfId="0" applyFont="1" applyFill="1" applyBorder="1" applyAlignment="1">
      <alignment horizontal="center" vertical="center" readingOrder="2"/>
    </xf>
    <xf numFmtId="0" fontId="10" fillId="0" borderId="0" xfId="0" applyFont="1" applyAlignment="1">
      <alignment horizontal="left" vertical="center"/>
    </xf>
    <xf numFmtId="0" fontId="36" fillId="2" borderId="2" xfId="0" applyFont="1" applyFill="1" applyBorder="1" applyAlignment="1">
      <alignment horizontal="center" vertical="center" wrapText="1" readingOrder="1"/>
    </xf>
    <xf numFmtId="0" fontId="36" fillId="2" borderId="8" xfId="0" applyFont="1" applyFill="1" applyBorder="1" applyAlignment="1">
      <alignment horizontal="center" vertical="center" wrapText="1" readingOrder="1"/>
    </xf>
    <xf numFmtId="0" fontId="35" fillId="2" borderId="2" xfId="0" applyFont="1" applyFill="1" applyBorder="1" applyAlignment="1">
      <alignment horizontal="center" vertical="center" wrapText="1" readingOrder="2"/>
    </xf>
    <xf numFmtId="0" fontId="35" fillId="2" borderId="8" xfId="0" applyFont="1" applyFill="1" applyBorder="1" applyAlignment="1">
      <alignment horizontal="center" vertical="center" wrapText="1" readingOrder="2"/>
    </xf>
    <xf numFmtId="0" fontId="35" fillId="2" borderId="2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 readingOrder="2"/>
    </xf>
    <xf numFmtId="0" fontId="35" fillId="2" borderId="1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 readingOrder="2"/>
    </xf>
    <xf numFmtId="0" fontId="35" fillId="2" borderId="7" xfId="0" applyFont="1" applyFill="1" applyBorder="1" applyAlignment="1">
      <alignment horizontal="center" vertical="center" wrapText="1" readingOrder="2"/>
    </xf>
    <xf numFmtId="0" fontId="35" fillId="2" borderId="9" xfId="0" applyFont="1" applyFill="1" applyBorder="1" applyAlignment="1">
      <alignment horizontal="center" vertical="center" wrapText="1" readingOrder="2"/>
    </xf>
    <xf numFmtId="0" fontId="35" fillId="2" borderId="4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35" fillId="2" borderId="13" xfId="0" applyFont="1" applyFill="1" applyBorder="1" applyAlignment="1">
      <alignment horizontal="center" vertical="center" wrapText="1" readingOrder="2"/>
    </xf>
    <xf numFmtId="0" fontId="35" fillId="2" borderId="11" xfId="0" applyFont="1" applyFill="1" applyBorder="1" applyAlignment="1">
      <alignment horizontal="center" vertical="center" readingOrder="2"/>
    </xf>
    <xf numFmtId="0" fontId="35" fillId="2" borderId="7" xfId="0" applyFont="1" applyFill="1" applyBorder="1" applyAlignment="1">
      <alignment horizontal="center" vertical="center" readingOrder="2"/>
    </xf>
  </cellXfs>
  <cellStyles count="7">
    <cellStyle name="Comma" xfId="1" builtinId="3"/>
    <cellStyle name="Comma 2" xfId="6" xr:uid="{00000000-0005-0000-0000-000001000000}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Percent" xfId="5" builtinId="5"/>
    <cellStyle name="عادي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638175</xdr:rowOff>
    </xdr:from>
    <xdr:to>
      <xdr:col>8</xdr:col>
      <xdr:colOff>0</xdr:colOff>
      <xdr:row>2</xdr:row>
      <xdr:rowOff>19050</xdr:rowOff>
    </xdr:to>
    <xdr:cxnSp macro="">
      <xdr:nvCxnSpPr>
        <xdr:cNvPr id="2" name="Straight Connector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H="1">
          <a:off x="9982790550" y="828675"/>
          <a:ext cx="9877425" cy="285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371475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086701" y="0"/>
          <a:ext cx="2181224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190498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2</xdr:col>
      <xdr:colOff>28575</xdr:colOff>
      <xdr:row>1</xdr:row>
      <xdr:rowOff>600073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455295</xdr:colOff>
      <xdr:row>1</xdr:row>
      <xdr:rowOff>752474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299"/>
          <a:ext cx="19716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442382</xdr:colOff>
      <xdr:row>0</xdr:row>
      <xdr:rowOff>52916</xdr:rowOff>
    </xdr:from>
    <xdr:ext cx="1929329" cy="77258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083329" y="52916"/>
          <a:ext cx="1929329" cy="772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1360</xdr:colOff>
      <xdr:row>2</xdr:row>
      <xdr:rowOff>19050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512618</xdr:colOff>
      <xdr:row>2</xdr:row>
      <xdr:rowOff>9524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91225" y="114299"/>
          <a:ext cx="19716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1</xdr:col>
      <xdr:colOff>676275</xdr:colOff>
      <xdr:row>1</xdr:row>
      <xdr:rowOff>657224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019650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1009650</xdr:colOff>
      <xdr:row>1</xdr:row>
      <xdr:rowOff>647700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91175" y="1905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419100</xdr:colOff>
      <xdr:row>1</xdr:row>
      <xdr:rowOff>723900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0</xdr:col>
      <xdr:colOff>1971675</xdr:colOff>
      <xdr:row>1</xdr:row>
      <xdr:rowOff>647699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550068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299"/>
          <a:ext cx="1971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0</xdr:col>
      <xdr:colOff>2581274</xdr:colOff>
      <xdr:row>1</xdr:row>
      <xdr:rowOff>361950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91251" y="0"/>
          <a:ext cx="2181224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114299</xdr:rowOff>
    </xdr:from>
    <xdr:to>
      <xdr:col>2</xdr:col>
      <xdr:colOff>0</xdr:colOff>
      <xdr:row>1</xdr:row>
      <xdr:rowOff>638174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343375" y="114299"/>
          <a:ext cx="19716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66675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71472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1</xdr:col>
      <xdr:colOff>257175</xdr:colOff>
      <xdr:row>1</xdr:row>
      <xdr:rowOff>571500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277075" y="114300"/>
          <a:ext cx="19716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480459" cy="63246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974581" y="114298"/>
          <a:ext cx="1480459" cy="632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2120265" cy="80569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34775" y="114299"/>
          <a:ext cx="2120265" cy="805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853565" cy="70151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01475" y="114299"/>
          <a:ext cx="1853565" cy="701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2137410" cy="81819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17630" y="114299"/>
          <a:ext cx="2137410" cy="818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114299</xdr:rowOff>
    </xdr:from>
    <xdr:ext cx="1736563" cy="66357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51802" y="114299"/>
          <a:ext cx="1736563" cy="663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700357" cy="733227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754683" y="114298"/>
          <a:ext cx="1700357" cy="733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721306" cy="65042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733734" y="114299"/>
          <a:ext cx="1721306" cy="650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3</xdr:col>
      <xdr:colOff>0</xdr:colOff>
      <xdr:row>1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0"/>
          <a:ext cx="24860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802130" cy="68484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52910" y="114299"/>
          <a:ext cx="1802130" cy="684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190499</xdr:rowOff>
    </xdr:from>
    <xdr:ext cx="1524000" cy="669290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854840" y="175259"/>
          <a:ext cx="1524000" cy="669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933575" cy="7310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21465" y="114299"/>
          <a:ext cx="1933575" cy="731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908175" cy="745728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46865" y="114299"/>
          <a:ext cx="1908175" cy="745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838325" cy="789027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616715" y="114298"/>
          <a:ext cx="1838325" cy="789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088574" cy="46101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366466" y="114298"/>
          <a:ext cx="1088574" cy="46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114299</xdr:rowOff>
    </xdr:from>
    <xdr:ext cx="1552575" cy="66401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902465" y="114299"/>
          <a:ext cx="1552575" cy="664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2257425" cy="64843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97615" y="114298"/>
          <a:ext cx="2257425" cy="648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0</xdr:col>
      <xdr:colOff>1724891</xdr:colOff>
      <xdr:row>1</xdr:row>
      <xdr:rowOff>699654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781159" y="114298"/>
          <a:ext cx="1724890" cy="775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782956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606639" y="114298"/>
          <a:ext cx="1813560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1</xdr:col>
      <xdr:colOff>779318</xdr:colOff>
      <xdr:row>2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705450" y="0"/>
          <a:ext cx="18669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342901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946757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114298</xdr:rowOff>
    </xdr:from>
    <xdr:to>
      <xdr:col>1</xdr:col>
      <xdr:colOff>314326</xdr:colOff>
      <xdr:row>2</xdr:row>
      <xdr:rowOff>4142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0286724" y="114298"/>
          <a:ext cx="2009775" cy="86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114298</xdr:rowOff>
    </xdr:from>
    <xdr:ext cx="1727199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057280" y="114298"/>
          <a:ext cx="172719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18694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68099" y="114298"/>
          <a:ext cx="218694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91715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3324" y="114298"/>
          <a:ext cx="2291715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057271" cy="78105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397768" y="114298"/>
          <a:ext cx="2057271" cy="781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114298</xdr:rowOff>
    </xdr:from>
    <xdr:ext cx="1194306" cy="83820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5260734" y="114298"/>
          <a:ext cx="1194306" cy="838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1952624" cy="838202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502415" y="114298"/>
          <a:ext cx="1952624" cy="838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7319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7720" y="114298"/>
          <a:ext cx="2287319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07358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47681" y="114298"/>
          <a:ext cx="2207358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</xdr:rowOff>
    </xdr:from>
    <xdr:to>
      <xdr:col>1</xdr:col>
      <xdr:colOff>571500</xdr:colOff>
      <xdr:row>1</xdr:row>
      <xdr:rowOff>371476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210150" y="1"/>
          <a:ext cx="18478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009775" cy="83690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445264" y="114298"/>
          <a:ext cx="2009775" cy="836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167638</xdr:rowOff>
    </xdr:from>
    <xdr:ext cx="220980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15700" y="167638"/>
          <a:ext cx="220980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6414" cy="844663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9014705" y="114298"/>
          <a:ext cx="2286414" cy="844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2885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26189" y="114298"/>
          <a:ext cx="222885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6426" cy="83737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38613" y="114298"/>
          <a:ext cx="2216426" cy="837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95525" cy="83737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59514" y="114298"/>
          <a:ext cx="2295525" cy="837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87905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167134" y="114298"/>
          <a:ext cx="2287905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2975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42064" y="114298"/>
          <a:ext cx="2212975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47265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07774" y="114298"/>
          <a:ext cx="2247265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28850" cy="84234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26189" y="114298"/>
          <a:ext cx="2228850" cy="842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154783</xdr:rowOff>
    </xdr:from>
    <xdr:to>
      <xdr:col>1</xdr:col>
      <xdr:colOff>952500</xdr:colOff>
      <xdr:row>2</xdr:row>
      <xdr:rowOff>47625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0053125" y="154783"/>
          <a:ext cx="1897856" cy="738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114298</xdr:rowOff>
    </xdr:from>
    <xdr:ext cx="2218690" cy="844884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4236349" y="114298"/>
          <a:ext cx="2218690" cy="8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1</xdr:col>
      <xdr:colOff>666750</xdr:colOff>
      <xdr:row>1</xdr:row>
      <xdr:rowOff>428625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43625" y="19052"/>
          <a:ext cx="2085975" cy="723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19052</xdr:rowOff>
    </xdr:from>
    <xdr:to>
      <xdr:col>2</xdr:col>
      <xdr:colOff>323850</xdr:colOff>
      <xdr:row>1</xdr:row>
      <xdr:rowOff>381000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7895950" y="19052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152400</xdr:colOff>
      <xdr:row>1</xdr:row>
      <xdr:rowOff>600073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124300" y="114300"/>
          <a:ext cx="1971675" cy="676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rightToLeft="1" tabSelected="1" view="pageBreakPreview" zoomScale="60" zoomScaleNormal="80" workbookViewId="0">
      <selection activeCell="B2" sqref="B2"/>
    </sheetView>
  </sheetViews>
  <sheetFormatPr defaultRowHeight="14.25" x14ac:dyDescent="0.2"/>
  <cols>
    <col min="1" max="1" width="72.375" style="1" customWidth="1"/>
    <col min="2" max="2" width="15.75" style="1" bestFit="1" customWidth="1"/>
    <col min="3" max="3" width="14.875" style="1" bestFit="1" customWidth="1"/>
    <col min="4" max="4" width="15.375" style="1" bestFit="1" customWidth="1"/>
    <col min="5" max="5" width="15.25" style="1" bestFit="1" customWidth="1"/>
    <col min="6" max="6" width="14.75" style="1" bestFit="1" customWidth="1"/>
    <col min="7" max="7" width="15.25" style="1" bestFit="1" customWidth="1"/>
    <col min="8" max="8" width="83.125" style="1" customWidth="1"/>
    <col min="9" max="9" width="9.125" style="265" bestFit="1" customWidth="1"/>
    <col min="10" max="10" width="10.125" style="265" bestFit="1" customWidth="1"/>
    <col min="11" max="11" width="11.375" style="265" bestFit="1" customWidth="1"/>
    <col min="12" max="12" width="9.125" style="265" bestFit="1" customWidth="1"/>
    <col min="13" max="13" width="10.125" style="265" bestFit="1" customWidth="1"/>
    <col min="14" max="14" width="11.75" bestFit="1" customWidth="1"/>
  </cols>
  <sheetData>
    <row r="1" spans="1:21" ht="24.75" customHeight="1" x14ac:dyDescent="0.2">
      <c r="G1" s="2"/>
      <c r="H1" s="274" t="s">
        <v>325</v>
      </c>
      <c r="I1" s="298"/>
    </row>
    <row r="2" spans="1:21" s="2" customFormat="1" ht="51" customHeight="1" x14ac:dyDescent="0.2">
      <c r="H2" s="274" t="s">
        <v>326</v>
      </c>
      <c r="I2" s="298"/>
      <c r="J2" s="298"/>
      <c r="K2" s="298"/>
      <c r="L2" s="298"/>
      <c r="M2" s="298"/>
      <c r="O2" s="610"/>
    </row>
    <row r="3" spans="1:21" s="3" customFormat="1" ht="31.5" x14ac:dyDescent="0.3">
      <c r="A3" s="735" t="s">
        <v>7</v>
      </c>
      <c r="B3" s="735"/>
      <c r="C3" s="21"/>
      <c r="D3" s="21"/>
      <c r="E3" s="21"/>
      <c r="F3" s="21"/>
      <c r="G3" s="21"/>
      <c r="H3" s="22" t="s">
        <v>8</v>
      </c>
      <c r="I3" s="301"/>
      <c r="J3" s="301"/>
      <c r="K3" s="613"/>
      <c r="L3" s="301"/>
      <c r="M3" s="301"/>
      <c r="N3" s="611"/>
    </row>
    <row r="4" spans="1:21" s="3" customFormat="1" ht="31.5" x14ac:dyDescent="0.3">
      <c r="A4" s="224" t="s">
        <v>281</v>
      </c>
      <c r="B4" s="216"/>
      <c r="C4" s="21"/>
      <c r="D4" s="21"/>
      <c r="E4" s="21"/>
      <c r="F4" s="21"/>
      <c r="G4" s="21"/>
      <c r="H4" s="22"/>
      <c r="I4" s="301"/>
      <c r="J4" s="301"/>
      <c r="K4" s="614"/>
      <c r="L4" s="301"/>
      <c r="M4" s="301"/>
      <c r="N4" s="612"/>
    </row>
    <row r="5" spans="1:21" ht="19.899999999999999" customHeight="1" x14ac:dyDescent="0.2">
      <c r="A5" s="736" t="s">
        <v>549</v>
      </c>
      <c r="B5" s="738" t="s">
        <v>575</v>
      </c>
      <c r="C5" s="739"/>
      <c r="D5" s="739"/>
      <c r="E5" s="740" t="s">
        <v>322</v>
      </c>
      <c r="F5" s="740"/>
      <c r="G5" s="740"/>
      <c r="H5" s="729" t="s">
        <v>196</v>
      </c>
    </row>
    <row r="6" spans="1:21" ht="27" thickBot="1" x14ac:dyDescent="0.25">
      <c r="A6" s="736"/>
      <c r="B6" s="731" t="s">
        <v>574</v>
      </c>
      <c r="C6" s="732"/>
      <c r="D6" s="732"/>
      <c r="E6" s="733" t="s">
        <v>320</v>
      </c>
      <c r="F6" s="733"/>
      <c r="G6" s="733"/>
      <c r="H6" s="729"/>
    </row>
    <row r="7" spans="1:21" ht="26.25" x14ac:dyDescent="0.2">
      <c r="A7" s="736"/>
      <c r="B7" s="181" t="s">
        <v>0</v>
      </c>
      <c r="C7" s="181" t="s">
        <v>1</v>
      </c>
      <c r="D7" s="182" t="s">
        <v>2</v>
      </c>
      <c r="E7" s="600" t="s">
        <v>0</v>
      </c>
      <c r="F7" s="600" t="s">
        <v>1</v>
      </c>
      <c r="G7" s="600" t="s">
        <v>2</v>
      </c>
      <c r="H7" s="729"/>
      <c r="L7" s="264"/>
    </row>
    <row r="8" spans="1:21" ht="27" thickBot="1" x14ac:dyDescent="0.25">
      <c r="A8" s="737"/>
      <c r="B8" s="183" t="s">
        <v>3</v>
      </c>
      <c r="C8" s="183" t="s">
        <v>4</v>
      </c>
      <c r="D8" s="184" t="s">
        <v>5</v>
      </c>
      <c r="E8" s="596" t="s">
        <v>3</v>
      </c>
      <c r="F8" s="596" t="s">
        <v>4</v>
      </c>
      <c r="G8" s="599" t="s">
        <v>5</v>
      </c>
      <c r="H8" s="730"/>
    </row>
    <row r="9" spans="1:21" ht="25.5" customHeight="1" x14ac:dyDescent="0.2">
      <c r="A9" s="185" t="s">
        <v>197</v>
      </c>
      <c r="B9" s="186">
        <v>11522764</v>
      </c>
      <c r="C9" s="186">
        <v>2058377</v>
      </c>
      <c r="D9" s="187">
        <f>SUM(B9:C9)</f>
        <v>13581141</v>
      </c>
      <c r="E9" s="194">
        <v>11710474</v>
      </c>
      <c r="F9" s="194">
        <v>2047590</v>
      </c>
      <c r="G9" s="194">
        <v>13758064</v>
      </c>
      <c r="H9" s="188" t="s">
        <v>198</v>
      </c>
      <c r="I9"/>
      <c r="J9" s="302"/>
      <c r="K9" s="302"/>
      <c r="L9" s="302"/>
      <c r="M9" s="302"/>
      <c r="O9" s="232"/>
      <c r="P9" s="232"/>
      <c r="Q9" s="232"/>
      <c r="R9" s="232"/>
      <c r="S9" s="232"/>
      <c r="T9" s="232"/>
      <c r="U9" s="232"/>
    </row>
    <row r="10" spans="1:21" ht="25.5" customHeight="1" x14ac:dyDescent="0.2">
      <c r="A10" s="189" t="s">
        <v>199</v>
      </c>
      <c r="B10" s="190">
        <v>2080601</v>
      </c>
      <c r="C10" s="190">
        <v>1083245</v>
      </c>
      <c r="D10" s="191">
        <f t="shared" ref="D10:D12" si="0">SUM(B10:C10)</f>
        <v>3163846</v>
      </c>
      <c r="E10" s="195">
        <v>2035745</v>
      </c>
      <c r="F10" s="195">
        <v>1027999</v>
      </c>
      <c r="G10" s="195">
        <v>3063744</v>
      </c>
      <c r="H10" s="192" t="s">
        <v>200</v>
      </c>
      <c r="I10" s="302"/>
      <c r="J10" s="302"/>
      <c r="K10" s="302"/>
      <c r="L10" s="302"/>
      <c r="M10" s="302"/>
      <c r="O10" s="232"/>
      <c r="P10" s="232"/>
      <c r="Q10" s="232"/>
      <c r="R10" s="232"/>
      <c r="S10" s="232"/>
      <c r="T10" s="232"/>
      <c r="U10" s="232"/>
    </row>
    <row r="11" spans="1:21" ht="25.5" customHeight="1" x14ac:dyDescent="0.2">
      <c r="A11" s="185" t="s">
        <v>201</v>
      </c>
      <c r="B11" s="186">
        <v>9442163</v>
      </c>
      <c r="C11" s="186">
        <v>975132</v>
      </c>
      <c r="D11" s="187">
        <f t="shared" si="0"/>
        <v>10417295</v>
      </c>
      <c r="E11" s="194">
        <v>9674729</v>
      </c>
      <c r="F11" s="194">
        <v>1019591</v>
      </c>
      <c r="G11" s="194">
        <v>10694320</v>
      </c>
      <c r="H11" s="188" t="s">
        <v>202</v>
      </c>
      <c r="I11" s="302"/>
      <c r="J11" s="302"/>
      <c r="K11" s="302"/>
      <c r="L11" s="302"/>
      <c r="M11" s="302"/>
      <c r="O11" s="232"/>
      <c r="P11" s="232"/>
      <c r="Q11" s="232"/>
      <c r="R11" s="232"/>
      <c r="S11" s="232"/>
      <c r="T11" s="232"/>
      <c r="U11" s="232"/>
    </row>
    <row r="12" spans="1:21" ht="25.5" customHeight="1" x14ac:dyDescent="0.2">
      <c r="A12" s="189" t="s">
        <v>203</v>
      </c>
      <c r="B12" s="195">
        <v>175313</v>
      </c>
      <c r="C12" s="195">
        <v>911248</v>
      </c>
      <c r="D12" s="195">
        <f t="shared" si="0"/>
        <v>1086561</v>
      </c>
      <c r="E12" s="195">
        <v>190822</v>
      </c>
      <c r="F12" s="195">
        <v>1040727</v>
      </c>
      <c r="G12" s="195">
        <v>1231549</v>
      </c>
      <c r="H12" s="192" t="s">
        <v>204</v>
      </c>
      <c r="I12" s="302"/>
      <c r="J12" s="302"/>
      <c r="K12" s="302"/>
      <c r="L12" s="606"/>
      <c r="M12" s="302"/>
      <c r="O12" s="232"/>
      <c r="P12" s="232"/>
      <c r="Q12" s="232"/>
      <c r="R12" s="232"/>
      <c r="S12" s="232"/>
      <c r="T12" s="232"/>
      <c r="U12" s="232"/>
    </row>
    <row r="13" spans="1:21" ht="19.899999999999999" customHeight="1" x14ac:dyDescent="0.2">
      <c r="A13" s="736" t="s">
        <v>550</v>
      </c>
      <c r="B13" s="738" t="s">
        <v>575</v>
      </c>
      <c r="C13" s="739"/>
      <c r="D13" s="739"/>
      <c r="E13" s="740" t="s">
        <v>322</v>
      </c>
      <c r="F13" s="740"/>
      <c r="G13" s="740"/>
      <c r="H13" s="729" t="s">
        <v>196</v>
      </c>
    </row>
    <row r="14" spans="1:21" ht="27" thickBot="1" x14ac:dyDescent="0.25">
      <c r="A14" s="736"/>
      <c r="B14" s="731" t="s">
        <v>574</v>
      </c>
      <c r="C14" s="732"/>
      <c r="D14" s="732"/>
      <c r="E14" s="733" t="s">
        <v>320</v>
      </c>
      <c r="F14" s="733"/>
      <c r="G14" s="733"/>
      <c r="H14" s="729"/>
    </row>
    <row r="15" spans="1:21" ht="26.25" x14ac:dyDescent="0.2">
      <c r="A15" s="736"/>
      <c r="B15" s="181" t="s">
        <v>0</v>
      </c>
      <c r="C15" s="181" t="s">
        <v>1</v>
      </c>
      <c r="D15" s="594" t="s">
        <v>2</v>
      </c>
      <c r="E15" s="595" t="s">
        <v>0</v>
      </c>
      <c r="F15" s="595" t="s">
        <v>1</v>
      </c>
      <c r="G15" s="595" t="s">
        <v>2</v>
      </c>
      <c r="H15" s="729"/>
      <c r="M15" s="608"/>
      <c r="O15" s="232"/>
    </row>
    <row r="16" spans="1:21" ht="27" thickBot="1" x14ac:dyDescent="0.25">
      <c r="A16" s="737"/>
      <c r="B16" s="183" t="s">
        <v>3</v>
      </c>
      <c r="C16" s="183" t="s">
        <v>4</v>
      </c>
      <c r="D16" s="184" t="s">
        <v>5</v>
      </c>
      <c r="E16" s="596" t="s">
        <v>3</v>
      </c>
      <c r="F16" s="596" t="s">
        <v>4</v>
      </c>
      <c r="G16" s="599" t="s">
        <v>5</v>
      </c>
      <c r="H16" s="730"/>
      <c r="O16" s="609"/>
    </row>
    <row r="17" spans="1:21" ht="25.5" customHeight="1" x14ac:dyDescent="0.2">
      <c r="A17" s="185" t="s">
        <v>205</v>
      </c>
      <c r="B17" s="186">
        <v>382500</v>
      </c>
      <c r="C17" s="186">
        <v>443928</v>
      </c>
      <c r="D17" s="187">
        <f>SUM(B17:C17)</f>
        <v>826428</v>
      </c>
      <c r="E17" s="196">
        <v>367551</v>
      </c>
      <c r="F17" s="196">
        <v>418960</v>
      </c>
      <c r="G17" s="196">
        <v>786511</v>
      </c>
      <c r="H17" s="188" t="s">
        <v>206</v>
      </c>
      <c r="I17" s="302"/>
      <c r="J17" s="302"/>
      <c r="K17" s="302"/>
      <c r="L17" s="302"/>
      <c r="M17" s="302"/>
      <c r="O17" s="232"/>
      <c r="P17" s="232"/>
      <c r="Q17" s="232"/>
      <c r="R17" s="232"/>
      <c r="S17" s="232"/>
      <c r="T17" s="232"/>
      <c r="U17" s="232"/>
    </row>
    <row r="18" spans="1:21" ht="25.5" customHeight="1" x14ac:dyDescent="0.2">
      <c r="A18" s="189" t="s">
        <v>207</v>
      </c>
      <c r="B18" s="190">
        <v>347417</v>
      </c>
      <c r="C18" s="190">
        <v>425801</v>
      </c>
      <c r="D18" s="191">
        <f t="shared" ref="D18:D22" si="1">SUM(B18:C18)</f>
        <v>773218</v>
      </c>
      <c r="E18" s="197">
        <v>338071</v>
      </c>
      <c r="F18" s="197">
        <v>407077</v>
      </c>
      <c r="G18" s="197">
        <v>745148</v>
      </c>
      <c r="H18" s="192" t="s">
        <v>208</v>
      </c>
      <c r="I18" s="302"/>
      <c r="J18" s="302"/>
      <c r="K18" s="302"/>
      <c r="L18" s="606"/>
      <c r="M18" s="302"/>
      <c r="O18" s="232"/>
      <c r="P18" s="232"/>
      <c r="Q18" s="232"/>
      <c r="R18" s="232"/>
      <c r="S18" s="232"/>
      <c r="T18" s="232"/>
      <c r="U18" s="232"/>
    </row>
    <row r="19" spans="1:21" ht="25.5" customHeight="1" x14ac:dyDescent="0.2">
      <c r="A19" s="185" t="s">
        <v>209</v>
      </c>
      <c r="B19" s="186">
        <v>35083</v>
      </c>
      <c r="C19" s="186">
        <v>18127</v>
      </c>
      <c r="D19" s="187">
        <f t="shared" si="1"/>
        <v>53210</v>
      </c>
      <c r="E19" s="196">
        <v>29480</v>
      </c>
      <c r="F19" s="196">
        <v>11883</v>
      </c>
      <c r="G19" s="196">
        <v>41363</v>
      </c>
      <c r="H19" s="188" t="s">
        <v>210</v>
      </c>
      <c r="I19" s="302"/>
      <c r="J19" s="607"/>
      <c r="K19" s="302"/>
      <c r="L19" s="302"/>
      <c r="M19" s="302"/>
      <c r="O19" s="232"/>
      <c r="P19" s="232"/>
      <c r="Q19" s="232"/>
      <c r="R19" s="232"/>
      <c r="S19" s="232"/>
      <c r="T19" s="232"/>
      <c r="U19" s="232"/>
    </row>
    <row r="20" spans="1:21" ht="25.5" customHeight="1" x14ac:dyDescent="0.2">
      <c r="A20" s="189" t="s">
        <v>211</v>
      </c>
      <c r="B20" s="190">
        <v>11776619</v>
      </c>
      <c r="C20" s="190">
        <v>2104239</v>
      </c>
      <c r="D20" s="191">
        <f t="shared" si="1"/>
        <v>13880858</v>
      </c>
      <c r="E20" s="197">
        <v>11553696</v>
      </c>
      <c r="F20" s="197">
        <v>1983882</v>
      </c>
      <c r="G20" s="197">
        <v>13537578</v>
      </c>
      <c r="H20" s="192" t="s">
        <v>212</v>
      </c>
      <c r="I20" s="302"/>
      <c r="J20" s="302"/>
      <c r="K20" s="302"/>
      <c r="L20" s="302"/>
      <c r="M20" s="302"/>
      <c r="O20" s="232"/>
      <c r="P20" s="232"/>
      <c r="Q20" s="232"/>
      <c r="R20" s="232"/>
      <c r="S20" s="232"/>
      <c r="T20" s="232"/>
      <c r="U20" s="232"/>
    </row>
    <row r="21" spans="1:21" ht="25.5" customHeight="1" x14ac:dyDescent="0.2">
      <c r="A21" s="185" t="s">
        <v>213</v>
      </c>
      <c r="B21" s="186">
        <v>4651887</v>
      </c>
      <c r="C21" s="186">
        <v>1372630</v>
      </c>
      <c r="D21" s="187">
        <f t="shared" si="1"/>
        <v>6024517</v>
      </c>
      <c r="E21" s="196">
        <v>4567128</v>
      </c>
      <c r="F21" s="196">
        <v>1245196</v>
      </c>
      <c r="G21" s="196">
        <v>5812324</v>
      </c>
      <c r="H21" s="188" t="s">
        <v>214</v>
      </c>
      <c r="I21" s="302"/>
      <c r="J21" s="302"/>
      <c r="K21" s="302"/>
      <c r="L21" s="302"/>
      <c r="M21" s="302"/>
      <c r="O21" s="232"/>
      <c r="P21" s="232"/>
      <c r="Q21" s="232"/>
      <c r="R21" s="232"/>
      <c r="S21" s="232"/>
      <c r="T21" s="232"/>
      <c r="U21" s="232"/>
    </row>
    <row r="22" spans="1:21" ht="25.5" customHeight="1" x14ac:dyDescent="0.2">
      <c r="A22" s="189" t="s">
        <v>215</v>
      </c>
      <c r="B22" s="190">
        <v>7124732</v>
      </c>
      <c r="C22" s="190">
        <v>731609</v>
      </c>
      <c r="D22" s="191">
        <f t="shared" si="1"/>
        <v>7856341</v>
      </c>
      <c r="E22" s="197">
        <v>6986568</v>
      </c>
      <c r="F22" s="197">
        <v>738686</v>
      </c>
      <c r="G22" s="197">
        <v>7725254</v>
      </c>
      <c r="H22" s="192" t="s">
        <v>216</v>
      </c>
      <c r="I22" s="302"/>
      <c r="J22" s="302"/>
      <c r="K22" s="302"/>
      <c r="L22" s="302"/>
      <c r="M22" s="302"/>
      <c r="O22" s="232"/>
      <c r="P22" s="232"/>
      <c r="Q22" s="232"/>
      <c r="R22" s="232"/>
      <c r="S22" s="232"/>
      <c r="T22" s="232"/>
      <c r="U22" s="232"/>
    </row>
    <row r="23" spans="1:21" ht="25.5" customHeight="1" x14ac:dyDescent="0.2">
      <c r="A23" s="185" t="s">
        <v>217</v>
      </c>
      <c r="B23" s="266">
        <v>79.034740976178071</v>
      </c>
      <c r="C23" s="266">
        <v>20.877209518291277</v>
      </c>
      <c r="D23" s="267">
        <v>55.568598156581672</v>
      </c>
      <c r="E23" s="272">
        <v>78.392191785701556</v>
      </c>
      <c r="F23" s="272">
        <v>19.899878798116262</v>
      </c>
      <c r="G23" s="272">
        <v>54.791056143682184</v>
      </c>
      <c r="H23" s="188" t="s">
        <v>218</v>
      </c>
      <c r="I23" s="303"/>
      <c r="J23" s="303"/>
      <c r="K23" s="303"/>
      <c r="L23" s="303"/>
      <c r="M23" s="303"/>
      <c r="O23" s="232"/>
      <c r="P23" s="232"/>
      <c r="Q23" s="232"/>
      <c r="R23" s="232"/>
      <c r="S23" s="232"/>
      <c r="T23" s="232"/>
      <c r="U23" s="232"/>
    </row>
    <row r="24" spans="1:21" ht="25.5" customHeight="1" x14ac:dyDescent="0.2">
      <c r="A24" s="189" t="s">
        <v>219</v>
      </c>
      <c r="B24" s="268">
        <v>63.435067817307477</v>
      </c>
      <c r="C24" s="268">
        <v>19.446168893779998</v>
      </c>
      <c r="D24" s="269">
        <v>41.860414861979145</v>
      </c>
      <c r="E24" s="270">
        <v>62.643864591544506</v>
      </c>
      <c r="F24" s="270">
        <v>17.776692785012251</v>
      </c>
      <c r="G24" s="270">
        <v>40.659048393462513</v>
      </c>
      <c r="H24" s="192" t="s">
        <v>220</v>
      </c>
      <c r="I24" s="303"/>
      <c r="J24" s="303"/>
      <c r="K24" s="303"/>
      <c r="L24" s="303"/>
      <c r="M24" s="303"/>
      <c r="O24" s="232"/>
      <c r="P24" s="232"/>
      <c r="Q24" s="232"/>
      <c r="R24" s="232"/>
      <c r="S24" s="232"/>
      <c r="T24" s="232"/>
      <c r="U24" s="232"/>
    </row>
    <row r="25" spans="1:21" ht="25.5" customHeight="1" x14ac:dyDescent="0.2">
      <c r="A25" s="185" t="s">
        <v>221</v>
      </c>
      <c r="B25" s="266">
        <v>94.15213310506914</v>
      </c>
      <c r="C25" s="266">
        <v>24.221405287723314</v>
      </c>
      <c r="D25" s="267">
        <v>74.202099952955109</v>
      </c>
      <c r="E25" s="272">
        <v>93.808372032071091</v>
      </c>
      <c r="F25" s="272">
        <v>24.916364833495351</v>
      </c>
      <c r="G25" s="272">
        <v>74.193084298628051</v>
      </c>
      <c r="H25" s="193" t="s">
        <v>222</v>
      </c>
      <c r="I25" s="303"/>
      <c r="J25" s="302"/>
      <c r="K25" s="303"/>
      <c r="L25" s="303"/>
      <c r="M25" s="303"/>
      <c r="O25" s="232"/>
      <c r="P25" s="232"/>
      <c r="Q25" s="232"/>
      <c r="R25" s="232"/>
      <c r="S25" s="232"/>
      <c r="T25" s="232"/>
      <c r="U25" s="232"/>
    </row>
    <row r="26" spans="1:21" ht="25.5" customHeight="1" x14ac:dyDescent="0.2">
      <c r="A26" s="201" t="s">
        <v>223</v>
      </c>
      <c r="B26" s="270">
        <v>96.752038934094756</v>
      </c>
      <c r="C26" s="271">
        <v>78.90315691325938</v>
      </c>
      <c r="D26" s="269">
        <v>94.046275813786153</v>
      </c>
      <c r="E26" s="270">
        <v>96.818758257097997</v>
      </c>
      <c r="F26" s="633">
        <v>78.881808494658458</v>
      </c>
      <c r="G26" s="633">
        <v>94.190164592218778</v>
      </c>
      <c r="H26" s="199" t="s">
        <v>239</v>
      </c>
      <c r="J26" s="603"/>
      <c r="M26"/>
      <c r="O26" s="232"/>
      <c r="P26" s="232"/>
      <c r="Q26" s="232"/>
      <c r="R26" s="232"/>
      <c r="S26" s="232"/>
      <c r="T26" s="232"/>
      <c r="U26" s="232"/>
    </row>
    <row r="27" spans="1:21" ht="25.5" customHeight="1" x14ac:dyDescent="0.2">
      <c r="A27" s="202" t="s">
        <v>224</v>
      </c>
      <c r="B27" s="272">
        <v>92.531697352063802</v>
      </c>
      <c r="C27" s="273">
        <v>68.979185942315112</v>
      </c>
      <c r="D27" s="267">
        <v>87.165477332041718</v>
      </c>
      <c r="E27" s="272">
        <v>92.59773319250084</v>
      </c>
      <c r="F27" s="634">
        <v>67.308198869896785</v>
      </c>
      <c r="G27" s="634">
        <v>87.179861274079002</v>
      </c>
      <c r="H27" s="193" t="s">
        <v>225</v>
      </c>
      <c r="M27"/>
      <c r="O27" s="232"/>
      <c r="P27" s="232"/>
      <c r="Q27" s="232"/>
      <c r="R27" s="232"/>
      <c r="S27" s="232"/>
      <c r="T27" s="232"/>
      <c r="U27" s="232"/>
    </row>
    <row r="28" spans="1:21" ht="25.5" customHeight="1" x14ac:dyDescent="0.2">
      <c r="A28" s="201" t="s">
        <v>226</v>
      </c>
      <c r="B28" s="270">
        <v>3.2479610659052485</v>
      </c>
      <c r="C28" s="271">
        <v>21.09684308674062</v>
      </c>
      <c r="D28" s="269">
        <v>5.953724186213849</v>
      </c>
      <c r="E28" s="270">
        <v>3.1812417429020114</v>
      </c>
      <c r="F28" s="633">
        <v>21.118191505341546</v>
      </c>
      <c r="G28" s="633">
        <v>5.8098354077812147</v>
      </c>
      <c r="H28" s="199" t="s">
        <v>227</v>
      </c>
      <c r="M28"/>
      <c r="O28" s="232"/>
      <c r="P28" s="232"/>
      <c r="Q28" s="232"/>
      <c r="R28" s="232"/>
      <c r="S28" s="232"/>
      <c r="T28" s="232"/>
      <c r="U28" s="232"/>
    </row>
    <row r="29" spans="1:21" ht="25.5" customHeight="1" x14ac:dyDescent="0.2">
      <c r="A29" s="202" t="s">
        <v>228</v>
      </c>
      <c r="B29" s="272">
        <v>7.4683026479362038</v>
      </c>
      <c r="C29" s="273">
        <v>31.020814057684881</v>
      </c>
      <c r="D29" s="267">
        <v>12.834522667958279</v>
      </c>
      <c r="E29" s="272">
        <v>7.4022668074991556</v>
      </c>
      <c r="F29" s="634">
        <v>32.691801130103215</v>
      </c>
      <c r="G29" s="634">
        <v>12.820138725920991</v>
      </c>
      <c r="H29" s="193" t="s">
        <v>229</v>
      </c>
      <c r="M29"/>
      <c r="O29" s="232"/>
      <c r="P29" s="232"/>
      <c r="Q29" s="232"/>
      <c r="R29" s="232"/>
      <c r="S29" s="232"/>
      <c r="T29" s="232"/>
      <c r="U29" s="232"/>
    </row>
    <row r="30" spans="1:21" ht="25.5" customHeight="1" x14ac:dyDescent="0.2">
      <c r="A30" s="201" t="s">
        <v>230</v>
      </c>
      <c r="B30" s="270">
        <v>45.043758155719878</v>
      </c>
      <c r="C30" s="271">
        <v>42.31700605393506</v>
      </c>
      <c r="D30" s="269">
        <v>44.671574519230766</v>
      </c>
      <c r="E30" s="270">
        <v>45.243302398879358</v>
      </c>
      <c r="F30" s="633">
        <v>42.691194209891435</v>
      </c>
      <c r="G30" s="633">
        <v>44.919801223241592</v>
      </c>
      <c r="H30" s="199" t="s">
        <v>231</v>
      </c>
      <c r="M30"/>
      <c r="O30" s="232"/>
      <c r="P30" s="232"/>
      <c r="Q30" s="232"/>
      <c r="R30" s="232"/>
      <c r="S30" s="232"/>
      <c r="T30" s="232"/>
      <c r="U30" s="232"/>
    </row>
    <row r="31" spans="1:21" ht="25.5" customHeight="1" x14ac:dyDescent="0.2">
      <c r="A31" s="202" t="s">
        <v>232</v>
      </c>
      <c r="B31" s="196">
        <v>6080.4784630032145</v>
      </c>
      <c r="C31" s="203">
        <v>6177.4156820485659</v>
      </c>
      <c r="D31" s="187">
        <v>6093.0110930746368</v>
      </c>
      <c r="E31" s="196">
        <v>6102</v>
      </c>
      <c r="F31" s="196">
        <v>6238</v>
      </c>
      <c r="G31" s="198">
        <v>6119</v>
      </c>
      <c r="H31" s="193" t="s">
        <v>233</v>
      </c>
      <c r="I31" s="264"/>
      <c r="J31" s="264"/>
      <c r="K31" s="605"/>
      <c r="L31" s="264"/>
      <c r="M31" s="232"/>
      <c r="O31" s="232"/>
      <c r="P31" s="232"/>
      <c r="Q31" s="232"/>
      <c r="R31" s="232"/>
      <c r="S31" s="232"/>
      <c r="T31" s="232"/>
      <c r="U31" s="232"/>
    </row>
    <row r="32" spans="1:21" ht="42" customHeight="1" x14ac:dyDescent="0.2">
      <c r="A32" s="201" t="s">
        <v>234</v>
      </c>
      <c r="B32" s="197">
        <v>10160.037490275618</v>
      </c>
      <c r="C32" s="204">
        <v>8995.3131595876748</v>
      </c>
      <c r="D32" s="191">
        <v>9939.3253674683092</v>
      </c>
      <c r="E32" s="197">
        <v>10133</v>
      </c>
      <c r="F32" s="200">
        <v>9440</v>
      </c>
      <c r="G32" s="200">
        <v>10012</v>
      </c>
      <c r="H32" s="199" t="s">
        <v>235</v>
      </c>
      <c r="I32" s="264"/>
      <c r="J32" s="264"/>
      <c r="K32" s="264"/>
      <c r="L32" s="264"/>
      <c r="M32" s="232"/>
      <c r="O32" s="232"/>
      <c r="P32" s="232"/>
      <c r="Q32" s="232"/>
      <c r="R32" s="232"/>
      <c r="S32" s="232"/>
      <c r="T32" s="232"/>
      <c r="U32" s="232"/>
    </row>
    <row r="33" spans="1:21" s="1" customFormat="1" ht="15.75" customHeight="1" x14ac:dyDescent="0.2">
      <c r="A33" s="297" t="s">
        <v>236</v>
      </c>
      <c r="B33" s="747">
        <v>139</v>
      </c>
      <c r="C33" s="748"/>
      <c r="D33" s="749"/>
      <c r="E33" s="741">
        <v>142</v>
      </c>
      <c r="F33" s="742"/>
      <c r="G33" s="743"/>
      <c r="H33" s="295" t="s">
        <v>6</v>
      </c>
      <c r="I33" s="265"/>
      <c r="J33" s="265"/>
      <c r="K33" s="265"/>
      <c r="M33" s="265"/>
      <c r="O33" s="232"/>
      <c r="P33" s="232"/>
      <c r="Q33" s="232"/>
      <c r="R33" s="232"/>
      <c r="S33" s="232"/>
      <c r="T33" s="232"/>
      <c r="U33" s="232"/>
    </row>
    <row r="34" spans="1:21" s="1" customFormat="1" ht="32.25" customHeight="1" thickBot="1" x14ac:dyDescent="0.25">
      <c r="A34" s="294" t="s">
        <v>237</v>
      </c>
      <c r="B34" s="750"/>
      <c r="C34" s="751"/>
      <c r="D34" s="752"/>
      <c r="E34" s="744"/>
      <c r="F34" s="745"/>
      <c r="G34" s="746"/>
      <c r="H34" s="296" t="s">
        <v>238</v>
      </c>
      <c r="I34" s="265"/>
      <c r="J34" s="265"/>
      <c r="K34" s="265"/>
      <c r="L34" s="265"/>
      <c r="M34" s="265"/>
    </row>
    <row r="35" spans="1:21" ht="20.25" thickTop="1" x14ac:dyDescent="0.45">
      <c r="A35" s="37" t="s">
        <v>9</v>
      </c>
      <c r="B35" s="38"/>
      <c r="C35" s="38"/>
      <c r="D35" s="38"/>
      <c r="E35" s="38"/>
      <c r="F35" s="38"/>
      <c r="G35" s="38"/>
      <c r="H35" s="38" t="s">
        <v>10</v>
      </c>
    </row>
    <row r="36" spans="1:21" ht="19.5" x14ac:dyDescent="0.45">
      <c r="A36" s="39" t="s">
        <v>11</v>
      </c>
      <c r="B36" s="38"/>
      <c r="C36" s="38"/>
      <c r="D36" s="38"/>
      <c r="E36" s="38"/>
      <c r="F36" s="38"/>
      <c r="G36" s="38"/>
      <c r="H36" s="38" t="s">
        <v>12</v>
      </c>
    </row>
    <row r="37" spans="1:21" ht="19.5" x14ac:dyDescent="0.45">
      <c r="A37" s="39" t="s">
        <v>13</v>
      </c>
      <c r="B37" s="38"/>
      <c r="C37" s="38"/>
      <c r="D37" s="38"/>
      <c r="E37" s="38"/>
      <c r="F37" s="38"/>
      <c r="G37" s="38"/>
      <c r="H37" s="35" t="s">
        <v>14</v>
      </c>
    </row>
    <row r="38" spans="1:21" ht="19.5" x14ac:dyDescent="0.45">
      <c r="A38" s="36" t="s">
        <v>84</v>
      </c>
      <c r="B38" s="38"/>
      <c r="C38" s="38"/>
      <c r="D38" s="38"/>
      <c r="E38" s="38"/>
      <c r="F38" s="38"/>
      <c r="G38" s="38"/>
      <c r="H38" s="38"/>
    </row>
    <row r="39" spans="1:21" ht="23.25" x14ac:dyDescent="0.2">
      <c r="A39" s="734" t="s">
        <v>85</v>
      </c>
      <c r="B39" s="734"/>
      <c r="C39" s="734"/>
      <c r="D39" s="734"/>
      <c r="E39" s="734"/>
      <c r="F39" s="734"/>
      <c r="G39" s="734"/>
      <c r="H39" s="734"/>
    </row>
    <row r="40" spans="1:21" x14ac:dyDescent="0.2">
      <c r="H40" s="4"/>
    </row>
  </sheetData>
  <mergeCells count="16">
    <mergeCell ref="H13:H16"/>
    <mergeCell ref="B14:D14"/>
    <mergeCell ref="E14:G14"/>
    <mergeCell ref="A39:H39"/>
    <mergeCell ref="A3:B3"/>
    <mergeCell ref="A5:A8"/>
    <mergeCell ref="B5:D5"/>
    <mergeCell ref="E5:G5"/>
    <mergeCell ref="H5:H8"/>
    <mergeCell ref="B6:D6"/>
    <mergeCell ref="E6:G6"/>
    <mergeCell ref="A13:A16"/>
    <mergeCell ref="B13:D13"/>
    <mergeCell ref="E13:G13"/>
    <mergeCell ref="E33:G34"/>
    <mergeCell ref="B33:D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7" orientation="landscape" horizontalDpi="300" verticalDpi="300" r:id="rId1"/>
  <headerFooter>
    <oddFooter>&amp;Lstats.gov.sa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rightToLeft="1" view="pageBreakPreview" topLeftCell="A10" zoomScale="115" zoomScaleNormal="100" zoomScaleSheetLayoutView="115" workbookViewId="0">
      <selection activeCell="D27" sqref="D27"/>
    </sheetView>
  </sheetViews>
  <sheetFormatPr defaultRowHeight="14.25" x14ac:dyDescent="0.2"/>
  <cols>
    <col min="1" max="1" width="19.875" customWidth="1"/>
    <col min="2" max="3" width="9.125" bestFit="1" customWidth="1"/>
    <col min="4" max="4" width="10.375" bestFit="1" customWidth="1"/>
    <col min="5" max="9" width="9.125" bestFit="1" customWidth="1"/>
    <col min="10" max="10" width="14.875" customWidth="1"/>
  </cols>
  <sheetData>
    <row r="1" spans="1:19" x14ac:dyDescent="0.2">
      <c r="I1" s="274" t="s">
        <v>577</v>
      </c>
    </row>
    <row r="2" spans="1:19" ht="61.5" customHeight="1" x14ac:dyDescent="0.2">
      <c r="A2" s="74"/>
      <c r="H2" s="2"/>
      <c r="I2" s="274" t="s">
        <v>578</v>
      </c>
      <c r="J2" s="2"/>
      <c r="K2" s="2"/>
    </row>
    <row r="3" spans="1:19" ht="18" x14ac:dyDescent="0.2">
      <c r="A3" s="93"/>
    </row>
    <row r="4" spans="1:19" ht="18" x14ac:dyDescent="0.2">
      <c r="A4" s="770" t="s">
        <v>92</v>
      </c>
      <c r="B4" s="770"/>
      <c r="C4" s="770"/>
      <c r="D4" s="770"/>
      <c r="E4" s="770"/>
      <c r="F4" s="770"/>
      <c r="G4" s="770"/>
      <c r="H4" s="770"/>
      <c r="I4" s="770"/>
      <c r="J4" s="770"/>
    </row>
    <row r="5" spans="1:19" ht="18" x14ac:dyDescent="0.2">
      <c r="A5" s="771" t="s">
        <v>93</v>
      </c>
      <c r="B5" s="771"/>
      <c r="C5" s="771"/>
      <c r="D5" s="771"/>
      <c r="E5" s="771"/>
      <c r="F5" s="771"/>
      <c r="G5" s="771"/>
      <c r="H5" s="771"/>
      <c r="I5" s="771"/>
      <c r="J5" s="771"/>
    </row>
    <row r="6" spans="1:19" ht="15.75" x14ac:dyDescent="0.2">
      <c r="A6" s="94" t="s">
        <v>94</v>
      </c>
    </row>
    <row r="7" spans="1:19" ht="18" x14ac:dyDescent="0.2">
      <c r="A7" s="95" t="s">
        <v>45</v>
      </c>
      <c r="B7" s="812" t="s">
        <v>16</v>
      </c>
      <c r="C7" s="813"/>
      <c r="D7" s="814"/>
      <c r="E7" s="812" t="s">
        <v>17</v>
      </c>
      <c r="F7" s="813"/>
      <c r="G7" s="813"/>
      <c r="H7" s="812" t="s">
        <v>18</v>
      </c>
      <c r="I7" s="813"/>
      <c r="J7" s="813"/>
    </row>
    <row r="8" spans="1:19" ht="18.75" thickBot="1" x14ac:dyDescent="0.25">
      <c r="A8" s="95" t="s">
        <v>46</v>
      </c>
      <c r="B8" s="807" t="s">
        <v>19</v>
      </c>
      <c r="C8" s="808"/>
      <c r="D8" s="809"/>
      <c r="E8" s="807" t="s">
        <v>20</v>
      </c>
      <c r="F8" s="808"/>
      <c r="G8" s="808"/>
      <c r="H8" s="810" t="s">
        <v>5</v>
      </c>
      <c r="I8" s="811"/>
      <c r="J8" s="811"/>
    </row>
    <row r="9" spans="1:19" ht="18" x14ac:dyDescent="0.2">
      <c r="A9" s="96"/>
      <c r="B9" s="95" t="s">
        <v>0</v>
      </c>
      <c r="C9" s="97" t="s">
        <v>1</v>
      </c>
      <c r="D9" s="97" t="s">
        <v>47</v>
      </c>
      <c r="E9" s="95" t="s">
        <v>0</v>
      </c>
      <c r="F9" s="95" t="s">
        <v>1</v>
      </c>
      <c r="G9" s="95" t="s">
        <v>47</v>
      </c>
      <c r="H9" s="95" t="s">
        <v>0</v>
      </c>
      <c r="I9" s="95" t="s">
        <v>1</v>
      </c>
      <c r="J9" s="97" t="s">
        <v>47</v>
      </c>
    </row>
    <row r="10" spans="1:19" ht="18" x14ac:dyDescent="0.2">
      <c r="A10" s="96"/>
      <c r="B10" s="95" t="s">
        <v>25</v>
      </c>
      <c r="C10" s="95" t="s">
        <v>26</v>
      </c>
      <c r="D10" s="98" t="s">
        <v>5</v>
      </c>
      <c r="E10" s="95" t="s">
        <v>25</v>
      </c>
      <c r="F10" s="95" t="s">
        <v>26</v>
      </c>
      <c r="G10" s="98" t="s">
        <v>5</v>
      </c>
      <c r="H10" s="95" t="s">
        <v>25</v>
      </c>
      <c r="I10" s="95" t="s">
        <v>26</v>
      </c>
      <c r="J10" s="98" t="s">
        <v>5</v>
      </c>
    </row>
    <row r="11" spans="1:19" ht="18.75" thickBot="1" x14ac:dyDescent="0.25">
      <c r="A11" s="99" t="s">
        <v>48</v>
      </c>
      <c r="B11" s="100">
        <v>41</v>
      </c>
      <c r="C11" s="100" t="s">
        <v>547</v>
      </c>
      <c r="D11" s="100">
        <f>SUM(B11:C11)</f>
        <v>41</v>
      </c>
      <c r="E11" s="100">
        <v>2</v>
      </c>
      <c r="F11" s="100">
        <v>1</v>
      </c>
      <c r="G11" s="100">
        <f>SUM(E11:F11)</f>
        <v>3</v>
      </c>
      <c r="H11" s="100">
        <f>B11+E11</f>
        <v>43</v>
      </c>
      <c r="I11" s="100">
        <f>C11+F11</f>
        <v>1</v>
      </c>
      <c r="J11" s="100">
        <f>SUM(H11:I11)</f>
        <v>44</v>
      </c>
    </row>
    <row r="12" spans="1:19" ht="18.75" thickBot="1" x14ac:dyDescent="0.25">
      <c r="A12" s="101" t="s">
        <v>49</v>
      </c>
      <c r="B12" s="102">
        <v>3941</v>
      </c>
      <c r="C12" s="103">
        <v>383</v>
      </c>
      <c r="D12" s="102">
        <f t="shared" ref="D12:D21" si="0">SUM(B12:C12)</f>
        <v>4324</v>
      </c>
      <c r="E12" s="103" t="s">
        <v>547</v>
      </c>
      <c r="F12" s="103">
        <v>1</v>
      </c>
      <c r="G12" s="103">
        <f t="shared" ref="G12:G21" si="1">SUM(E12:F12)</f>
        <v>1</v>
      </c>
      <c r="H12" s="102">
        <f t="shared" ref="H12:H21" si="2">B12+E12</f>
        <v>3941</v>
      </c>
      <c r="I12" s="103">
        <f t="shared" ref="I12:I21" si="3">C12+F12</f>
        <v>384</v>
      </c>
      <c r="J12" s="102">
        <f t="shared" ref="J12:J21" si="4">SUM(H12:I12)</f>
        <v>4325</v>
      </c>
      <c r="K12" s="232"/>
      <c r="S12" s="232"/>
    </row>
    <row r="13" spans="1:19" ht="18.75" thickBot="1" x14ac:dyDescent="0.25">
      <c r="A13" s="99" t="s">
        <v>50</v>
      </c>
      <c r="B13" s="104">
        <v>56817</v>
      </c>
      <c r="C13" s="104">
        <v>23295</v>
      </c>
      <c r="D13" s="104">
        <f t="shared" si="0"/>
        <v>80112</v>
      </c>
      <c r="E13" s="100">
        <v>68</v>
      </c>
      <c r="F13" s="100">
        <v>189</v>
      </c>
      <c r="G13" s="100">
        <f t="shared" si="1"/>
        <v>257</v>
      </c>
      <c r="H13" s="104">
        <f t="shared" si="2"/>
        <v>56885</v>
      </c>
      <c r="I13" s="104">
        <f t="shared" si="3"/>
        <v>23484</v>
      </c>
      <c r="J13" s="104">
        <f t="shared" si="4"/>
        <v>80369</v>
      </c>
      <c r="K13" s="232"/>
      <c r="S13" s="232"/>
    </row>
    <row r="14" spans="1:19" ht="18.75" thickBot="1" x14ac:dyDescent="0.25">
      <c r="A14" s="101" t="s">
        <v>51</v>
      </c>
      <c r="B14" s="102">
        <v>135083</v>
      </c>
      <c r="C14" s="102">
        <v>70937</v>
      </c>
      <c r="D14" s="102">
        <f t="shared" si="0"/>
        <v>206020</v>
      </c>
      <c r="E14" s="103">
        <v>666</v>
      </c>
      <c r="F14" s="102">
        <v>2161</v>
      </c>
      <c r="G14" s="102">
        <f t="shared" si="1"/>
        <v>2827</v>
      </c>
      <c r="H14" s="102">
        <f t="shared" si="2"/>
        <v>135749</v>
      </c>
      <c r="I14" s="102">
        <f t="shared" si="3"/>
        <v>73098</v>
      </c>
      <c r="J14" s="102">
        <f t="shared" si="4"/>
        <v>208847</v>
      </c>
      <c r="K14" s="232"/>
      <c r="S14" s="232"/>
    </row>
    <row r="15" spans="1:19" ht="18.75" thickBot="1" x14ac:dyDescent="0.25">
      <c r="A15" s="99" t="s">
        <v>52</v>
      </c>
      <c r="B15" s="104">
        <v>147669</v>
      </c>
      <c r="C15" s="104">
        <v>126334</v>
      </c>
      <c r="D15" s="104">
        <f t="shared" si="0"/>
        <v>274003</v>
      </c>
      <c r="E15" s="104">
        <v>2160</v>
      </c>
      <c r="F15" s="104">
        <v>3314</v>
      </c>
      <c r="G15" s="104">
        <f t="shared" si="1"/>
        <v>5474</v>
      </c>
      <c r="H15" s="104">
        <f t="shared" si="2"/>
        <v>149829</v>
      </c>
      <c r="I15" s="104">
        <f t="shared" si="3"/>
        <v>129648</v>
      </c>
      <c r="J15" s="104">
        <f t="shared" si="4"/>
        <v>279477</v>
      </c>
      <c r="K15" s="232"/>
      <c r="S15" s="232"/>
    </row>
    <row r="16" spans="1:19" ht="18.75" thickBot="1" x14ac:dyDescent="0.25">
      <c r="A16" s="101" t="s">
        <v>53</v>
      </c>
      <c r="B16" s="102">
        <v>129783</v>
      </c>
      <c r="C16" s="102">
        <v>120262</v>
      </c>
      <c r="D16" s="102">
        <f t="shared" si="0"/>
        <v>250045</v>
      </c>
      <c r="E16" s="102">
        <v>3783</v>
      </c>
      <c r="F16" s="102">
        <v>3528</v>
      </c>
      <c r="G16" s="102">
        <f t="shared" si="1"/>
        <v>7311</v>
      </c>
      <c r="H16" s="102">
        <f t="shared" si="2"/>
        <v>133566</v>
      </c>
      <c r="I16" s="102">
        <f t="shared" si="3"/>
        <v>123790</v>
      </c>
      <c r="J16" s="102">
        <f t="shared" si="4"/>
        <v>257356</v>
      </c>
      <c r="K16" s="232"/>
      <c r="S16" s="232"/>
    </row>
    <row r="17" spans="1:19" ht="18.75" thickBot="1" x14ac:dyDescent="0.25">
      <c r="A17" s="99" t="s">
        <v>54</v>
      </c>
      <c r="B17" s="104">
        <v>98123</v>
      </c>
      <c r="C17" s="104">
        <v>74699</v>
      </c>
      <c r="D17" s="104">
        <f t="shared" si="0"/>
        <v>172822</v>
      </c>
      <c r="E17" s="104">
        <v>4201</v>
      </c>
      <c r="F17" s="104">
        <v>3135</v>
      </c>
      <c r="G17" s="104">
        <f t="shared" si="1"/>
        <v>7336</v>
      </c>
      <c r="H17" s="104">
        <f t="shared" si="2"/>
        <v>102324</v>
      </c>
      <c r="I17" s="104">
        <f t="shared" si="3"/>
        <v>77834</v>
      </c>
      <c r="J17" s="104">
        <f t="shared" si="4"/>
        <v>180158</v>
      </c>
      <c r="K17" s="232"/>
      <c r="S17" s="232"/>
    </row>
    <row r="18" spans="1:19" ht="18.75" thickBot="1" x14ac:dyDescent="0.25">
      <c r="A18" s="101" t="s">
        <v>55</v>
      </c>
      <c r="B18" s="102">
        <v>72592</v>
      </c>
      <c r="C18" s="102">
        <v>33589</v>
      </c>
      <c r="D18" s="102">
        <f t="shared" si="0"/>
        <v>106181</v>
      </c>
      <c r="E18" s="102">
        <v>3388</v>
      </c>
      <c r="F18" s="102">
        <v>2072</v>
      </c>
      <c r="G18" s="102">
        <f t="shared" si="1"/>
        <v>5460</v>
      </c>
      <c r="H18" s="102">
        <f t="shared" si="2"/>
        <v>75980</v>
      </c>
      <c r="I18" s="102">
        <f t="shared" si="3"/>
        <v>35661</v>
      </c>
      <c r="J18" s="102">
        <f t="shared" si="4"/>
        <v>111641</v>
      </c>
      <c r="K18" s="232"/>
      <c r="S18" s="232"/>
    </row>
    <row r="19" spans="1:19" ht="18.75" thickBot="1" x14ac:dyDescent="0.25">
      <c r="A19" s="99" t="s">
        <v>56</v>
      </c>
      <c r="B19" s="104">
        <v>42548</v>
      </c>
      <c r="C19" s="104">
        <v>13092</v>
      </c>
      <c r="D19" s="104">
        <f t="shared" si="0"/>
        <v>55640</v>
      </c>
      <c r="E19" s="104">
        <v>3058</v>
      </c>
      <c r="F19" s="104">
        <v>1472</v>
      </c>
      <c r="G19" s="104">
        <f t="shared" si="1"/>
        <v>4530</v>
      </c>
      <c r="H19" s="104">
        <f t="shared" si="2"/>
        <v>45606</v>
      </c>
      <c r="I19" s="104">
        <f t="shared" si="3"/>
        <v>14564</v>
      </c>
      <c r="J19" s="104">
        <f t="shared" si="4"/>
        <v>60170</v>
      </c>
      <c r="K19" s="232"/>
      <c r="S19" s="232"/>
    </row>
    <row r="20" spans="1:19" ht="18.75" thickBot="1" x14ac:dyDescent="0.25">
      <c r="A20" s="101" t="s">
        <v>57</v>
      </c>
      <c r="B20" s="102">
        <v>1884</v>
      </c>
      <c r="C20" s="103">
        <v>522</v>
      </c>
      <c r="D20" s="102">
        <f t="shared" si="0"/>
        <v>2406</v>
      </c>
      <c r="E20" s="102">
        <v>2836</v>
      </c>
      <c r="F20" s="102">
        <v>1394</v>
      </c>
      <c r="G20" s="102">
        <f t="shared" si="1"/>
        <v>4230</v>
      </c>
      <c r="H20" s="102">
        <f t="shared" si="2"/>
        <v>4720</v>
      </c>
      <c r="I20" s="102">
        <f t="shared" si="3"/>
        <v>1916</v>
      </c>
      <c r="J20" s="102">
        <f t="shared" si="4"/>
        <v>6636</v>
      </c>
      <c r="K20" s="232"/>
      <c r="M20" s="232"/>
      <c r="N20" s="232"/>
      <c r="O20" s="232"/>
      <c r="P20" s="232"/>
      <c r="Q20" s="232"/>
      <c r="R20" s="232"/>
      <c r="S20" s="232"/>
    </row>
    <row r="21" spans="1:19" ht="18.75" thickBot="1" x14ac:dyDescent="0.25">
      <c r="A21" s="243" t="s">
        <v>258</v>
      </c>
      <c r="B21" s="102">
        <v>15702</v>
      </c>
      <c r="C21" s="103">
        <v>14395</v>
      </c>
      <c r="D21" s="102">
        <f t="shared" si="0"/>
        <v>30097</v>
      </c>
      <c r="E21" s="102">
        <v>6802</v>
      </c>
      <c r="F21" s="102">
        <v>6773</v>
      </c>
      <c r="G21" s="102">
        <f t="shared" si="1"/>
        <v>13575</v>
      </c>
      <c r="H21" s="102">
        <f t="shared" si="2"/>
        <v>22504</v>
      </c>
      <c r="I21" s="102">
        <f t="shared" si="3"/>
        <v>21168</v>
      </c>
      <c r="J21" s="102">
        <f t="shared" si="4"/>
        <v>43672</v>
      </c>
      <c r="K21" s="232"/>
      <c r="M21" s="232"/>
      <c r="N21" s="232"/>
      <c r="O21" s="232"/>
      <c r="P21" s="232"/>
      <c r="Q21" s="232"/>
      <c r="R21" s="232"/>
      <c r="S21" s="232"/>
    </row>
    <row r="22" spans="1:19" ht="18" x14ac:dyDescent="0.2">
      <c r="A22" s="165" t="s">
        <v>28</v>
      </c>
      <c r="B22" s="322">
        <f t="shared" ref="B22:J22" si="5">SUM(B11:B21)</f>
        <v>704183</v>
      </c>
      <c r="C22" s="322">
        <f t="shared" si="5"/>
        <v>477508</v>
      </c>
      <c r="D22" s="322">
        <f t="shared" si="5"/>
        <v>1181691</v>
      </c>
      <c r="E22" s="322">
        <f t="shared" si="5"/>
        <v>26964</v>
      </c>
      <c r="F22" s="322">
        <f t="shared" si="5"/>
        <v>24040</v>
      </c>
      <c r="G22" s="322">
        <f t="shared" si="5"/>
        <v>51004</v>
      </c>
      <c r="H22" s="322">
        <f t="shared" si="5"/>
        <v>731147</v>
      </c>
      <c r="I22" s="322">
        <f t="shared" si="5"/>
        <v>501548</v>
      </c>
      <c r="J22" s="322">
        <f t="shared" si="5"/>
        <v>1232695</v>
      </c>
      <c r="K22" s="232"/>
      <c r="L22" s="232"/>
      <c r="M22" s="232"/>
      <c r="N22" s="232"/>
      <c r="O22" s="232"/>
      <c r="P22" s="232"/>
      <c r="Q22" s="232"/>
      <c r="R22" s="232"/>
      <c r="S22" s="232"/>
    </row>
    <row r="23" spans="1:19" x14ac:dyDescent="0.2">
      <c r="A23" s="105" t="s">
        <v>96</v>
      </c>
      <c r="H23" s="700"/>
      <c r="I23" s="728"/>
      <c r="J23" s="728" t="s">
        <v>38</v>
      </c>
    </row>
    <row r="24" spans="1:19" x14ac:dyDescent="0.2">
      <c r="A24" s="106" t="s">
        <v>97</v>
      </c>
      <c r="H24" s="700"/>
      <c r="I24" s="728"/>
      <c r="J24" s="728" t="s">
        <v>95</v>
      </c>
    </row>
    <row r="25" spans="1:19" x14ac:dyDescent="0.2">
      <c r="B25" s="232"/>
      <c r="C25" s="232"/>
      <c r="D25" s="232"/>
      <c r="E25" s="232"/>
      <c r="F25" s="232"/>
      <c r="G25" s="232"/>
      <c r="H25" s="232"/>
      <c r="I25" s="232"/>
      <c r="J25" s="232"/>
    </row>
  </sheetData>
  <mergeCells count="8">
    <mergeCell ref="B8:D8"/>
    <mergeCell ref="E8:G8"/>
    <mergeCell ref="H8:J8"/>
    <mergeCell ref="A4:J4"/>
    <mergeCell ref="A5:J5"/>
    <mergeCell ref="B7:D7"/>
    <mergeCell ref="E7:G7"/>
    <mergeCell ref="H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8"/>
  <sheetViews>
    <sheetView rightToLeft="1" view="pageBreakPreview" topLeftCell="A10" zoomScale="115" zoomScaleNormal="100" zoomScaleSheetLayoutView="115" workbookViewId="0">
      <selection activeCell="A22" sqref="A22"/>
    </sheetView>
  </sheetViews>
  <sheetFormatPr defaultRowHeight="14.25" x14ac:dyDescent="0.2"/>
  <cols>
    <col min="1" max="1" width="23.125" customWidth="1"/>
    <col min="2" max="3" width="9.125" bestFit="1" customWidth="1"/>
    <col min="4" max="4" width="10.375" bestFit="1" customWidth="1"/>
    <col min="5" max="9" width="9.125" bestFit="1" customWidth="1"/>
    <col min="10" max="10" width="14.875" customWidth="1"/>
    <col min="11" max="11" width="28.625" customWidth="1"/>
  </cols>
  <sheetData>
    <row r="1" spans="1:25" x14ac:dyDescent="0.2">
      <c r="J1" s="274" t="s">
        <v>577</v>
      </c>
    </row>
    <row r="2" spans="1:25" ht="61.5" customHeight="1" x14ac:dyDescent="0.2">
      <c r="A2" s="74"/>
      <c r="H2" s="2"/>
      <c r="J2" s="274" t="s">
        <v>578</v>
      </c>
    </row>
    <row r="3" spans="1:25" ht="18" x14ac:dyDescent="0.2">
      <c r="A3" s="71"/>
      <c r="B3" s="77"/>
      <c r="C3" s="77"/>
      <c r="D3" s="77"/>
      <c r="E3" s="77"/>
      <c r="F3" s="77"/>
      <c r="G3" s="77"/>
      <c r="H3" s="77"/>
      <c r="I3" s="77"/>
      <c r="J3" s="77"/>
    </row>
    <row r="4" spans="1:25" ht="21" x14ac:dyDescent="0.2">
      <c r="A4" s="778" t="s">
        <v>98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</row>
    <row r="5" spans="1:25" ht="21" x14ac:dyDescent="0.2">
      <c r="A5" s="782" t="s">
        <v>99</v>
      </c>
      <c r="B5" s="782"/>
      <c r="C5" s="782"/>
      <c r="D5" s="782"/>
      <c r="E5" s="782"/>
      <c r="F5" s="782"/>
      <c r="G5" s="782"/>
      <c r="H5" s="782"/>
      <c r="I5" s="782"/>
      <c r="J5" s="782"/>
      <c r="K5" s="782"/>
    </row>
    <row r="6" spans="1:25" ht="18" x14ac:dyDescent="0.2">
      <c r="A6" s="107" t="s">
        <v>100</v>
      </c>
      <c r="B6" s="77"/>
      <c r="C6" s="77"/>
      <c r="D6" s="77"/>
      <c r="E6" s="77"/>
      <c r="F6" s="77"/>
      <c r="G6" s="77"/>
      <c r="H6" s="77"/>
      <c r="I6" s="77"/>
      <c r="J6" s="77"/>
    </row>
    <row r="7" spans="1:25" ht="15.75" customHeight="1" x14ac:dyDescent="0.2">
      <c r="A7" s="815" t="s">
        <v>101</v>
      </c>
      <c r="B7" s="816" t="s">
        <v>16</v>
      </c>
      <c r="C7" s="817"/>
      <c r="D7" s="818"/>
      <c r="E7" s="816" t="s">
        <v>17</v>
      </c>
      <c r="F7" s="817"/>
      <c r="G7" s="817"/>
      <c r="H7" s="797" t="s">
        <v>18</v>
      </c>
      <c r="I7" s="817"/>
      <c r="J7" s="817"/>
      <c r="K7" s="754" t="s">
        <v>102</v>
      </c>
    </row>
    <row r="8" spans="1:25" ht="18.75" customHeight="1" thickBot="1" x14ac:dyDescent="0.25">
      <c r="A8" s="815"/>
      <c r="B8" s="819" t="s">
        <v>19</v>
      </c>
      <c r="C8" s="820"/>
      <c r="D8" s="821"/>
      <c r="E8" s="819" t="s">
        <v>20</v>
      </c>
      <c r="F8" s="820"/>
      <c r="G8" s="820"/>
      <c r="H8" s="822" t="s">
        <v>5</v>
      </c>
      <c r="I8" s="823"/>
      <c r="J8" s="823"/>
      <c r="K8" s="754"/>
    </row>
    <row r="9" spans="1:25" ht="18" customHeight="1" x14ac:dyDescent="0.2">
      <c r="A9" s="815"/>
      <c r="B9" s="78" t="s">
        <v>0</v>
      </c>
      <c r="C9" s="79" t="s">
        <v>1</v>
      </c>
      <c r="D9" s="79" t="s">
        <v>47</v>
      </c>
      <c r="E9" s="78" t="s">
        <v>0</v>
      </c>
      <c r="F9" s="78" t="s">
        <v>1</v>
      </c>
      <c r="G9" s="78" t="s">
        <v>47</v>
      </c>
      <c r="H9" s="121" t="s">
        <v>0</v>
      </c>
      <c r="I9" s="78" t="s">
        <v>1</v>
      </c>
      <c r="J9" s="79" t="s">
        <v>47</v>
      </c>
      <c r="K9" s="754"/>
    </row>
    <row r="10" spans="1:25" ht="18" customHeight="1" x14ac:dyDescent="0.2">
      <c r="A10" s="815"/>
      <c r="B10" s="78" t="s">
        <v>25</v>
      </c>
      <c r="C10" s="78" t="s">
        <v>26</v>
      </c>
      <c r="D10" s="80" t="s">
        <v>5</v>
      </c>
      <c r="E10" s="78" t="s">
        <v>25</v>
      </c>
      <c r="F10" s="78" t="s">
        <v>26</v>
      </c>
      <c r="G10" s="80" t="s">
        <v>5</v>
      </c>
      <c r="H10" s="121" t="s">
        <v>25</v>
      </c>
      <c r="I10" s="78" t="s">
        <v>26</v>
      </c>
      <c r="J10" s="80" t="s">
        <v>5</v>
      </c>
      <c r="K10" s="754"/>
    </row>
    <row r="11" spans="1:25" ht="18" x14ac:dyDescent="0.2">
      <c r="A11" s="81" t="s">
        <v>103</v>
      </c>
      <c r="B11" s="108">
        <v>4622</v>
      </c>
      <c r="C11" s="108">
        <v>5420</v>
      </c>
      <c r="D11" s="108">
        <f>SUM(B11:C11)</f>
        <v>10042</v>
      </c>
      <c r="E11" s="109">
        <v>0</v>
      </c>
      <c r="F11" s="109">
        <v>0</v>
      </c>
      <c r="G11" s="109">
        <f>SUM(E11:F11)</f>
        <v>0</v>
      </c>
      <c r="H11" s="55">
        <f>B11+E11</f>
        <v>4622</v>
      </c>
      <c r="I11" s="55">
        <f>C11+F11</f>
        <v>5420</v>
      </c>
      <c r="J11" s="108">
        <f>SUM(H11:I11)</f>
        <v>10042</v>
      </c>
      <c r="K11" s="175" t="s">
        <v>259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</row>
    <row r="12" spans="1:25" ht="18" x14ac:dyDescent="0.2">
      <c r="A12" s="83" t="s">
        <v>104</v>
      </c>
      <c r="B12" s="110">
        <v>10135</v>
      </c>
      <c r="C12" s="110">
        <v>3608</v>
      </c>
      <c r="D12" s="110">
        <f t="shared" ref="D12:D24" si="0">SUM(B12:C12)</f>
        <v>13743</v>
      </c>
      <c r="E12" s="111">
        <v>42</v>
      </c>
      <c r="F12" s="111">
        <v>3</v>
      </c>
      <c r="G12" s="111">
        <f t="shared" ref="G12:G24" si="1">SUM(E12:F12)</f>
        <v>45</v>
      </c>
      <c r="H12" s="53">
        <f t="shared" ref="H12:H24" si="2">B12+E12</f>
        <v>10177</v>
      </c>
      <c r="I12" s="110">
        <f t="shared" ref="I12:I24" si="3">C12+F12</f>
        <v>3611</v>
      </c>
      <c r="J12" s="110">
        <f t="shared" ref="J12:J24" si="4">SUM(H12:I12)</f>
        <v>13788</v>
      </c>
      <c r="K12" s="176" t="s">
        <v>265</v>
      </c>
      <c r="L12" s="232"/>
      <c r="M12" s="232"/>
      <c r="N12" s="232"/>
      <c r="O12" s="232"/>
      <c r="P12" s="232"/>
      <c r="Q12" s="232"/>
      <c r="R12" s="232"/>
      <c r="S12" s="232"/>
      <c r="T12" s="232"/>
      <c r="U12" s="232"/>
    </row>
    <row r="13" spans="1:25" ht="18" x14ac:dyDescent="0.2">
      <c r="A13" s="81" t="s">
        <v>105</v>
      </c>
      <c r="B13" s="108">
        <v>40390</v>
      </c>
      <c r="C13" s="108">
        <v>5808</v>
      </c>
      <c r="D13" s="108">
        <f t="shared" si="0"/>
        <v>46198</v>
      </c>
      <c r="E13" s="109">
        <v>9</v>
      </c>
      <c r="F13" s="109">
        <v>0</v>
      </c>
      <c r="G13" s="109">
        <f t="shared" si="1"/>
        <v>9</v>
      </c>
      <c r="H13" s="55">
        <f t="shared" si="2"/>
        <v>40399</v>
      </c>
      <c r="I13" s="108">
        <f t="shared" si="3"/>
        <v>5808</v>
      </c>
      <c r="J13" s="108">
        <f t="shared" si="4"/>
        <v>46207</v>
      </c>
      <c r="K13" s="175" t="s">
        <v>260</v>
      </c>
      <c r="L13" s="232"/>
      <c r="M13" s="232"/>
      <c r="N13" s="232"/>
      <c r="O13" s="232"/>
      <c r="P13" s="232"/>
      <c r="Q13" s="232"/>
      <c r="R13" s="232"/>
      <c r="S13" s="232"/>
      <c r="T13" s="232"/>
      <c r="U13" s="232"/>
    </row>
    <row r="14" spans="1:25" ht="18" x14ac:dyDescent="0.2">
      <c r="A14" s="83" t="s">
        <v>106</v>
      </c>
      <c r="B14" s="110">
        <v>1838</v>
      </c>
      <c r="C14" s="111">
        <v>47</v>
      </c>
      <c r="D14" s="110">
        <f t="shared" si="0"/>
        <v>1885</v>
      </c>
      <c r="E14" s="111">
        <v>1</v>
      </c>
      <c r="F14" s="111">
        <v>1</v>
      </c>
      <c r="G14" s="111">
        <f t="shared" si="1"/>
        <v>2</v>
      </c>
      <c r="H14" s="53">
        <f t="shared" si="2"/>
        <v>1839</v>
      </c>
      <c r="I14" s="111">
        <f t="shared" si="3"/>
        <v>48</v>
      </c>
      <c r="J14" s="110">
        <f t="shared" si="4"/>
        <v>1887</v>
      </c>
      <c r="K14" s="176" t="s">
        <v>306</v>
      </c>
      <c r="L14" s="232"/>
      <c r="M14" s="232"/>
      <c r="N14" s="232"/>
      <c r="O14" s="232"/>
      <c r="P14" s="232"/>
      <c r="Q14" s="232"/>
      <c r="R14" s="232"/>
      <c r="S14" s="232"/>
      <c r="T14" s="232"/>
      <c r="U14" s="232"/>
    </row>
    <row r="15" spans="1:25" ht="18" x14ac:dyDescent="0.2">
      <c r="A15" s="81" t="s">
        <v>107</v>
      </c>
      <c r="B15" s="108">
        <v>43365</v>
      </c>
      <c r="C15" s="108">
        <v>4283</v>
      </c>
      <c r="D15" s="108">
        <f t="shared" si="0"/>
        <v>47648</v>
      </c>
      <c r="E15" s="109">
        <v>10</v>
      </c>
      <c r="F15" s="109">
        <v>0</v>
      </c>
      <c r="G15" s="109">
        <f t="shared" si="1"/>
        <v>10</v>
      </c>
      <c r="H15" s="55">
        <f t="shared" si="2"/>
        <v>43375</v>
      </c>
      <c r="I15" s="108">
        <f t="shared" si="3"/>
        <v>4283</v>
      </c>
      <c r="J15" s="108">
        <f t="shared" si="4"/>
        <v>47658</v>
      </c>
      <c r="K15" s="175" t="s">
        <v>261</v>
      </c>
      <c r="L15" s="232"/>
      <c r="M15" s="232"/>
      <c r="N15" s="232"/>
      <c r="O15" s="232"/>
      <c r="P15" s="232"/>
      <c r="Q15" s="232"/>
      <c r="R15" s="232"/>
      <c r="S15" s="232"/>
      <c r="T15" s="232"/>
      <c r="U15" s="232"/>
    </row>
    <row r="16" spans="1:25" ht="18" x14ac:dyDescent="0.2">
      <c r="A16" s="83" t="s">
        <v>108</v>
      </c>
      <c r="B16" s="110">
        <v>45408</v>
      </c>
      <c r="C16" s="110">
        <v>36783</v>
      </c>
      <c r="D16" s="110">
        <f t="shared" si="0"/>
        <v>82191</v>
      </c>
      <c r="E16" s="111">
        <v>525</v>
      </c>
      <c r="F16" s="110">
        <v>2617</v>
      </c>
      <c r="G16" s="110">
        <f t="shared" si="1"/>
        <v>3142</v>
      </c>
      <c r="H16" s="53">
        <f t="shared" si="2"/>
        <v>45933</v>
      </c>
      <c r="I16" s="110">
        <f t="shared" si="3"/>
        <v>39400</v>
      </c>
      <c r="J16" s="110">
        <f t="shared" si="4"/>
        <v>85333</v>
      </c>
      <c r="K16" s="176" t="s">
        <v>307</v>
      </c>
      <c r="L16" s="232"/>
      <c r="M16" s="232"/>
      <c r="N16" s="232"/>
      <c r="O16" s="232"/>
      <c r="P16" s="232"/>
      <c r="Q16" s="232"/>
      <c r="R16" s="232"/>
      <c r="S16" s="232"/>
      <c r="T16" s="232"/>
      <c r="U16" s="232"/>
    </row>
    <row r="17" spans="1:21" ht="18" x14ac:dyDescent="0.2">
      <c r="A17" s="81" t="s">
        <v>109</v>
      </c>
      <c r="B17" s="108">
        <v>108035</v>
      </c>
      <c r="C17" s="108">
        <v>19198</v>
      </c>
      <c r="D17" s="108">
        <f t="shared" si="0"/>
        <v>127233</v>
      </c>
      <c r="E17" s="109">
        <v>22</v>
      </c>
      <c r="F17" s="109">
        <v>1</v>
      </c>
      <c r="G17" s="109">
        <f t="shared" si="1"/>
        <v>23</v>
      </c>
      <c r="H17" s="55">
        <f t="shared" si="2"/>
        <v>108057</v>
      </c>
      <c r="I17" s="108">
        <f t="shared" si="3"/>
        <v>19199</v>
      </c>
      <c r="J17" s="108">
        <f t="shared" si="4"/>
        <v>127256</v>
      </c>
      <c r="K17" s="175" t="s">
        <v>266</v>
      </c>
      <c r="L17" s="232"/>
      <c r="M17" s="232"/>
      <c r="N17" s="232"/>
      <c r="O17" s="232"/>
      <c r="P17" s="232"/>
      <c r="Q17" s="232"/>
      <c r="R17" s="232"/>
      <c r="S17" s="232"/>
      <c r="T17" s="232"/>
      <c r="U17" s="232"/>
    </row>
    <row r="18" spans="1:21" ht="18" x14ac:dyDescent="0.2">
      <c r="A18" s="83" t="s">
        <v>110</v>
      </c>
      <c r="B18" s="110">
        <v>77428</v>
      </c>
      <c r="C18" s="110">
        <v>84022</v>
      </c>
      <c r="D18" s="110">
        <f t="shared" si="0"/>
        <v>161450</v>
      </c>
      <c r="E18" s="111">
        <v>389</v>
      </c>
      <c r="F18" s="110">
        <v>4217</v>
      </c>
      <c r="G18" s="110">
        <f t="shared" si="1"/>
        <v>4606</v>
      </c>
      <c r="H18" s="53">
        <f t="shared" si="2"/>
        <v>77817</v>
      </c>
      <c r="I18" s="110">
        <f t="shared" si="3"/>
        <v>88239</v>
      </c>
      <c r="J18" s="110">
        <f t="shared" si="4"/>
        <v>166056</v>
      </c>
      <c r="K18" s="176" t="s">
        <v>308</v>
      </c>
      <c r="L18" s="232"/>
      <c r="M18" s="232"/>
      <c r="N18" s="232"/>
      <c r="O18" s="232"/>
      <c r="P18" s="232"/>
      <c r="Q18" s="232"/>
      <c r="R18" s="232"/>
      <c r="S18" s="232"/>
      <c r="T18" s="232"/>
      <c r="U18" s="232"/>
    </row>
    <row r="19" spans="1:21" ht="18" x14ac:dyDescent="0.2">
      <c r="A19" s="81" t="s">
        <v>111</v>
      </c>
      <c r="B19" s="108">
        <v>302949</v>
      </c>
      <c r="C19" s="108">
        <v>289337</v>
      </c>
      <c r="D19" s="108">
        <f t="shared" si="0"/>
        <v>592286</v>
      </c>
      <c r="E19" s="108">
        <v>8833</v>
      </c>
      <c r="F19" s="108">
        <v>10972</v>
      </c>
      <c r="G19" s="108">
        <f t="shared" si="1"/>
        <v>19805</v>
      </c>
      <c r="H19" s="55">
        <f t="shared" si="2"/>
        <v>311782</v>
      </c>
      <c r="I19" s="108">
        <f t="shared" si="3"/>
        <v>300309</v>
      </c>
      <c r="J19" s="108">
        <f t="shared" si="4"/>
        <v>612091</v>
      </c>
      <c r="K19" s="175" t="s">
        <v>262</v>
      </c>
      <c r="L19" s="232"/>
      <c r="M19" s="232"/>
      <c r="N19" s="232"/>
      <c r="O19" s="232"/>
      <c r="P19" s="232"/>
      <c r="Q19" s="232"/>
      <c r="R19" s="232"/>
      <c r="S19" s="232"/>
      <c r="T19" s="232"/>
      <c r="U19" s="232"/>
    </row>
    <row r="20" spans="1:21" ht="18" x14ac:dyDescent="0.2">
      <c r="A20" s="83" t="s">
        <v>112</v>
      </c>
      <c r="B20" s="110">
        <v>29135</v>
      </c>
      <c r="C20" s="110">
        <v>7086</v>
      </c>
      <c r="D20" s="110">
        <f t="shared" si="0"/>
        <v>36221</v>
      </c>
      <c r="E20" s="110">
        <v>1075</v>
      </c>
      <c r="F20" s="111">
        <v>293</v>
      </c>
      <c r="G20" s="110">
        <f t="shared" si="1"/>
        <v>1368</v>
      </c>
      <c r="H20" s="53">
        <f t="shared" si="2"/>
        <v>30210</v>
      </c>
      <c r="I20" s="110">
        <f t="shared" si="3"/>
        <v>7379</v>
      </c>
      <c r="J20" s="110">
        <f t="shared" si="4"/>
        <v>37589</v>
      </c>
      <c r="K20" s="176" t="s">
        <v>309</v>
      </c>
      <c r="L20" s="232"/>
      <c r="M20" s="232"/>
      <c r="N20" s="232"/>
      <c r="O20" s="232"/>
      <c r="P20" s="232"/>
      <c r="Q20" s="232"/>
      <c r="R20" s="232"/>
      <c r="S20" s="232"/>
      <c r="T20" s="232"/>
      <c r="U20" s="232"/>
    </row>
    <row r="21" spans="1:21" ht="18" x14ac:dyDescent="0.2">
      <c r="A21" s="81" t="s">
        <v>113</v>
      </c>
      <c r="B21" s="108">
        <v>26162</v>
      </c>
      <c r="C21" s="108">
        <v>14663</v>
      </c>
      <c r="D21" s="108">
        <f t="shared" si="0"/>
        <v>40825</v>
      </c>
      <c r="E21" s="108">
        <v>5997</v>
      </c>
      <c r="F21" s="108">
        <v>2241</v>
      </c>
      <c r="G21" s="108">
        <f t="shared" si="1"/>
        <v>8238</v>
      </c>
      <c r="H21" s="55">
        <f t="shared" si="2"/>
        <v>32159</v>
      </c>
      <c r="I21" s="108">
        <f t="shared" si="3"/>
        <v>16904</v>
      </c>
      <c r="J21" s="108">
        <f t="shared" si="4"/>
        <v>49063</v>
      </c>
      <c r="K21" s="175" t="s">
        <v>263</v>
      </c>
      <c r="L21" s="232"/>
      <c r="M21" s="232"/>
      <c r="N21" s="232"/>
      <c r="O21" s="232"/>
      <c r="P21" s="232"/>
      <c r="Q21" s="232"/>
      <c r="R21" s="232"/>
      <c r="S21" s="232"/>
      <c r="T21" s="232"/>
      <c r="U21" s="232"/>
    </row>
    <row r="22" spans="1:21" ht="18" x14ac:dyDescent="0.2">
      <c r="A22" s="83" t="s">
        <v>114</v>
      </c>
      <c r="B22" s="111">
        <v>143</v>
      </c>
      <c r="C22" s="111">
        <v>12</v>
      </c>
      <c r="D22" s="111">
        <f t="shared" si="0"/>
        <v>155</v>
      </c>
      <c r="E22" s="111">
        <v>57</v>
      </c>
      <c r="F22" s="111">
        <v>18</v>
      </c>
      <c r="G22" s="111">
        <f t="shared" si="1"/>
        <v>75</v>
      </c>
      <c r="H22" s="122">
        <f t="shared" si="2"/>
        <v>200</v>
      </c>
      <c r="I22" s="111">
        <f t="shared" si="3"/>
        <v>30</v>
      </c>
      <c r="J22" s="111">
        <f t="shared" si="4"/>
        <v>230</v>
      </c>
      <c r="K22" s="176" t="s">
        <v>267</v>
      </c>
      <c r="M22" s="232"/>
      <c r="N22" s="232"/>
      <c r="O22" s="232"/>
      <c r="P22" s="232"/>
      <c r="Q22" s="232"/>
      <c r="R22" s="232"/>
      <c r="S22" s="232"/>
      <c r="T22" s="232"/>
      <c r="U22" s="232"/>
    </row>
    <row r="23" spans="1:21" ht="18" x14ac:dyDescent="0.2">
      <c r="A23" s="81" t="s">
        <v>115</v>
      </c>
      <c r="B23" s="108">
        <v>10608</v>
      </c>
      <c r="C23" s="108">
        <v>5137</v>
      </c>
      <c r="D23" s="108">
        <f t="shared" si="0"/>
        <v>15745</v>
      </c>
      <c r="E23" s="108">
        <v>9338</v>
      </c>
      <c r="F23" s="108">
        <v>3337</v>
      </c>
      <c r="G23" s="108">
        <f t="shared" si="1"/>
        <v>12675</v>
      </c>
      <c r="H23" s="55">
        <f t="shared" si="2"/>
        <v>19946</v>
      </c>
      <c r="I23" s="108">
        <f t="shared" si="3"/>
        <v>8474</v>
      </c>
      <c r="J23" s="108">
        <f t="shared" si="4"/>
        <v>28420</v>
      </c>
      <c r="K23" s="175" t="s">
        <v>264</v>
      </c>
      <c r="L23" s="232"/>
      <c r="M23" s="232"/>
      <c r="N23" s="232"/>
      <c r="O23" s="232"/>
      <c r="P23" s="232"/>
      <c r="Q23" s="232"/>
      <c r="R23" s="232"/>
      <c r="S23" s="232"/>
      <c r="T23" s="232"/>
      <c r="U23" s="232"/>
    </row>
    <row r="24" spans="1:21" ht="18" x14ac:dyDescent="0.2">
      <c r="A24" s="83" t="s">
        <v>116</v>
      </c>
      <c r="B24" s="110">
        <v>3965</v>
      </c>
      <c r="C24" s="110">
        <v>2104</v>
      </c>
      <c r="D24" s="110">
        <f t="shared" si="0"/>
        <v>6069</v>
      </c>
      <c r="E24" s="111">
        <v>666</v>
      </c>
      <c r="F24" s="111">
        <v>340</v>
      </c>
      <c r="G24" s="110">
        <f t="shared" si="1"/>
        <v>1006</v>
      </c>
      <c r="H24" s="53">
        <f t="shared" si="2"/>
        <v>4631</v>
      </c>
      <c r="I24" s="110">
        <f t="shared" si="3"/>
        <v>2444</v>
      </c>
      <c r="J24" s="110">
        <f t="shared" si="4"/>
        <v>7075</v>
      </c>
      <c r="K24" s="176" t="s">
        <v>310</v>
      </c>
      <c r="L24" s="232"/>
      <c r="M24" s="232"/>
      <c r="N24" s="232"/>
      <c r="O24" s="232"/>
      <c r="P24" s="232"/>
      <c r="Q24" s="232"/>
      <c r="R24" s="232"/>
      <c r="S24" s="232"/>
      <c r="T24" s="232"/>
      <c r="U24" s="232"/>
    </row>
    <row r="25" spans="1:21" ht="18" x14ac:dyDescent="0.2">
      <c r="A25" s="86" t="s">
        <v>28</v>
      </c>
      <c r="B25" s="316">
        <f>SUM(B11:B24)</f>
        <v>704183</v>
      </c>
      <c r="C25" s="316">
        <f>SUM(C11:C24)</f>
        <v>477508</v>
      </c>
      <c r="D25" s="316">
        <f>SUM(D11:D24)</f>
        <v>1181691</v>
      </c>
      <c r="E25" s="316">
        <f>SUM(E11:E24)</f>
        <v>26964</v>
      </c>
      <c r="F25" s="316">
        <f t="shared" ref="F25" si="5">SUM(F11:F24)</f>
        <v>24040</v>
      </c>
      <c r="G25" s="316">
        <f>SUM(G11:G24)</f>
        <v>51004</v>
      </c>
      <c r="H25" s="317">
        <f>SUM(H11:H24)</f>
        <v>731147</v>
      </c>
      <c r="I25" s="316">
        <f>SUM(I11:I24)</f>
        <v>501548</v>
      </c>
      <c r="J25" s="316">
        <f>SUM(J11:J24)</f>
        <v>1232695</v>
      </c>
      <c r="K25" s="244"/>
      <c r="L25" s="232"/>
      <c r="M25" s="232"/>
      <c r="N25" s="232"/>
      <c r="O25" s="232"/>
      <c r="P25" s="232"/>
      <c r="Q25" s="232"/>
      <c r="R25" s="232"/>
      <c r="S25" s="232"/>
      <c r="T25" s="232"/>
      <c r="U25" s="232"/>
    </row>
    <row r="26" spans="1:21" ht="15" x14ac:dyDescent="0.2">
      <c r="A26" s="76" t="s">
        <v>117</v>
      </c>
      <c r="C26" s="77"/>
      <c r="D26" s="77"/>
      <c r="E26" s="77"/>
      <c r="F26" s="77"/>
      <c r="G26" s="77"/>
      <c r="H26" s="77"/>
      <c r="I26" s="77"/>
      <c r="J26" s="77"/>
      <c r="K26" s="77" t="s">
        <v>118</v>
      </c>
    </row>
    <row r="27" spans="1:21" ht="16.5" x14ac:dyDescent="0.35">
      <c r="A27" s="114" t="s">
        <v>120</v>
      </c>
      <c r="C27" s="77"/>
      <c r="D27" s="77"/>
      <c r="E27" s="77"/>
      <c r="F27" s="77"/>
      <c r="G27" s="77"/>
      <c r="H27" s="77"/>
      <c r="I27" s="77"/>
      <c r="J27" s="77"/>
      <c r="K27" s="77" t="s">
        <v>119</v>
      </c>
    </row>
    <row r="28" spans="1:21" x14ac:dyDescent="0.2">
      <c r="B28" s="232"/>
      <c r="C28" s="232"/>
      <c r="D28" s="232"/>
      <c r="E28" s="232"/>
      <c r="F28" s="232"/>
      <c r="G28" s="232"/>
      <c r="H28" s="232"/>
      <c r="I28" s="232"/>
      <c r="J28" s="232"/>
    </row>
  </sheetData>
  <mergeCells count="10">
    <mergeCell ref="A4:K4"/>
    <mergeCell ref="A5:K5"/>
    <mergeCell ref="K7:K10"/>
    <mergeCell ref="A7:A10"/>
    <mergeCell ref="B7:D7"/>
    <mergeCell ref="E7:G7"/>
    <mergeCell ref="H7:J7"/>
    <mergeCell ref="B8:D8"/>
    <mergeCell ref="E8:G8"/>
    <mergeCell ref="H8:J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landscape" horizontalDpi="300" r:id="rId1"/>
  <headerFooter>
    <oddFooter>&amp;Lstats.gov.sa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rightToLeft="1" view="pageBreakPreview" zoomScale="90" zoomScaleNormal="100" zoomScaleSheetLayoutView="90" workbookViewId="0">
      <selection activeCell="D20" sqref="D20"/>
    </sheetView>
  </sheetViews>
  <sheetFormatPr defaultRowHeight="14.25" x14ac:dyDescent="0.2"/>
  <cols>
    <col min="1" max="1" width="20.25" customWidth="1"/>
    <col min="2" max="10" width="11.75" customWidth="1"/>
  </cols>
  <sheetData>
    <row r="1" spans="1:10" x14ac:dyDescent="0.2">
      <c r="A1" s="1"/>
      <c r="B1" s="1"/>
      <c r="C1" s="1"/>
      <c r="D1" s="1"/>
      <c r="E1" s="1"/>
      <c r="I1" s="696" t="s">
        <v>577</v>
      </c>
    </row>
    <row r="2" spans="1:10" x14ac:dyDescent="0.2">
      <c r="A2" s="2"/>
      <c r="B2" s="2"/>
      <c r="C2" s="2"/>
      <c r="D2" s="2"/>
      <c r="E2" s="2"/>
      <c r="F2" s="2"/>
      <c r="G2" s="2"/>
      <c r="H2" s="2"/>
      <c r="I2" s="696" t="s">
        <v>578</v>
      </c>
      <c r="J2" s="2"/>
    </row>
    <row r="3" spans="1:10" x14ac:dyDescent="0.2">
      <c r="A3" s="2"/>
      <c r="B3" s="2"/>
      <c r="C3" s="2"/>
      <c r="D3" s="2"/>
      <c r="E3" s="2"/>
      <c r="F3" s="2"/>
      <c r="G3" s="2"/>
      <c r="H3" s="2"/>
      <c r="I3" s="696"/>
      <c r="J3" s="2"/>
    </row>
    <row r="4" spans="1:10" x14ac:dyDescent="0.2">
      <c r="A4" s="2"/>
      <c r="B4" s="2"/>
      <c r="C4" s="2"/>
      <c r="D4" s="2"/>
      <c r="E4" s="2"/>
      <c r="F4" s="2"/>
      <c r="G4" s="2"/>
      <c r="H4" s="2"/>
      <c r="I4" s="696"/>
      <c r="J4" s="2"/>
    </row>
    <row r="5" spans="1:10" x14ac:dyDescent="0.2">
      <c r="A5" s="2"/>
      <c r="B5" s="2"/>
      <c r="C5" s="2"/>
      <c r="D5" s="2"/>
      <c r="E5" s="2"/>
      <c r="F5" s="2"/>
      <c r="G5" s="2"/>
      <c r="H5" s="2"/>
      <c r="I5" s="696"/>
      <c r="J5" s="2"/>
    </row>
    <row r="6" spans="1:10" ht="19.5" x14ac:dyDescent="0.2">
      <c r="A6" s="773" t="s">
        <v>608</v>
      </c>
      <c r="B6" s="773"/>
      <c r="C6" s="773"/>
      <c r="D6" s="773"/>
      <c r="E6" s="773"/>
      <c r="F6" s="773"/>
      <c r="G6" s="773"/>
      <c r="H6" s="773"/>
      <c r="I6" s="773"/>
      <c r="J6" s="773"/>
    </row>
    <row r="7" spans="1:10" ht="19.5" x14ac:dyDescent="0.45">
      <c r="A7" s="774" t="s">
        <v>607</v>
      </c>
      <c r="B7" s="774"/>
      <c r="C7" s="774"/>
      <c r="D7" s="774"/>
      <c r="E7" s="774"/>
      <c r="F7" s="774"/>
      <c r="G7" s="774"/>
      <c r="H7" s="774"/>
      <c r="I7" s="774"/>
      <c r="J7" s="774"/>
    </row>
    <row r="8" spans="1:10" ht="18" x14ac:dyDescent="0.45">
      <c r="A8" s="708" t="s">
        <v>123</v>
      </c>
      <c r="B8" s="221"/>
      <c r="C8" s="221"/>
      <c r="D8" s="221"/>
      <c r="E8" s="221"/>
      <c r="F8" s="221"/>
      <c r="G8" s="221"/>
      <c r="H8" s="221"/>
      <c r="I8" s="221"/>
      <c r="J8" s="221"/>
    </row>
    <row r="9" spans="1:10" ht="21" x14ac:dyDescent="0.2">
      <c r="A9" s="756" t="s">
        <v>606</v>
      </c>
      <c r="B9" s="756" t="s">
        <v>16</v>
      </c>
      <c r="C9" s="757"/>
      <c r="D9" s="769"/>
      <c r="E9" s="756" t="s">
        <v>17</v>
      </c>
      <c r="F9" s="757"/>
      <c r="G9" s="757"/>
      <c r="H9" s="762" t="s">
        <v>18</v>
      </c>
      <c r="I9" s="762"/>
      <c r="J9" s="775"/>
    </row>
    <row r="10" spans="1:10" ht="21.75" thickBot="1" x14ac:dyDescent="0.25">
      <c r="A10" s="756"/>
      <c r="B10" s="760" t="s">
        <v>19</v>
      </c>
      <c r="C10" s="761"/>
      <c r="D10" s="767"/>
      <c r="E10" s="758" t="s">
        <v>20</v>
      </c>
      <c r="F10" s="759"/>
      <c r="G10" s="759"/>
      <c r="H10" s="768" t="s">
        <v>5</v>
      </c>
      <c r="I10" s="768"/>
      <c r="J10" s="772"/>
    </row>
    <row r="11" spans="1:10" ht="21" x14ac:dyDescent="0.2">
      <c r="A11" s="756" t="s">
        <v>605</v>
      </c>
      <c r="B11" s="692" t="s">
        <v>22</v>
      </c>
      <c r="C11" s="9" t="s">
        <v>23</v>
      </c>
      <c r="D11" s="9" t="s">
        <v>24</v>
      </c>
      <c r="E11" s="692" t="s">
        <v>22</v>
      </c>
      <c r="F11" s="692" t="s">
        <v>23</v>
      </c>
      <c r="G11" s="692" t="s">
        <v>24</v>
      </c>
      <c r="H11" s="695" t="s">
        <v>22</v>
      </c>
      <c r="I11" s="695" t="s">
        <v>23</v>
      </c>
      <c r="J11" s="28" t="s">
        <v>24</v>
      </c>
    </row>
    <row r="12" spans="1:10" ht="21" x14ac:dyDescent="0.2">
      <c r="A12" s="756"/>
      <c r="B12" s="10" t="s">
        <v>25</v>
      </c>
      <c r="C12" s="10" t="s">
        <v>26</v>
      </c>
      <c r="D12" s="10" t="s">
        <v>5</v>
      </c>
      <c r="E12" s="10" t="s">
        <v>25</v>
      </c>
      <c r="F12" s="10" t="s">
        <v>26</v>
      </c>
      <c r="G12" s="10" t="s">
        <v>5</v>
      </c>
      <c r="H12" s="693" t="s">
        <v>25</v>
      </c>
      <c r="I12" s="693" t="s">
        <v>26</v>
      </c>
      <c r="J12" s="694" t="s">
        <v>5</v>
      </c>
    </row>
    <row r="13" spans="1:10" ht="31.15" customHeight="1" x14ac:dyDescent="0.2">
      <c r="A13" s="11" t="s">
        <v>329</v>
      </c>
      <c r="B13" s="6">
        <v>164778</v>
      </c>
      <c r="C13" s="7">
        <v>43704</v>
      </c>
      <c r="D13" s="6">
        <f>SUM(B13:C13)</f>
        <v>208482</v>
      </c>
      <c r="E13" s="7">
        <v>19072</v>
      </c>
      <c r="F13" s="6">
        <v>6259</v>
      </c>
      <c r="G13" s="6">
        <f>SUM(E13:F13)</f>
        <v>25331</v>
      </c>
      <c r="H13" s="17">
        <f>B13+E13</f>
        <v>183850</v>
      </c>
      <c r="I13" s="17">
        <f>C13+F13</f>
        <v>49963</v>
      </c>
      <c r="J13" s="17">
        <f>D13+G13</f>
        <v>233813</v>
      </c>
    </row>
    <row r="14" spans="1:10" ht="31.15" customHeight="1" thickBot="1" x14ac:dyDescent="0.25">
      <c r="A14" s="154" t="s">
        <v>557</v>
      </c>
      <c r="B14" s="148">
        <v>1211640</v>
      </c>
      <c r="C14" s="148">
        <v>562033</v>
      </c>
      <c r="D14" s="148">
        <f>SUM(B14:C14)</f>
        <v>1773673</v>
      </c>
      <c r="E14" s="148">
        <v>7722791</v>
      </c>
      <c r="F14" s="148">
        <v>205496</v>
      </c>
      <c r="G14" s="149">
        <f>SUM(E14:F14)</f>
        <v>7928287</v>
      </c>
      <c r="H14" s="149">
        <f>B14+E14</f>
        <v>8934431</v>
      </c>
      <c r="I14" s="149">
        <f>C14+F14</f>
        <v>767529</v>
      </c>
      <c r="J14" s="148">
        <f>H14+I14</f>
        <v>9701960</v>
      </c>
    </row>
    <row r="15" spans="1:10" ht="32.450000000000003" customHeight="1" x14ac:dyDescent="0.2">
      <c r="A15" s="11" t="s">
        <v>24</v>
      </c>
      <c r="B15" s="6">
        <f>SUM(B13:B14)</f>
        <v>1376418</v>
      </c>
      <c r="C15" s="6">
        <f>SUM(C13:C14)</f>
        <v>605737</v>
      </c>
      <c r="D15" s="6">
        <f>SUM(B15:C15)</f>
        <v>1982155</v>
      </c>
      <c r="E15" s="7">
        <f>SUM(E13:E14)</f>
        <v>7741863</v>
      </c>
      <c r="F15" s="7">
        <f>SUM(F13:F14)</f>
        <v>211755</v>
      </c>
      <c r="G15" s="6">
        <f>SUM(E15:F15)</f>
        <v>7953618</v>
      </c>
      <c r="H15" s="17">
        <f>B15+E15</f>
        <v>9118281</v>
      </c>
      <c r="I15" s="17">
        <f>C15+F15</f>
        <v>817492</v>
      </c>
      <c r="J15" s="17">
        <f>D15+G15</f>
        <v>9935773</v>
      </c>
    </row>
    <row r="16" spans="1:10" ht="19.5" x14ac:dyDescent="0.45">
      <c r="A16" s="40" t="s">
        <v>40</v>
      </c>
      <c r="B16" s="33"/>
      <c r="C16" s="33"/>
      <c r="D16" s="321"/>
      <c r="E16" s="33"/>
      <c r="F16" s="33"/>
      <c r="G16" s="321"/>
      <c r="H16" s="33"/>
      <c r="I16" s="33"/>
      <c r="J16" s="42" t="s">
        <v>39</v>
      </c>
    </row>
  </sheetData>
  <mergeCells count="10">
    <mergeCell ref="A11:A12"/>
    <mergeCell ref="A6:J6"/>
    <mergeCell ref="A7:J7"/>
    <mergeCell ref="A9:A10"/>
    <mergeCell ref="B9:D9"/>
    <mergeCell ref="E9:G9"/>
    <mergeCell ref="H9:J9"/>
    <mergeCell ref="B10:D10"/>
    <mergeCell ref="E10:G10"/>
    <mergeCell ref="H10:J10"/>
  </mergeCells>
  <pageMargins left="0.70866141732283461" right="0.70866141732283461" top="0.74803149606299213" bottom="0.74803149606299213" header="0.31496062992125984" footer="0.31496062992125984"/>
  <pageSetup paperSize="9" scale="58" orientation="landscape" r:id="rId1"/>
  <colBreaks count="1" manualBreakCount="1">
    <brk id="10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7"/>
  <sheetViews>
    <sheetView rightToLeft="1" view="pageBreakPreview" zoomScale="90" zoomScaleNormal="100" zoomScaleSheetLayoutView="90" workbookViewId="0">
      <selection activeCell="A22" sqref="A22"/>
    </sheetView>
  </sheetViews>
  <sheetFormatPr defaultRowHeight="14.25" x14ac:dyDescent="0.2"/>
  <cols>
    <col min="1" max="1" width="19.12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4.875" customWidth="1"/>
    <col min="11" max="11" width="18.375" customWidth="1"/>
  </cols>
  <sheetData>
    <row r="1" spans="1:18" x14ac:dyDescent="0.2">
      <c r="J1" s="274" t="s">
        <v>577</v>
      </c>
    </row>
    <row r="2" spans="1:18" ht="61.5" customHeight="1" x14ac:dyDescent="0.2">
      <c r="A2" s="74"/>
      <c r="H2" s="2"/>
      <c r="J2" s="274" t="s">
        <v>578</v>
      </c>
      <c r="K2" s="2"/>
    </row>
    <row r="4" spans="1:18" ht="18" x14ac:dyDescent="0.2">
      <c r="A4" s="71"/>
    </row>
    <row r="5" spans="1:18" ht="27.75" customHeight="1" x14ac:dyDescent="0.2">
      <c r="A5" s="773" t="s">
        <v>121</v>
      </c>
      <c r="B5" s="773"/>
      <c r="C5" s="773"/>
      <c r="D5" s="773"/>
      <c r="E5" s="773"/>
      <c r="F5" s="773"/>
      <c r="G5" s="773"/>
      <c r="H5" s="773"/>
      <c r="I5" s="773"/>
      <c r="J5" s="773"/>
      <c r="K5" s="773"/>
    </row>
    <row r="6" spans="1:18" ht="27.75" customHeight="1" x14ac:dyDescent="0.2">
      <c r="A6" s="773" t="s">
        <v>122</v>
      </c>
      <c r="B6" s="773"/>
      <c r="C6" s="773"/>
      <c r="D6" s="773"/>
      <c r="E6" s="773"/>
      <c r="F6" s="773"/>
      <c r="G6" s="773"/>
      <c r="H6" s="773"/>
      <c r="I6" s="773"/>
      <c r="J6" s="773"/>
      <c r="K6" s="773"/>
    </row>
    <row r="7" spans="1:18" ht="18" x14ac:dyDescent="0.2">
      <c r="A7" s="770" t="s">
        <v>128</v>
      </c>
      <c r="B7" s="770"/>
      <c r="C7" s="77"/>
      <c r="D7" s="77"/>
      <c r="E7" s="77"/>
      <c r="F7" s="77"/>
      <c r="G7" s="77"/>
      <c r="H7" s="77"/>
      <c r="I7" s="77"/>
      <c r="J7" s="77"/>
    </row>
    <row r="8" spans="1:18" ht="15.75" customHeight="1" x14ac:dyDescent="0.2">
      <c r="A8" s="815" t="s">
        <v>65</v>
      </c>
      <c r="B8" s="816" t="s">
        <v>16</v>
      </c>
      <c r="C8" s="817"/>
      <c r="D8" s="818"/>
      <c r="E8" s="816" t="s">
        <v>17</v>
      </c>
      <c r="F8" s="817"/>
      <c r="G8" s="817"/>
      <c r="H8" s="797" t="s">
        <v>18</v>
      </c>
      <c r="I8" s="817"/>
      <c r="J8" s="817"/>
      <c r="K8" s="797" t="s">
        <v>240</v>
      </c>
    </row>
    <row r="9" spans="1:18" ht="18.75" thickBot="1" x14ac:dyDescent="0.25">
      <c r="A9" s="815"/>
      <c r="B9" s="819" t="s">
        <v>19</v>
      </c>
      <c r="C9" s="820"/>
      <c r="D9" s="821"/>
      <c r="E9" s="819" t="s">
        <v>20</v>
      </c>
      <c r="F9" s="820"/>
      <c r="G9" s="820"/>
      <c r="H9" s="822" t="s">
        <v>5</v>
      </c>
      <c r="I9" s="823"/>
      <c r="J9" s="823"/>
      <c r="K9" s="797"/>
    </row>
    <row r="10" spans="1:18" ht="18" x14ac:dyDescent="0.2">
      <c r="A10" s="815"/>
      <c r="B10" s="78" t="s">
        <v>0</v>
      </c>
      <c r="C10" s="79" t="s">
        <v>1</v>
      </c>
      <c r="D10" s="79" t="s">
        <v>47</v>
      </c>
      <c r="E10" s="78" t="s">
        <v>0</v>
      </c>
      <c r="F10" s="78" t="s">
        <v>1</v>
      </c>
      <c r="G10" s="78" t="s">
        <v>47</v>
      </c>
      <c r="H10" s="121" t="s">
        <v>0</v>
      </c>
      <c r="I10" s="78" t="s">
        <v>1</v>
      </c>
      <c r="J10" s="79" t="s">
        <v>47</v>
      </c>
      <c r="K10" s="797"/>
    </row>
    <row r="11" spans="1:18" ht="18" x14ac:dyDescent="0.2">
      <c r="A11" s="815"/>
      <c r="B11" s="78" t="s">
        <v>25</v>
      </c>
      <c r="C11" s="78" t="s">
        <v>26</v>
      </c>
      <c r="D11" s="80" t="s">
        <v>5</v>
      </c>
      <c r="E11" s="78" t="s">
        <v>25</v>
      </c>
      <c r="F11" s="78" t="s">
        <v>26</v>
      </c>
      <c r="G11" s="80" t="s">
        <v>5</v>
      </c>
      <c r="H11" s="121" t="s">
        <v>25</v>
      </c>
      <c r="I11" s="78" t="s">
        <v>26</v>
      </c>
      <c r="J11" s="80" t="s">
        <v>5</v>
      </c>
      <c r="K11" s="797"/>
    </row>
    <row r="12" spans="1:18" ht="18" x14ac:dyDescent="0.2">
      <c r="A12" s="81" t="s">
        <v>66</v>
      </c>
      <c r="B12" s="82">
        <v>521771</v>
      </c>
      <c r="C12" s="82">
        <v>264621</v>
      </c>
      <c r="D12" s="82">
        <f>SUM(B12:C12)</f>
        <v>786392</v>
      </c>
      <c r="E12" s="82">
        <v>2837090</v>
      </c>
      <c r="F12" s="82">
        <v>102656</v>
      </c>
      <c r="G12" s="82">
        <f>SUM(E12:F12)</f>
        <v>2939746</v>
      </c>
      <c r="H12" s="125">
        <f>B12+E12</f>
        <v>3358861</v>
      </c>
      <c r="I12" s="125">
        <f>C12+F12</f>
        <v>367277</v>
      </c>
      <c r="J12" s="125">
        <f>SUM(H12:I12)</f>
        <v>3726138</v>
      </c>
      <c r="K12" s="238" t="s">
        <v>241</v>
      </c>
      <c r="L12" s="232"/>
      <c r="M12" s="232"/>
      <c r="N12" s="232"/>
      <c r="O12" s="232"/>
      <c r="P12" s="232"/>
      <c r="Q12" s="232"/>
      <c r="R12" s="232"/>
    </row>
    <row r="13" spans="1:18" ht="18" x14ac:dyDescent="0.2">
      <c r="A13" s="83" t="s">
        <v>67</v>
      </c>
      <c r="B13" s="24">
        <v>286131</v>
      </c>
      <c r="C13" s="24">
        <v>158977</v>
      </c>
      <c r="D13" s="24">
        <f t="shared" ref="D13:D24" si="0">SUM(B13:C13)</f>
        <v>445108</v>
      </c>
      <c r="E13" s="24">
        <v>1776972</v>
      </c>
      <c r="F13" s="24">
        <v>44464</v>
      </c>
      <c r="G13" s="24">
        <f t="shared" ref="G13:G24" si="1">SUM(E13:F13)</f>
        <v>1821436</v>
      </c>
      <c r="H13" s="126">
        <f t="shared" ref="H13:H24" si="2">B13+E13</f>
        <v>2063103</v>
      </c>
      <c r="I13" s="24">
        <f t="shared" ref="I13:I24" si="3">C13+F13</f>
        <v>203441</v>
      </c>
      <c r="J13" s="24">
        <f>SUM(H13:I13)</f>
        <v>2266544</v>
      </c>
      <c r="K13" s="239" t="s">
        <v>242</v>
      </c>
      <c r="L13" s="232"/>
      <c r="M13" s="232"/>
      <c r="N13" s="232"/>
      <c r="O13" s="232"/>
      <c r="P13" s="232"/>
      <c r="Q13" s="232"/>
      <c r="R13" s="232"/>
    </row>
    <row r="14" spans="1:18" ht="18" x14ac:dyDescent="0.2">
      <c r="A14" s="81" t="s">
        <v>68</v>
      </c>
      <c r="B14" s="82">
        <v>48525</v>
      </c>
      <c r="C14" s="82">
        <v>20490</v>
      </c>
      <c r="D14" s="82">
        <f t="shared" si="0"/>
        <v>69015</v>
      </c>
      <c r="E14" s="82">
        <v>300859</v>
      </c>
      <c r="F14" s="82">
        <v>6694</v>
      </c>
      <c r="G14" s="82">
        <f t="shared" si="1"/>
        <v>307553</v>
      </c>
      <c r="H14" s="125">
        <f t="shared" si="2"/>
        <v>349384</v>
      </c>
      <c r="I14" s="82">
        <f t="shared" si="3"/>
        <v>27184</v>
      </c>
      <c r="J14" s="82">
        <f t="shared" ref="J14:J24" si="4">SUM(H14:I14)</f>
        <v>376568</v>
      </c>
      <c r="K14" s="238" t="s">
        <v>243</v>
      </c>
      <c r="L14" s="232"/>
      <c r="M14" s="232"/>
      <c r="N14" s="232"/>
      <c r="O14" s="232"/>
      <c r="P14" s="232"/>
      <c r="Q14" s="232"/>
      <c r="R14" s="232"/>
    </row>
    <row r="15" spans="1:18" ht="18" x14ac:dyDescent="0.2">
      <c r="A15" s="83" t="s">
        <v>69</v>
      </c>
      <c r="B15" s="24">
        <v>38707</v>
      </c>
      <c r="C15" s="24">
        <v>17090</v>
      </c>
      <c r="D15" s="24">
        <f t="shared" si="0"/>
        <v>55797</v>
      </c>
      <c r="E15" s="24">
        <v>362304</v>
      </c>
      <c r="F15" s="24">
        <v>7851</v>
      </c>
      <c r="G15" s="24">
        <f t="shared" si="1"/>
        <v>370155</v>
      </c>
      <c r="H15" s="126">
        <f t="shared" si="2"/>
        <v>401011</v>
      </c>
      <c r="I15" s="24">
        <f t="shared" si="3"/>
        <v>24941</v>
      </c>
      <c r="J15" s="24">
        <f t="shared" si="4"/>
        <v>425952</v>
      </c>
      <c r="K15" s="239" t="s">
        <v>244</v>
      </c>
      <c r="L15" s="232"/>
      <c r="M15" s="232"/>
      <c r="N15" s="232"/>
      <c r="O15" s="232"/>
      <c r="P15" s="232"/>
      <c r="Q15" s="232"/>
      <c r="R15" s="232"/>
    </row>
    <row r="16" spans="1:18" ht="18" x14ac:dyDescent="0.2">
      <c r="A16" s="81" t="s">
        <v>70</v>
      </c>
      <c r="B16" s="82">
        <v>362931</v>
      </c>
      <c r="C16" s="82">
        <v>94441</v>
      </c>
      <c r="D16" s="82">
        <f t="shared" si="0"/>
        <v>457372</v>
      </c>
      <c r="E16" s="82">
        <v>1574294</v>
      </c>
      <c r="F16" s="82">
        <v>32177</v>
      </c>
      <c r="G16" s="82">
        <f t="shared" si="1"/>
        <v>1606471</v>
      </c>
      <c r="H16" s="125">
        <f t="shared" si="2"/>
        <v>1937225</v>
      </c>
      <c r="I16" s="82">
        <f t="shared" si="3"/>
        <v>126618</v>
      </c>
      <c r="J16" s="82">
        <f>SUM(H16:I16)</f>
        <v>2063843</v>
      </c>
      <c r="K16" s="238" t="s">
        <v>245</v>
      </c>
      <c r="L16" s="232"/>
      <c r="M16" s="232"/>
      <c r="N16" s="232"/>
      <c r="O16" s="232"/>
      <c r="P16" s="232"/>
      <c r="Q16" s="232"/>
      <c r="R16" s="232"/>
    </row>
    <row r="17" spans="1:18" ht="18" x14ac:dyDescent="0.2">
      <c r="A17" s="83" t="s">
        <v>71</v>
      </c>
      <c r="B17" s="24">
        <v>43907</v>
      </c>
      <c r="C17" s="24">
        <v>13722</v>
      </c>
      <c r="D17" s="24">
        <f t="shared" si="0"/>
        <v>57629</v>
      </c>
      <c r="E17" s="24">
        <v>282250</v>
      </c>
      <c r="F17" s="24">
        <v>8635</v>
      </c>
      <c r="G17" s="24">
        <f t="shared" si="1"/>
        <v>290885</v>
      </c>
      <c r="H17" s="126">
        <f t="shared" si="2"/>
        <v>326157</v>
      </c>
      <c r="I17" s="24">
        <f t="shared" si="3"/>
        <v>22357</v>
      </c>
      <c r="J17" s="24">
        <f t="shared" si="4"/>
        <v>348514</v>
      </c>
      <c r="K17" s="239" t="s">
        <v>246</v>
      </c>
      <c r="L17" s="232"/>
      <c r="M17" s="232"/>
      <c r="N17" s="232"/>
      <c r="O17" s="232"/>
      <c r="P17" s="232"/>
      <c r="Q17" s="232"/>
      <c r="R17" s="232"/>
    </row>
    <row r="18" spans="1:18" ht="18" x14ac:dyDescent="0.2">
      <c r="A18" s="81" t="s">
        <v>72</v>
      </c>
      <c r="B18" s="82">
        <v>14152</v>
      </c>
      <c r="C18" s="82">
        <v>7262</v>
      </c>
      <c r="D18" s="82">
        <f t="shared" si="0"/>
        <v>21414</v>
      </c>
      <c r="E18" s="82">
        <v>92193</v>
      </c>
      <c r="F18" s="82">
        <v>1357</v>
      </c>
      <c r="G18" s="82">
        <f t="shared" si="1"/>
        <v>93550</v>
      </c>
      <c r="H18" s="125">
        <f t="shared" si="2"/>
        <v>106345</v>
      </c>
      <c r="I18" s="82">
        <f t="shared" si="3"/>
        <v>8619</v>
      </c>
      <c r="J18" s="82">
        <f t="shared" si="4"/>
        <v>114964</v>
      </c>
      <c r="K18" s="238" t="s">
        <v>247</v>
      </c>
      <c r="L18" s="232"/>
      <c r="M18" s="232"/>
      <c r="N18" s="232"/>
      <c r="O18" s="232"/>
      <c r="P18" s="232"/>
      <c r="Q18" s="232"/>
      <c r="R18" s="232"/>
    </row>
    <row r="19" spans="1:18" ht="18" x14ac:dyDescent="0.2">
      <c r="A19" s="83" t="s">
        <v>73</v>
      </c>
      <c r="B19" s="24">
        <v>11184</v>
      </c>
      <c r="C19" s="24">
        <v>8189</v>
      </c>
      <c r="D19" s="24">
        <f t="shared" si="0"/>
        <v>19373</v>
      </c>
      <c r="E19" s="24">
        <v>121324</v>
      </c>
      <c r="F19" s="24">
        <v>2370</v>
      </c>
      <c r="G19" s="24">
        <f t="shared" si="1"/>
        <v>123694</v>
      </c>
      <c r="H19" s="126">
        <f t="shared" si="2"/>
        <v>132508</v>
      </c>
      <c r="I19" s="24">
        <f t="shared" si="3"/>
        <v>10559</v>
      </c>
      <c r="J19" s="24">
        <f t="shared" si="4"/>
        <v>143067</v>
      </c>
      <c r="K19" s="239" t="s">
        <v>248</v>
      </c>
      <c r="L19" s="232"/>
      <c r="M19" s="232"/>
      <c r="N19" s="232"/>
      <c r="O19" s="232"/>
      <c r="P19" s="232"/>
      <c r="Q19" s="232"/>
      <c r="R19" s="232"/>
    </row>
    <row r="20" spans="1:18" ht="18" x14ac:dyDescent="0.2">
      <c r="A20" s="81" t="s">
        <v>74</v>
      </c>
      <c r="B20" s="82">
        <v>5153</v>
      </c>
      <c r="C20" s="82">
        <v>2054</v>
      </c>
      <c r="D20" s="82">
        <f t="shared" si="0"/>
        <v>7207</v>
      </c>
      <c r="E20" s="82">
        <v>43287</v>
      </c>
      <c r="F20" s="84">
        <v>570</v>
      </c>
      <c r="G20" s="82">
        <f t="shared" si="1"/>
        <v>43857</v>
      </c>
      <c r="H20" s="125">
        <f t="shared" si="2"/>
        <v>48440</v>
      </c>
      <c r="I20" s="82">
        <f t="shared" si="3"/>
        <v>2624</v>
      </c>
      <c r="J20" s="82">
        <f t="shared" si="4"/>
        <v>51064</v>
      </c>
      <c r="K20" s="238" t="s">
        <v>249</v>
      </c>
      <c r="L20" s="232"/>
      <c r="M20" s="232"/>
      <c r="N20" s="232"/>
      <c r="O20" s="232"/>
      <c r="P20" s="232"/>
      <c r="Q20" s="232"/>
      <c r="R20" s="232"/>
    </row>
    <row r="21" spans="1:18" ht="18" x14ac:dyDescent="0.2">
      <c r="A21" s="83" t="s">
        <v>75</v>
      </c>
      <c r="B21" s="24">
        <v>14737</v>
      </c>
      <c r="C21" s="24">
        <v>8678</v>
      </c>
      <c r="D21" s="24">
        <f t="shared" si="0"/>
        <v>23415</v>
      </c>
      <c r="E21" s="24">
        <v>113496</v>
      </c>
      <c r="F21" s="24">
        <v>1793</v>
      </c>
      <c r="G21" s="24">
        <f t="shared" si="1"/>
        <v>115289</v>
      </c>
      <c r="H21" s="126">
        <f t="shared" si="2"/>
        <v>128233</v>
      </c>
      <c r="I21" s="24">
        <f t="shared" si="3"/>
        <v>10471</v>
      </c>
      <c r="J21" s="24">
        <f t="shared" si="4"/>
        <v>138704</v>
      </c>
      <c r="K21" s="239" t="s">
        <v>250</v>
      </c>
      <c r="L21" s="232"/>
      <c r="M21" s="232"/>
      <c r="N21" s="232"/>
      <c r="O21" s="232"/>
      <c r="P21" s="232"/>
      <c r="Q21" s="232"/>
      <c r="R21" s="232"/>
    </row>
    <row r="22" spans="1:18" ht="18" x14ac:dyDescent="0.2">
      <c r="A22" s="81" t="s">
        <v>76</v>
      </c>
      <c r="B22" s="82">
        <v>13450</v>
      </c>
      <c r="C22" s="82">
        <v>6485</v>
      </c>
      <c r="D22" s="82">
        <f t="shared" si="0"/>
        <v>19935</v>
      </c>
      <c r="E22" s="82">
        <v>129581</v>
      </c>
      <c r="F22" s="82">
        <v>1734</v>
      </c>
      <c r="G22" s="82">
        <f t="shared" si="1"/>
        <v>131315</v>
      </c>
      <c r="H22" s="125">
        <f t="shared" si="2"/>
        <v>143031</v>
      </c>
      <c r="I22" s="82">
        <f t="shared" si="3"/>
        <v>8219</v>
      </c>
      <c r="J22" s="82">
        <f t="shared" si="4"/>
        <v>151250</v>
      </c>
      <c r="K22" s="238" t="s">
        <v>251</v>
      </c>
      <c r="L22" s="232"/>
      <c r="M22" s="232"/>
      <c r="N22" s="232"/>
      <c r="O22" s="232"/>
      <c r="P22" s="232"/>
      <c r="Q22" s="232"/>
      <c r="R22" s="232"/>
    </row>
    <row r="23" spans="1:18" ht="18" x14ac:dyDescent="0.2">
      <c r="A23" s="83" t="s">
        <v>77</v>
      </c>
      <c r="B23" s="24">
        <v>7238</v>
      </c>
      <c r="C23" s="24">
        <v>1631</v>
      </c>
      <c r="D23" s="24">
        <f t="shared" si="0"/>
        <v>8869</v>
      </c>
      <c r="E23" s="24">
        <v>44075</v>
      </c>
      <c r="F23" s="85">
        <v>572</v>
      </c>
      <c r="G23" s="24">
        <f t="shared" si="1"/>
        <v>44647</v>
      </c>
      <c r="H23" s="126">
        <f t="shared" si="2"/>
        <v>51313</v>
      </c>
      <c r="I23" s="24">
        <f t="shared" si="3"/>
        <v>2203</v>
      </c>
      <c r="J23" s="24">
        <f t="shared" si="4"/>
        <v>53516</v>
      </c>
      <c r="K23" s="239" t="s">
        <v>252</v>
      </c>
      <c r="L23" s="232"/>
      <c r="M23" s="232"/>
      <c r="N23" s="232"/>
      <c r="O23" s="232"/>
      <c r="P23" s="232"/>
      <c r="Q23" s="232"/>
      <c r="R23" s="232"/>
    </row>
    <row r="24" spans="1:18" ht="18" x14ac:dyDescent="0.2">
      <c r="A24" s="81" t="s">
        <v>78</v>
      </c>
      <c r="B24" s="82">
        <v>8532</v>
      </c>
      <c r="C24" s="82">
        <v>2097</v>
      </c>
      <c r="D24" s="82">
        <f t="shared" si="0"/>
        <v>10629</v>
      </c>
      <c r="E24" s="82">
        <v>64138</v>
      </c>
      <c r="F24" s="84">
        <v>882</v>
      </c>
      <c r="G24" s="82">
        <f t="shared" si="1"/>
        <v>65020</v>
      </c>
      <c r="H24" s="125">
        <f t="shared" si="2"/>
        <v>72670</v>
      </c>
      <c r="I24" s="82">
        <f t="shared" si="3"/>
        <v>2979</v>
      </c>
      <c r="J24" s="82">
        <f t="shared" si="4"/>
        <v>75649</v>
      </c>
      <c r="K24" s="238" t="s">
        <v>253</v>
      </c>
      <c r="L24" s="232"/>
      <c r="M24" s="232"/>
      <c r="N24" s="232"/>
      <c r="O24" s="232"/>
      <c r="P24" s="232"/>
      <c r="Q24" s="232"/>
      <c r="R24" s="232"/>
    </row>
    <row r="25" spans="1:18" ht="18" x14ac:dyDescent="0.2">
      <c r="A25" s="86" t="s">
        <v>28</v>
      </c>
      <c r="B25" s="322">
        <f t="shared" ref="B25:J25" si="5">SUM(B12:B24)</f>
        <v>1376418</v>
      </c>
      <c r="C25" s="322">
        <f t="shared" si="5"/>
        <v>605737</v>
      </c>
      <c r="D25" s="322">
        <f t="shared" si="5"/>
        <v>1982155</v>
      </c>
      <c r="E25" s="322">
        <f t="shared" si="5"/>
        <v>7741863</v>
      </c>
      <c r="F25" s="322">
        <f t="shared" si="5"/>
        <v>211755</v>
      </c>
      <c r="G25" s="322">
        <f t="shared" si="5"/>
        <v>7953618</v>
      </c>
      <c r="H25" s="637">
        <f t="shared" si="5"/>
        <v>9118281</v>
      </c>
      <c r="I25" s="322">
        <f t="shared" si="5"/>
        <v>817492</v>
      </c>
      <c r="J25" s="322">
        <f t="shared" si="5"/>
        <v>9935773</v>
      </c>
      <c r="K25" s="240" t="s">
        <v>5</v>
      </c>
      <c r="L25" s="232"/>
      <c r="M25" s="232"/>
      <c r="N25" s="232"/>
      <c r="O25" s="232"/>
      <c r="P25" s="232"/>
      <c r="Q25" s="232"/>
      <c r="R25" s="232"/>
    </row>
    <row r="26" spans="1:18" x14ac:dyDescent="0.2">
      <c r="A26" s="75" t="s">
        <v>124</v>
      </c>
      <c r="K26" t="s">
        <v>125</v>
      </c>
    </row>
    <row r="27" spans="1:18" x14ac:dyDescent="0.2">
      <c r="A27" s="115"/>
      <c r="B27" s="232"/>
      <c r="C27" s="232"/>
      <c r="D27" s="232"/>
      <c r="E27" s="232"/>
      <c r="F27" s="232"/>
      <c r="G27" s="232"/>
      <c r="H27" s="232"/>
      <c r="I27" s="232"/>
      <c r="J27" s="232"/>
    </row>
  </sheetData>
  <mergeCells count="11">
    <mergeCell ref="A5:K5"/>
    <mergeCell ref="A6:K6"/>
    <mergeCell ref="K8:K11"/>
    <mergeCell ref="A8:A11"/>
    <mergeCell ref="A7:B7"/>
    <mergeCell ref="B8:D8"/>
    <mergeCell ref="E8:G8"/>
    <mergeCell ref="H8:J8"/>
    <mergeCell ref="B9:D9"/>
    <mergeCell ref="E9:G9"/>
    <mergeCell ref="H9:J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3" orientation="landscape" horizontalDpi="300" r:id="rId1"/>
  <headerFooter>
    <oddFooter>&amp;Lstats.gov.sa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4"/>
  <sheetViews>
    <sheetView rightToLeft="1" view="pageBreakPreview" zoomScale="80" zoomScaleNormal="100" zoomScaleSheetLayoutView="80" workbookViewId="0">
      <selection activeCell="M18" sqref="M18"/>
    </sheetView>
  </sheetViews>
  <sheetFormatPr defaultRowHeight="14.25" x14ac:dyDescent="0.2"/>
  <cols>
    <col min="1" max="1" width="22.125" customWidth="1"/>
    <col min="2" max="2" width="12" bestFit="1" customWidth="1"/>
    <col min="3" max="3" width="9.875" bestFit="1" customWidth="1"/>
    <col min="4" max="5" width="12.125" bestFit="1" customWidth="1"/>
    <col min="6" max="6" width="9.875" bestFit="1" customWidth="1"/>
    <col min="7" max="7" width="12.125" bestFit="1" customWidth="1"/>
    <col min="8" max="8" width="12" bestFit="1" customWidth="1"/>
    <col min="9" max="9" width="9.875" bestFit="1" customWidth="1"/>
    <col min="10" max="10" width="13.375" bestFit="1" customWidth="1"/>
  </cols>
  <sheetData>
    <row r="1" spans="1:19" x14ac:dyDescent="0.2">
      <c r="I1" s="274" t="s">
        <v>577</v>
      </c>
    </row>
    <row r="2" spans="1:19" ht="61.5" customHeight="1" x14ac:dyDescent="0.2">
      <c r="A2" s="74"/>
      <c r="H2" s="2"/>
      <c r="I2" s="274" t="s">
        <v>578</v>
      </c>
      <c r="J2" s="2"/>
    </row>
    <row r="3" spans="1:19" ht="19.5" x14ac:dyDescent="0.2">
      <c r="A3" s="130"/>
      <c r="B3" s="45"/>
      <c r="C3" s="45"/>
      <c r="D3" s="45"/>
      <c r="E3" s="45"/>
      <c r="F3" s="45"/>
      <c r="G3" s="45"/>
      <c r="H3" s="45"/>
      <c r="I3" s="45"/>
      <c r="J3" s="45"/>
    </row>
    <row r="4" spans="1:19" ht="19.5" x14ac:dyDescent="0.2">
      <c r="A4" s="824" t="s">
        <v>126</v>
      </c>
      <c r="B4" s="824"/>
      <c r="C4" s="824"/>
      <c r="D4" s="824"/>
      <c r="E4" s="824"/>
      <c r="F4" s="824"/>
      <c r="G4" s="824"/>
      <c r="H4" s="824"/>
      <c r="I4" s="824"/>
      <c r="J4" s="824"/>
    </row>
    <row r="5" spans="1:19" ht="19.5" x14ac:dyDescent="0.2">
      <c r="A5" s="824" t="s">
        <v>127</v>
      </c>
      <c r="B5" s="824"/>
      <c r="C5" s="824"/>
      <c r="D5" s="824"/>
      <c r="E5" s="824"/>
      <c r="F5" s="824"/>
      <c r="G5" s="824"/>
      <c r="H5" s="824"/>
      <c r="I5" s="824"/>
      <c r="J5" s="824"/>
    </row>
    <row r="6" spans="1:19" ht="19.5" x14ac:dyDescent="0.2">
      <c r="A6" s="824" t="s">
        <v>133</v>
      </c>
      <c r="B6" s="824"/>
      <c r="C6" s="45"/>
      <c r="D6" s="45"/>
      <c r="E6" s="45"/>
      <c r="F6" s="45"/>
      <c r="G6" s="45"/>
      <c r="H6" s="45"/>
      <c r="I6" s="45"/>
      <c r="J6" s="45"/>
    </row>
    <row r="7" spans="1:19" ht="19.5" x14ac:dyDescent="0.2">
      <c r="A7" s="72" t="s">
        <v>45</v>
      </c>
      <c r="B7" s="799" t="s">
        <v>16</v>
      </c>
      <c r="C7" s="784"/>
      <c r="D7" s="800"/>
      <c r="E7" s="799" t="s">
        <v>17</v>
      </c>
      <c r="F7" s="784"/>
      <c r="G7" s="784"/>
      <c r="H7" s="783" t="s">
        <v>18</v>
      </c>
      <c r="I7" s="784"/>
      <c r="J7" s="784"/>
    </row>
    <row r="8" spans="1:19" ht="20.25" thickBot="1" x14ac:dyDescent="0.25">
      <c r="A8" s="72" t="s">
        <v>46</v>
      </c>
      <c r="B8" s="801" t="s">
        <v>19</v>
      </c>
      <c r="C8" s="787"/>
      <c r="D8" s="802"/>
      <c r="E8" s="801" t="s">
        <v>20</v>
      </c>
      <c r="F8" s="787"/>
      <c r="G8" s="787"/>
      <c r="H8" s="789" t="s">
        <v>5</v>
      </c>
      <c r="I8" s="790"/>
      <c r="J8" s="790"/>
    </row>
    <row r="9" spans="1:19" ht="19.5" x14ac:dyDescent="0.2">
      <c r="A9" s="128"/>
      <c r="B9" s="72" t="s">
        <v>0</v>
      </c>
      <c r="C9" s="57" t="s">
        <v>1</v>
      </c>
      <c r="D9" s="57" t="s">
        <v>47</v>
      </c>
      <c r="E9" s="72" t="s">
        <v>0</v>
      </c>
      <c r="F9" s="72" t="s">
        <v>1</v>
      </c>
      <c r="G9" s="72" t="s">
        <v>47</v>
      </c>
      <c r="H9" s="117" t="s">
        <v>0</v>
      </c>
      <c r="I9" s="72" t="s">
        <v>1</v>
      </c>
      <c r="J9" s="57" t="s">
        <v>47</v>
      </c>
    </row>
    <row r="10" spans="1:19" ht="19.5" x14ac:dyDescent="0.2">
      <c r="A10" s="128"/>
      <c r="B10" s="72" t="s">
        <v>25</v>
      </c>
      <c r="C10" s="72" t="s">
        <v>26</v>
      </c>
      <c r="D10" s="131" t="s">
        <v>5</v>
      </c>
      <c r="E10" s="72" t="s">
        <v>25</v>
      </c>
      <c r="F10" s="72" t="s">
        <v>26</v>
      </c>
      <c r="G10" s="131" t="s">
        <v>5</v>
      </c>
      <c r="H10" s="117" t="s">
        <v>25</v>
      </c>
      <c r="I10" s="72" t="s">
        <v>26</v>
      </c>
      <c r="J10" s="131" t="s">
        <v>5</v>
      </c>
    </row>
    <row r="11" spans="1:19" ht="20.25" thickBot="1" x14ac:dyDescent="0.25">
      <c r="A11" s="132" t="s">
        <v>48</v>
      </c>
      <c r="B11" s="133">
        <v>59851</v>
      </c>
      <c r="C11" s="133">
        <v>13801</v>
      </c>
      <c r="D11" s="133">
        <f>SUM(B11:C11)</f>
        <v>73652</v>
      </c>
      <c r="E11" s="133">
        <v>1420</v>
      </c>
      <c r="F11" s="134">
        <v>182</v>
      </c>
      <c r="G11" s="133">
        <f>SUM(E11:F11)</f>
        <v>1602</v>
      </c>
      <c r="H11" s="138">
        <f>B11+E11</f>
        <v>61271</v>
      </c>
      <c r="I11" s="138">
        <f>C11+F11</f>
        <v>13983</v>
      </c>
      <c r="J11" s="138">
        <f>SUM(H11:I11)</f>
        <v>75254</v>
      </c>
      <c r="K11" s="232"/>
      <c r="L11" s="232"/>
      <c r="M11" s="232"/>
      <c r="N11" s="232"/>
      <c r="O11" s="232"/>
      <c r="P11" s="232"/>
      <c r="Q11" s="232"/>
      <c r="R11" s="232"/>
      <c r="S11" s="232"/>
    </row>
    <row r="12" spans="1:19" ht="20.25" thickBot="1" x14ac:dyDescent="0.25">
      <c r="A12" s="129" t="s">
        <v>49</v>
      </c>
      <c r="B12" s="135">
        <v>299353</v>
      </c>
      <c r="C12" s="135">
        <v>85025</v>
      </c>
      <c r="D12" s="135">
        <f t="shared" ref="D12:D21" si="0">SUM(B12:C12)</f>
        <v>384378</v>
      </c>
      <c r="E12" s="135">
        <v>274381</v>
      </c>
      <c r="F12" s="135">
        <v>6109</v>
      </c>
      <c r="G12" s="135">
        <f t="shared" ref="G12:G21" si="1">SUM(E12:F12)</f>
        <v>280490</v>
      </c>
      <c r="H12" s="139">
        <f t="shared" ref="H12:H21" si="2">B12+E12</f>
        <v>573734</v>
      </c>
      <c r="I12" s="135">
        <f>C12+F12</f>
        <v>91134</v>
      </c>
      <c r="J12" s="135">
        <f t="shared" ref="J12:J21" si="3">SUM(H12:I12)</f>
        <v>664868</v>
      </c>
      <c r="K12" s="232"/>
      <c r="L12" s="232"/>
      <c r="M12" s="232"/>
      <c r="N12" s="232"/>
      <c r="O12" s="232"/>
      <c r="P12" s="232"/>
      <c r="Q12" s="232"/>
      <c r="R12" s="232"/>
      <c r="S12" s="232"/>
    </row>
    <row r="13" spans="1:19" ht="20.25" thickBot="1" x14ac:dyDescent="0.25">
      <c r="A13" s="132" t="s">
        <v>50</v>
      </c>
      <c r="B13" s="133">
        <v>306494</v>
      </c>
      <c r="C13" s="133">
        <v>145910</v>
      </c>
      <c r="D13" s="133">
        <f t="shared" si="0"/>
        <v>452404</v>
      </c>
      <c r="E13" s="133">
        <v>1293272</v>
      </c>
      <c r="F13" s="133">
        <v>39043</v>
      </c>
      <c r="G13" s="133">
        <f t="shared" si="1"/>
        <v>1332315</v>
      </c>
      <c r="H13" s="138">
        <f t="shared" si="2"/>
        <v>1599766</v>
      </c>
      <c r="I13" s="133">
        <f t="shared" ref="I13:I21" si="4">C13+F13</f>
        <v>184953</v>
      </c>
      <c r="J13" s="133">
        <f t="shared" si="3"/>
        <v>1784719</v>
      </c>
      <c r="K13" s="232"/>
      <c r="L13" s="232"/>
      <c r="M13" s="232"/>
      <c r="N13" s="232"/>
      <c r="O13" s="232"/>
      <c r="P13" s="232"/>
      <c r="Q13" s="232"/>
      <c r="R13" s="232"/>
      <c r="S13" s="232"/>
    </row>
    <row r="14" spans="1:19" ht="20.25" thickBot="1" x14ac:dyDescent="0.25">
      <c r="A14" s="129" t="s">
        <v>51</v>
      </c>
      <c r="B14" s="135">
        <v>235558</v>
      </c>
      <c r="C14" s="135">
        <v>126297</v>
      </c>
      <c r="D14" s="135">
        <f t="shared" si="0"/>
        <v>361855</v>
      </c>
      <c r="E14" s="135">
        <v>1642160</v>
      </c>
      <c r="F14" s="135">
        <v>49639</v>
      </c>
      <c r="G14" s="135">
        <f t="shared" si="1"/>
        <v>1691799</v>
      </c>
      <c r="H14" s="139">
        <f t="shared" si="2"/>
        <v>1877718</v>
      </c>
      <c r="I14" s="135">
        <f t="shared" si="4"/>
        <v>175936</v>
      </c>
      <c r="J14" s="135">
        <f t="shared" si="3"/>
        <v>2053654</v>
      </c>
      <c r="K14" s="232"/>
      <c r="L14" s="232"/>
      <c r="M14" s="232"/>
      <c r="N14" s="232"/>
      <c r="O14" s="232"/>
      <c r="P14" s="232"/>
      <c r="Q14" s="232"/>
      <c r="R14" s="232"/>
      <c r="S14" s="232"/>
    </row>
    <row r="15" spans="1:19" ht="20.25" thickBot="1" x14ac:dyDescent="0.25">
      <c r="A15" s="132" t="s">
        <v>52</v>
      </c>
      <c r="B15" s="133">
        <v>170260</v>
      </c>
      <c r="C15" s="133">
        <v>85826</v>
      </c>
      <c r="D15" s="133">
        <f t="shared" si="0"/>
        <v>256086</v>
      </c>
      <c r="E15" s="133">
        <v>1415779</v>
      </c>
      <c r="F15" s="133">
        <v>42153</v>
      </c>
      <c r="G15" s="133">
        <f t="shared" si="1"/>
        <v>1457932</v>
      </c>
      <c r="H15" s="138">
        <f t="shared" si="2"/>
        <v>1586039</v>
      </c>
      <c r="I15" s="133">
        <f t="shared" si="4"/>
        <v>127979</v>
      </c>
      <c r="J15" s="133">
        <f t="shared" si="3"/>
        <v>1714018</v>
      </c>
      <c r="K15" s="232"/>
      <c r="L15" s="232"/>
      <c r="M15" s="232"/>
      <c r="N15" s="232"/>
      <c r="O15" s="232"/>
      <c r="P15" s="232"/>
      <c r="Q15" s="232"/>
      <c r="R15" s="232"/>
      <c r="S15" s="232"/>
    </row>
    <row r="16" spans="1:19" ht="20.25" thickBot="1" x14ac:dyDescent="0.25">
      <c r="A16" s="129" t="s">
        <v>53</v>
      </c>
      <c r="B16" s="135">
        <v>103291</v>
      </c>
      <c r="C16" s="135">
        <v>52970</v>
      </c>
      <c r="D16" s="135">
        <f t="shared" si="0"/>
        <v>156261</v>
      </c>
      <c r="E16" s="135">
        <v>1043536</v>
      </c>
      <c r="F16" s="135">
        <v>30584</v>
      </c>
      <c r="G16" s="135">
        <f t="shared" si="1"/>
        <v>1074120</v>
      </c>
      <c r="H16" s="139">
        <f t="shared" si="2"/>
        <v>1146827</v>
      </c>
      <c r="I16" s="135">
        <f t="shared" si="4"/>
        <v>83554</v>
      </c>
      <c r="J16" s="135">
        <f t="shared" si="3"/>
        <v>1230381</v>
      </c>
      <c r="K16" s="232"/>
      <c r="L16" s="232"/>
      <c r="M16" s="232"/>
      <c r="N16" s="232"/>
      <c r="O16" s="232"/>
      <c r="P16" s="232"/>
      <c r="Q16" s="232"/>
      <c r="R16" s="232"/>
      <c r="S16" s="232"/>
    </row>
    <row r="17" spans="1:19" ht="20.25" thickBot="1" x14ac:dyDescent="0.25">
      <c r="A17" s="132" t="s">
        <v>54</v>
      </c>
      <c r="B17" s="133">
        <v>72072</v>
      </c>
      <c r="C17" s="133">
        <v>39331</v>
      </c>
      <c r="D17" s="133">
        <f t="shared" si="0"/>
        <v>111403</v>
      </c>
      <c r="E17" s="133">
        <v>801070</v>
      </c>
      <c r="F17" s="133">
        <v>19440</v>
      </c>
      <c r="G17" s="133">
        <f t="shared" si="1"/>
        <v>820510</v>
      </c>
      <c r="H17" s="138">
        <f t="shared" si="2"/>
        <v>873142</v>
      </c>
      <c r="I17" s="133">
        <f t="shared" si="4"/>
        <v>58771</v>
      </c>
      <c r="J17" s="133">
        <f t="shared" si="3"/>
        <v>931913</v>
      </c>
      <c r="K17" s="232"/>
      <c r="L17" s="232"/>
      <c r="M17" s="232"/>
      <c r="N17" s="232"/>
      <c r="O17" s="232"/>
      <c r="P17" s="232"/>
      <c r="Q17" s="232"/>
      <c r="R17" s="232"/>
      <c r="S17" s="232"/>
    </row>
    <row r="18" spans="1:19" ht="20.25" thickBot="1" x14ac:dyDescent="0.25">
      <c r="A18" s="129" t="s">
        <v>55</v>
      </c>
      <c r="B18" s="135">
        <v>60989</v>
      </c>
      <c r="C18" s="135">
        <v>28904</v>
      </c>
      <c r="D18" s="135">
        <f t="shared" si="0"/>
        <v>89893</v>
      </c>
      <c r="E18" s="135">
        <v>586974</v>
      </c>
      <c r="F18" s="135">
        <v>11577</v>
      </c>
      <c r="G18" s="135">
        <f t="shared" si="1"/>
        <v>598551</v>
      </c>
      <c r="H18" s="139">
        <f t="shared" si="2"/>
        <v>647963</v>
      </c>
      <c r="I18" s="135">
        <f t="shared" si="4"/>
        <v>40481</v>
      </c>
      <c r="J18" s="135">
        <f>SUM(H18:I18)</f>
        <v>688444</v>
      </c>
      <c r="K18" s="232"/>
      <c r="L18" s="232"/>
      <c r="M18" s="232"/>
      <c r="N18" s="232"/>
      <c r="O18" s="232"/>
      <c r="P18" s="232"/>
      <c r="Q18" s="232"/>
      <c r="R18" s="232"/>
      <c r="S18" s="232"/>
    </row>
    <row r="19" spans="1:19" ht="20.25" thickBot="1" x14ac:dyDescent="0.25">
      <c r="A19" s="132" t="s">
        <v>56</v>
      </c>
      <c r="B19" s="133">
        <v>43362</v>
      </c>
      <c r="C19" s="133">
        <v>18416</v>
      </c>
      <c r="D19" s="133">
        <f t="shared" si="0"/>
        <v>61778</v>
      </c>
      <c r="E19" s="133">
        <v>370474</v>
      </c>
      <c r="F19" s="133">
        <v>7064</v>
      </c>
      <c r="G19" s="133">
        <f t="shared" si="1"/>
        <v>377538</v>
      </c>
      <c r="H19" s="138">
        <f t="shared" si="2"/>
        <v>413836</v>
      </c>
      <c r="I19" s="133">
        <f t="shared" si="4"/>
        <v>25480</v>
      </c>
      <c r="J19" s="133">
        <f t="shared" si="3"/>
        <v>439316</v>
      </c>
      <c r="K19" s="232"/>
      <c r="L19" s="232"/>
      <c r="M19" s="232"/>
      <c r="N19" s="232"/>
      <c r="O19" s="232"/>
      <c r="P19" s="232"/>
      <c r="Q19" s="232"/>
      <c r="R19" s="232"/>
      <c r="S19" s="232"/>
    </row>
    <row r="20" spans="1:19" ht="20.25" thickBot="1" x14ac:dyDescent="0.25">
      <c r="A20" s="129" t="s">
        <v>57</v>
      </c>
      <c r="B20" s="135">
        <v>15360</v>
      </c>
      <c r="C20" s="135">
        <v>6739</v>
      </c>
      <c r="D20" s="135">
        <f t="shared" si="0"/>
        <v>22099</v>
      </c>
      <c r="E20" s="135">
        <v>198656</v>
      </c>
      <c r="F20" s="135">
        <v>3966</v>
      </c>
      <c r="G20" s="135">
        <f t="shared" si="1"/>
        <v>202622</v>
      </c>
      <c r="H20" s="139">
        <f t="shared" si="2"/>
        <v>214016</v>
      </c>
      <c r="I20" s="135">
        <f t="shared" si="4"/>
        <v>10705</v>
      </c>
      <c r="J20" s="135">
        <f t="shared" si="3"/>
        <v>224721</v>
      </c>
      <c r="K20" s="232"/>
      <c r="L20" s="232"/>
      <c r="M20" s="232"/>
      <c r="N20" s="232"/>
      <c r="O20" s="232"/>
      <c r="P20" s="232"/>
      <c r="Q20" s="232"/>
      <c r="R20" s="232"/>
      <c r="S20" s="232"/>
    </row>
    <row r="21" spans="1:19" ht="20.25" thickBot="1" x14ac:dyDescent="0.25">
      <c r="A21" s="129" t="s">
        <v>58</v>
      </c>
      <c r="B21" s="135">
        <v>9828</v>
      </c>
      <c r="C21" s="135">
        <v>2518</v>
      </c>
      <c r="D21" s="135">
        <f t="shared" si="0"/>
        <v>12346</v>
      </c>
      <c r="E21" s="135">
        <v>114141</v>
      </c>
      <c r="F21" s="135">
        <v>1998</v>
      </c>
      <c r="G21" s="135">
        <f t="shared" si="1"/>
        <v>116139</v>
      </c>
      <c r="H21" s="139">
        <f t="shared" si="2"/>
        <v>123969</v>
      </c>
      <c r="I21" s="135">
        <f t="shared" si="4"/>
        <v>4516</v>
      </c>
      <c r="J21" s="135">
        <f t="shared" si="3"/>
        <v>128485</v>
      </c>
      <c r="K21" s="232"/>
      <c r="L21" s="232"/>
      <c r="M21" s="232"/>
      <c r="N21" s="232"/>
      <c r="O21" s="232"/>
      <c r="P21" s="232"/>
      <c r="Q21" s="232"/>
      <c r="R21" s="232"/>
      <c r="S21" s="232"/>
    </row>
    <row r="22" spans="1:19" ht="19.5" x14ac:dyDescent="0.2">
      <c r="A22" s="136" t="s">
        <v>28</v>
      </c>
      <c r="B22" s="638">
        <f t="shared" ref="B22:J22" si="5">SUM(B11:B21)</f>
        <v>1376418</v>
      </c>
      <c r="C22" s="638">
        <f t="shared" si="5"/>
        <v>605737</v>
      </c>
      <c r="D22" s="638">
        <f t="shared" si="5"/>
        <v>1982155</v>
      </c>
      <c r="E22" s="638">
        <f t="shared" si="5"/>
        <v>7741863</v>
      </c>
      <c r="F22" s="638">
        <f t="shared" si="5"/>
        <v>211755</v>
      </c>
      <c r="G22" s="638">
        <f t="shared" si="5"/>
        <v>7953618</v>
      </c>
      <c r="H22" s="639">
        <f t="shared" si="5"/>
        <v>9118281</v>
      </c>
      <c r="I22" s="638">
        <f t="shared" si="5"/>
        <v>817492</v>
      </c>
      <c r="J22" s="638">
        <f t="shared" si="5"/>
        <v>9935773</v>
      </c>
      <c r="K22" s="232"/>
      <c r="L22" s="232"/>
      <c r="M22" s="232"/>
      <c r="N22" s="232"/>
      <c r="O22" s="232"/>
      <c r="P22" s="232"/>
      <c r="Q22" s="232"/>
      <c r="R22" s="232"/>
      <c r="S22" s="232"/>
    </row>
    <row r="23" spans="1:19" ht="18" x14ac:dyDescent="0.45">
      <c r="A23" s="137" t="s">
        <v>130</v>
      </c>
      <c r="B23" s="45"/>
      <c r="C23" s="45"/>
      <c r="D23" s="45"/>
      <c r="E23" s="45"/>
      <c r="F23" s="45"/>
      <c r="G23" s="45"/>
      <c r="H23" s="45"/>
      <c r="I23" s="45"/>
      <c r="J23" s="45" t="s">
        <v>129</v>
      </c>
    </row>
    <row r="24" spans="1:19" x14ac:dyDescent="0.2">
      <c r="B24" s="232"/>
      <c r="C24" s="232"/>
      <c r="D24" s="232"/>
      <c r="E24" s="232"/>
      <c r="F24" s="232"/>
      <c r="G24" s="232"/>
      <c r="H24" s="232"/>
      <c r="I24" s="232"/>
      <c r="J24" s="232"/>
    </row>
  </sheetData>
  <mergeCells count="9">
    <mergeCell ref="B8:D8"/>
    <mergeCell ref="E8:G8"/>
    <mergeCell ref="H8:J8"/>
    <mergeCell ref="A4:J4"/>
    <mergeCell ref="A5:J5"/>
    <mergeCell ref="A6:B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rightToLeft="1" view="pageBreakPreview" topLeftCell="A7" zoomScale="110" zoomScaleNormal="100" zoomScaleSheetLayoutView="110" workbookViewId="0">
      <selection activeCell="A22" sqref="A22"/>
    </sheetView>
  </sheetViews>
  <sheetFormatPr defaultRowHeight="14.25" x14ac:dyDescent="0.2"/>
  <cols>
    <col min="1" max="1" width="19.37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1.625" bestFit="1" customWidth="1"/>
    <col min="11" max="11" width="36.125" style="116" customWidth="1"/>
  </cols>
  <sheetData>
    <row r="1" spans="1:19" x14ac:dyDescent="0.2">
      <c r="H1" s="2"/>
      <c r="K1" s="696" t="s">
        <v>577</v>
      </c>
    </row>
    <row r="2" spans="1:19" ht="61.5" customHeight="1" x14ac:dyDescent="0.2">
      <c r="A2" s="74"/>
      <c r="H2" s="2"/>
      <c r="I2" s="2"/>
      <c r="K2" s="2" t="s">
        <v>578</v>
      </c>
    </row>
    <row r="3" spans="1:19" ht="21" x14ac:dyDescent="0.2">
      <c r="A3" s="778" t="s">
        <v>131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9" ht="21" x14ac:dyDescent="0.2">
      <c r="A4" s="782" t="s">
        <v>132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19" ht="18" x14ac:dyDescent="0.2">
      <c r="A5" s="107" t="s">
        <v>149</v>
      </c>
      <c r="B5" s="77"/>
      <c r="C5" s="77"/>
      <c r="D5" s="77"/>
      <c r="E5" s="77"/>
      <c r="F5" s="77"/>
      <c r="G5" s="77"/>
      <c r="H5" s="77"/>
      <c r="I5" s="77"/>
      <c r="J5" s="77"/>
    </row>
    <row r="6" spans="1:19" ht="15.75" customHeight="1" x14ac:dyDescent="0.2">
      <c r="A6" s="825" t="s">
        <v>134</v>
      </c>
      <c r="B6" s="816" t="s">
        <v>16</v>
      </c>
      <c r="C6" s="817"/>
      <c r="D6" s="818"/>
      <c r="E6" s="816" t="s">
        <v>17</v>
      </c>
      <c r="F6" s="817"/>
      <c r="G6" s="817"/>
      <c r="H6" s="797" t="s">
        <v>18</v>
      </c>
      <c r="I6" s="817"/>
      <c r="J6" s="817"/>
      <c r="K6" s="825" t="s">
        <v>278</v>
      </c>
    </row>
    <row r="7" spans="1:19" ht="18.75" thickBot="1" x14ac:dyDescent="0.25">
      <c r="A7" s="825"/>
      <c r="B7" s="819" t="s">
        <v>19</v>
      </c>
      <c r="C7" s="820"/>
      <c r="D7" s="821"/>
      <c r="E7" s="819" t="s">
        <v>20</v>
      </c>
      <c r="F7" s="820"/>
      <c r="G7" s="820"/>
      <c r="H7" s="826" t="s">
        <v>5</v>
      </c>
      <c r="I7" s="827"/>
      <c r="J7" s="827"/>
      <c r="K7" s="825"/>
    </row>
    <row r="8" spans="1:19" ht="18" x14ac:dyDescent="0.2">
      <c r="A8" s="825"/>
      <c r="B8" s="78" t="s">
        <v>0</v>
      </c>
      <c r="C8" s="79" t="s">
        <v>1</v>
      </c>
      <c r="D8" s="79" t="s">
        <v>47</v>
      </c>
      <c r="E8" s="78" t="s">
        <v>0</v>
      </c>
      <c r="F8" s="78" t="s">
        <v>1</v>
      </c>
      <c r="G8" s="78" t="s">
        <v>47</v>
      </c>
      <c r="H8" s="121" t="s">
        <v>0</v>
      </c>
      <c r="I8" s="78" t="s">
        <v>1</v>
      </c>
      <c r="J8" s="124" t="s">
        <v>47</v>
      </c>
      <c r="K8" s="825"/>
    </row>
    <row r="9" spans="1:19" ht="18" x14ac:dyDescent="0.2">
      <c r="A9" s="825"/>
      <c r="B9" s="78" t="s">
        <v>25</v>
      </c>
      <c r="C9" s="78" t="s">
        <v>26</v>
      </c>
      <c r="D9" s="160" t="s">
        <v>5</v>
      </c>
      <c r="E9" s="78" t="s">
        <v>25</v>
      </c>
      <c r="F9" s="78" t="s">
        <v>26</v>
      </c>
      <c r="G9" s="160" t="s">
        <v>5</v>
      </c>
      <c r="H9" s="121" t="s">
        <v>25</v>
      </c>
      <c r="I9" s="78" t="s">
        <v>26</v>
      </c>
      <c r="J9" s="161" t="s">
        <v>5</v>
      </c>
      <c r="K9" s="825"/>
    </row>
    <row r="10" spans="1:19" ht="36" x14ac:dyDescent="0.2">
      <c r="A10" s="158" t="s">
        <v>135</v>
      </c>
      <c r="B10" s="108">
        <v>113935</v>
      </c>
      <c r="C10" s="108">
        <v>45573</v>
      </c>
      <c r="D10" s="108">
        <f>SUM(B10:C10)</f>
        <v>159508</v>
      </c>
      <c r="E10" s="108">
        <v>64149</v>
      </c>
      <c r="F10" s="108">
        <v>2114</v>
      </c>
      <c r="G10" s="108">
        <f>SUM(E10:F10)</f>
        <v>66263</v>
      </c>
      <c r="H10" s="55">
        <f>B10+E10</f>
        <v>178084</v>
      </c>
      <c r="I10" s="55">
        <f>C10+F10</f>
        <v>47687</v>
      </c>
      <c r="J10" s="55">
        <f t="shared" ref="J10:J19" si="0">SUM(H10:I10)</f>
        <v>225771</v>
      </c>
      <c r="K10" s="177" t="s">
        <v>269</v>
      </c>
      <c r="L10" s="232"/>
      <c r="M10" s="232"/>
      <c r="N10" s="232"/>
      <c r="O10" s="232"/>
      <c r="P10" s="232"/>
      <c r="Q10" s="232"/>
      <c r="R10" s="232"/>
      <c r="S10" s="232"/>
    </row>
    <row r="11" spans="1:19" ht="54" x14ac:dyDescent="0.2">
      <c r="A11" s="159" t="s">
        <v>136</v>
      </c>
      <c r="B11" s="110">
        <v>108485</v>
      </c>
      <c r="C11" s="110">
        <v>52184</v>
      </c>
      <c r="D11" s="110">
        <f t="shared" ref="D11:D19" si="1">SUM(B11:C11)</f>
        <v>160669</v>
      </c>
      <c r="E11" s="110">
        <v>270430</v>
      </c>
      <c r="F11" s="110">
        <v>23103</v>
      </c>
      <c r="G11" s="110">
        <f t="shared" ref="G11:G19" si="2">SUM(E11:F11)</f>
        <v>293533</v>
      </c>
      <c r="H11" s="53">
        <f t="shared" ref="H11:H19" si="3">B11+E11</f>
        <v>378915</v>
      </c>
      <c r="I11" s="110">
        <f t="shared" ref="I11:I19" si="4">C11+F11</f>
        <v>75287</v>
      </c>
      <c r="J11" s="163">
        <f>SUM(H11:I11)</f>
        <v>454202</v>
      </c>
      <c r="K11" s="178" t="s">
        <v>270</v>
      </c>
      <c r="L11" s="232"/>
      <c r="M11" s="232"/>
      <c r="N11" s="232"/>
      <c r="O11" s="232"/>
      <c r="P11" s="232"/>
      <c r="Q11" s="232"/>
      <c r="R11" s="232"/>
      <c r="S11" s="232"/>
    </row>
    <row r="12" spans="1:19" ht="36" x14ac:dyDescent="0.2">
      <c r="A12" s="158" t="s">
        <v>137</v>
      </c>
      <c r="B12" s="108">
        <v>131247</v>
      </c>
      <c r="C12" s="108">
        <v>75214</v>
      </c>
      <c r="D12" s="108">
        <f t="shared" si="1"/>
        <v>206461</v>
      </c>
      <c r="E12" s="108">
        <v>446108</v>
      </c>
      <c r="F12" s="108">
        <v>54357</v>
      </c>
      <c r="G12" s="108">
        <f t="shared" si="2"/>
        <v>500465</v>
      </c>
      <c r="H12" s="55">
        <f t="shared" si="3"/>
        <v>577355</v>
      </c>
      <c r="I12" s="108">
        <f t="shared" si="4"/>
        <v>129571</v>
      </c>
      <c r="J12" s="162">
        <f t="shared" si="0"/>
        <v>706926</v>
      </c>
      <c r="K12" s="177" t="s">
        <v>271</v>
      </c>
      <c r="L12" s="232"/>
      <c r="M12" s="232"/>
      <c r="N12" s="232"/>
      <c r="O12" s="232"/>
      <c r="P12" s="232"/>
      <c r="Q12" s="232"/>
      <c r="R12" s="232"/>
      <c r="S12" s="232"/>
    </row>
    <row r="13" spans="1:19" ht="18" x14ac:dyDescent="0.2">
      <c r="A13" s="159" t="s">
        <v>138</v>
      </c>
      <c r="B13" s="110">
        <v>313078</v>
      </c>
      <c r="C13" s="110">
        <v>229078</v>
      </c>
      <c r="D13" s="110">
        <f t="shared" si="1"/>
        <v>542156</v>
      </c>
      <c r="E13" s="110">
        <v>71549</v>
      </c>
      <c r="F13" s="110">
        <v>8964</v>
      </c>
      <c r="G13" s="110">
        <f t="shared" si="2"/>
        <v>80513</v>
      </c>
      <c r="H13" s="53">
        <f t="shared" si="3"/>
        <v>384627</v>
      </c>
      <c r="I13" s="110">
        <f t="shared" si="4"/>
        <v>238042</v>
      </c>
      <c r="J13" s="163">
        <f t="shared" si="0"/>
        <v>622669</v>
      </c>
      <c r="K13" s="178" t="s">
        <v>272</v>
      </c>
      <c r="L13" s="232"/>
      <c r="M13" s="232"/>
      <c r="N13" s="232"/>
      <c r="O13" s="232"/>
      <c r="P13" s="232"/>
      <c r="Q13" s="232"/>
      <c r="R13" s="232"/>
      <c r="S13" s="232"/>
    </row>
    <row r="14" spans="1:19" ht="18" x14ac:dyDescent="0.2">
      <c r="A14" s="158" t="s">
        <v>139</v>
      </c>
      <c r="B14" s="108">
        <v>128978</v>
      </c>
      <c r="C14" s="108">
        <v>122669</v>
      </c>
      <c r="D14" s="108">
        <f t="shared" si="1"/>
        <v>251647</v>
      </c>
      <c r="E14" s="108">
        <v>294179</v>
      </c>
      <c r="F14" s="108">
        <v>8011</v>
      </c>
      <c r="G14" s="108">
        <f t="shared" si="2"/>
        <v>302190</v>
      </c>
      <c r="H14" s="55">
        <f t="shared" si="3"/>
        <v>423157</v>
      </c>
      <c r="I14" s="108">
        <f t="shared" si="4"/>
        <v>130680</v>
      </c>
      <c r="J14" s="162">
        <f t="shared" si="0"/>
        <v>553837</v>
      </c>
      <c r="K14" s="177" t="s">
        <v>273</v>
      </c>
      <c r="L14" s="232"/>
      <c r="M14" s="232"/>
      <c r="N14" s="232"/>
      <c r="O14" s="232"/>
      <c r="P14" s="232"/>
      <c r="Q14" s="232"/>
      <c r="R14" s="232"/>
      <c r="S14" s="232"/>
    </row>
    <row r="15" spans="1:19" ht="18" x14ac:dyDescent="0.2">
      <c r="A15" s="159" t="s">
        <v>140</v>
      </c>
      <c r="B15" s="110">
        <v>315956</v>
      </c>
      <c r="C15" s="110">
        <v>52697</v>
      </c>
      <c r="D15" s="110">
        <f t="shared" si="1"/>
        <v>368653</v>
      </c>
      <c r="E15" s="110">
        <v>3792506</v>
      </c>
      <c r="F15" s="110">
        <v>102648</v>
      </c>
      <c r="G15" s="110">
        <f t="shared" si="2"/>
        <v>3895154</v>
      </c>
      <c r="H15" s="53">
        <f t="shared" si="3"/>
        <v>4108462</v>
      </c>
      <c r="I15" s="110">
        <f t="shared" si="4"/>
        <v>155345</v>
      </c>
      <c r="J15" s="163">
        <f t="shared" si="0"/>
        <v>4263807</v>
      </c>
      <c r="K15" s="178" t="s">
        <v>274</v>
      </c>
      <c r="L15" s="232"/>
      <c r="M15" s="232"/>
      <c r="N15" s="232"/>
      <c r="O15" s="232"/>
      <c r="P15" s="232"/>
      <c r="Q15" s="232"/>
      <c r="R15" s="232"/>
      <c r="S15" s="232"/>
    </row>
    <row r="16" spans="1:19" ht="36" x14ac:dyDescent="0.2">
      <c r="A16" s="158" t="s">
        <v>141</v>
      </c>
      <c r="B16" s="108">
        <v>3746</v>
      </c>
      <c r="C16" s="109">
        <v>551</v>
      </c>
      <c r="D16" s="108">
        <f t="shared" si="1"/>
        <v>4297</v>
      </c>
      <c r="E16" s="108">
        <v>90001</v>
      </c>
      <c r="F16" s="109">
        <v>93</v>
      </c>
      <c r="G16" s="108">
        <f t="shared" si="2"/>
        <v>90094</v>
      </c>
      <c r="H16" s="55">
        <f t="shared" si="3"/>
        <v>93747</v>
      </c>
      <c r="I16" s="109">
        <f t="shared" si="4"/>
        <v>644</v>
      </c>
      <c r="J16" s="162">
        <f t="shared" si="0"/>
        <v>94391</v>
      </c>
      <c r="K16" s="177" t="s">
        <v>275</v>
      </c>
      <c r="L16" s="232"/>
      <c r="M16" s="232"/>
      <c r="N16" s="232"/>
      <c r="O16" s="232"/>
      <c r="P16" s="232"/>
      <c r="Q16" s="232"/>
      <c r="R16" s="232"/>
      <c r="S16" s="232"/>
    </row>
    <row r="17" spans="1:19" ht="54" x14ac:dyDescent="0.2">
      <c r="A17" s="159" t="s">
        <v>142</v>
      </c>
      <c r="B17" s="110">
        <v>24832</v>
      </c>
      <c r="C17" s="110">
        <v>7430</v>
      </c>
      <c r="D17" s="110">
        <f t="shared" si="1"/>
        <v>32262</v>
      </c>
      <c r="E17" s="110">
        <v>176421</v>
      </c>
      <c r="F17" s="110">
        <v>6174</v>
      </c>
      <c r="G17" s="110">
        <f t="shared" si="2"/>
        <v>182595</v>
      </c>
      <c r="H17" s="53">
        <f t="shared" si="3"/>
        <v>201253</v>
      </c>
      <c r="I17" s="110">
        <f t="shared" si="4"/>
        <v>13604</v>
      </c>
      <c r="J17" s="163">
        <f t="shared" si="0"/>
        <v>214857</v>
      </c>
      <c r="K17" s="178" t="s">
        <v>276</v>
      </c>
      <c r="L17" s="232"/>
      <c r="M17" s="232"/>
      <c r="N17" s="232"/>
      <c r="O17" s="232"/>
      <c r="P17" s="232"/>
      <c r="Q17" s="232"/>
      <c r="R17" s="232"/>
      <c r="S17" s="232"/>
    </row>
    <row r="18" spans="1:19" ht="36" x14ac:dyDescent="0.2">
      <c r="A18" s="158" t="s">
        <v>143</v>
      </c>
      <c r="B18" s="108">
        <v>206405</v>
      </c>
      <c r="C18" s="108">
        <v>19384</v>
      </c>
      <c r="D18" s="108">
        <f t="shared" si="1"/>
        <v>225789</v>
      </c>
      <c r="E18" s="108">
        <v>2354400</v>
      </c>
      <c r="F18" s="108">
        <v>2604</v>
      </c>
      <c r="G18" s="108">
        <f t="shared" si="2"/>
        <v>2357004</v>
      </c>
      <c r="H18" s="55">
        <f t="shared" si="3"/>
        <v>2560805</v>
      </c>
      <c r="I18" s="108">
        <f t="shared" si="4"/>
        <v>21988</v>
      </c>
      <c r="J18" s="162">
        <f t="shared" si="0"/>
        <v>2582793</v>
      </c>
      <c r="K18" s="177" t="s">
        <v>277</v>
      </c>
      <c r="L18" s="232"/>
      <c r="M18" s="232"/>
      <c r="N18" s="232"/>
      <c r="O18" s="232"/>
      <c r="P18" s="232"/>
      <c r="Q18" s="232"/>
      <c r="R18" s="232"/>
      <c r="S18" s="232"/>
    </row>
    <row r="19" spans="1:19" ht="18" x14ac:dyDescent="0.2">
      <c r="A19" s="159" t="s">
        <v>144</v>
      </c>
      <c r="B19" s="110">
        <v>29756</v>
      </c>
      <c r="C19" s="110">
        <v>957</v>
      </c>
      <c r="D19" s="110">
        <f t="shared" si="1"/>
        <v>30713</v>
      </c>
      <c r="E19" s="110">
        <v>182120</v>
      </c>
      <c r="F19" s="110">
        <v>3687</v>
      </c>
      <c r="G19" s="110">
        <f t="shared" si="2"/>
        <v>185807</v>
      </c>
      <c r="H19" s="53">
        <f t="shared" si="3"/>
        <v>211876</v>
      </c>
      <c r="I19" s="110">
        <f t="shared" si="4"/>
        <v>4644</v>
      </c>
      <c r="J19" s="163">
        <f t="shared" si="0"/>
        <v>216520</v>
      </c>
      <c r="K19" s="178" t="s">
        <v>280</v>
      </c>
      <c r="L19" s="232"/>
      <c r="M19" s="232"/>
      <c r="N19" s="232"/>
      <c r="O19" s="232"/>
      <c r="P19" s="232"/>
      <c r="Q19" s="232"/>
      <c r="R19" s="232"/>
      <c r="S19" s="232"/>
    </row>
    <row r="20" spans="1:19" ht="18" x14ac:dyDescent="0.2">
      <c r="A20" s="78" t="s">
        <v>256</v>
      </c>
      <c r="B20" s="316">
        <f t="shared" ref="B20:J20" si="5">SUM(B10:B19)</f>
        <v>1376418</v>
      </c>
      <c r="C20" s="316">
        <f t="shared" si="5"/>
        <v>605737</v>
      </c>
      <c r="D20" s="316">
        <f t="shared" si="5"/>
        <v>1982155</v>
      </c>
      <c r="E20" s="316">
        <f t="shared" si="5"/>
        <v>7741863</v>
      </c>
      <c r="F20" s="316">
        <f t="shared" si="5"/>
        <v>211755</v>
      </c>
      <c r="G20" s="316">
        <f t="shared" si="5"/>
        <v>7953618</v>
      </c>
      <c r="H20" s="317">
        <f t="shared" si="5"/>
        <v>9118281</v>
      </c>
      <c r="I20" s="316">
        <f t="shared" si="5"/>
        <v>817492</v>
      </c>
      <c r="J20" s="318">
        <f t="shared" si="5"/>
        <v>9935773</v>
      </c>
      <c r="K20" s="226" t="s">
        <v>279</v>
      </c>
      <c r="L20" s="232"/>
      <c r="M20" s="232"/>
      <c r="N20" s="232"/>
      <c r="O20" s="232"/>
      <c r="P20" s="232"/>
      <c r="Q20" s="232"/>
      <c r="R20" s="232"/>
      <c r="S20" s="232"/>
    </row>
    <row r="21" spans="1:19" ht="16.5" x14ac:dyDescent="0.35">
      <c r="A21" s="113" t="s">
        <v>146</v>
      </c>
      <c r="B21" s="77"/>
      <c r="C21" s="77"/>
      <c r="D21" s="77"/>
      <c r="E21" s="77"/>
      <c r="F21" s="77"/>
      <c r="G21" s="77"/>
      <c r="H21" s="77" t="s">
        <v>561</v>
      </c>
      <c r="I21" s="77"/>
      <c r="J21" s="77" t="s">
        <v>145</v>
      </c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horizontalDpi="300" r:id="rId1"/>
  <headerFooter>
    <oddFooter>&amp;Lstats.gov.sa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23"/>
  <sheetViews>
    <sheetView rightToLeft="1" view="pageBreakPreview" topLeftCell="A7" zoomScale="80" zoomScaleNormal="100" zoomScaleSheetLayoutView="80" workbookViewId="0">
      <selection activeCell="A22" sqref="A22"/>
    </sheetView>
  </sheetViews>
  <sheetFormatPr defaultRowHeight="14.25" x14ac:dyDescent="0.2"/>
  <cols>
    <col min="1" max="1" width="14.375" customWidth="1"/>
    <col min="2" max="12" width="15.875" style="116" customWidth="1"/>
    <col min="13" max="13" width="13.375" customWidth="1"/>
    <col min="15" max="15" width="10.125" bestFit="1" customWidth="1"/>
  </cols>
  <sheetData>
    <row r="1" spans="1:39" ht="28.5" customHeight="1" x14ac:dyDescent="0.2">
      <c r="K1" s="2" t="s">
        <v>577</v>
      </c>
      <c r="L1" s="142"/>
      <c r="M1" s="142"/>
    </row>
    <row r="2" spans="1:39" ht="61.5" customHeight="1" x14ac:dyDescent="0.2">
      <c r="A2" s="74"/>
      <c r="H2" s="142"/>
      <c r="J2" s="142"/>
      <c r="K2" s="2" t="s">
        <v>578</v>
      </c>
      <c r="L2" s="142"/>
      <c r="M2" s="142"/>
    </row>
    <row r="3" spans="1:39" ht="18" x14ac:dyDescent="0.2">
      <c r="A3" s="71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39" ht="21" x14ac:dyDescent="0.2">
      <c r="A4" s="778" t="s">
        <v>147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78"/>
    </row>
    <row r="5" spans="1:39" ht="21" x14ac:dyDescent="0.2">
      <c r="A5" s="782" t="s">
        <v>148</v>
      </c>
      <c r="B5" s="782"/>
      <c r="C5" s="782"/>
      <c r="D5" s="782"/>
      <c r="E5" s="782"/>
      <c r="F5" s="782"/>
      <c r="G5" s="782"/>
      <c r="H5" s="782"/>
      <c r="I5" s="782"/>
      <c r="J5" s="782"/>
      <c r="K5" s="782"/>
      <c r="L5" s="782"/>
      <c r="M5" s="782"/>
    </row>
    <row r="6" spans="1:39" ht="18" x14ac:dyDescent="0.2">
      <c r="A6" s="770" t="s">
        <v>154</v>
      </c>
      <c r="B6" s="770"/>
      <c r="C6" s="143"/>
      <c r="D6" s="143"/>
      <c r="E6" s="143"/>
      <c r="F6" s="143"/>
      <c r="G6" s="143"/>
      <c r="H6" s="143"/>
      <c r="I6" s="143"/>
      <c r="J6" s="143"/>
      <c r="K6" s="143"/>
      <c r="L6" s="143"/>
    </row>
    <row r="7" spans="1:39" ht="98.25" customHeight="1" x14ac:dyDescent="0.2">
      <c r="A7" s="825" t="s">
        <v>150</v>
      </c>
      <c r="B7" s="225" t="s">
        <v>135</v>
      </c>
      <c r="C7" s="225" t="s">
        <v>136</v>
      </c>
      <c r="D7" s="225" t="s">
        <v>137</v>
      </c>
      <c r="E7" s="225" t="s">
        <v>138</v>
      </c>
      <c r="F7" s="225" t="s">
        <v>139</v>
      </c>
      <c r="G7" s="225" t="s">
        <v>140</v>
      </c>
      <c r="H7" s="225" t="s">
        <v>141</v>
      </c>
      <c r="I7" s="225" t="s">
        <v>142</v>
      </c>
      <c r="J7" s="225" t="s">
        <v>143</v>
      </c>
      <c r="K7" s="245" t="s">
        <v>144</v>
      </c>
      <c r="L7" s="246" t="s">
        <v>18</v>
      </c>
      <c r="M7" s="825" t="s">
        <v>240</v>
      </c>
    </row>
    <row r="8" spans="1:39" ht="90" x14ac:dyDescent="0.2">
      <c r="A8" s="825"/>
      <c r="B8" s="225" t="s">
        <v>269</v>
      </c>
      <c r="C8" s="225" t="s">
        <v>270</v>
      </c>
      <c r="D8" s="225" t="s">
        <v>271</v>
      </c>
      <c r="E8" s="225" t="s">
        <v>272</v>
      </c>
      <c r="F8" s="225" t="s">
        <v>273</v>
      </c>
      <c r="G8" s="225" t="s">
        <v>274</v>
      </c>
      <c r="H8" s="225" t="s">
        <v>275</v>
      </c>
      <c r="I8" s="225" t="s">
        <v>276</v>
      </c>
      <c r="J8" s="225" t="s">
        <v>277</v>
      </c>
      <c r="K8" s="225" t="s">
        <v>280</v>
      </c>
      <c r="L8" s="246" t="s">
        <v>5</v>
      </c>
      <c r="M8" s="825"/>
    </row>
    <row r="9" spans="1:39" ht="22.9" customHeight="1" x14ac:dyDescent="0.2">
      <c r="A9" s="158" t="s">
        <v>66</v>
      </c>
      <c r="B9" s="277">
        <v>91966</v>
      </c>
      <c r="C9" s="277">
        <v>198064</v>
      </c>
      <c r="D9" s="277">
        <v>265629</v>
      </c>
      <c r="E9" s="277">
        <v>280606</v>
      </c>
      <c r="F9" s="277">
        <v>246286</v>
      </c>
      <c r="G9" s="277">
        <v>1597389</v>
      </c>
      <c r="H9" s="277">
        <v>33238</v>
      </c>
      <c r="I9" s="277">
        <v>66402</v>
      </c>
      <c r="J9" s="277">
        <v>886539</v>
      </c>
      <c r="K9" s="277">
        <v>60019</v>
      </c>
      <c r="L9" s="280">
        <v>3726138</v>
      </c>
      <c r="M9" s="177" t="s">
        <v>241</v>
      </c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</row>
    <row r="10" spans="1:39" ht="22.9" customHeight="1" x14ac:dyDescent="0.2">
      <c r="A10" s="159" t="s">
        <v>67</v>
      </c>
      <c r="B10" s="278">
        <v>62327</v>
      </c>
      <c r="C10" s="278">
        <v>104804</v>
      </c>
      <c r="D10" s="278">
        <v>155917</v>
      </c>
      <c r="E10" s="278">
        <v>151304</v>
      </c>
      <c r="F10" s="278">
        <v>168000</v>
      </c>
      <c r="G10" s="278">
        <v>1038849</v>
      </c>
      <c r="H10" s="278">
        <v>14989</v>
      </c>
      <c r="I10" s="278">
        <v>42480</v>
      </c>
      <c r="J10" s="278">
        <v>487674</v>
      </c>
      <c r="K10" s="278">
        <v>40200</v>
      </c>
      <c r="L10" s="281">
        <v>2266544</v>
      </c>
      <c r="M10" s="178" t="s">
        <v>242</v>
      </c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</row>
    <row r="11" spans="1:39" ht="22.9" customHeight="1" x14ac:dyDescent="0.2">
      <c r="A11" s="158" t="s">
        <v>68</v>
      </c>
      <c r="B11" s="277">
        <v>9216</v>
      </c>
      <c r="C11" s="277">
        <v>13761</v>
      </c>
      <c r="D11" s="277">
        <v>25613</v>
      </c>
      <c r="E11" s="277">
        <v>19955</v>
      </c>
      <c r="F11" s="277">
        <v>14521</v>
      </c>
      <c r="G11" s="277">
        <v>175165</v>
      </c>
      <c r="H11" s="277">
        <v>4753</v>
      </c>
      <c r="I11" s="277">
        <v>10383</v>
      </c>
      <c r="J11" s="277">
        <v>93623</v>
      </c>
      <c r="K11" s="277">
        <v>9578</v>
      </c>
      <c r="L11" s="280">
        <v>376568</v>
      </c>
      <c r="M11" s="177" t="s">
        <v>243</v>
      </c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</row>
    <row r="12" spans="1:39" ht="22.9" customHeight="1" x14ac:dyDescent="0.2">
      <c r="A12" s="159" t="s">
        <v>69</v>
      </c>
      <c r="B12" s="278">
        <v>7144</v>
      </c>
      <c r="C12" s="278">
        <v>11203</v>
      </c>
      <c r="D12" s="278">
        <v>16981</v>
      </c>
      <c r="E12" s="278">
        <v>15733</v>
      </c>
      <c r="F12" s="278">
        <v>13038</v>
      </c>
      <c r="G12" s="278">
        <v>188673</v>
      </c>
      <c r="H12" s="278">
        <v>5957</v>
      </c>
      <c r="I12" s="278">
        <v>8030</v>
      </c>
      <c r="J12" s="278">
        <v>144857</v>
      </c>
      <c r="K12" s="278">
        <v>14336</v>
      </c>
      <c r="L12" s="281">
        <v>425952</v>
      </c>
      <c r="M12" s="178" t="s">
        <v>244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</row>
    <row r="13" spans="1:39" ht="22.9" customHeight="1" x14ac:dyDescent="0.2">
      <c r="A13" s="158" t="s">
        <v>70</v>
      </c>
      <c r="B13" s="277">
        <v>35480</v>
      </c>
      <c r="C13" s="277">
        <v>98764</v>
      </c>
      <c r="D13" s="277">
        <v>186158</v>
      </c>
      <c r="E13" s="277">
        <v>111940</v>
      </c>
      <c r="F13" s="277">
        <v>73966</v>
      </c>
      <c r="G13" s="277">
        <v>787638</v>
      </c>
      <c r="H13" s="277">
        <v>14775</v>
      </c>
      <c r="I13" s="277">
        <v>58355</v>
      </c>
      <c r="J13" s="277">
        <v>635955</v>
      </c>
      <c r="K13" s="277">
        <v>60812</v>
      </c>
      <c r="L13" s="280">
        <v>2063843</v>
      </c>
      <c r="M13" s="177" t="s">
        <v>245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</row>
    <row r="14" spans="1:39" ht="22.9" customHeight="1" x14ac:dyDescent="0.2">
      <c r="A14" s="159" t="s">
        <v>71</v>
      </c>
      <c r="B14" s="278">
        <v>5912</v>
      </c>
      <c r="C14" s="278">
        <v>9554</v>
      </c>
      <c r="D14" s="278">
        <v>19521</v>
      </c>
      <c r="E14" s="278">
        <v>12950</v>
      </c>
      <c r="F14" s="278">
        <v>13160</v>
      </c>
      <c r="G14" s="278">
        <v>149089</v>
      </c>
      <c r="H14" s="278">
        <v>5955</v>
      </c>
      <c r="I14" s="278">
        <v>9733</v>
      </c>
      <c r="J14" s="278">
        <v>113935</v>
      </c>
      <c r="K14" s="278">
        <v>8705</v>
      </c>
      <c r="L14" s="281">
        <v>348514</v>
      </c>
      <c r="M14" s="178" t="s">
        <v>246</v>
      </c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</row>
    <row r="15" spans="1:39" ht="22.9" customHeight="1" x14ac:dyDescent="0.2">
      <c r="A15" s="158" t="s">
        <v>72</v>
      </c>
      <c r="B15" s="277">
        <v>2529</v>
      </c>
      <c r="C15" s="277">
        <v>3709</v>
      </c>
      <c r="D15" s="277">
        <v>8402</v>
      </c>
      <c r="E15" s="277">
        <v>5364</v>
      </c>
      <c r="F15" s="277">
        <v>3911</v>
      </c>
      <c r="G15" s="277">
        <v>50521</v>
      </c>
      <c r="H15" s="277">
        <v>2706</v>
      </c>
      <c r="I15" s="277">
        <v>3267</v>
      </c>
      <c r="J15" s="277">
        <v>30947</v>
      </c>
      <c r="K15" s="277">
        <v>3608</v>
      </c>
      <c r="L15" s="280">
        <v>114964</v>
      </c>
      <c r="M15" s="177" t="s">
        <v>247</v>
      </c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</row>
    <row r="16" spans="1:39" ht="22.9" customHeight="1" x14ac:dyDescent="0.2">
      <c r="A16" s="159" t="s">
        <v>73</v>
      </c>
      <c r="B16" s="278">
        <v>2631</v>
      </c>
      <c r="C16" s="278">
        <v>3389</v>
      </c>
      <c r="D16" s="278">
        <v>6290</v>
      </c>
      <c r="E16" s="278">
        <v>6823</v>
      </c>
      <c r="F16" s="278">
        <v>3757</v>
      </c>
      <c r="G16" s="278">
        <v>60283</v>
      </c>
      <c r="H16" s="278">
        <v>4408</v>
      </c>
      <c r="I16" s="278">
        <v>4132</v>
      </c>
      <c r="J16" s="278">
        <v>46433</v>
      </c>
      <c r="K16" s="278">
        <v>4921</v>
      </c>
      <c r="L16" s="281">
        <v>143067</v>
      </c>
      <c r="M16" s="178" t="s">
        <v>248</v>
      </c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</row>
    <row r="17" spans="1:39" ht="22.9" customHeight="1" x14ac:dyDescent="0.2">
      <c r="A17" s="158" t="s">
        <v>74</v>
      </c>
      <c r="B17" s="275">
        <v>835</v>
      </c>
      <c r="C17" s="277">
        <v>1286</v>
      </c>
      <c r="D17" s="277">
        <v>2398</v>
      </c>
      <c r="E17" s="277">
        <v>1819</v>
      </c>
      <c r="F17" s="277">
        <v>1756</v>
      </c>
      <c r="G17" s="277">
        <v>21529</v>
      </c>
      <c r="H17" s="275">
        <v>227</v>
      </c>
      <c r="I17" s="277">
        <v>1734</v>
      </c>
      <c r="J17" s="277">
        <v>17967</v>
      </c>
      <c r="K17" s="277">
        <v>1513</v>
      </c>
      <c r="L17" s="280">
        <v>51064</v>
      </c>
      <c r="M17" s="177" t="s">
        <v>249</v>
      </c>
      <c r="O17" s="232"/>
      <c r="P17" s="232"/>
      <c r="Q17" s="232"/>
      <c r="R17" s="232"/>
      <c r="S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</row>
    <row r="18" spans="1:39" ht="22.9" customHeight="1" x14ac:dyDescent="0.2">
      <c r="A18" s="159" t="s">
        <v>75</v>
      </c>
      <c r="B18" s="278">
        <v>3099</v>
      </c>
      <c r="C18" s="278">
        <v>3609</v>
      </c>
      <c r="D18" s="278">
        <v>6899</v>
      </c>
      <c r="E18" s="278">
        <v>5095</v>
      </c>
      <c r="F18" s="278">
        <v>5661</v>
      </c>
      <c r="G18" s="278">
        <v>69167</v>
      </c>
      <c r="H18" s="278">
        <v>3256</v>
      </c>
      <c r="I18" s="278">
        <v>3673</v>
      </c>
      <c r="J18" s="278">
        <v>34014</v>
      </c>
      <c r="K18" s="278">
        <v>4231</v>
      </c>
      <c r="L18" s="281">
        <v>138704</v>
      </c>
      <c r="M18" s="178" t="s">
        <v>250</v>
      </c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</row>
    <row r="19" spans="1:39" ht="22.9" customHeight="1" x14ac:dyDescent="0.2">
      <c r="A19" s="158" t="s">
        <v>76</v>
      </c>
      <c r="B19" s="277">
        <v>2486</v>
      </c>
      <c r="C19" s="277">
        <v>3197</v>
      </c>
      <c r="D19" s="277">
        <v>6230</v>
      </c>
      <c r="E19" s="277">
        <v>7866</v>
      </c>
      <c r="F19" s="277">
        <v>4457</v>
      </c>
      <c r="G19" s="277">
        <v>69404</v>
      </c>
      <c r="H19" s="277">
        <v>1445</v>
      </c>
      <c r="I19" s="277">
        <v>2743</v>
      </c>
      <c r="J19" s="277">
        <v>48990</v>
      </c>
      <c r="K19" s="277">
        <v>4432</v>
      </c>
      <c r="L19" s="280">
        <v>151250</v>
      </c>
      <c r="M19" s="177" t="s">
        <v>251</v>
      </c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</row>
    <row r="20" spans="1:39" ht="22.9" customHeight="1" x14ac:dyDescent="0.2">
      <c r="A20" s="159" t="s">
        <v>77</v>
      </c>
      <c r="B20" s="276">
        <v>1014</v>
      </c>
      <c r="C20" s="278">
        <v>1069</v>
      </c>
      <c r="D20" s="278">
        <v>2287</v>
      </c>
      <c r="E20" s="278">
        <v>1647</v>
      </c>
      <c r="F20" s="278">
        <v>1947</v>
      </c>
      <c r="G20" s="278">
        <v>23608</v>
      </c>
      <c r="H20" s="276">
        <v>603</v>
      </c>
      <c r="I20" s="278">
        <v>1581</v>
      </c>
      <c r="J20" s="278">
        <v>18192</v>
      </c>
      <c r="K20" s="278">
        <v>1568</v>
      </c>
      <c r="L20" s="281">
        <v>53516</v>
      </c>
      <c r="M20" s="178" t="s">
        <v>252</v>
      </c>
      <c r="O20" s="232"/>
      <c r="P20" s="232"/>
      <c r="Q20" s="232"/>
      <c r="R20" s="232"/>
      <c r="S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</row>
    <row r="21" spans="1:39" ht="22.9" customHeight="1" x14ac:dyDescent="0.2">
      <c r="A21" s="158" t="s">
        <v>78</v>
      </c>
      <c r="B21" s="277">
        <v>1132</v>
      </c>
      <c r="C21" s="277">
        <v>1793</v>
      </c>
      <c r="D21" s="277">
        <v>4601</v>
      </c>
      <c r="E21" s="277">
        <v>1567</v>
      </c>
      <c r="F21" s="277">
        <v>3377</v>
      </c>
      <c r="G21" s="277">
        <v>32492</v>
      </c>
      <c r="H21" s="277">
        <v>2079</v>
      </c>
      <c r="I21" s="277">
        <v>2344</v>
      </c>
      <c r="J21" s="277">
        <v>23667</v>
      </c>
      <c r="K21" s="277">
        <v>2597</v>
      </c>
      <c r="L21" s="280">
        <v>75649</v>
      </c>
      <c r="M21" s="177" t="s">
        <v>253</v>
      </c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</row>
    <row r="22" spans="1:39" ht="18" x14ac:dyDescent="0.2">
      <c r="A22" s="78" t="s">
        <v>28</v>
      </c>
      <c r="B22" s="279">
        <v>225771</v>
      </c>
      <c r="C22" s="279">
        <v>454202</v>
      </c>
      <c r="D22" s="279">
        <v>706926</v>
      </c>
      <c r="E22" s="279">
        <v>622669</v>
      </c>
      <c r="F22" s="279">
        <v>553837</v>
      </c>
      <c r="G22" s="279">
        <v>4263807</v>
      </c>
      <c r="H22" s="279">
        <v>94391</v>
      </c>
      <c r="I22" s="279">
        <v>214857</v>
      </c>
      <c r="J22" s="279">
        <v>2582793</v>
      </c>
      <c r="K22" s="279">
        <v>216520</v>
      </c>
      <c r="L22" s="282">
        <v>9935773</v>
      </c>
      <c r="M22" s="237" t="s">
        <v>5</v>
      </c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</row>
    <row r="23" spans="1:39" ht="15" x14ac:dyDescent="0.2">
      <c r="A23" s="141" t="s">
        <v>151</v>
      </c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 t="s">
        <v>125</v>
      </c>
    </row>
  </sheetData>
  <mergeCells count="5">
    <mergeCell ref="M7:M8"/>
    <mergeCell ref="A7:A8"/>
    <mergeCell ref="A4:M4"/>
    <mergeCell ref="A5:M5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4" orientation="landscape" horizontalDpi="300" r:id="rId1"/>
  <headerFooter>
    <oddFooter>&amp;Lstats.gov.sa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1"/>
  <sheetViews>
    <sheetView rightToLeft="1" view="pageBreakPreview" zoomScale="80" zoomScaleNormal="100" zoomScaleSheetLayoutView="80" workbookViewId="0">
      <selection activeCell="A6" sqref="A6:B6"/>
    </sheetView>
  </sheetViews>
  <sheetFormatPr defaultRowHeight="14.25" x14ac:dyDescent="0.2"/>
  <cols>
    <col min="2" max="2" width="14.125" customWidth="1"/>
    <col min="3" max="3" width="16.125" customWidth="1"/>
    <col min="4" max="4" width="14.375" style="116" customWidth="1"/>
    <col min="5" max="5" width="11.75" customWidth="1"/>
    <col min="6" max="6" width="10.75" customWidth="1"/>
    <col min="7" max="7" width="13" customWidth="1"/>
    <col min="8" max="8" width="14" customWidth="1"/>
    <col min="9" max="9" width="12.75" customWidth="1"/>
    <col min="10" max="10" width="14.875" style="116" customWidth="1"/>
    <col min="11" max="11" width="13.625" customWidth="1"/>
    <col min="12" max="12" width="14.625" customWidth="1"/>
  </cols>
  <sheetData>
    <row r="1" spans="1:26" x14ac:dyDescent="0.2">
      <c r="K1" s="274" t="s">
        <v>577</v>
      </c>
    </row>
    <row r="2" spans="1:26" ht="61.5" customHeight="1" x14ac:dyDescent="0.2">
      <c r="A2" s="74"/>
      <c r="H2" s="2"/>
      <c r="J2" s="142"/>
      <c r="K2" s="274" t="s">
        <v>578</v>
      </c>
    </row>
    <row r="3" spans="1:26" ht="21" x14ac:dyDescent="0.2">
      <c r="A3" s="828" t="s">
        <v>152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  <c r="L3" s="828"/>
    </row>
    <row r="4" spans="1:26" ht="21" x14ac:dyDescent="0.2">
      <c r="A4" s="828" t="s">
        <v>153</v>
      </c>
      <c r="B4" s="828"/>
      <c r="C4" s="828"/>
      <c r="D4" s="828"/>
      <c r="E4" s="828"/>
      <c r="F4" s="828"/>
      <c r="G4" s="828"/>
      <c r="H4" s="828"/>
      <c r="I4" s="828"/>
      <c r="J4" s="828"/>
      <c r="K4" s="828"/>
      <c r="L4" s="828"/>
    </row>
    <row r="5" spans="1:26" ht="18" x14ac:dyDescent="0.2">
      <c r="A5" s="829" t="s">
        <v>160</v>
      </c>
      <c r="B5" s="829"/>
      <c r="C5" s="151"/>
      <c r="D5" s="143"/>
      <c r="E5" s="151"/>
      <c r="F5" s="151"/>
      <c r="G5" s="151"/>
      <c r="H5" s="151"/>
      <c r="I5" s="151"/>
      <c r="J5" s="143"/>
      <c r="K5" s="151"/>
      <c r="L5" s="151"/>
    </row>
    <row r="6" spans="1:26" ht="90" x14ac:dyDescent="0.2">
      <c r="A6" s="78" t="s">
        <v>45</v>
      </c>
      <c r="B6" s="225" t="s">
        <v>135</v>
      </c>
      <c r="C6" s="225" t="s">
        <v>136</v>
      </c>
      <c r="D6" s="225" t="s">
        <v>137</v>
      </c>
      <c r="E6" s="225" t="s">
        <v>138</v>
      </c>
      <c r="F6" s="225" t="s">
        <v>139</v>
      </c>
      <c r="G6" s="225" t="s">
        <v>140</v>
      </c>
      <c r="H6" s="225" t="s">
        <v>141</v>
      </c>
      <c r="I6" s="225" t="s">
        <v>142</v>
      </c>
      <c r="J6" s="225" t="s">
        <v>143</v>
      </c>
      <c r="K6" s="245" t="s">
        <v>144</v>
      </c>
      <c r="L6" s="247" t="s">
        <v>18</v>
      </c>
    </row>
    <row r="7" spans="1:26" ht="108" x14ac:dyDescent="0.2">
      <c r="A7" s="78" t="s">
        <v>155</v>
      </c>
      <c r="B7" s="225" t="s">
        <v>269</v>
      </c>
      <c r="C7" s="225" t="s">
        <v>270</v>
      </c>
      <c r="D7" s="225" t="s">
        <v>271</v>
      </c>
      <c r="E7" s="225" t="s">
        <v>272</v>
      </c>
      <c r="F7" s="225" t="s">
        <v>273</v>
      </c>
      <c r="G7" s="225" t="s">
        <v>274</v>
      </c>
      <c r="H7" s="225" t="s">
        <v>275</v>
      </c>
      <c r="I7" s="225" t="s">
        <v>276</v>
      </c>
      <c r="J7" s="225" t="s">
        <v>277</v>
      </c>
      <c r="K7" s="225" t="s">
        <v>280</v>
      </c>
      <c r="L7" s="246" t="s">
        <v>5</v>
      </c>
    </row>
    <row r="8" spans="1:26" ht="18.75" thickBot="1" x14ac:dyDescent="0.25">
      <c r="A8" s="153" t="s">
        <v>48</v>
      </c>
      <c r="B8" s="144">
        <v>4158</v>
      </c>
      <c r="C8" s="144">
        <v>2096</v>
      </c>
      <c r="D8" s="145">
        <v>3697</v>
      </c>
      <c r="E8" s="144">
        <v>20219</v>
      </c>
      <c r="F8" s="144">
        <v>16295</v>
      </c>
      <c r="G8" s="145">
        <v>14992</v>
      </c>
      <c r="H8" s="146">
        <v>157</v>
      </c>
      <c r="I8" s="146">
        <v>775</v>
      </c>
      <c r="J8" s="145">
        <v>12502</v>
      </c>
      <c r="K8" s="147">
        <v>363</v>
      </c>
      <c r="L8" s="156">
        <v>75254</v>
      </c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</row>
    <row r="9" spans="1:26" ht="18.75" thickBot="1" x14ac:dyDescent="0.25">
      <c r="A9" s="154" t="s">
        <v>49</v>
      </c>
      <c r="B9" s="148">
        <v>18939</v>
      </c>
      <c r="C9" s="148">
        <v>15890</v>
      </c>
      <c r="D9" s="149">
        <v>40545</v>
      </c>
      <c r="E9" s="148">
        <v>107038</v>
      </c>
      <c r="F9" s="148">
        <v>78116</v>
      </c>
      <c r="G9" s="149">
        <v>255003</v>
      </c>
      <c r="H9" s="149">
        <v>2399</v>
      </c>
      <c r="I9" s="149">
        <v>10505</v>
      </c>
      <c r="J9" s="149">
        <v>120797</v>
      </c>
      <c r="K9" s="148">
        <v>15636</v>
      </c>
      <c r="L9" s="157">
        <v>664868</v>
      </c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</row>
    <row r="10" spans="1:26" ht="18.75" thickBot="1" x14ac:dyDescent="0.25">
      <c r="A10" s="153" t="s">
        <v>50</v>
      </c>
      <c r="B10" s="144">
        <v>25452</v>
      </c>
      <c r="C10" s="144">
        <v>86815</v>
      </c>
      <c r="D10" s="145">
        <v>136150</v>
      </c>
      <c r="E10" s="144">
        <v>139415</v>
      </c>
      <c r="F10" s="144">
        <v>88371</v>
      </c>
      <c r="G10" s="145">
        <v>834462</v>
      </c>
      <c r="H10" s="145">
        <v>9136</v>
      </c>
      <c r="I10" s="145">
        <v>28566</v>
      </c>
      <c r="J10" s="145">
        <v>402199</v>
      </c>
      <c r="K10" s="144">
        <v>34153</v>
      </c>
      <c r="L10" s="156">
        <v>1784719</v>
      </c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</row>
    <row r="11" spans="1:26" ht="18.75" thickBot="1" x14ac:dyDescent="0.25">
      <c r="A11" s="154" t="s">
        <v>51</v>
      </c>
      <c r="B11" s="148">
        <v>36225</v>
      </c>
      <c r="C11" s="148">
        <v>106082</v>
      </c>
      <c r="D11" s="149">
        <v>167670</v>
      </c>
      <c r="E11" s="148">
        <v>121861</v>
      </c>
      <c r="F11" s="148">
        <v>97913</v>
      </c>
      <c r="G11" s="149">
        <v>863561</v>
      </c>
      <c r="H11" s="149">
        <v>17178</v>
      </c>
      <c r="I11" s="149">
        <v>41119</v>
      </c>
      <c r="J11" s="149">
        <v>564771</v>
      </c>
      <c r="K11" s="148">
        <v>37274</v>
      </c>
      <c r="L11" s="157">
        <v>2053654</v>
      </c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</row>
    <row r="12" spans="1:26" ht="18.75" thickBot="1" x14ac:dyDescent="0.25">
      <c r="A12" s="153" t="s">
        <v>52</v>
      </c>
      <c r="B12" s="144">
        <v>38076</v>
      </c>
      <c r="C12" s="144">
        <v>83216</v>
      </c>
      <c r="D12" s="145">
        <v>122493</v>
      </c>
      <c r="E12" s="144">
        <v>86410</v>
      </c>
      <c r="F12" s="144">
        <v>83444</v>
      </c>
      <c r="G12" s="145">
        <v>723298</v>
      </c>
      <c r="H12" s="145">
        <v>19851</v>
      </c>
      <c r="I12" s="145">
        <v>38899</v>
      </c>
      <c r="J12" s="145">
        <v>486699</v>
      </c>
      <c r="K12" s="144">
        <v>31632</v>
      </c>
      <c r="L12" s="156">
        <v>1714018</v>
      </c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</row>
    <row r="13" spans="1:26" ht="18.75" thickBot="1" x14ac:dyDescent="0.25">
      <c r="A13" s="154" t="s">
        <v>53</v>
      </c>
      <c r="B13" s="148">
        <v>29552</v>
      </c>
      <c r="C13" s="148">
        <v>53605</v>
      </c>
      <c r="D13" s="149">
        <v>84632</v>
      </c>
      <c r="E13" s="148">
        <v>51791</v>
      </c>
      <c r="F13" s="148">
        <v>59102</v>
      </c>
      <c r="G13" s="149">
        <v>534919</v>
      </c>
      <c r="H13" s="149">
        <v>15600</v>
      </c>
      <c r="I13" s="149">
        <v>29650</v>
      </c>
      <c r="J13" s="149">
        <v>346602</v>
      </c>
      <c r="K13" s="148">
        <v>24928</v>
      </c>
      <c r="L13" s="157">
        <v>1230381</v>
      </c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</row>
    <row r="14" spans="1:26" ht="18.75" thickBot="1" x14ac:dyDescent="0.25">
      <c r="A14" s="153" t="s">
        <v>54</v>
      </c>
      <c r="B14" s="144">
        <v>23233</v>
      </c>
      <c r="C14" s="144">
        <v>36123</v>
      </c>
      <c r="D14" s="145">
        <v>61793</v>
      </c>
      <c r="E14" s="144">
        <v>36070</v>
      </c>
      <c r="F14" s="144">
        <v>45390</v>
      </c>
      <c r="G14" s="145">
        <v>408959</v>
      </c>
      <c r="H14" s="145">
        <v>12828</v>
      </c>
      <c r="I14" s="145">
        <v>24810</v>
      </c>
      <c r="J14" s="145">
        <v>260920</v>
      </c>
      <c r="K14" s="144">
        <v>21787</v>
      </c>
      <c r="L14" s="156">
        <v>931913</v>
      </c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</row>
    <row r="15" spans="1:26" ht="18.75" thickBot="1" x14ac:dyDescent="0.25">
      <c r="A15" s="154" t="s">
        <v>55</v>
      </c>
      <c r="B15" s="148">
        <v>19547</v>
      </c>
      <c r="C15" s="148">
        <v>27247</v>
      </c>
      <c r="D15" s="149">
        <v>42075</v>
      </c>
      <c r="E15" s="148">
        <v>27380</v>
      </c>
      <c r="F15" s="148">
        <v>37374</v>
      </c>
      <c r="G15" s="149">
        <v>297817</v>
      </c>
      <c r="H15" s="149">
        <v>8734</v>
      </c>
      <c r="I15" s="149">
        <v>19526</v>
      </c>
      <c r="J15" s="149">
        <v>190096</v>
      </c>
      <c r="K15" s="148">
        <v>18648</v>
      </c>
      <c r="L15" s="157">
        <v>688444</v>
      </c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</row>
    <row r="16" spans="1:26" ht="18.75" thickBot="1" x14ac:dyDescent="0.25">
      <c r="A16" s="153" t="s">
        <v>56</v>
      </c>
      <c r="B16" s="144">
        <v>15468</v>
      </c>
      <c r="C16" s="144">
        <v>20823</v>
      </c>
      <c r="D16" s="145">
        <v>26100</v>
      </c>
      <c r="E16" s="144">
        <v>19038</v>
      </c>
      <c r="F16" s="144">
        <v>26126</v>
      </c>
      <c r="G16" s="145">
        <v>185009</v>
      </c>
      <c r="H16" s="145">
        <v>4946</v>
      </c>
      <c r="I16" s="145">
        <v>12781</v>
      </c>
      <c r="J16" s="145">
        <v>115561</v>
      </c>
      <c r="K16" s="144">
        <v>13464</v>
      </c>
      <c r="L16" s="156">
        <v>439316</v>
      </c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</row>
    <row r="17" spans="1:26" ht="18.75" thickBot="1" x14ac:dyDescent="0.25">
      <c r="A17" s="154" t="s">
        <v>57</v>
      </c>
      <c r="B17" s="148">
        <v>8765</v>
      </c>
      <c r="C17" s="148">
        <v>13092</v>
      </c>
      <c r="D17" s="149">
        <v>14473</v>
      </c>
      <c r="E17" s="148">
        <v>8744</v>
      </c>
      <c r="F17" s="148">
        <v>13638</v>
      </c>
      <c r="G17" s="149">
        <v>92254</v>
      </c>
      <c r="H17" s="149">
        <v>2405</v>
      </c>
      <c r="I17" s="149">
        <v>5626</v>
      </c>
      <c r="J17" s="149">
        <v>56511</v>
      </c>
      <c r="K17" s="148">
        <v>9213</v>
      </c>
      <c r="L17" s="157">
        <v>224721</v>
      </c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</row>
    <row r="18" spans="1:26" ht="18.75" thickBot="1" x14ac:dyDescent="0.25">
      <c r="A18" s="153" t="s">
        <v>58</v>
      </c>
      <c r="B18" s="144">
        <v>6356</v>
      </c>
      <c r="C18" s="144">
        <v>9213</v>
      </c>
      <c r="D18" s="145">
        <v>7298</v>
      </c>
      <c r="E18" s="144">
        <v>4703</v>
      </c>
      <c r="F18" s="144">
        <v>8068</v>
      </c>
      <c r="G18" s="145">
        <v>53533</v>
      </c>
      <c r="H18" s="145">
        <v>1157</v>
      </c>
      <c r="I18" s="145">
        <v>2600</v>
      </c>
      <c r="J18" s="145">
        <v>26135</v>
      </c>
      <c r="K18" s="144">
        <v>9422</v>
      </c>
      <c r="L18" s="156">
        <v>128485</v>
      </c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</row>
    <row r="19" spans="1:26" ht="36" x14ac:dyDescent="0.2">
      <c r="A19" s="78" t="s">
        <v>28</v>
      </c>
      <c r="B19" s="112">
        <f>SUM(B8:B18)</f>
        <v>225771</v>
      </c>
      <c r="C19" s="112">
        <f>SUM(C8:C18)</f>
        <v>454202</v>
      </c>
      <c r="D19" s="150">
        <f>SUM(D8:D18)</f>
        <v>706926</v>
      </c>
      <c r="E19" s="112">
        <f t="shared" ref="E19:K19" si="0">SUM(E8:E18)</f>
        <v>622669</v>
      </c>
      <c r="F19" s="112">
        <f t="shared" si="0"/>
        <v>553837</v>
      </c>
      <c r="G19" s="150">
        <f t="shared" si="0"/>
        <v>4263807</v>
      </c>
      <c r="H19" s="150">
        <f>SUM(H8:H18)</f>
        <v>94391</v>
      </c>
      <c r="I19" s="150">
        <f t="shared" si="0"/>
        <v>214857</v>
      </c>
      <c r="J19" s="150">
        <f t="shared" si="0"/>
        <v>2582793</v>
      </c>
      <c r="K19" s="112">
        <f t="shared" si="0"/>
        <v>216520</v>
      </c>
      <c r="L19" s="123">
        <f>SUM(L8:L18)</f>
        <v>9935773</v>
      </c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</row>
    <row r="20" spans="1:26" ht="16.5" x14ac:dyDescent="0.35">
      <c r="A20" s="155" t="s">
        <v>157</v>
      </c>
      <c r="B20" s="151"/>
      <c r="C20" s="151"/>
      <c r="D20" s="143"/>
      <c r="E20" s="151"/>
      <c r="F20" s="151"/>
      <c r="G20" s="151"/>
      <c r="H20" s="151"/>
      <c r="I20" s="151"/>
      <c r="J20" s="143"/>
      <c r="K20" s="151"/>
      <c r="L20" s="151" t="s">
        <v>156</v>
      </c>
    </row>
    <row r="21" spans="1:26" ht="18" x14ac:dyDescent="0.25"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4"/>
  <sheetViews>
    <sheetView rightToLeft="1" view="pageBreakPreview" zoomScale="80" zoomScaleNormal="100" zoomScaleSheetLayoutView="80" workbookViewId="0">
      <selection activeCell="A6" sqref="A6:D9"/>
    </sheetView>
  </sheetViews>
  <sheetFormatPr defaultRowHeight="14.25" x14ac:dyDescent="0.2"/>
  <cols>
    <col min="1" max="1" width="30.375" customWidth="1"/>
    <col min="2" max="2" width="10.375" bestFit="1" customWidth="1"/>
    <col min="3" max="3" width="9.125" bestFit="1" customWidth="1"/>
    <col min="4" max="5" width="10.375" bestFit="1" customWidth="1"/>
    <col min="6" max="6" width="9.125" bestFit="1" customWidth="1"/>
    <col min="7" max="8" width="10.375" bestFit="1" customWidth="1"/>
    <col min="9" max="9" width="9.125" bestFit="1" customWidth="1"/>
    <col min="10" max="10" width="11.625" bestFit="1" customWidth="1"/>
    <col min="11" max="11" width="33.125" style="1" customWidth="1"/>
  </cols>
  <sheetData>
    <row r="1" spans="1:24" ht="18.75" customHeight="1" x14ac:dyDescent="0.2">
      <c r="K1" s="274" t="s">
        <v>577</v>
      </c>
    </row>
    <row r="2" spans="1:24" ht="61.5" customHeight="1" x14ac:dyDescent="0.2">
      <c r="A2" s="74"/>
      <c r="H2" s="2"/>
      <c r="K2" s="274" t="s">
        <v>578</v>
      </c>
    </row>
    <row r="3" spans="1:24" ht="21" x14ac:dyDescent="0.2">
      <c r="A3" s="828" t="s">
        <v>158</v>
      </c>
      <c r="B3" s="828"/>
      <c r="C3" s="828"/>
      <c r="D3" s="828"/>
      <c r="E3" s="828"/>
      <c r="F3" s="828"/>
      <c r="G3" s="828"/>
      <c r="H3" s="828"/>
      <c r="I3" s="828"/>
      <c r="J3" s="828"/>
      <c r="K3" s="828"/>
    </row>
    <row r="4" spans="1:24" ht="21" x14ac:dyDescent="0.2">
      <c r="A4" s="828" t="s">
        <v>159</v>
      </c>
      <c r="B4" s="828"/>
      <c r="C4" s="828"/>
      <c r="D4" s="828"/>
      <c r="E4" s="828"/>
      <c r="F4" s="828"/>
      <c r="G4" s="828"/>
      <c r="H4" s="828"/>
      <c r="I4" s="828"/>
      <c r="J4" s="828"/>
      <c r="K4" s="828"/>
    </row>
    <row r="5" spans="1:24" ht="18" x14ac:dyDescent="0.2">
      <c r="A5" s="152" t="s">
        <v>174</v>
      </c>
      <c r="B5" s="151"/>
      <c r="C5" s="151"/>
      <c r="D5" s="151"/>
      <c r="E5" s="151"/>
      <c r="F5" s="151"/>
      <c r="G5" s="151"/>
      <c r="H5" s="151"/>
      <c r="I5" s="151"/>
      <c r="J5" s="151"/>
    </row>
    <row r="6" spans="1:24" ht="15.75" customHeight="1" x14ac:dyDescent="0.2">
      <c r="A6" s="825" t="s">
        <v>161</v>
      </c>
      <c r="B6" s="816" t="s">
        <v>16</v>
      </c>
      <c r="C6" s="817"/>
      <c r="D6" s="818"/>
      <c r="E6" s="816" t="s">
        <v>17</v>
      </c>
      <c r="F6" s="817"/>
      <c r="G6" s="817"/>
      <c r="H6" s="797" t="s">
        <v>18</v>
      </c>
      <c r="I6" s="817"/>
      <c r="J6" s="830"/>
      <c r="K6" s="817" t="s">
        <v>305</v>
      </c>
    </row>
    <row r="7" spans="1:24" ht="18.75" thickBot="1" x14ac:dyDescent="0.25">
      <c r="A7" s="825"/>
      <c r="B7" s="819" t="s">
        <v>19</v>
      </c>
      <c r="C7" s="820"/>
      <c r="D7" s="821"/>
      <c r="E7" s="819" t="s">
        <v>20</v>
      </c>
      <c r="F7" s="820"/>
      <c r="G7" s="820"/>
      <c r="H7" s="826" t="s">
        <v>5</v>
      </c>
      <c r="I7" s="827"/>
      <c r="J7" s="831"/>
      <c r="K7" s="817"/>
    </row>
    <row r="8" spans="1:24" ht="18" x14ac:dyDescent="0.2">
      <c r="A8" s="825"/>
      <c r="B8" s="78" t="s">
        <v>0</v>
      </c>
      <c r="C8" s="79" t="s">
        <v>1</v>
      </c>
      <c r="D8" s="79" t="s">
        <v>47</v>
      </c>
      <c r="E8" s="78" t="s">
        <v>0</v>
      </c>
      <c r="F8" s="78" t="s">
        <v>1</v>
      </c>
      <c r="G8" s="78" t="s">
        <v>47</v>
      </c>
      <c r="H8" s="227" t="s">
        <v>0</v>
      </c>
      <c r="I8" s="226" t="s">
        <v>1</v>
      </c>
      <c r="J8" s="250" t="s">
        <v>47</v>
      </c>
      <c r="K8" s="817"/>
    </row>
    <row r="9" spans="1:24" ht="18" x14ac:dyDescent="0.2">
      <c r="A9" s="825"/>
      <c r="B9" s="78" t="s">
        <v>25</v>
      </c>
      <c r="C9" s="78" t="s">
        <v>26</v>
      </c>
      <c r="D9" s="160" t="s">
        <v>5</v>
      </c>
      <c r="E9" s="78" t="s">
        <v>25</v>
      </c>
      <c r="F9" s="78" t="s">
        <v>26</v>
      </c>
      <c r="G9" s="160" t="s">
        <v>5</v>
      </c>
      <c r="H9" s="227" t="s">
        <v>25</v>
      </c>
      <c r="I9" s="226" t="s">
        <v>26</v>
      </c>
      <c r="J9" s="251" t="s">
        <v>5</v>
      </c>
      <c r="K9" s="817"/>
    </row>
    <row r="10" spans="1:24" ht="27.6" customHeight="1" x14ac:dyDescent="0.2">
      <c r="A10" s="158" t="s">
        <v>162</v>
      </c>
      <c r="B10" s="108">
        <v>75555</v>
      </c>
      <c r="C10" s="108">
        <v>12976</v>
      </c>
      <c r="D10" s="108">
        <f>SUM(B10:C10)</f>
        <v>88531</v>
      </c>
      <c r="E10" s="108">
        <v>271676</v>
      </c>
      <c r="F10" s="109">
        <v>1097</v>
      </c>
      <c r="G10" s="108">
        <f>SUM(E10:F10)</f>
        <v>272773</v>
      </c>
      <c r="H10" s="55">
        <f>B10+E10</f>
        <v>347231</v>
      </c>
      <c r="I10" s="55">
        <f>C10+F10</f>
        <v>14073</v>
      </c>
      <c r="J10" s="55">
        <f>SUM(H10:I10)</f>
        <v>361304</v>
      </c>
      <c r="K10" s="259" t="s">
        <v>311</v>
      </c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</row>
    <row r="11" spans="1:24" ht="27.6" customHeight="1" x14ac:dyDescent="0.2">
      <c r="A11" s="159" t="s">
        <v>163</v>
      </c>
      <c r="B11" s="110">
        <v>274992</v>
      </c>
      <c r="C11" s="110">
        <v>169073</v>
      </c>
      <c r="D11" s="110">
        <f>SUM(B11:C11)</f>
        <v>444065</v>
      </c>
      <c r="E11" s="110">
        <v>1961112</v>
      </c>
      <c r="F11" s="110">
        <v>27674</v>
      </c>
      <c r="G11" s="110">
        <f t="shared" ref="G11:G19" si="0">SUM(E11:F11)</f>
        <v>1988786</v>
      </c>
      <c r="H11" s="53">
        <f t="shared" ref="H11:H19" si="1">B11+E11</f>
        <v>2236104</v>
      </c>
      <c r="I11" s="110">
        <f t="shared" ref="I11:I19" si="2">C11+F11</f>
        <v>196747</v>
      </c>
      <c r="J11" s="253">
        <f t="shared" ref="J11:J19" si="3">SUM(H11:I11)</f>
        <v>2432851</v>
      </c>
      <c r="K11" s="249" t="s">
        <v>294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</row>
    <row r="12" spans="1:24" ht="27.6" customHeight="1" x14ac:dyDescent="0.2">
      <c r="A12" s="158" t="s">
        <v>164</v>
      </c>
      <c r="B12" s="108">
        <v>323332</v>
      </c>
      <c r="C12" s="108">
        <v>137388</v>
      </c>
      <c r="D12" s="108">
        <f t="shared" ref="D12:D19" si="4">SUM(B12:C12)</f>
        <v>460720</v>
      </c>
      <c r="E12" s="108">
        <v>3482909</v>
      </c>
      <c r="F12" s="108">
        <v>28127</v>
      </c>
      <c r="G12" s="108">
        <f t="shared" si="0"/>
        <v>3511036</v>
      </c>
      <c r="H12" s="55">
        <f t="shared" si="1"/>
        <v>3806241</v>
      </c>
      <c r="I12" s="108">
        <f t="shared" si="2"/>
        <v>165515</v>
      </c>
      <c r="J12" s="252">
        <f t="shared" si="3"/>
        <v>3971756</v>
      </c>
      <c r="K12" s="248" t="s">
        <v>296</v>
      </c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</row>
    <row r="13" spans="1:24" ht="27.6" customHeight="1" x14ac:dyDescent="0.2">
      <c r="A13" s="159" t="s">
        <v>165</v>
      </c>
      <c r="B13" s="110">
        <v>98815</v>
      </c>
      <c r="C13" s="110">
        <v>4135</v>
      </c>
      <c r="D13" s="110">
        <f t="shared" si="4"/>
        <v>102950</v>
      </c>
      <c r="E13" s="110">
        <v>75059</v>
      </c>
      <c r="F13" s="110">
        <v>1002</v>
      </c>
      <c r="G13" s="110">
        <f t="shared" si="0"/>
        <v>76061</v>
      </c>
      <c r="H13" s="53">
        <f t="shared" si="1"/>
        <v>173874</v>
      </c>
      <c r="I13" s="110">
        <f t="shared" si="2"/>
        <v>5137</v>
      </c>
      <c r="J13" s="253">
        <f t="shared" si="3"/>
        <v>179011</v>
      </c>
      <c r="K13" s="249" t="s">
        <v>291</v>
      </c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</row>
    <row r="14" spans="1:24" ht="27.6" customHeight="1" x14ac:dyDescent="0.2">
      <c r="A14" s="158" t="s">
        <v>166</v>
      </c>
      <c r="B14" s="108">
        <v>233965</v>
      </c>
      <c r="C14" s="108">
        <v>160430</v>
      </c>
      <c r="D14" s="108">
        <f t="shared" si="4"/>
        <v>394395</v>
      </c>
      <c r="E14" s="108">
        <v>411727</v>
      </c>
      <c r="F14" s="108">
        <v>88832</v>
      </c>
      <c r="G14" s="108">
        <f t="shared" si="0"/>
        <v>500559</v>
      </c>
      <c r="H14" s="55">
        <f t="shared" si="1"/>
        <v>645692</v>
      </c>
      <c r="I14" s="108">
        <f t="shared" si="2"/>
        <v>249262</v>
      </c>
      <c r="J14" s="252">
        <f t="shared" si="3"/>
        <v>894954</v>
      </c>
      <c r="K14" s="248" t="s">
        <v>297</v>
      </c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</row>
    <row r="15" spans="1:24" ht="27.6" customHeight="1" x14ac:dyDescent="0.2">
      <c r="A15" s="159" t="s">
        <v>167</v>
      </c>
      <c r="B15" s="110">
        <v>12791</v>
      </c>
      <c r="C15" s="110">
        <v>4091</v>
      </c>
      <c r="D15" s="110">
        <f t="shared" si="4"/>
        <v>16882</v>
      </c>
      <c r="E15" s="110">
        <v>81815</v>
      </c>
      <c r="F15" s="111">
        <v>210</v>
      </c>
      <c r="G15" s="110">
        <f t="shared" si="0"/>
        <v>82025</v>
      </c>
      <c r="H15" s="53">
        <f t="shared" si="1"/>
        <v>94606</v>
      </c>
      <c r="I15" s="110">
        <f t="shared" si="2"/>
        <v>4301</v>
      </c>
      <c r="J15" s="253">
        <f t="shared" si="3"/>
        <v>98907</v>
      </c>
      <c r="K15" s="260" t="s">
        <v>312</v>
      </c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</row>
    <row r="16" spans="1:24" ht="27.6" customHeight="1" x14ac:dyDescent="0.2">
      <c r="A16" s="158" t="s">
        <v>168</v>
      </c>
      <c r="B16" s="108">
        <v>149193</v>
      </c>
      <c r="C16" s="108">
        <v>56868</v>
      </c>
      <c r="D16" s="108">
        <f t="shared" si="4"/>
        <v>206061</v>
      </c>
      <c r="E16" s="108">
        <v>743005</v>
      </c>
      <c r="F16" s="108">
        <v>19595</v>
      </c>
      <c r="G16" s="108">
        <f t="shared" si="0"/>
        <v>762600</v>
      </c>
      <c r="H16" s="55">
        <f t="shared" si="1"/>
        <v>892198</v>
      </c>
      <c r="I16" s="108">
        <f t="shared" si="2"/>
        <v>76463</v>
      </c>
      <c r="J16" s="252">
        <f t="shared" si="3"/>
        <v>968661</v>
      </c>
      <c r="K16" s="248" t="s">
        <v>299</v>
      </c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</row>
    <row r="17" spans="1:24" ht="27.6" customHeight="1" x14ac:dyDescent="0.2">
      <c r="A17" s="159" t="s">
        <v>169</v>
      </c>
      <c r="B17" s="110">
        <v>48084</v>
      </c>
      <c r="C17" s="110">
        <v>2439</v>
      </c>
      <c r="D17" s="110">
        <f t="shared" si="4"/>
        <v>50523</v>
      </c>
      <c r="E17" s="110">
        <v>56063</v>
      </c>
      <c r="F17" s="111">
        <v>134</v>
      </c>
      <c r="G17" s="110">
        <f t="shared" si="0"/>
        <v>56197</v>
      </c>
      <c r="H17" s="53">
        <f t="shared" si="1"/>
        <v>104147</v>
      </c>
      <c r="I17" s="110">
        <f t="shared" si="2"/>
        <v>2573</v>
      </c>
      <c r="J17" s="253">
        <f t="shared" si="3"/>
        <v>106720</v>
      </c>
      <c r="K17" s="249" t="s">
        <v>293</v>
      </c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</row>
    <row r="18" spans="1:24" ht="27.6" customHeight="1" x14ac:dyDescent="0.2">
      <c r="A18" s="158" t="s">
        <v>170</v>
      </c>
      <c r="B18" s="108">
        <v>158273</v>
      </c>
      <c r="C18" s="108">
        <v>58271</v>
      </c>
      <c r="D18" s="108">
        <f t="shared" si="4"/>
        <v>216544</v>
      </c>
      <c r="E18" s="108">
        <v>658497</v>
      </c>
      <c r="F18" s="108">
        <v>45084</v>
      </c>
      <c r="G18" s="108">
        <f t="shared" si="0"/>
        <v>703581</v>
      </c>
      <c r="H18" s="55">
        <f t="shared" si="1"/>
        <v>816770</v>
      </c>
      <c r="I18" s="108">
        <f t="shared" si="2"/>
        <v>103355</v>
      </c>
      <c r="J18" s="252">
        <f t="shared" si="3"/>
        <v>920125</v>
      </c>
      <c r="K18" s="259" t="s">
        <v>313</v>
      </c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</row>
    <row r="19" spans="1:24" ht="27.6" customHeight="1" x14ac:dyDescent="0.2">
      <c r="A19" s="159" t="s">
        <v>171</v>
      </c>
      <c r="B19" s="110">
        <v>1418</v>
      </c>
      <c r="C19" s="111">
        <v>66</v>
      </c>
      <c r="D19" s="110">
        <f t="shared" si="4"/>
        <v>1484</v>
      </c>
      <c r="E19" s="111">
        <v>0</v>
      </c>
      <c r="F19" s="111">
        <v>0</v>
      </c>
      <c r="G19" s="111">
        <f t="shared" si="0"/>
        <v>0</v>
      </c>
      <c r="H19" s="53">
        <f t="shared" si="1"/>
        <v>1418</v>
      </c>
      <c r="I19" s="111">
        <f t="shared" si="2"/>
        <v>66</v>
      </c>
      <c r="J19" s="253">
        <f t="shared" si="3"/>
        <v>1484</v>
      </c>
      <c r="K19" s="249" t="s">
        <v>314</v>
      </c>
      <c r="M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</row>
    <row r="20" spans="1:24" ht="18" x14ac:dyDescent="0.2">
      <c r="A20" s="78" t="s">
        <v>28</v>
      </c>
      <c r="B20" s="316">
        <f t="shared" ref="B20:G20" si="5">SUM(B10:B19)</f>
        <v>1376418</v>
      </c>
      <c r="C20" s="316">
        <f t="shared" si="5"/>
        <v>605737</v>
      </c>
      <c r="D20" s="316">
        <f t="shared" si="5"/>
        <v>1982155</v>
      </c>
      <c r="E20" s="316">
        <f t="shared" si="5"/>
        <v>7741863</v>
      </c>
      <c r="F20" s="316">
        <f t="shared" si="5"/>
        <v>211755</v>
      </c>
      <c r="G20" s="316">
        <f t="shared" si="5"/>
        <v>7953618</v>
      </c>
      <c r="H20" s="317">
        <f t="shared" ref="H20:J20" si="6">SUM(H10:H19)</f>
        <v>9118281</v>
      </c>
      <c r="I20" s="316">
        <f>SUM(I10:I19)</f>
        <v>817492</v>
      </c>
      <c r="J20" s="320">
        <f t="shared" si="6"/>
        <v>9935773</v>
      </c>
      <c r="K20" s="161" t="s">
        <v>5</v>
      </c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</row>
    <row r="21" spans="1:24" ht="16.5" x14ac:dyDescent="0.35">
      <c r="A21" s="155" t="s">
        <v>157</v>
      </c>
      <c r="B21" s="151"/>
      <c r="C21" s="151"/>
      <c r="D21" s="151"/>
      <c r="E21" s="151"/>
      <c r="F21" s="151"/>
      <c r="G21" s="151"/>
      <c r="H21" s="151"/>
      <c r="I21" s="151"/>
      <c r="K21" s="151" t="s">
        <v>39</v>
      </c>
    </row>
    <row r="22" spans="1:24" x14ac:dyDescent="0.2">
      <c r="B22" s="232"/>
      <c r="C22" s="232"/>
      <c r="D22" s="232"/>
      <c r="E22" s="232"/>
      <c r="F22" s="232"/>
      <c r="G22" s="232"/>
      <c r="H22" s="232"/>
      <c r="I22" s="232"/>
      <c r="J22" s="232"/>
    </row>
    <row r="23" spans="1:24" x14ac:dyDescent="0.2">
      <c r="D23" s="609"/>
    </row>
    <row r="24" spans="1:24" x14ac:dyDescent="0.2">
      <c r="D24" s="609"/>
    </row>
  </sheetData>
  <mergeCells count="10">
    <mergeCell ref="A3:K3"/>
    <mergeCell ref="A4:K4"/>
    <mergeCell ref="K6:K9"/>
    <mergeCell ref="A6:A9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horizontalDpi="300" r:id="rId1"/>
  <headerFooter>
    <oddFooter>&amp;Lstats.gov.sa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27"/>
  <sheetViews>
    <sheetView rightToLeft="1" view="pageBreakPreview" zoomScale="80" zoomScaleNormal="100" zoomScaleSheetLayoutView="80" workbookViewId="0">
      <selection activeCell="A6" sqref="A6:B7"/>
    </sheetView>
  </sheetViews>
  <sheetFormatPr defaultRowHeight="14.25" x14ac:dyDescent="0.2"/>
  <cols>
    <col min="1" max="1" width="15.375" customWidth="1"/>
    <col min="2" max="2" width="14.125" customWidth="1"/>
    <col min="3" max="3" width="10.375" bestFit="1" customWidth="1"/>
    <col min="4" max="4" width="14.625" customWidth="1"/>
    <col min="5" max="5" width="15.75" customWidth="1"/>
    <col min="6" max="6" width="14" customWidth="1"/>
    <col min="7" max="7" width="12.875" customWidth="1"/>
    <col min="8" max="8" width="16.375" customWidth="1"/>
    <col min="9" max="9" width="12.75" customWidth="1"/>
    <col min="10" max="10" width="17.125" customWidth="1"/>
    <col min="11" max="11" width="12.375" customWidth="1"/>
    <col min="12" max="12" width="14.875" customWidth="1"/>
    <col min="13" max="13" width="18.875" customWidth="1"/>
  </cols>
  <sheetData>
    <row r="1" spans="1:25" ht="23.25" customHeight="1" x14ac:dyDescent="0.2">
      <c r="K1" s="832" t="s">
        <v>577</v>
      </c>
      <c r="L1" s="832"/>
      <c r="M1" s="832"/>
    </row>
    <row r="2" spans="1:25" ht="61.5" customHeight="1" x14ac:dyDescent="0.2">
      <c r="A2" s="74"/>
      <c r="K2" s="832" t="s">
        <v>578</v>
      </c>
      <c r="L2" s="832"/>
      <c r="M2" s="832"/>
    </row>
    <row r="3" spans="1:25" ht="19.149999999999999" customHeight="1" x14ac:dyDescent="0.2">
      <c r="A3" s="833" t="s">
        <v>172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</row>
    <row r="4" spans="1:25" ht="19.149999999999999" customHeight="1" x14ac:dyDescent="0.2">
      <c r="A4" s="782" t="s">
        <v>173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  <c r="L4" s="782"/>
      <c r="M4" s="782"/>
    </row>
    <row r="5" spans="1:25" ht="15.75" x14ac:dyDescent="0.2">
      <c r="A5" s="766" t="s">
        <v>180</v>
      </c>
      <c r="B5" s="766"/>
    </row>
    <row r="6" spans="1:25" ht="81" customHeight="1" x14ac:dyDescent="0.2">
      <c r="A6" s="825" t="s">
        <v>150</v>
      </c>
      <c r="B6" s="225" t="s">
        <v>162</v>
      </c>
      <c r="C6" s="225" t="s">
        <v>163</v>
      </c>
      <c r="D6" s="225" t="s">
        <v>164</v>
      </c>
      <c r="E6" s="225" t="s">
        <v>175</v>
      </c>
      <c r="F6" s="225" t="s">
        <v>176</v>
      </c>
      <c r="G6" s="225" t="s">
        <v>167</v>
      </c>
      <c r="H6" s="225" t="s">
        <v>168</v>
      </c>
      <c r="I6" s="225" t="s">
        <v>169</v>
      </c>
      <c r="J6" s="225" t="s">
        <v>170</v>
      </c>
      <c r="K6" s="245" t="s">
        <v>171</v>
      </c>
      <c r="L6" s="246" t="s">
        <v>2</v>
      </c>
      <c r="M6" s="825" t="s">
        <v>240</v>
      </c>
    </row>
    <row r="7" spans="1:25" ht="54" x14ac:dyDescent="0.2">
      <c r="A7" s="825"/>
      <c r="B7" s="225" t="s">
        <v>295</v>
      </c>
      <c r="C7" s="225" t="s">
        <v>294</v>
      </c>
      <c r="D7" s="225" t="s">
        <v>296</v>
      </c>
      <c r="E7" s="225" t="s">
        <v>291</v>
      </c>
      <c r="F7" s="225" t="s">
        <v>297</v>
      </c>
      <c r="G7" s="225" t="s">
        <v>290</v>
      </c>
      <c r="H7" s="225" t="s">
        <v>299</v>
      </c>
      <c r="I7" s="225" t="s">
        <v>293</v>
      </c>
      <c r="J7" s="225" t="s">
        <v>292</v>
      </c>
      <c r="K7" s="225" t="s">
        <v>298</v>
      </c>
      <c r="L7" s="225" t="s">
        <v>5</v>
      </c>
      <c r="M7" s="825"/>
    </row>
    <row r="8" spans="1:25" ht="22.9" customHeight="1" thickBot="1" x14ac:dyDescent="0.25">
      <c r="A8" s="235" t="s">
        <v>66</v>
      </c>
      <c r="B8" s="283">
        <v>140490</v>
      </c>
      <c r="C8" s="283">
        <v>905507</v>
      </c>
      <c r="D8" s="283">
        <v>1390565</v>
      </c>
      <c r="E8" s="283">
        <v>9494</v>
      </c>
      <c r="F8" s="283">
        <v>368061</v>
      </c>
      <c r="G8" s="284">
        <v>35156</v>
      </c>
      <c r="H8" s="284">
        <v>319049</v>
      </c>
      <c r="I8" s="284">
        <v>46354</v>
      </c>
      <c r="J8" s="283">
        <v>511460</v>
      </c>
      <c r="K8" s="285">
        <v>2</v>
      </c>
      <c r="L8" s="286">
        <f>SUM(B8:K8)</f>
        <v>3726138</v>
      </c>
      <c r="M8" s="233" t="s">
        <v>241</v>
      </c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</row>
    <row r="9" spans="1:25" ht="22.9" customHeight="1" thickBot="1" x14ac:dyDescent="0.25">
      <c r="A9" s="236" t="s">
        <v>67</v>
      </c>
      <c r="B9" s="287">
        <v>85384</v>
      </c>
      <c r="C9" s="287">
        <v>669132</v>
      </c>
      <c r="D9" s="287">
        <v>814810</v>
      </c>
      <c r="E9" s="287">
        <v>14913</v>
      </c>
      <c r="F9" s="287">
        <v>205079</v>
      </c>
      <c r="G9" s="288">
        <v>16593</v>
      </c>
      <c r="H9" s="288">
        <v>240745</v>
      </c>
      <c r="I9" s="288">
        <v>24669</v>
      </c>
      <c r="J9" s="287">
        <v>195216</v>
      </c>
      <c r="K9" s="289">
        <v>3</v>
      </c>
      <c r="L9" s="290">
        <f t="shared" ref="L9:L20" si="0">SUM(B9:K9)</f>
        <v>2266544</v>
      </c>
      <c r="M9" s="234" t="s">
        <v>242</v>
      </c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</row>
    <row r="10" spans="1:25" ht="22.9" customHeight="1" thickBot="1" x14ac:dyDescent="0.25">
      <c r="A10" s="235" t="s">
        <v>68</v>
      </c>
      <c r="B10" s="283">
        <v>11205</v>
      </c>
      <c r="C10" s="283">
        <v>114865</v>
      </c>
      <c r="D10" s="283">
        <v>151735</v>
      </c>
      <c r="E10" s="283">
        <v>3217</v>
      </c>
      <c r="F10" s="283">
        <v>40713</v>
      </c>
      <c r="G10" s="284">
        <v>2727</v>
      </c>
      <c r="H10" s="284">
        <v>41612</v>
      </c>
      <c r="I10" s="284">
        <v>1378</v>
      </c>
      <c r="J10" s="283">
        <v>9116</v>
      </c>
      <c r="K10" s="285">
        <v>0</v>
      </c>
      <c r="L10" s="286">
        <f t="shared" si="0"/>
        <v>376568</v>
      </c>
      <c r="M10" s="233" t="s">
        <v>243</v>
      </c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</row>
    <row r="11" spans="1:25" ht="22.9" customHeight="1" thickBot="1" x14ac:dyDescent="0.25">
      <c r="A11" s="236" t="s">
        <v>69</v>
      </c>
      <c r="B11" s="287">
        <v>12065</v>
      </c>
      <c r="C11" s="287">
        <v>86863</v>
      </c>
      <c r="D11" s="287">
        <v>238965</v>
      </c>
      <c r="E11" s="289">
        <v>683</v>
      </c>
      <c r="F11" s="287">
        <v>30714</v>
      </c>
      <c r="G11" s="288">
        <v>12705</v>
      </c>
      <c r="H11" s="288">
        <v>34271</v>
      </c>
      <c r="I11" s="291">
        <v>330</v>
      </c>
      <c r="J11" s="287">
        <v>9356</v>
      </c>
      <c r="K11" s="289">
        <v>0</v>
      </c>
      <c r="L11" s="290">
        <f t="shared" si="0"/>
        <v>425952</v>
      </c>
      <c r="M11" s="234" t="s">
        <v>244</v>
      </c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</row>
    <row r="12" spans="1:25" ht="22.9" customHeight="1" thickBot="1" x14ac:dyDescent="0.25">
      <c r="A12" s="235" t="s">
        <v>70</v>
      </c>
      <c r="B12" s="283">
        <v>75686</v>
      </c>
      <c r="C12" s="283">
        <v>398070</v>
      </c>
      <c r="D12" s="283">
        <v>895662</v>
      </c>
      <c r="E12" s="283">
        <v>145399</v>
      </c>
      <c r="F12" s="283">
        <v>142168</v>
      </c>
      <c r="G12" s="284">
        <v>13891</v>
      </c>
      <c r="H12" s="284">
        <v>234703</v>
      </c>
      <c r="I12" s="284">
        <v>25509</v>
      </c>
      <c r="J12" s="283">
        <v>131276</v>
      </c>
      <c r="K12" s="283">
        <v>1479</v>
      </c>
      <c r="L12" s="286">
        <f t="shared" si="0"/>
        <v>2063843</v>
      </c>
      <c r="M12" s="233" t="s">
        <v>245</v>
      </c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</row>
    <row r="13" spans="1:25" ht="22.9" customHeight="1" thickBot="1" x14ac:dyDescent="0.25">
      <c r="A13" s="236" t="s">
        <v>71</v>
      </c>
      <c r="B13" s="287">
        <v>13622</v>
      </c>
      <c r="C13" s="287">
        <v>72811</v>
      </c>
      <c r="D13" s="287">
        <v>157823</v>
      </c>
      <c r="E13" s="287">
        <v>2123</v>
      </c>
      <c r="F13" s="287">
        <v>31659</v>
      </c>
      <c r="G13" s="288">
        <v>1750</v>
      </c>
      <c r="H13" s="288">
        <v>32470</v>
      </c>
      <c r="I13" s="288">
        <v>7092</v>
      </c>
      <c r="J13" s="287">
        <v>29164</v>
      </c>
      <c r="K13" s="287">
        <v>0</v>
      </c>
      <c r="L13" s="290">
        <f t="shared" si="0"/>
        <v>348514</v>
      </c>
      <c r="M13" s="234" t="s">
        <v>246</v>
      </c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</row>
    <row r="14" spans="1:25" ht="22.9" customHeight="1" thickBot="1" x14ac:dyDescent="0.25">
      <c r="A14" s="235" t="s">
        <v>72</v>
      </c>
      <c r="B14" s="283">
        <v>3526</v>
      </c>
      <c r="C14" s="283">
        <v>27979</v>
      </c>
      <c r="D14" s="283">
        <v>44252</v>
      </c>
      <c r="E14" s="283">
        <v>145</v>
      </c>
      <c r="F14" s="283">
        <v>20149</v>
      </c>
      <c r="G14" s="284">
        <v>3388</v>
      </c>
      <c r="H14" s="284">
        <v>12269</v>
      </c>
      <c r="I14" s="284">
        <v>199</v>
      </c>
      <c r="J14" s="283">
        <v>3057</v>
      </c>
      <c r="K14" s="285">
        <v>0</v>
      </c>
      <c r="L14" s="286">
        <f>SUM(B14:K14)</f>
        <v>114964</v>
      </c>
      <c r="M14" s="233" t="s">
        <v>247</v>
      </c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</row>
    <row r="15" spans="1:25" ht="22.9" customHeight="1" thickBot="1" x14ac:dyDescent="0.25">
      <c r="A15" s="236" t="s">
        <v>73</v>
      </c>
      <c r="B15" s="287">
        <v>2868</v>
      </c>
      <c r="C15" s="287">
        <v>26560</v>
      </c>
      <c r="D15" s="287">
        <v>76888</v>
      </c>
      <c r="E15" s="289">
        <v>595</v>
      </c>
      <c r="F15" s="287">
        <v>13152</v>
      </c>
      <c r="G15" s="288">
        <v>5773</v>
      </c>
      <c r="H15" s="288">
        <v>14049</v>
      </c>
      <c r="I15" s="291">
        <v>436</v>
      </c>
      <c r="J15" s="287">
        <v>2746</v>
      </c>
      <c r="K15" s="289">
        <v>0</v>
      </c>
      <c r="L15" s="290">
        <f t="shared" si="0"/>
        <v>143067</v>
      </c>
      <c r="M15" s="234" t="s">
        <v>248</v>
      </c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</row>
    <row r="16" spans="1:25" ht="22.9" customHeight="1" thickBot="1" x14ac:dyDescent="0.25">
      <c r="A16" s="235" t="s">
        <v>74</v>
      </c>
      <c r="B16" s="283">
        <v>2403</v>
      </c>
      <c r="C16" s="283">
        <v>9699</v>
      </c>
      <c r="D16" s="283">
        <v>25123</v>
      </c>
      <c r="E16" s="285">
        <v>958</v>
      </c>
      <c r="F16" s="283">
        <v>4718</v>
      </c>
      <c r="G16" s="284">
        <v>148</v>
      </c>
      <c r="H16" s="284">
        <v>4564</v>
      </c>
      <c r="I16" s="292">
        <v>176</v>
      </c>
      <c r="J16" s="283">
        <v>3275</v>
      </c>
      <c r="K16" s="285">
        <v>0</v>
      </c>
      <c r="L16" s="286">
        <f t="shared" si="0"/>
        <v>51064</v>
      </c>
      <c r="M16" s="233" t="s">
        <v>249</v>
      </c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</row>
    <row r="17" spans="1:25" ht="22.9" customHeight="1" thickBot="1" x14ac:dyDescent="0.25">
      <c r="A17" s="236" t="s">
        <v>75</v>
      </c>
      <c r="B17" s="287">
        <v>2887</v>
      </c>
      <c r="C17" s="287">
        <v>51309</v>
      </c>
      <c r="D17" s="287">
        <v>41605</v>
      </c>
      <c r="E17" s="289">
        <v>667</v>
      </c>
      <c r="F17" s="287">
        <v>15191</v>
      </c>
      <c r="G17" s="288">
        <v>2979</v>
      </c>
      <c r="H17" s="288">
        <v>15151</v>
      </c>
      <c r="I17" s="291">
        <v>280</v>
      </c>
      <c r="J17" s="287">
        <v>8635</v>
      </c>
      <c r="K17" s="289">
        <v>0</v>
      </c>
      <c r="L17" s="290">
        <f t="shared" si="0"/>
        <v>138704</v>
      </c>
      <c r="M17" s="234" t="s">
        <v>250</v>
      </c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</row>
    <row r="18" spans="1:25" ht="22.9" customHeight="1" thickBot="1" x14ac:dyDescent="0.25">
      <c r="A18" s="235" t="s">
        <v>76</v>
      </c>
      <c r="B18" s="283">
        <v>6717</v>
      </c>
      <c r="C18" s="283">
        <v>27390</v>
      </c>
      <c r="D18" s="283">
        <v>87532</v>
      </c>
      <c r="E18" s="285">
        <v>411</v>
      </c>
      <c r="F18" s="283">
        <v>9896</v>
      </c>
      <c r="G18" s="292">
        <v>726</v>
      </c>
      <c r="H18" s="284">
        <v>7840</v>
      </c>
      <c r="I18" s="292">
        <v>157</v>
      </c>
      <c r="J18" s="283">
        <v>10581</v>
      </c>
      <c r="K18" s="285">
        <v>0</v>
      </c>
      <c r="L18" s="286">
        <f t="shared" si="0"/>
        <v>151250</v>
      </c>
      <c r="M18" s="233" t="s">
        <v>251</v>
      </c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</row>
    <row r="19" spans="1:25" ht="22.9" customHeight="1" thickBot="1" x14ac:dyDescent="0.25">
      <c r="A19" s="236" t="s">
        <v>77</v>
      </c>
      <c r="B19" s="287">
        <v>997</v>
      </c>
      <c r="C19" s="287">
        <v>25586</v>
      </c>
      <c r="D19" s="287">
        <v>14485</v>
      </c>
      <c r="E19" s="289">
        <v>309</v>
      </c>
      <c r="F19" s="287">
        <v>4649</v>
      </c>
      <c r="G19" s="288">
        <v>186</v>
      </c>
      <c r="H19" s="288">
        <v>4202</v>
      </c>
      <c r="I19" s="291">
        <v>75</v>
      </c>
      <c r="J19" s="287">
        <v>3027</v>
      </c>
      <c r="K19" s="289">
        <v>0</v>
      </c>
      <c r="L19" s="290">
        <f t="shared" si="0"/>
        <v>53516</v>
      </c>
      <c r="M19" s="234" t="s">
        <v>252</v>
      </c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</row>
    <row r="20" spans="1:25" ht="22.9" customHeight="1" thickBot="1" x14ac:dyDescent="0.25">
      <c r="A20" s="235" t="s">
        <v>78</v>
      </c>
      <c r="B20" s="283">
        <v>3454</v>
      </c>
      <c r="C20" s="283">
        <v>17080</v>
      </c>
      <c r="D20" s="283">
        <v>32311</v>
      </c>
      <c r="E20" s="285">
        <v>97</v>
      </c>
      <c r="F20" s="283">
        <v>8805</v>
      </c>
      <c r="G20" s="284">
        <v>2885</v>
      </c>
      <c r="H20" s="284">
        <v>7736</v>
      </c>
      <c r="I20" s="292">
        <v>65</v>
      </c>
      <c r="J20" s="283">
        <v>3216</v>
      </c>
      <c r="K20" s="285">
        <v>0</v>
      </c>
      <c r="L20" s="286">
        <f t="shared" si="0"/>
        <v>75649</v>
      </c>
      <c r="M20" s="233" t="s">
        <v>253</v>
      </c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</row>
    <row r="21" spans="1:25" ht="22.15" customHeight="1" x14ac:dyDescent="0.2">
      <c r="A21" s="165" t="s">
        <v>2</v>
      </c>
      <c r="B21" s="293">
        <f>SUM(B8:B20)</f>
        <v>361304</v>
      </c>
      <c r="C21" s="293">
        <f t="shared" ref="C21:I21" si="1">SUM(C8:C20)</f>
        <v>2432851</v>
      </c>
      <c r="D21" s="293">
        <f t="shared" si="1"/>
        <v>3971756</v>
      </c>
      <c r="E21" s="293">
        <f t="shared" si="1"/>
        <v>179011</v>
      </c>
      <c r="F21" s="293">
        <f>SUM(F8:F20)</f>
        <v>894954</v>
      </c>
      <c r="G21" s="293">
        <f t="shared" si="1"/>
        <v>98907</v>
      </c>
      <c r="H21" s="293">
        <f>SUM(H8:H20)</f>
        <v>968661</v>
      </c>
      <c r="I21" s="293">
        <f t="shared" si="1"/>
        <v>106720</v>
      </c>
      <c r="J21" s="293">
        <f>SUM(J8:J20)</f>
        <v>920125</v>
      </c>
      <c r="K21" s="293">
        <f>SUM(K8:K20)</f>
        <v>1484</v>
      </c>
      <c r="L21" s="293">
        <f>SUM(L8:L20)</f>
        <v>9935773</v>
      </c>
      <c r="M21" s="165" t="s">
        <v>5</v>
      </c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</row>
    <row r="22" spans="1:25" ht="15" x14ac:dyDescent="0.2">
      <c r="A22" s="166" t="s">
        <v>178</v>
      </c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 t="s">
        <v>177</v>
      </c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</row>
    <row r="23" spans="1:25" ht="17.25" x14ac:dyDescent="0.2">
      <c r="A23" s="140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</row>
    <row r="24" spans="1:25" x14ac:dyDescent="0.2"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</row>
    <row r="25" spans="1:25" x14ac:dyDescent="0.2"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</row>
    <row r="26" spans="1:25" x14ac:dyDescent="0.2"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</row>
    <row r="27" spans="1:25" x14ac:dyDescent="0.2"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</row>
  </sheetData>
  <mergeCells count="7">
    <mergeCell ref="K1:M1"/>
    <mergeCell ref="K2:M2"/>
    <mergeCell ref="M6:M7"/>
    <mergeCell ref="A6:A7"/>
    <mergeCell ref="A5:B5"/>
    <mergeCell ref="A3:M3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3" orientation="landscape" horizontalDpi="300" r:id="rId1"/>
  <headerFooter>
    <oddFooter>&amp;Lstats.gov.sa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"/>
  <sheetViews>
    <sheetView rightToLeft="1" view="pageBreakPreview" topLeftCell="A4" zoomScaleNormal="100" zoomScaleSheetLayoutView="100" workbookViewId="0">
      <selection activeCell="A22" sqref="A22"/>
    </sheetView>
  </sheetViews>
  <sheetFormatPr defaultRowHeight="14.25" x14ac:dyDescent="0.2"/>
  <cols>
    <col min="1" max="1" width="43.375" customWidth="1"/>
    <col min="2" max="4" width="11.875" customWidth="1"/>
    <col min="5" max="5" width="12.375" customWidth="1"/>
    <col min="6" max="6" width="11.875" customWidth="1"/>
    <col min="7" max="7" width="14.625" customWidth="1"/>
    <col min="8" max="8" width="15.375" customWidth="1"/>
    <col min="9" max="9" width="15.125" customWidth="1"/>
    <col min="10" max="10" width="13.875" customWidth="1"/>
    <col min="12" max="16" width="9.375" bestFit="1" customWidth="1"/>
    <col min="17" max="18" width="10.375" bestFit="1" customWidth="1"/>
    <col min="19" max="19" width="9.375" bestFit="1" customWidth="1"/>
    <col min="20" max="20" width="10.375" bestFit="1" customWidth="1"/>
  </cols>
  <sheetData>
    <row r="1" spans="1:29" ht="24.75" customHeight="1" x14ac:dyDescent="0.2">
      <c r="A1" s="1"/>
      <c r="B1" s="1"/>
      <c r="C1" s="1"/>
      <c r="D1" s="1"/>
      <c r="E1" s="1"/>
      <c r="H1" s="2"/>
      <c r="I1" s="274" t="s">
        <v>577</v>
      </c>
      <c r="J1" s="2"/>
      <c r="K1" s="2"/>
    </row>
    <row r="2" spans="1:29" s="2" customFormat="1" ht="43.5" customHeight="1" x14ac:dyDescent="0.2">
      <c r="I2" s="274" t="s">
        <v>578</v>
      </c>
    </row>
    <row r="3" spans="1:29" s="3" customFormat="1" ht="29.25" customHeight="1" x14ac:dyDescent="0.3">
      <c r="A3" s="755" t="s">
        <v>29</v>
      </c>
      <c r="B3" s="755"/>
      <c r="C3" s="755"/>
      <c r="D3" s="755"/>
      <c r="E3" s="755"/>
      <c r="F3" s="755"/>
      <c r="G3" s="755"/>
      <c r="H3" s="755"/>
      <c r="I3" s="755"/>
      <c r="J3" s="755"/>
    </row>
    <row r="4" spans="1:29" ht="31.5" customHeight="1" x14ac:dyDescent="0.2">
      <c r="A4" s="755" t="s">
        <v>30</v>
      </c>
      <c r="B4" s="755"/>
      <c r="C4" s="755"/>
      <c r="D4" s="755"/>
      <c r="E4" s="755"/>
      <c r="F4" s="755"/>
      <c r="G4" s="755"/>
      <c r="H4" s="755"/>
      <c r="I4" s="755"/>
      <c r="J4" s="755"/>
    </row>
    <row r="5" spans="1:29" ht="18" x14ac:dyDescent="0.2">
      <c r="A5" s="228" t="s">
        <v>282</v>
      </c>
      <c r="B5" s="217"/>
      <c r="C5" s="217"/>
      <c r="D5" s="217"/>
      <c r="E5" s="217"/>
      <c r="F5" s="217"/>
      <c r="G5" s="217"/>
      <c r="H5" s="217"/>
      <c r="I5" s="217"/>
      <c r="J5" s="217"/>
    </row>
    <row r="6" spans="1:29" ht="18" customHeight="1" x14ac:dyDescent="0.2">
      <c r="A6" s="754" t="s">
        <v>15</v>
      </c>
      <c r="B6" s="756" t="s">
        <v>16</v>
      </c>
      <c r="C6" s="757"/>
      <c r="D6" s="757"/>
      <c r="E6" s="756" t="s">
        <v>17</v>
      </c>
      <c r="F6" s="757"/>
      <c r="G6" s="757"/>
      <c r="H6" s="762" t="s">
        <v>18</v>
      </c>
      <c r="I6" s="762"/>
      <c r="J6" s="762"/>
    </row>
    <row r="7" spans="1:29" ht="21.75" thickBot="1" x14ac:dyDescent="0.25">
      <c r="A7" s="754"/>
      <c r="B7" s="760" t="s">
        <v>19</v>
      </c>
      <c r="C7" s="761"/>
      <c r="D7" s="761"/>
      <c r="E7" s="758" t="s">
        <v>20</v>
      </c>
      <c r="F7" s="759"/>
      <c r="G7" s="759"/>
      <c r="H7" s="763" t="s">
        <v>5</v>
      </c>
      <c r="I7" s="763"/>
      <c r="J7" s="763"/>
    </row>
    <row r="8" spans="1:29" ht="15.75" customHeight="1" x14ac:dyDescent="0.2">
      <c r="A8" s="754" t="s">
        <v>21</v>
      </c>
      <c r="B8" s="8" t="s">
        <v>22</v>
      </c>
      <c r="C8" s="9" t="s">
        <v>23</v>
      </c>
      <c r="D8" s="9" t="s">
        <v>24</v>
      </c>
      <c r="E8" s="8" t="s">
        <v>22</v>
      </c>
      <c r="F8" s="8" t="s">
        <v>23</v>
      </c>
      <c r="G8" s="9" t="s">
        <v>24</v>
      </c>
      <c r="H8" s="12" t="s">
        <v>22</v>
      </c>
      <c r="I8" s="12" t="s">
        <v>23</v>
      </c>
      <c r="J8" s="12" t="s">
        <v>24</v>
      </c>
    </row>
    <row r="9" spans="1:29" ht="15.75" customHeight="1" x14ac:dyDescent="0.2">
      <c r="A9" s="754"/>
      <c r="B9" s="10" t="s">
        <v>25</v>
      </c>
      <c r="C9" s="10" t="s">
        <v>26</v>
      </c>
      <c r="D9" s="10" t="s">
        <v>5</v>
      </c>
      <c r="E9" s="10" t="s">
        <v>25</v>
      </c>
      <c r="F9" s="10" t="s">
        <v>26</v>
      </c>
      <c r="G9" s="10" t="s">
        <v>5</v>
      </c>
      <c r="H9" s="13" t="s">
        <v>25</v>
      </c>
      <c r="I9" s="13" t="s">
        <v>26</v>
      </c>
      <c r="J9" s="13" t="s">
        <v>5</v>
      </c>
    </row>
    <row r="10" spans="1:29" ht="42" x14ac:dyDescent="0.2">
      <c r="A10" s="315" t="s">
        <v>324</v>
      </c>
      <c r="B10" s="308">
        <v>704183</v>
      </c>
      <c r="C10" s="309">
        <v>477508</v>
      </c>
      <c r="D10" s="6">
        <f>SUM(B10:C10)</f>
        <v>1181691</v>
      </c>
      <c r="E10" s="309">
        <v>26964</v>
      </c>
      <c r="F10" s="308">
        <v>24040</v>
      </c>
      <c r="G10" s="6">
        <f>SUM(E10:F10)</f>
        <v>51004</v>
      </c>
      <c r="H10" s="17">
        <f>B10+E10</f>
        <v>731147</v>
      </c>
      <c r="I10" s="17">
        <f>C10+F10</f>
        <v>501548</v>
      </c>
      <c r="J10" s="17">
        <f>SUM(H10:I10)</f>
        <v>1232695</v>
      </c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42" x14ac:dyDescent="0.2">
      <c r="A11" s="307" t="s">
        <v>323</v>
      </c>
      <c r="B11" s="310">
        <v>1376418</v>
      </c>
      <c r="C11" s="311">
        <v>605737</v>
      </c>
      <c r="D11" s="18">
        <f>SUM(B11:C11)</f>
        <v>1982155</v>
      </c>
      <c r="E11" s="311">
        <v>7741863</v>
      </c>
      <c r="F11" s="310">
        <v>211755</v>
      </c>
      <c r="G11" s="18">
        <f>SUM(E11:F11)</f>
        <v>7953618</v>
      </c>
      <c r="H11" s="19">
        <f>B11+E11</f>
        <v>9118281</v>
      </c>
      <c r="I11" s="19">
        <f>C11+F11</f>
        <v>817492</v>
      </c>
      <c r="J11" s="19">
        <f>SUM(H11:I11)</f>
        <v>9935773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</row>
    <row r="12" spans="1:29" ht="21" x14ac:dyDescent="0.2">
      <c r="A12" s="11" t="s">
        <v>27</v>
      </c>
      <c r="B12" s="6">
        <f>SUM(B10:B11)</f>
        <v>2080601</v>
      </c>
      <c r="C12" s="6">
        <f>SUM(C10:C11)</f>
        <v>1083245</v>
      </c>
      <c r="D12" s="6">
        <f t="shared" ref="D12:J12" si="0">D10+D11</f>
        <v>3163846</v>
      </c>
      <c r="E12" s="6">
        <f t="shared" si="0"/>
        <v>7768827</v>
      </c>
      <c r="F12" s="6">
        <f t="shared" si="0"/>
        <v>235795</v>
      </c>
      <c r="G12" s="6">
        <f t="shared" si="0"/>
        <v>8004622</v>
      </c>
      <c r="H12" s="6">
        <f t="shared" si="0"/>
        <v>9849428</v>
      </c>
      <c r="I12" s="6">
        <f t="shared" si="0"/>
        <v>1319040</v>
      </c>
      <c r="J12" s="6">
        <f t="shared" si="0"/>
        <v>11168468</v>
      </c>
      <c r="L12" s="609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</row>
    <row r="13" spans="1:29" ht="42" x14ac:dyDescent="0.2">
      <c r="A13" s="307" t="s">
        <v>562</v>
      </c>
      <c r="B13" s="312">
        <v>0</v>
      </c>
      <c r="C13" s="313">
        <v>0</v>
      </c>
      <c r="D13" s="312">
        <v>0</v>
      </c>
      <c r="E13" s="20">
        <v>1673336</v>
      </c>
      <c r="F13" s="18">
        <v>739337</v>
      </c>
      <c r="G13" s="18">
        <f>SUM(E13:F13)</f>
        <v>2412673</v>
      </c>
      <c r="H13" s="19">
        <f>B13+E13</f>
        <v>1673336</v>
      </c>
      <c r="I13" s="19">
        <f>C13+F13</f>
        <v>739337</v>
      </c>
      <c r="J13" s="19">
        <f>H13+I13</f>
        <v>2412673</v>
      </c>
      <c r="L13" s="609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</row>
    <row r="14" spans="1:29" ht="21" x14ac:dyDescent="0.2">
      <c r="A14" s="15" t="s">
        <v>28</v>
      </c>
      <c r="B14" s="314">
        <f>SUM(B12:B13)</f>
        <v>2080601</v>
      </c>
      <c r="C14" s="314">
        <f>SUM(C12:C13)</f>
        <v>1083245</v>
      </c>
      <c r="D14" s="314">
        <f t="shared" ref="D14:J14" si="1">SUM(D12:D13)</f>
        <v>3163846</v>
      </c>
      <c r="E14" s="314">
        <f t="shared" si="1"/>
        <v>9442163</v>
      </c>
      <c r="F14" s="314">
        <f t="shared" si="1"/>
        <v>975132</v>
      </c>
      <c r="G14" s="314">
        <f t="shared" si="1"/>
        <v>10417295</v>
      </c>
      <c r="H14" s="314">
        <f t="shared" si="1"/>
        <v>11522764</v>
      </c>
      <c r="I14" s="314">
        <f t="shared" si="1"/>
        <v>2058377</v>
      </c>
      <c r="J14" s="314">
        <f t="shared" si="1"/>
        <v>13581141</v>
      </c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</row>
    <row r="15" spans="1:29" ht="19.5" x14ac:dyDescent="0.45">
      <c r="A15" s="764" t="s">
        <v>31</v>
      </c>
      <c r="B15" s="764"/>
      <c r="C15" s="764"/>
      <c r="D15" s="33"/>
      <c r="E15" s="33"/>
      <c r="F15" s="33"/>
      <c r="G15" s="33"/>
      <c r="H15" s="33"/>
      <c r="I15" s="33"/>
      <c r="J15" s="33" t="s">
        <v>32</v>
      </c>
    </row>
    <row r="16" spans="1:29" ht="19.5" x14ac:dyDescent="0.45">
      <c r="A16" s="765" t="s">
        <v>34</v>
      </c>
      <c r="B16" s="765"/>
      <c r="C16" s="263"/>
      <c r="D16" s="33"/>
      <c r="E16" s="33"/>
      <c r="F16" s="33"/>
      <c r="G16" s="33"/>
      <c r="H16" s="33"/>
      <c r="I16" s="33"/>
      <c r="J16" s="35" t="s">
        <v>33</v>
      </c>
    </row>
    <row r="17" spans="1:11" ht="19.5" x14ac:dyDescent="0.45">
      <c r="A17" s="766" t="s">
        <v>84</v>
      </c>
      <c r="B17" s="766"/>
      <c r="C17" s="766"/>
      <c r="D17" s="766"/>
      <c r="E17" s="766"/>
      <c r="F17" s="766"/>
      <c r="G17" s="33"/>
      <c r="H17" s="604"/>
      <c r="I17" s="604"/>
      <c r="J17" s="604"/>
    </row>
    <row r="18" spans="1:11" ht="18.75" x14ac:dyDescent="0.2">
      <c r="A18" s="753" t="s">
        <v>85</v>
      </c>
      <c r="B18" s="753"/>
      <c r="C18" s="753"/>
      <c r="D18" s="753"/>
      <c r="E18" s="753"/>
      <c r="F18" s="753"/>
      <c r="G18" s="753"/>
      <c r="H18" s="753"/>
      <c r="I18" s="753"/>
      <c r="J18" s="753"/>
      <c r="K18" s="5"/>
    </row>
    <row r="19" spans="1:11" x14ac:dyDescent="0.2">
      <c r="B19" s="232"/>
      <c r="C19" s="232"/>
      <c r="D19" s="232"/>
      <c r="E19" s="232"/>
      <c r="F19" s="232"/>
      <c r="G19" s="232"/>
      <c r="H19" s="232"/>
      <c r="I19" s="232"/>
      <c r="J19" s="232"/>
    </row>
  </sheetData>
  <mergeCells count="14">
    <mergeCell ref="A18:J18"/>
    <mergeCell ref="A8:A9"/>
    <mergeCell ref="A3:J3"/>
    <mergeCell ref="A4:J4"/>
    <mergeCell ref="E6:G6"/>
    <mergeCell ref="E7:G7"/>
    <mergeCell ref="B6:D6"/>
    <mergeCell ref="B7:D7"/>
    <mergeCell ref="H6:J6"/>
    <mergeCell ref="H7:J7"/>
    <mergeCell ref="A6:A7"/>
    <mergeCell ref="A15:C15"/>
    <mergeCell ref="A16:B16"/>
    <mergeCell ref="A17:F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horizontalDpi="4294967295" verticalDpi="4294967295" r:id="rId1"/>
  <headerFooter>
    <oddFooter>&amp;Lstats.gov.sa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2"/>
  <sheetViews>
    <sheetView rightToLeft="1" view="pageBreakPreview" topLeftCell="A7" zoomScale="85" zoomScaleNormal="100" zoomScaleSheetLayoutView="85" workbookViewId="0">
      <selection activeCell="A6" sqref="A6:B6"/>
    </sheetView>
  </sheetViews>
  <sheetFormatPr defaultRowHeight="14.25" x14ac:dyDescent="0.2"/>
  <cols>
    <col min="2" max="2" width="19.375" customWidth="1"/>
    <col min="3" max="3" width="12.125" customWidth="1"/>
    <col min="4" max="12" width="14.125" customWidth="1"/>
  </cols>
  <sheetData>
    <row r="1" spans="1:23" x14ac:dyDescent="0.2">
      <c r="K1" s="274" t="s">
        <v>577</v>
      </c>
    </row>
    <row r="2" spans="1:23" ht="61.5" customHeight="1" x14ac:dyDescent="0.2">
      <c r="A2" s="74"/>
      <c r="H2" s="2"/>
      <c r="K2" s="274" t="s">
        <v>578</v>
      </c>
    </row>
    <row r="3" spans="1:23" ht="21" x14ac:dyDescent="0.2">
      <c r="A3" s="778" t="s">
        <v>179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</row>
    <row r="4" spans="1:23" ht="21" x14ac:dyDescent="0.2">
      <c r="A4" s="782" t="s">
        <v>153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  <c r="L4" s="782"/>
    </row>
    <row r="5" spans="1:23" ht="15.75" x14ac:dyDescent="0.2">
      <c r="A5" s="766" t="s">
        <v>183</v>
      </c>
      <c r="B5" s="766"/>
    </row>
    <row r="6" spans="1:23" ht="71.25" customHeight="1" x14ac:dyDescent="0.2">
      <c r="A6" s="78" t="s">
        <v>45</v>
      </c>
      <c r="B6" s="225" t="s">
        <v>162</v>
      </c>
      <c r="C6" s="225" t="s">
        <v>163</v>
      </c>
      <c r="D6" s="225" t="s">
        <v>164</v>
      </c>
      <c r="E6" s="225" t="s">
        <v>165</v>
      </c>
      <c r="F6" s="225" t="s">
        <v>166</v>
      </c>
      <c r="G6" s="225" t="s">
        <v>167</v>
      </c>
      <c r="H6" s="225" t="s">
        <v>168</v>
      </c>
      <c r="I6" s="225" t="s">
        <v>169</v>
      </c>
      <c r="J6" s="225" t="s">
        <v>170</v>
      </c>
      <c r="K6" s="254" t="s">
        <v>171</v>
      </c>
      <c r="L6" s="229" t="s">
        <v>2</v>
      </c>
    </row>
    <row r="7" spans="1:23" ht="102.75" customHeight="1" x14ac:dyDescent="0.2">
      <c r="A7" s="78" t="s">
        <v>155</v>
      </c>
      <c r="B7" s="231" t="s">
        <v>311</v>
      </c>
      <c r="C7" s="231" t="s">
        <v>294</v>
      </c>
      <c r="D7" s="231" t="s">
        <v>296</v>
      </c>
      <c r="E7" s="231" t="s">
        <v>291</v>
      </c>
      <c r="F7" s="231" t="s">
        <v>297</v>
      </c>
      <c r="G7" s="231" t="s">
        <v>312</v>
      </c>
      <c r="H7" s="231" t="s">
        <v>299</v>
      </c>
      <c r="I7" s="231" t="s">
        <v>293</v>
      </c>
      <c r="J7" s="231" t="s">
        <v>313</v>
      </c>
      <c r="K7" s="231" t="s">
        <v>314</v>
      </c>
      <c r="L7" s="225" t="s">
        <v>5</v>
      </c>
    </row>
    <row r="8" spans="1:23" ht="22.9" customHeight="1" thickBot="1" x14ac:dyDescent="0.25">
      <c r="A8" s="153" t="s">
        <v>48</v>
      </c>
      <c r="B8" s="144">
        <v>2323</v>
      </c>
      <c r="C8" s="144">
        <v>24422</v>
      </c>
      <c r="D8" s="144">
        <v>28687</v>
      </c>
      <c r="E8" s="144">
        <v>1476</v>
      </c>
      <c r="F8" s="144">
        <v>4921</v>
      </c>
      <c r="G8" s="146">
        <v>506</v>
      </c>
      <c r="H8" s="145">
        <v>7085</v>
      </c>
      <c r="I8" s="146">
        <v>331</v>
      </c>
      <c r="J8" s="144">
        <v>5503</v>
      </c>
      <c r="K8" s="147">
        <v>0</v>
      </c>
      <c r="L8" s="168">
        <f>SUM(B8:K8)</f>
        <v>75254</v>
      </c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</row>
    <row r="9" spans="1:23" ht="22.9" customHeight="1" thickBot="1" x14ac:dyDescent="0.25">
      <c r="A9" s="154" t="s">
        <v>49</v>
      </c>
      <c r="B9" s="148">
        <v>19841</v>
      </c>
      <c r="C9" s="148">
        <v>174599</v>
      </c>
      <c r="D9" s="148">
        <v>258757</v>
      </c>
      <c r="E9" s="148">
        <v>20570</v>
      </c>
      <c r="F9" s="148">
        <v>49333</v>
      </c>
      <c r="G9" s="149">
        <v>5111</v>
      </c>
      <c r="H9" s="149">
        <v>62906</v>
      </c>
      <c r="I9" s="149">
        <v>8357</v>
      </c>
      <c r="J9" s="148">
        <v>65391</v>
      </c>
      <c r="K9" s="164">
        <v>3</v>
      </c>
      <c r="L9" s="169">
        <f t="shared" ref="L9:L18" si="0">SUM(B9:K9)</f>
        <v>664868</v>
      </c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</row>
    <row r="10" spans="1:23" ht="22.9" customHeight="1" thickBot="1" x14ac:dyDescent="0.25">
      <c r="A10" s="153" t="s">
        <v>50</v>
      </c>
      <c r="B10" s="144">
        <v>57044</v>
      </c>
      <c r="C10" s="144">
        <v>412141</v>
      </c>
      <c r="D10" s="144">
        <v>714086</v>
      </c>
      <c r="E10" s="144">
        <v>33713</v>
      </c>
      <c r="F10" s="144">
        <v>181712</v>
      </c>
      <c r="G10" s="145">
        <v>14774</v>
      </c>
      <c r="H10" s="145">
        <v>156581</v>
      </c>
      <c r="I10" s="145">
        <v>22292</v>
      </c>
      <c r="J10" s="144">
        <v>192105</v>
      </c>
      <c r="K10" s="147">
        <v>271</v>
      </c>
      <c r="L10" s="168">
        <f t="shared" si="0"/>
        <v>1784719</v>
      </c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</row>
    <row r="11" spans="1:23" ht="22.9" customHeight="1" thickBot="1" x14ac:dyDescent="0.25">
      <c r="A11" s="154" t="s">
        <v>51</v>
      </c>
      <c r="B11" s="148">
        <v>73338</v>
      </c>
      <c r="C11" s="148">
        <v>476086</v>
      </c>
      <c r="D11" s="148">
        <v>834017</v>
      </c>
      <c r="E11" s="148">
        <v>33296</v>
      </c>
      <c r="F11" s="148">
        <v>200338</v>
      </c>
      <c r="G11" s="149">
        <v>19297</v>
      </c>
      <c r="H11" s="149">
        <v>188600</v>
      </c>
      <c r="I11" s="149">
        <v>22488</v>
      </c>
      <c r="J11" s="148">
        <v>205792</v>
      </c>
      <c r="K11" s="164">
        <v>402</v>
      </c>
      <c r="L11" s="169">
        <f t="shared" si="0"/>
        <v>2053654</v>
      </c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</row>
    <row r="12" spans="1:23" ht="22.9" customHeight="1" thickBot="1" x14ac:dyDescent="0.25">
      <c r="A12" s="153" t="s">
        <v>52</v>
      </c>
      <c r="B12" s="144">
        <v>64678</v>
      </c>
      <c r="C12" s="144">
        <v>406060</v>
      </c>
      <c r="D12" s="144">
        <v>704799</v>
      </c>
      <c r="E12" s="144">
        <v>26792</v>
      </c>
      <c r="F12" s="144">
        <v>151259</v>
      </c>
      <c r="G12" s="145">
        <v>17269</v>
      </c>
      <c r="H12" s="145">
        <v>164513</v>
      </c>
      <c r="I12" s="145">
        <v>17300</v>
      </c>
      <c r="J12" s="144">
        <v>161082</v>
      </c>
      <c r="K12" s="147">
        <v>266</v>
      </c>
      <c r="L12" s="168">
        <f>SUM(B12:K12)</f>
        <v>1714018</v>
      </c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</row>
    <row r="13" spans="1:23" ht="22.9" customHeight="1" thickBot="1" x14ac:dyDescent="0.25">
      <c r="A13" s="154" t="s">
        <v>53</v>
      </c>
      <c r="B13" s="148">
        <v>47568</v>
      </c>
      <c r="C13" s="148">
        <v>299513</v>
      </c>
      <c r="D13" s="148">
        <v>502393</v>
      </c>
      <c r="E13" s="148">
        <v>20177</v>
      </c>
      <c r="F13" s="148">
        <v>103624</v>
      </c>
      <c r="G13" s="149">
        <v>13440</v>
      </c>
      <c r="H13" s="149">
        <v>124638</v>
      </c>
      <c r="I13" s="149">
        <v>12997</v>
      </c>
      <c r="J13" s="148">
        <v>105807</v>
      </c>
      <c r="K13" s="164">
        <v>224</v>
      </c>
      <c r="L13" s="169">
        <f t="shared" si="0"/>
        <v>1230381</v>
      </c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</row>
    <row r="14" spans="1:23" ht="22.9" customHeight="1" thickBot="1" x14ac:dyDescent="0.25">
      <c r="A14" s="153" t="s">
        <v>54</v>
      </c>
      <c r="B14" s="144">
        <v>37635</v>
      </c>
      <c r="C14" s="144">
        <v>232807</v>
      </c>
      <c r="D14" s="144">
        <v>373785</v>
      </c>
      <c r="E14" s="144">
        <v>17101</v>
      </c>
      <c r="F14" s="144">
        <v>77499</v>
      </c>
      <c r="G14" s="145">
        <v>11150</v>
      </c>
      <c r="H14" s="145">
        <v>99739</v>
      </c>
      <c r="I14" s="145">
        <v>9696</v>
      </c>
      <c r="J14" s="144">
        <v>72352</v>
      </c>
      <c r="K14" s="147">
        <v>149</v>
      </c>
      <c r="L14" s="168">
        <f t="shared" si="0"/>
        <v>931913</v>
      </c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</row>
    <row r="15" spans="1:23" ht="22.9" customHeight="1" thickBot="1" x14ac:dyDescent="0.25">
      <c r="A15" s="154" t="s">
        <v>55</v>
      </c>
      <c r="B15" s="148">
        <v>27465</v>
      </c>
      <c r="C15" s="148">
        <v>181184</v>
      </c>
      <c r="D15" s="148">
        <v>268732</v>
      </c>
      <c r="E15" s="148">
        <v>12763</v>
      </c>
      <c r="F15" s="148">
        <v>55873</v>
      </c>
      <c r="G15" s="149">
        <v>8183</v>
      </c>
      <c r="H15" s="149">
        <v>76951</v>
      </c>
      <c r="I15" s="149">
        <v>6570</v>
      </c>
      <c r="J15" s="148">
        <v>50598</v>
      </c>
      <c r="K15" s="164">
        <v>125</v>
      </c>
      <c r="L15" s="169">
        <f t="shared" si="0"/>
        <v>688444</v>
      </c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</row>
    <row r="16" spans="1:23" ht="22.9" customHeight="1" thickBot="1" x14ac:dyDescent="0.25">
      <c r="A16" s="153" t="s">
        <v>56</v>
      </c>
      <c r="B16" s="144">
        <v>18006</v>
      </c>
      <c r="C16" s="144">
        <v>121964</v>
      </c>
      <c r="D16" s="144">
        <v>160984</v>
      </c>
      <c r="E16" s="144">
        <v>8926</v>
      </c>
      <c r="F16" s="144">
        <v>38266</v>
      </c>
      <c r="G16" s="145">
        <v>5147</v>
      </c>
      <c r="H16" s="145">
        <v>49348</v>
      </c>
      <c r="I16" s="145">
        <v>4115</v>
      </c>
      <c r="J16" s="144">
        <v>32516</v>
      </c>
      <c r="K16" s="147">
        <v>44</v>
      </c>
      <c r="L16" s="168">
        <f t="shared" si="0"/>
        <v>439316</v>
      </c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</row>
    <row r="17" spans="1:23" ht="22.9" customHeight="1" thickBot="1" x14ac:dyDescent="0.25">
      <c r="A17" s="154" t="s">
        <v>57</v>
      </c>
      <c r="B17" s="148">
        <v>9084</v>
      </c>
      <c r="C17" s="148">
        <v>64425</v>
      </c>
      <c r="D17" s="148">
        <v>80988</v>
      </c>
      <c r="E17" s="148">
        <v>3210</v>
      </c>
      <c r="F17" s="148">
        <v>19965</v>
      </c>
      <c r="G17" s="149">
        <v>2613</v>
      </c>
      <c r="H17" s="149">
        <v>24885</v>
      </c>
      <c r="I17" s="149">
        <v>1766</v>
      </c>
      <c r="J17" s="148">
        <v>17785</v>
      </c>
      <c r="K17" s="164">
        <v>0</v>
      </c>
      <c r="L17" s="169">
        <f t="shared" si="0"/>
        <v>224721</v>
      </c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</row>
    <row r="18" spans="1:23" ht="22.9" customHeight="1" thickBot="1" x14ac:dyDescent="0.25">
      <c r="A18" s="153" t="s">
        <v>58</v>
      </c>
      <c r="B18" s="144">
        <v>4322</v>
      </c>
      <c r="C18" s="144">
        <v>39650</v>
      </c>
      <c r="D18" s="144">
        <v>44528</v>
      </c>
      <c r="E18" s="144">
        <v>987</v>
      </c>
      <c r="F18" s="144">
        <v>12164</v>
      </c>
      <c r="G18" s="145">
        <v>1417</v>
      </c>
      <c r="H18" s="145">
        <v>13415</v>
      </c>
      <c r="I18" s="146">
        <v>808</v>
      </c>
      <c r="J18" s="144">
        <v>11194</v>
      </c>
      <c r="K18" s="147">
        <v>0</v>
      </c>
      <c r="L18" s="168">
        <f t="shared" si="0"/>
        <v>128485</v>
      </c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</row>
    <row r="19" spans="1:23" ht="22.9" customHeight="1" x14ac:dyDescent="0.2">
      <c r="A19" s="165" t="s">
        <v>2</v>
      </c>
      <c r="B19" s="112">
        <f>SUM(B8:B18)</f>
        <v>361304</v>
      </c>
      <c r="C19" s="112">
        <f t="shared" ref="C19:K19" si="1">SUM(C8:C18)</f>
        <v>2432851</v>
      </c>
      <c r="D19" s="112">
        <f t="shared" si="1"/>
        <v>3971756</v>
      </c>
      <c r="E19" s="112">
        <f t="shared" si="1"/>
        <v>179011</v>
      </c>
      <c r="F19" s="112">
        <f t="shared" si="1"/>
        <v>894954</v>
      </c>
      <c r="G19" s="112">
        <f t="shared" si="1"/>
        <v>98907</v>
      </c>
      <c r="H19" s="112">
        <f t="shared" si="1"/>
        <v>968661</v>
      </c>
      <c r="I19" s="112">
        <f t="shared" si="1"/>
        <v>106720</v>
      </c>
      <c r="J19" s="112">
        <f t="shared" si="1"/>
        <v>920125</v>
      </c>
      <c r="K19" s="112">
        <f t="shared" si="1"/>
        <v>1484</v>
      </c>
      <c r="L19" s="112">
        <f>SUM(L8:L18)</f>
        <v>9935773</v>
      </c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</row>
    <row r="20" spans="1:23" ht="15" x14ac:dyDescent="0.2">
      <c r="A20" s="166" t="s">
        <v>181</v>
      </c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 t="s">
        <v>39</v>
      </c>
    </row>
    <row r="21" spans="1:23" x14ac:dyDescent="0.2"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</row>
    <row r="22" spans="1:23" x14ac:dyDescent="0.2">
      <c r="A22" s="167"/>
    </row>
  </sheetData>
  <mergeCells count="3">
    <mergeCell ref="A3:L3"/>
    <mergeCell ref="A4:L4"/>
    <mergeCell ref="A5:B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9" orientation="landscape" horizontalDpi="300" r:id="rId1"/>
  <headerFooter>
    <oddFooter>&amp;Lstats.gov.sa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1"/>
  <sheetViews>
    <sheetView rightToLeft="1" view="pageBreakPreview" zoomScaleNormal="100" zoomScaleSheetLayoutView="100" workbookViewId="0">
      <selection activeCell="A6" sqref="A6:B7"/>
    </sheetView>
  </sheetViews>
  <sheetFormatPr defaultRowHeight="14.25" x14ac:dyDescent="0.2"/>
  <cols>
    <col min="1" max="1" width="28.625" customWidth="1"/>
    <col min="2" max="4" width="13.875" customWidth="1"/>
    <col min="5" max="5" width="36.375" bestFit="1" customWidth="1"/>
  </cols>
  <sheetData>
    <row r="1" spans="1:5" x14ac:dyDescent="0.2">
      <c r="E1" s="696" t="s">
        <v>577</v>
      </c>
    </row>
    <row r="2" spans="1:5" ht="61.5" customHeight="1" x14ac:dyDescent="0.2">
      <c r="A2" s="74"/>
      <c r="E2" s="2" t="s">
        <v>578</v>
      </c>
    </row>
    <row r="3" spans="1:5" ht="21" customHeight="1" x14ac:dyDescent="0.2">
      <c r="A3" s="778" t="s">
        <v>565</v>
      </c>
      <c r="B3" s="778"/>
      <c r="C3" s="778"/>
      <c r="D3" s="778"/>
      <c r="E3" s="778"/>
    </row>
    <row r="4" spans="1:5" ht="21" x14ac:dyDescent="0.2">
      <c r="A4" s="782" t="s">
        <v>182</v>
      </c>
      <c r="B4" s="782"/>
      <c r="C4" s="782"/>
      <c r="D4" s="782"/>
      <c r="E4" s="782"/>
    </row>
    <row r="5" spans="1:5" ht="16.5" thickBot="1" x14ac:dyDescent="0.25">
      <c r="A5" s="23" t="s">
        <v>553</v>
      </c>
      <c r="B5" s="1"/>
      <c r="C5" s="1"/>
      <c r="D5" s="1"/>
    </row>
    <row r="6" spans="1:5" ht="18" x14ac:dyDescent="0.2">
      <c r="A6" s="836" t="s">
        <v>184</v>
      </c>
      <c r="B6" s="171" t="s">
        <v>0</v>
      </c>
      <c r="C6" s="171" t="s">
        <v>1</v>
      </c>
      <c r="D6" s="171" t="s">
        <v>18</v>
      </c>
      <c r="E6" s="835" t="s">
        <v>304</v>
      </c>
    </row>
    <row r="7" spans="1:5" ht="18" x14ac:dyDescent="0.2">
      <c r="A7" s="836"/>
      <c r="B7" s="160" t="s">
        <v>25</v>
      </c>
      <c r="C7" s="160" t="s">
        <v>26</v>
      </c>
      <c r="D7" s="160" t="s">
        <v>5</v>
      </c>
      <c r="E7" s="797"/>
    </row>
    <row r="8" spans="1:5" ht="18" x14ac:dyDescent="0.2">
      <c r="A8" s="172" t="s">
        <v>185</v>
      </c>
      <c r="B8" s="108">
        <v>1569</v>
      </c>
      <c r="C8" s="108">
        <v>957</v>
      </c>
      <c r="D8" s="108">
        <f>SUM(B8:C8)</f>
        <v>2526</v>
      </c>
      <c r="E8" s="261" t="s">
        <v>315</v>
      </c>
    </row>
    <row r="9" spans="1:5" ht="18" x14ac:dyDescent="0.2">
      <c r="A9" s="173" t="s">
        <v>186</v>
      </c>
      <c r="B9" s="110">
        <v>1385553</v>
      </c>
      <c r="C9" s="111">
        <v>0</v>
      </c>
      <c r="D9" s="110">
        <f>SUM(B9:C9)</f>
        <v>1385553</v>
      </c>
      <c r="E9" s="262" t="s">
        <v>300</v>
      </c>
    </row>
    <row r="10" spans="1:5" ht="18" x14ac:dyDescent="0.2">
      <c r="A10" s="172" t="s">
        <v>187</v>
      </c>
      <c r="B10" s="108">
        <v>231473</v>
      </c>
      <c r="C10" s="108">
        <v>732250</v>
      </c>
      <c r="D10" s="108">
        <f t="shared" ref="D10:D15" si="0">SUM(B10:C10)</f>
        <v>963723</v>
      </c>
      <c r="E10" s="261" t="s">
        <v>301</v>
      </c>
    </row>
    <row r="11" spans="1:5" ht="18" x14ac:dyDescent="0.2">
      <c r="A11" s="173" t="s">
        <v>188</v>
      </c>
      <c r="B11" s="110">
        <v>15573</v>
      </c>
      <c r="C11" s="110">
        <v>2674</v>
      </c>
      <c r="D11" s="110">
        <f t="shared" si="0"/>
        <v>18247</v>
      </c>
      <c r="E11" s="262" t="s">
        <v>316</v>
      </c>
    </row>
    <row r="12" spans="1:5" ht="18" x14ac:dyDescent="0.2">
      <c r="A12" s="172" t="s">
        <v>189</v>
      </c>
      <c r="B12" s="108">
        <v>34692</v>
      </c>
      <c r="C12" s="109">
        <v>0</v>
      </c>
      <c r="D12" s="108">
        <f t="shared" si="0"/>
        <v>34692</v>
      </c>
      <c r="E12" s="261" t="s">
        <v>317</v>
      </c>
    </row>
    <row r="13" spans="1:5" ht="18" x14ac:dyDescent="0.2">
      <c r="A13" s="173" t="s">
        <v>190</v>
      </c>
      <c r="B13" s="110">
        <v>2725</v>
      </c>
      <c r="C13" s="111">
        <v>0</v>
      </c>
      <c r="D13" s="110">
        <f t="shared" si="0"/>
        <v>2725</v>
      </c>
      <c r="E13" s="262" t="s">
        <v>318</v>
      </c>
    </row>
    <row r="14" spans="1:5" ht="18" x14ac:dyDescent="0.2">
      <c r="A14" s="172" t="s">
        <v>191</v>
      </c>
      <c r="B14" s="109">
        <v>764</v>
      </c>
      <c r="C14" s="108">
        <v>1272</v>
      </c>
      <c r="D14" s="108">
        <f t="shared" si="0"/>
        <v>2036</v>
      </c>
      <c r="E14" s="261" t="s">
        <v>302</v>
      </c>
    </row>
    <row r="15" spans="1:5" ht="18" x14ac:dyDescent="0.2">
      <c r="A15" s="173" t="s">
        <v>192</v>
      </c>
      <c r="B15" s="111">
        <v>493</v>
      </c>
      <c r="C15" s="110">
        <v>1993</v>
      </c>
      <c r="D15" s="110">
        <f t="shared" si="0"/>
        <v>2486</v>
      </c>
      <c r="E15" s="262" t="s">
        <v>319</v>
      </c>
    </row>
    <row r="16" spans="1:5" ht="18" x14ac:dyDescent="0.2">
      <c r="A16" s="172" t="s">
        <v>193</v>
      </c>
      <c r="B16" s="109">
        <v>494</v>
      </c>
      <c r="C16" s="109">
        <v>191</v>
      </c>
      <c r="D16" s="109">
        <f>SUM(B16:C16)</f>
        <v>685</v>
      </c>
      <c r="E16" s="261" t="s">
        <v>303</v>
      </c>
    </row>
    <row r="17" spans="1:5" ht="18" x14ac:dyDescent="0.2">
      <c r="A17" s="174" t="s">
        <v>28</v>
      </c>
      <c r="B17" s="112">
        <f>SUM(B8:B16)</f>
        <v>1673336</v>
      </c>
      <c r="C17" s="112">
        <f>SUM(C8:C16)</f>
        <v>739337</v>
      </c>
      <c r="D17" s="112">
        <f>SUM(D8:D16)</f>
        <v>2412673</v>
      </c>
      <c r="E17" s="255" t="s">
        <v>5</v>
      </c>
    </row>
    <row r="18" spans="1:5" ht="18.75" x14ac:dyDescent="0.2">
      <c r="A18" s="834" t="s">
        <v>194</v>
      </c>
      <c r="B18" s="834"/>
      <c r="C18" s="1"/>
      <c r="E18" s="1" t="s">
        <v>195</v>
      </c>
    </row>
    <row r="19" spans="1:5" ht="17.25" x14ac:dyDescent="0.2">
      <c r="A19" s="170"/>
      <c r="B19" s="258"/>
      <c r="C19" s="258"/>
      <c r="D19" s="258"/>
    </row>
    <row r="20" spans="1:5" x14ac:dyDescent="0.2">
      <c r="B20" s="299"/>
      <c r="C20" s="299"/>
      <c r="D20" s="299"/>
    </row>
    <row r="21" spans="1:5" x14ac:dyDescent="0.2">
      <c r="B21" s="300"/>
      <c r="C21" s="300"/>
      <c r="D21" s="300"/>
    </row>
  </sheetData>
  <mergeCells count="5">
    <mergeCell ref="A18:B18"/>
    <mergeCell ref="E6:E7"/>
    <mergeCell ref="A6:A7"/>
    <mergeCell ref="A3:E3"/>
    <mergeCell ref="A4:E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3"/>
  <sheetViews>
    <sheetView rightToLeft="1" view="pageBreakPreview" zoomScale="110" zoomScaleNormal="100" zoomScaleSheetLayoutView="110" workbookViewId="0">
      <selection activeCell="B15" sqref="B15"/>
    </sheetView>
  </sheetViews>
  <sheetFormatPr defaultRowHeight="14.25" x14ac:dyDescent="0.2"/>
  <cols>
    <col min="1" max="1" width="25.75" customWidth="1"/>
    <col min="2" max="2" width="19.875" customWidth="1"/>
    <col min="3" max="3" width="21.75" customWidth="1"/>
    <col min="4" max="4" width="14.875" customWidth="1"/>
    <col min="5" max="5" width="17" customWidth="1"/>
  </cols>
  <sheetData>
    <row r="1" spans="1:11" x14ac:dyDescent="0.2">
      <c r="D1" s="832" t="s">
        <v>577</v>
      </c>
      <c r="E1" s="832"/>
    </row>
    <row r="2" spans="1:11" ht="61.5" customHeight="1" x14ac:dyDescent="0.2">
      <c r="A2" s="74"/>
      <c r="D2" s="832" t="s">
        <v>586</v>
      </c>
      <c r="E2" s="832"/>
      <c r="H2" s="2"/>
      <c r="J2" s="2"/>
      <c r="K2" s="2"/>
    </row>
    <row r="3" spans="1:11" ht="21" x14ac:dyDescent="0.2">
      <c r="A3" s="778" t="s">
        <v>559</v>
      </c>
      <c r="B3" s="778"/>
      <c r="C3" s="778"/>
      <c r="D3" s="778"/>
      <c r="E3" s="778"/>
    </row>
    <row r="4" spans="1:11" ht="21" x14ac:dyDescent="0.2">
      <c r="A4" s="782" t="s">
        <v>552</v>
      </c>
      <c r="B4" s="782"/>
      <c r="C4" s="782"/>
      <c r="D4" s="782"/>
      <c r="E4" s="782"/>
    </row>
    <row r="5" spans="1:11" ht="15.75" x14ac:dyDescent="0.2">
      <c r="A5" s="618" t="s">
        <v>569</v>
      </c>
    </row>
    <row r="6" spans="1:11" ht="15.75" customHeight="1" x14ac:dyDescent="0.2">
      <c r="A6" s="837" t="s">
        <v>327</v>
      </c>
      <c r="B6" s="838"/>
      <c r="C6" s="617" t="s">
        <v>0</v>
      </c>
      <c r="D6" s="617" t="s">
        <v>1</v>
      </c>
      <c r="E6" s="323" t="s">
        <v>18</v>
      </c>
    </row>
    <row r="7" spans="1:11" ht="15.75" customHeight="1" x14ac:dyDescent="0.2">
      <c r="A7" s="816" t="s">
        <v>328</v>
      </c>
      <c r="B7" s="818"/>
      <c r="C7" s="616" t="s">
        <v>25</v>
      </c>
      <c r="D7" s="616" t="s">
        <v>26</v>
      </c>
      <c r="E7" s="323" t="s">
        <v>5</v>
      </c>
    </row>
    <row r="8" spans="1:11" ht="20.45" customHeight="1" x14ac:dyDescent="0.2">
      <c r="A8" s="324" t="s">
        <v>329</v>
      </c>
      <c r="B8" s="81" t="s">
        <v>554</v>
      </c>
      <c r="C8" s="325">
        <v>10680</v>
      </c>
      <c r="D8" s="326">
        <v>7031</v>
      </c>
      <c r="E8" s="619">
        <f>SUM(C8:D8)</f>
        <v>17711</v>
      </c>
      <c r="F8" s="232"/>
      <c r="G8" s="232"/>
      <c r="H8" s="232"/>
      <c r="I8" s="232"/>
      <c r="J8" s="232"/>
      <c r="K8" s="232"/>
    </row>
    <row r="9" spans="1:11" ht="20.45" customHeight="1" x14ac:dyDescent="0.2">
      <c r="A9" s="327" t="s">
        <v>555</v>
      </c>
      <c r="B9" s="83" t="s">
        <v>556</v>
      </c>
      <c r="C9" s="620">
        <v>114043</v>
      </c>
      <c r="D9" s="328">
        <v>98042</v>
      </c>
      <c r="E9" s="621">
        <f>SUM(C9:D9)</f>
        <v>212085</v>
      </c>
      <c r="F9" s="232"/>
      <c r="G9" s="232"/>
      <c r="H9" s="232"/>
      <c r="I9" s="232"/>
      <c r="J9" s="232"/>
      <c r="K9" s="232"/>
    </row>
    <row r="10" spans="1:11" ht="20.45" customHeight="1" x14ac:dyDescent="0.2">
      <c r="A10" s="324" t="s">
        <v>557</v>
      </c>
      <c r="B10" s="81" t="s">
        <v>558</v>
      </c>
      <c r="C10" s="325">
        <v>162472</v>
      </c>
      <c r="D10" s="326">
        <v>15197</v>
      </c>
      <c r="E10" s="619">
        <f>SUM(C10:D10)</f>
        <v>177669</v>
      </c>
      <c r="F10" s="232"/>
      <c r="G10" s="232"/>
      <c r="H10" s="232"/>
      <c r="I10" s="232"/>
      <c r="J10" s="232"/>
      <c r="K10" s="232"/>
    </row>
    <row r="11" spans="1:11" ht="20.45" customHeight="1" x14ac:dyDescent="0.2">
      <c r="A11" s="329" t="s">
        <v>24</v>
      </c>
      <c r="B11" s="165" t="s">
        <v>5</v>
      </c>
      <c r="C11" s="622">
        <f>SUM(C8:C10)</f>
        <v>287195</v>
      </c>
      <c r="D11" s="622">
        <f>SUM(D8:D10)</f>
        <v>120270</v>
      </c>
      <c r="E11" s="623">
        <f>SUM(E8:E10)</f>
        <v>407465</v>
      </c>
      <c r="F11" s="232"/>
      <c r="G11" s="232"/>
      <c r="H11" s="232"/>
      <c r="I11" s="232"/>
      <c r="J11" s="232"/>
      <c r="K11" s="232"/>
    </row>
    <row r="12" spans="1:11" s="625" customFormat="1" ht="18.75" x14ac:dyDescent="0.2">
      <c r="A12" s="624" t="s">
        <v>560</v>
      </c>
      <c r="E12" s="1" t="s">
        <v>195</v>
      </c>
    </row>
    <row r="13" spans="1:11" x14ac:dyDescent="0.2">
      <c r="A13" s="626"/>
      <c r="C13" s="232"/>
      <c r="D13" s="232"/>
      <c r="E13" s="232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1"/>
  <sheetViews>
    <sheetView rightToLeft="1" view="pageBreakPreview" zoomScaleNormal="100" zoomScaleSheetLayoutView="100" workbookViewId="0">
      <selection activeCell="C8" sqref="C8:E10"/>
    </sheetView>
  </sheetViews>
  <sheetFormatPr defaultRowHeight="14.25" x14ac:dyDescent="0.2"/>
  <cols>
    <col min="1" max="1" width="29.625" customWidth="1"/>
    <col min="2" max="5" width="14.875" customWidth="1"/>
  </cols>
  <sheetData>
    <row r="1" spans="1:6" x14ac:dyDescent="0.2">
      <c r="D1" s="832" t="s">
        <v>577</v>
      </c>
      <c r="E1" s="832"/>
    </row>
    <row r="2" spans="1:6" ht="61.5" customHeight="1" x14ac:dyDescent="0.2">
      <c r="A2" s="74"/>
      <c r="D2" s="832" t="s">
        <v>586</v>
      </c>
      <c r="E2" s="832"/>
    </row>
    <row r="3" spans="1:6" ht="21" x14ac:dyDescent="0.2">
      <c r="A3" s="778" t="s">
        <v>330</v>
      </c>
      <c r="B3" s="778"/>
      <c r="C3" s="778"/>
      <c r="D3" s="778"/>
      <c r="E3" s="778"/>
    </row>
    <row r="4" spans="1:6" ht="21" x14ac:dyDescent="0.2">
      <c r="A4" s="779" t="s">
        <v>331</v>
      </c>
      <c r="B4" s="779"/>
      <c r="C4" s="779"/>
      <c r="D4" s="779"/>
      <c r="E4" s="779"/>
    </row>
    <row r="5" spans="1:6" ht="15.75" x14ac:dyDescent="0.2">
      <c r="A5" s="709" t="s">
        <v>567</v>
      </c>
    </row>
    <row r="6" spans="1:6" ht="15.75" customHeight="1" x14ac:dyDescent="0.2">
      <c r="A6" s="837" t="s">
        <v>333</v>
      </c>
      <c r="B6" s="838"/>
      <c r="C6" s="645" t="s">
        <v>0</v>
      </c>
      <c r="D6" s="645" t="s">
        <v>1</v>
      </c>
      <c r="E6" s="323" t="s">
        <v>18</v>
      </c>
    </row>
    <row r="7" spans="1:6" ht="15.75" customHeight="1" x14ac:dyDescent="0.2">
      <c r="A7" s="816" t="s">
        <v>334</v>
      </c>
      <c r="B7" s="818"/>
      <c r="C7" s="643" t="s">
        <v>25</v>
      </c>
      <c r="D7" s="643" t="s">
        <v>26</v>
      </c>
      <c r="E7" s="323" t="s">
        <v>5</v>
      </c>
    </row>
    <row r="8" spans="1:6" ht="24.6" customHeight="1" x14ac:dyDescent="0.2">
      <c r="A8" s="332" t="s">
        <v>16</v>
      </c>
      <c r="B8" s="333" t="s">
        <v>19</v>
      </c>
      <c r="C8" s="674">
        <v>92.531697352063802</v>
      </c>
      <c r="D8" s="678">
        <v>68.979185942315112</v>
      </c>
      <c r="E8" s="334">
        <v>87.165477332041718</v>
      </c>
    </row>
    <row r="9" spans="1:6" ht="24.6" customHeight="1" x14ac:dyDescent="0.2">
      <c r="A9" s="336" t="s">
        <v>17</v>
      </c>
      <c r="B9" s="337" t="s">
        <v>20</v>
      </c>
      <c r="C9" s="679">
        <v>99.507588495960263</v>
      </c>
      <c r="D9" s="338">
        <v>97.522310414442686</v>
      </c>
      <c r="E9" s="339">
        <v>99.322712697934065</v>
      </c>
    </row>
    <row r="10" spans="1:6" ht="24.6" customHeight="1" x14ac:dyDescent="0.2">
      <c r="A10" s="323" t="s">
        <v>18</v>
      </c>
      <c r="B10" s="165" t="s">
        <v>5</v>
      </c>
      <c r="C10" s="340">
        <v>96.752038934094756</v>
      </c>
      <c r="D10" s="340">
        <v>78.90315691325938</v>
      </c>
      <c r="E10" s="341">
        <v>94.046275813786153</v>
      </c>
    </row>
    <row r="11" spans="1:6" ht="15" x14ac:dyDescent="0.2">
      <c r="A11" s="706" t="s">
        <v>335</v>
      </c>
      <c r="B11" s="706"/>
      <c r="C11" s="706"/>
      <c r="D11" s="706"/>
      <c r="E11" s="705" t="s">
        <v>336</v>
      </c>
      <c r="F11" s="179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1"/>
  <sheetViews>
    <sheetView rightToLeft="1" view="pageBreakPreview" zoomScaleNormal="100" zoomScaleSheetLayoutView="100" workbookViewId="0">
      <selection activeCell="A3" sqref="A3:E3"/>
    </sheetView>
  </sheetViews>
  <sheetFormatPr defaultRowHeight="14.25" x14ac:dyDescent="0.2"/>
  <cols>
    <col min="1" max="1" width="25.75" customWidth="1"/>
    <col min="2" max="2" width="8.625" customWidth="1"/>
    <col min="3" max="3" width="21.125" customWidth="1"/>
    <col min="4" max="4" width="19.375" customWidth="1"/>
    <col min="5" max="5" width="23.87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578</v>
      </c>
      <c r="E2" s="832"/>
    </row>
    <row r="3" spans="1:5" ht="21" x14ac:dyDescent="0.2">
      <c r="A3" s="778" t="s">
        <v>591</v>
      </c>
      <c r="B3" s="778"/>
      <c r="C3" s="778"/>
      <c r="D3" s="778"/>
      <c r="E3" s="778"/>
    </row>
    <row r="4" spans="1:5" ht="21" x14ac:dyDescent="0.2">
      <c r="A4" s="779" t="s">
        <v>590</v>
      </c>
      <c r="B4" s="779"/>
      <c r="C4" s="779"/>
      <c r="D4" s="779"/>
      <c r="E4" s="779"/>
    </row>
    <row r="5" spans="1:5" ht="15.75" x14ac:dyDescent="0.2">
      <c r="A5" s="331" t="s">
        <v>568</v>
      </c>
    </row>
    <row r="6" spans="1:5" ht="24" customHeight="1" x14ac:dyDescent="0.2">
      <c r="A6" s="837" t="s">
        <v>35</v>
      </c>
      <c r="B6" s="838"/>
      <c r="C6" s="645" t="s">
        <v>0</v>
      </c>
      <c r="D6" s="645" t="s">
        <v>1</v>
      </c>
      <c r="E6" s="323" t="s">
        <v>18</v>
      </c>
    </row>
    <row r="7" spans="1:5" ht="24" customHeight="1" x14ac:dyDescent="0.2">
      <c r="A7" s="816" t="s">
        <v>36</v>
      </c>
      <c r="B7" s="818"/>
      <c r="C7" s="643" t="s">
        <v>25</v>
      </c>
      <c r="D7" s="643" t="s">
        <v>26</v>
      </c>
      <c r="E7" s="323" t="s">
        <v>5</v>
      </c>
    </row>
    <row r="8" spans="1:5" ht="24" customHeight="1" x14ac:dyDescent="0.2">
      <c r="A8" s="332" t="s">
        <v>575</v>
      </c>
      <c r="B8" s="333" t="s">
        <v>574</v>
      </c>
      <c r="C8" s="674">
        <v>92.531697352063802</v>
      </c>
      <c r="D8" s="678">
        <v>68.979185942315112</v>
      </c>
      <c r="E8" s="334">
        <v>87.165477332041718</v>
      </c>
    </row>
    <row r="9" spans="1:5" ht="28.9" customHeight="1" x14ac:dyDescent="0.2">
      <c r="A9" s="336" t="s">
        <v>322</v>
      </c>
      <c r="B9" s="337" t="s">
        <v>320</v>
      </c>
      <c r="C9" s="342">
        <v>92.6</v>
      </c>
      <c r="D9" s="343">
        <v>67.3</v>
      </c>
      <c r="E9" s="344">
        <v>87.2</v>
      </c>
    </row>
    <row r="10" spans="1:5" x14ac:dyDescent="0.2">
      <c r="A10" t="s">
        <v>335</v>
      </c>
      <c r="E10" t="s">
        <v>336</v>
      </c>
    </row>
    <row r="11" spans="1:5" x14ac:dyDescent="0.2">
      <c r="C11" s="603"/>
      <c r="D11" s="603"/>
      <c r="E11" s="603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2"/>
  <sheetViews>
    <sheetView rightToLeft="1" view="pageBreakPreview" zoomScaleNormal="100" zoomScaleSheetLayoutView="100" workbookViewId="0">
      <selection activeCell="D19" sqref="D19"/>
    </sheetView>
  </sheetViews>
  <sheetFormatPr defaultRowHeight="14.25" x14ac:dyDescent="0.2"/>
  <cols>
    <col min="1" max="1" width="22.75" style="345" customWidth="1"/>
    <col min="2" max="2" width="24" style="345" customWidth="1"/>
    <col min="3" max="3" width="24.625" style="345" customWidth="1"/>
    <col min="4" max="4" width="20.625" style="345" customWidth="1"/>
    <col min="5" max="5" width="19.125" style="345" customWidth="1"/>
  </cols>
  <sheetData>
    <row r="1" spans="1:8" x14ac:dyDescent="0.2">
      <c r="D1" s="832" t="s">
        <v>577</v>
      </c>
      <c r="E1" s="832"/>
    </row>
    <row r="2" spans="1:8" ht="61.5" customHeight="1" x14ac:dyDescent="0.2">
      <c r="A2" s="346"/>
      <c r="D2" s="832" t="s">
        <v>578</v>
      </c>
      <c r="E2" s="832"/>
      <c r="G2" s="2"/>
      <c r="H2" s="2"/>
    </row>
    <row r="3" spans="1:8" ht="21" x14ac:dyDescent="0.2">
      <c r="A3" s="778" t="s">
        <v>593</v>
      </c>
      <c r="B3" s="778"/>
      <c r="C3" s="778"/>
      <c r="D3" s="778"/>
      <c r="E3" s="778"/>
    </row>
    <row r="4" spans="1:8" ht="21" x14ac:dyDescent="0.2">
      <c r="A4" s="782" t="s">
        <v>592</v>
      </c>
      <c r="B4" s="782"/>
      <c r="C4" s="782"/>
      <c r="D4" s="782"/>
      <c r="E4" s="782"/>
    </row>
    <row r="5" spans="1:8" ht="15.75" x14ac:dyDescent="0.2">
      <c r="A5" s="636" t="s">
        <v>570</v>
      </c>
    </row>
    <row r="6" spans="1:8" ht="15.75" customHeight="1" x14ac:dyDescent="0.2">
      <c r="A6" s="812" t="s">
        <v>35</v>
      </c>
      <c r="B6" s="814"/>
      <c r="C6" s="642" t="s">
        <v>0</v>
      </c>
      <c r="D6" s="642" t="s">
        <v>1</v>
      </c>
      <c r="E6" s="646" t="s">
        <v>18</v>
      </c>
    </row>
    <row r="7" spans="1:8" ht="15.75" customHeight="1" x14ac:dyDescent="0.2">
      <c r="A7" s="812" t="s">
        <v>36</v>
      </c>
      <c r="B7" s="814"/>
      <c r="C7" s="642" t="s">
        <v>25</v>
      </c>
      <c r="D7" s="642" t="s">
        <v>26</v>
      </c>
      <c r="E7" s="646" t="s">
        <v>5</v>
      </c>
    </row>
    <row r="8" spans="1:8" ht="24.6" customHeight="1" x14ac:dyDescent="0.2">
      <c r="A8" s="347" t="s">
        <v>575</v>
      </c>
      <c r="B8" s="348" t="s">
        <v>574</v>
      </c>
      <c r="C8" s="674">
        <v>45.043758155719878</v>
      </c>
      <c r="D8" s="678">
        <v>42.31700605393506</v>
      </c>
      <c r="E8" s="334">
        <v>44.671574519230766</v>
      </c>
      <c r="F8" s="335"/>
      <c r="G8" s="335"/>
      <c r="H8" s="335"/>
    </row>
    <row r="9" spans="1:8" ht="27.6" customHeight="1" x14ac:dyDescent="0.2">
      <c r="A9" s="349" t="s">
        <v>322</v>
      </c>
      <c r="B9" s="350" t="s">
        <v>320</v>
      </c>
      <c r="C9" s="351">
        <v>45.243302398879358</v>
      </c>
      <c r="D9" s="352">
        <v>42.691194209891435</v>
      </c>
      <c r="E9" s="353">
        <v>44.919801223241592</v>
      </c>
      <c r="F9" s="335"/>
      <c r="G9" s="335"/>
      <c r="H9" s="335"/>
    </row>
    <row r="10" spans="1:8" x14ac:dyDescent="0.2">
      <c r="A10" t="s">
        <v>335</v>
      </c>
      <c r="B10"/>
      <c r="C10"/>
      <c r="D10"/>
      <c r="E10" t="s">
        <v>336</v>
      </c>
    </row>
    <row r="12" spans="1:8" x14ac:dyDescent="0.2">
      <c r="C12" s="354"/>
      <c r="D12" s="354"/>
      <c r="E12" s="354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3"/>
  <sheetViews>
    <sheetView rightToLeft="1" view="pageBreakPreview" zoomScaleNormal="100" zoomScaleSheetLayoutView="100" workbookViewId="0">
      <selection activeCell="D20" sqref="D20"/>
    </sheetView>
  </sheetViews>
  <sheetFormatPr defaultRowHeight="14.25" x14ac:dyDescent="0.2"/>
  <cols>
    <col min="1" max="5" width="22.87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578</v>
      </c>
      <c r="E2" s="832"/>
    </row>
    <row r="3" spans="1:5" ht="21" x14ac:dyDescent="0.2">
      <c r="A3" s="828" t="s">
        <v>339</v>
      </c>
      <c r="B3" s="828"/>
      <c r="C3" s="828"/>
      <c r="D3" s="828"/>
      <c r="E3" s="828"/>
    </row>
    <row r="4" spans="1:5" ht="21" x14ac:dyDescent="0.2">
      <c r="A4" s="828" t="s">
        <v>340</v>
      </c>
      <c r="B4" s="828"/>
      <c r="C4" s="828"/>
      <c r="D4" s="828"/>
      <c r="E4" s="828"/>
    </row>
    <row r="5" spans="1:5" ht="15.75" x14ac:dyDescent="0.2">
      <c r="A5" s="355" t="s">
        <v>332</v>
      </c>
      <c r="B5" s="1"/>
      <c r="C5" s="1"/>
      <c r="D5" s="1"/>
      <c r="E5" s="1"/>
    </row>
    <row r="6" spans="1:5" ht="19.149999999999999" customHeight="1" x14ac:dyDescent="0.2">
      <c r="A6" s="816" t="s">
        <v>333</v>
      </c>
      <c r="B6" s="818"/>
      <c r="C6" s="643" t="s">
        <v>0</v>
      </c>
      <c r="D6" s="643" t="s">
        <v>1</v>
      </c>
      <c r="E6" s="641" t="s">
        <v>18</v>
      </c>
    </row>
    <row r="7" spans="1:5" ht="19.149999999999999" customHeight="1" x14ac:dyDescent="0.2">
      <c r="A7" s="816" t="s">
        <v>334</v>
      </c>
      <c r="B7" s="818"/>
      <c r="C7" s="643" t="s">
        <v>25</v>
      </c>
      <c r="D7" s="643" t="s">
        <v>26</v>
      </c>
      <c r="E7" s="641" t="s">
        <v>5</v>
      </c>
    </row>
    <row r="8" spans="1:5" ht="28.15" customHeight="1" x14ac:dyDescent="0.2">
      <c r="A8" s="356" t="s">
        <v>16</v>
      </c>
      <c r="B8" s="333" t="s">
        <v>19</v>
      </c>
      <c r="C8" s="59">
        <v>10160.037490275618</v>
      </c>
      <c r="D8" s="357">
        <v>8995.3131595876748</v>
      </c>
      <c r="E8" s="358">
        <v>9939.3253674683092</v>
      </c>
    </row>
    <row r="9" spans="1:5" ht="28.15" customHeight="1" x14ac:dyDescent="0.2">
      <c r="A9" s="359" t="s">
        <v>17</v>
      </c>
      <c r="B9" s="337" t="s">
        <v>20</v>
      </c>
      <c r="C9" s="61">
        <v>3791.5597660339731</v>
      </c>
      <c r="D9" s="360">
        <v>2503.4225191701603</v>
      </c>
      <c r="E9" s="361">
        <v>3673.8045354895439</v>
      </c>
    </row>
    <row r="10" spans="1:5" ht="29.45" customHeight="1" x14ac:dyDescent="0.2">
      <c r="A10" s="323" t="s">
        <v>18</v>
      </c>
      <c r="B10" s="165" t="s">
        <v>5</v>
      </c>
      <c r="C10" s="150">
        <v>6080.4784630032145</v>
      </c>
      <c r="D10" s="150">
        <v>6177.4156820485659</v>
      </c>
      <c r="E10" s="362">
        <v>6093.0110930746368</v>
      </c>
    </row>
    <row r="11" spans="1:5" x14ac:dyDescent="0.2">
      <c r="A11" t="s">
        <v>335</v>
      </c>
      <c r="E11" t="s">
        <v>336</v>
      </c>
    </row>
    <row r="13" spans="1:5" x14ac:dyDescent="0.2">
      <c r="B13" s="601"/>
      <c r="C13" s="601"/>
      <c r="D13" s="601"/>
      <c r="E13" s="601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6"/>
  <sheetViews>
    <sheetView rightToLeft="1" view="pageBreakPreview" zoomScale="90" zoomScaleNormal="70" zoomScaleSheetLayoutView="90" workbookViewId="0">
      <selection activeCell="K22" sqref="K22"/>
    </sheetView>
  </sheetViews>
  <sheetFormatPr defaultRowHeight="14.25" x14ac:dyDescent="0.2"/>
  <cols>
    <col min="1" max="1" width="17.375" customWidth="1"/>
    <col min="11" max="11" width="24.75" customWidth="1"/>
  </cols>
  <sheetData>
    <row r="1" spans="1:11" x14ac:dyDescent="0.2">
      <c r="I1" s="832" t="s">
        <v>594</v>
      </c>
      <c r="J1" s="832"/>
      <c r="K1" s="832"/>
    </row>
    <row r="2" spans="1:11" ht="61.5" customHeight="1" x14ac:dyDescent="0.2">
      <c r="A2" s="74"/>
      <c r="H2" s="2"/>
      <c r="I2" s="832" t="s">
        <v>587</v>
      </c>
      <c r="J2" s="832"/>
      <c r="K2" s="832"/>
    </row>
    <row r="3" spans="1:11" ht="21" x14ac:dyDescent="0.2">
      <c r="A3" s="778" t="s">
        <v>342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1" ht="21" x14ac:dyDescent="0.2">
      <c r="A4" s="782" t="s">
        <v>343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11" ht="15.75" x14ac:dyDescent="0.2">
      <c r="A5" s="94" t="s">
        <v>337</v>
      </c>
    </row>
    <row r="6" spans="1:11" ht="15.75" customHeight="1" x14ac:dyDescent="0.2">
      <c r="A6" s="815" t="s">
        <v>327</v>
      </c>
      <c r="B6" s="812" t="s">
        <v>16</v>
      </c>
      <c r="C6" s="813"/>
      <c r="D6" s="814"/>
      <c r="E6" s="812" t="s">
        <v>17</v>
      </c>
      <c r="F6" s="813"/>
      <c r="G6" s="813"/>
      <c r="H6" s="839" t="s">
        <v>18</v>
      </c>
      <c r="I6" s="813"/>
      <c r="J6" s="813"/>
      <c r="K6" s="839" t="s">
        <v>328</v>
      </c>
    </row>
    <row r="7" spans="1:11" ht="18" customHeight="1" thickBot="1" x14ac:dyDescent="0.25">
      <c r="A7" s="815"/>
      <c r="B7" s="807" t="s">
        <v>19</v>
      </c>
      <c r="C7" s="808"/>
      <c r="D7" s="809"/>
      <c r="E7" s="807" t="s">
        <v>20</v>
      </c>
      <c r="F7" s="808"/>
      <c r="G7" s="808"/>
      <c r="H7" s="822" t="s">
        <v>5</v>
      </c>
      <c r="I7" s="823"/>
      <c r="J7" s="823"/>
      <c r="K7" s="839"/>
    </row>
    <row r="8" spans="1:11" ht="18" x14ac:dyDescent="0.2">
      <c r="A8" s="815"/>
      <c r="B8" s="642" t="s">
        <v>0</v>
      </c>
      <c r="C8" s="97" t="s">
        <v>1</v>
      </c>
      <c r="D8" s="97" t="s">
        <v>47</v>
      </c>
      <c r="E8" s="642" t="s">
        <v>0</v>
      </c>
      <c r="F8" s="642" t="s">
        <v>1</v>
      </c>
      <c r="G8" s="642" t="s">
        <v>47</v>
      </c>
      <c r="H8" s="646" t="s">
        <v>0</v>
      </c>
      <c r="I8" s="642" t="s">
        <v>1</v>
      </c>
      <c r="J8" s="97" t="s">
        <v>47</v>
      </c>
      <c r="K8" s="839"/>
    </row>
    <row r="9" spans="1:11" ht="18" x14ac:dyDescent="0.2">
      <c r="A9" s="815"/>
      <c r="B9" s="642" t="s">
        <v>25</v>
      </c>
      <c r="C9" s="642" t="s">
        <v>26</v>
      </c>
      <c r="D9" s="80" t="s">
        <v>5</v>
      </c>
      <c r="E9" s="642" t="s">
        <v>25</v>
      </c>
      <c r="F9" s="642" t="s">
        <v>26</v>
      </c>
      <c r="G9" s="80" t="s">
        <v>5</v>
      </c>
      <c r="H9" s="646" t="s">
        <v>25</v>
      </c>
      <c r="I9" s="642" t="s">
        <v>26</v>
      </c>
      <c r="J9" s="80" t="s">
        <v>5</v>
      </c>
      <c r="K9" s="839"/>
    </row>
    <row r="10" spans="1:11" ht="21.6" customHeight="1" x14ac:dyDescent="0.2">
      <c r="A10" s="363" t="s">
        <v>329</v>
      </c>
      <c r="B10" s="82">
        <v>10921.035851574536</v>
      </c>
      <c r="C10" s="82">
        <v>9981.4576859871449</v>
      </c>
      <c r="D10" s="82">
        <v>10735.393905876786</v>
      </c>
      <c r="E10" s="82">
        <v>8913.0071305186193</v>
      </c>
      <c r="F10" s="82">
        <v>8321.0812429004163</v>
      </c>
      <c r="G10" s="82">
        <v>8827.1087002809199</v>
      </c>
      <c r="H10" s="125">
        <v>10765.29633618843</v>
      </c>
      <c r="I10" s="82">
        <v>9890.4882996351407</v>
      </c>
      <c r="J10" s="82">
        <v>10595.808774230758</v>
      </c>
      <c r="K10" s="364" t="s">
        <v>345</v>
      </c>
    </row>
    <row r="11" spans="1:11" ht="35.25" customHeight="1" x14ac:dyDescent="0.2">
      <c r="A11" s="365" t="s">
        <v>346</v>
      </c>
      <c r="B11" s="24">
        <v>7987.6720361728121</v>
      </c>
      <c r="C11" s="24">
        <v>5426.2683851480469</v>
      </c>
      <c r="D11" s="24">
        <v>7569.7873706847422</v>
      </c>
      <c r="E11" s="24">
        <v>3782.6874457770805</v>
      </c>
      <c r="F11" s="24">
        <v>5875.6296334896651</v>
      </c>
      <c r="G11" s="24">
        <v>3812.0733049754799</v>
      </c>
      <c r="H11" s="126">
        <v>4377.2035249773207</v>
      </c>
      <c r="I11" s="24">
        <v>5564.3517114257556</v>
      </c>
      <c r="J11" s="24">
        <v>4422.6326977729059</v>
      </c>
      <c r="K11" s="598" t="s">
        <v>347</v>
      </c>
    </row>
    <row r="12" spans="1:11" ht="21.6" customHeight="1" x14ac:dyDescent="0.2">
      <c r="A12" s="363" t="s">
        <v>348</v>
      </c>
      <c r="B12" s="82">
        <v>4811.3508115647983</v>
      </c>
      <c r="C12" s="82">
        <v>3829.3937125748503</v>
      </c>
      <c r="D12" s="82">
        <v>4562.838842583823</v>
      </c>
      <c r="E12" s="82">
        <v>3592.4534352694427</v>
      </c>
      <c r="F12" s="82">
        <v>2574.7806207059939</v>
      </c>
      <c r="G12" s="82">
        <v>3465.2970516843288</v>
      </c>
      <c r="H12" s="125">
        <v>4016.5252906271371</v>
      </c>
      <c r="I12" s="82">
        <v>3275.7374803972816</v>
      </c>
      <c r="J12" s="82">
        <v>3887.4561914823853</v>
      </c>
      <c r="K12" s="597" t="s">
        <v>349</v>
      </c>
    </row>
    <row r="13" spans="1:11" ht="21.6" customHeight="1" x14ac:dyDescent="0.2">
      <c r="A13" s="365" t="s">
        <v>350</v>
      </c>
      <c r="B13" s="24">
        <v>0</v>
      </c>
      <c r="C13" s="85">
        <v>0</v>
      </c>
      <c r="D13" s="24">
        <v>0</v>
      </c>
      <c r="E13" s="24">
        <v>2122.0509000460866</v>
      </c>
      <c r="F13" s="24">
        <v>1577.1753570351218</v>
      </c>
      <c r="G13" s="24">
        <v>1882.1963440868374</v>
      </c>
      <c r="H13" s="126">
        <v>2122.0509000460866</v>
      </c>
      <c r="I13" s="24">
        <v>1577.1753570351218</v>
      </c>
      <c r="J13" s="24">
        <v>1882.1963440868374</v>
      </c>
      <c r="K13" s="366" t="s">
        <v>351</v>
      </c>
    </row>
    <row r="14" spans="1:11" ht="53.45" customHeight="1" x14ac:dyDescent="0.2">
      <c r="A14" s="363" t="s">
        <v>352</v>
      </c>
      <c r="B14" s="82">
        <v>10739.216589861751</v>
      </c>
      <c r="C14" s="82">
        <v>15400</v>
      </c>
      <c r="D14" s="82">
        <v>12534.87252124646</v>
      </c>
      <c r="E14" s="82">
        <v>6612.2281212536391</v>
      </c>
      <c r="F14" s="82">
        <v>0</v>
      </c>
      <c r="G14" s="82">
        <v>6612.2281212536391</v>
      </c>
      <c r="H14" s="125">
        <v>7146.3306992694197</v>
      </c>
      <c r="I14" s="82">
        <v>15400</v>
      </c>
      <c r="J14" s="82">
        <v>7765.5550958488484</v>
      </c>
      <c r="K14" s="597" t="s">
        <v>548</v>
      </c>
    </row>
    <row r="15" spans="1:11" ht="21.6" customHeight="1" x14ac:dyDescent="0.2">
      <c r="A15" s="645" t="s">
        <v>5</v>
      </c>
      <c r="B15" s="87">
        <v>10160.037490275618</v>
      </c>
      <c r="C15" s="87">
        <v>8995.3131595876748</v>
      </c>
      <c r="D15" s="87">
        <v>9939.3253674683092</v>
      </c>
      <c r="E15" s="87">
        <v>3791.5597660339731</v>
      </c>
      <c r="F15" s="87">
        <v>2503.4225191701603</v>
      </c>
      <c r="G15" s="87">
        <v>3673.8045354895439</v>
      </c>
      <c r="H15" s="127">
        <v>6080.4784630032145</v>
      </c>
      <c r="I15" s="87">
        <v>6177.4156820485659</v>
      </c>
      <c r="J15" s="87">
        <v>6093.0110930746368</v>
      </c>
      <c r="K15" s="323" t="s">
        <v>354</v>
      </c>
    </row>
    <row r="16" spans="1:11" ht="15" x14ac:dyDescent="0.2">
      <c r="A16" s="179" t="s">
        <v>335</v>
      </c>
      <c r="B16" s="179"/>
      <c r="C16" s="179"/>
      <c r="D16" s="179"/>
      <c r="E16" s="179"/>
      <c r="F16" s="179"/>
      <c r="G16" s="179"/>
      <c r="H16" s="179"/>
      <c r="I16" s="179"/>
      <c r="K16" t="s">
        <v>336</v>
      </c>
    </row>
  </sheetData>
  <mergeCells count="12">
    <mergeCell ref="K6:K9"/>
    <mergeCell ref="B7:D7"/>
    <mergeCell ref="E7:G7"/>
    <mergeCell ref="H7:J7"/>
    <mergeCell ref="I1:K1"/>
    <mergeCell ref="I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landscape" horizontalDpi="300" r:id="rId1"/>
  <headerFooter>
    <oddFooter>&amp;Lstats.gov.sa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20"/>
  <sheetViews>
    <sheetView rightToLeft="1" view="pageBreakPreview" topLeftCell="A7" zoomScale="80" zoomScaleNormal="70" zoomScaleSheetLayoutView="80" workbookViewId="0">
      <selection activeCell="D22" sqref="D22"/>
    </sheetView>
  </sheetViews>
  <sheetFormatPr defaultRowHeight="14.25" x14ac:dyDescent="0.2"/>
  <cols>
    <col min="1" max="1" width="21.75" customWidth="1"/>
    <col min="11" max="11" width="25" customWidth="1"/>
  </cols>
  <sheetData>
    <row r="1" spans="1:18" x14ac:dyDescent="0.2">
      <c r="J1" s="832" t="s">
        <v>577</v>
      </c>
      <c r="K1" s="832"/>
    </row>
    <row r="2" spans="1:18" ht="61.5" customHeight="1" x14ac:dyDescent="0.2">
      <c r="A2" s="74"/>
      <c r="H2" s="2"/>
      <c r="J2" s="832" t="s">
        <v>578</v>
      </c>
      <c r="K2" s="832"/>
    </row>
    <row r="3" spans="1:18" ht="21" x14ac:dyDescent="0.2">
      <c r="A3" s="778" t="s">
        <v>355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8" ht="21" x14ac:dyDescent="0.2">
      <c r="A4" s="782" t="s">
        <v>356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18" ht="15.75" x14ac:dyDescent="0.2">
      <c r="A5" s="180" t="s">
        <v>338</v>
      </c>
    </row>
    <row r="6" spans="1:18" ht="15.75" customHeight="1" x14ac:dyDescent="0.2">
      <c r="A6" s="815" t="s">
        <v>101</v>
      </c>
      <c r="B6" s="812" t="s">
        <v>16</v>
      </c>
      <c r="C6" s="813"/>
      <c r="D6" s="814"/>
      <c r="E6" s="812" t="s">
        <v>17</v>
      </c>
      <c r="F6" s="813"/>
      <c r="G6" s="813"/>
      <c r="H6" s="839" t="s">
        <v>18</v>
      </c>
      <c r="I6" s="813"/>
      <c r="J6" s="813"/>
      <c r="K6" s="840" t="s">
        <v>358</v>
      </c>
    </row>
    <row r="7" spans="1:18" ht="18.75" customHeight="1" thickBot="1" x14ac:dyDescent="0.25">
      <c r="A7" s="815"/>
      <c r="B7" s="807" t="s">
        <v>19</v>
      </c>
      <c r="C7" s="808"/>
      <c r="D7" s="809"/>
      <c r="E7" s="807" t="s">
        <v>20</v>
      </c>
      <c r="F7" s="808"/>
      <c r="G7" s="808"/>
      <c r="H7" s="822" t="s">
        <v>5</v>
      </c>
      <c r="I7" s="823"/>
      <c r="J7" s="823"/>
      <c r="K7" s="840"/>
    </row>
    <row r="8" spans="1:18" ht="18" customHeight="1" x14ac:dyDescent="0.2">
      <c r="A8" s="815"/>
      <c r="B8" s="642" t="s">
        <v>0</v>
      </c>
      <c r="C8" s="97" t="s">
        <v>1</v>
      </c>
      <c r="D8" s="97" t="s">
        <v>47</v>
      </c>
      <c r="E8" s="642" t="s">
        <v>0</v>
      </c>
      <c r="F8" s="642" t="s">
        <v>1</v>
      </c>
      <c r="G8" s="642" t="s">
        <v>47</v>
      </c>
      <c r="H8" s="646" t="s">
        <v>0</v>
      </c>
      <c r="I8" s="642" t="s">
        <v>1</v>
      </c>
      <c r="J8" s="97" t="s">
        <v>47</v>
      </c>
      <c r="K8" s="840"/>
    </row>
    <row r="9" spans="1:18" ht="18" customHeight="1" x14ac:dyDescent="0.2">
      <c r="A9" s="815"/>
      <c r="B9" s="642" t="s">
        <v>25</v>
      </c>
      <c r="C9" s="642" t="s">
        <v>26</v>
      </c>
      <c r="D9" s="80" t="s">
        <v>5</v>
      </c>
      <c r="E9" s="642" t="s">
        <v>25</v>
      </c>
      <c r="F9" s="642" t="s">
        <v>26</v>
      </c>
      <c r="G9" s="80" t="s">
        <v>5</v>
      </c>
      <c r="H9" s="646" t="s">
        <v>25</v>
      </c>
      <c r="I9" s="642" t="s">
        <v>26</v>
      </c>
      <c r="J9" s="80" t="s">
        <v>5</v>
      </c>
      <c r="K9" s="840"/>
    </row>
    <row r="10" spans="1:18" ht="21" customHeight="1" x14ac:dyDescent="0.2">
      <c r="A10" s="363" t="s">
        <v>359</v>
      </c>
      <c r="B10" s="82">
        <v>5355.9861291720854</v>
      </c>
      <c r="C10" s="82">
        <v>3667.3946360153259</v>
      </c>
      <c r="D10" s="82">
        <v>4459.6623957697784</v>
      </c>
      <c r="E10" s="82">
        <v>1866.2830351519676</v>
      </c>
      <c r="F10" s="82">
        <v>1244.7540733972894</v>
      </c>
      <c r="G10" s="82">
        <v>1822.0665373907202</v>
      </c>
      <c r="H10" s="125">
        <v>1957.7178616452202</v>
      </c>
      <c r="I10" s="82">
        <v>1933.7692056227525</v>
      </c>
      <c r="J10" s="82">
        <v>1955.457387941497</v>
      </c>
      <c r="K10" s="367" t="s">
        <v>259</v>
      </c>
      <c r="L10" s="232"/>
      <c r="M10" s="232"/>
      <c r="N10" s="232"/>
      <c r="O10" s="232"/>
      <c r="P10" s="232"/>
      <c r="Q10" s="232"/>
      <c r="R10" s="232"/>
    </row>
    <row r="11" spans="1:18" ht="21" customHeight="1" x14ac:dyDescent="0.2">
      <c r="A11" s="365" t="s">
        <v>360</v>
      </c>
      <c r="B11" s="24">
        <v>5461.7020964667936</v>
      </c>
      <c r="C11" s="24">
        <v>4073.407616656204</v>
      </c>
      <c r="D11" s="24">
        <v>5157.7990518287797</v>
      </c>
      <c r="E11" s="24">
        <v>1959.4390900164005</v>
      </c>
      <c r="F11" s="24">
        <v>1539.6016223400611</v>
      </c>
      <c r="G11" s="24">
        <v>1892.6767873640356</v>
      </c>
      <c r="H11" s="126">
        <v>2107.6277823061396</v>
      </c>
      <c r="I11" s="24">
        <v>1695.3251157407408</v>
      </c>
      <c r="J11" s="24">
        <v>2040.9424887499467</v>
      </c>
      <c r="K11" s="368" t="s">
        <v>361</v>
      </c>
      <c r="L11" s="232"/>
      <c r="M11" s="232"/>
      <c r="N11" s="232"/>
      <c r="O11" s="232"/>
      <c r="P11" s="232"/>
      <c r="Q11" s="232"/>
      <c r="R11" s="232"/>
    </row>
    <row r="12" spans="1:18" ht="21" customHeight="1" x14ac:dyDescent="0.2">
      <c r="A12" s="363" t="s">
        <v>362</v>
      </c>
      <c r="B12" s="82">
        <v>6409.9166180721459</v>
      </c>
      <c r="C12" s="82">
        <v>4191.5291290993755</v>
      </c>
      <c r="D12" s="82">
        <v>6160.6784642871062</v>
      </c>
      <c r="E12" s="82">
        <v>2114.4574553721382</v>
      </c>
      <c r="F12" s="82">
        <v>1576.8641780220169</v>
      </c>
      <c r="G12" s="82">
        <v>2047.5854656032577</v>
      </c>
      <c r="H12" s="125">
        <v>2620.666510012562</v>
      </c>
      <c r="I12" s="82">
        <v>1854.9693123198601</v>
      </c>
      <c r="J12" s="82">
        <v>2526.4937978060802</v>
      </c>
      <c r="K12" s="367" t="s">
        <v>260</v>
      </c>
      <c r="L12" s="232"/>
      <c r="M12" s="232"/>
      <c r="N12" s="232"/>
      <c r="O12" s="232"/>
      <c r="P12" s="232"/>
      <c r="Q12" s="232"/>
      <c r="R12" s="232"/>
    </row>
    <row r="13" spans="1:18" ht="21" customHeight="1" x14ac:dyDescent="0.2">
      <c r="A13" s="365" t="s">
        <v>363</v>
      </c>
      <c r="B13" s="24">
        <v>7342.5700371884222</v>
      </c>
      <c r="C13" s="24">
        <v>4590.0969429626593</v>
      </c>
      <c r="D13" s="24">
        <v>7189.4738169483016</v>
      </c>
      <c r="E13" s="24">
        <v>2285.8632673256129</v>
      </c>
      <c r="F13" s="24">
        <v>1664.1981595852867</v>
      </c>
      <c r="G13" s="24">
        <v>2222.2519850867866</v>
      </c>
      <c r="H13" s="126">
        <v>3083.128471724418</v>
      </c>
      <c r="I13" s="24">
        <v>1922.218173429648</v>
      </c>
      <c r="J13" s="24">
        <v>2972.5287807606555</v>
      </c>
      <c r="K13" s="368" t="s">
        <v>261</v>
      </c>
      <c r="L13" s="232"/>
      <c r="M13" s="232"/>
      <c r="N13" s="232"/>
      <c r="O13" s="232"/>
      <c r="P13" s="232"/>
      <c r="Q13" s="232"/>
      <c r="R13" s="232"/>
    </row>
    <row r="14" spans="1:18" ht="21" customHeight="1" x14ac:dyDescent="0.2">
      <c r="A14" s="363" t="s">
        <v>364</v>
      </c>
      <c r="B14" s="82">
        <v>8606.9459672762496</v>
      </c>
      <c r="C14" s="82">
        <v>5162.7891604767665</v>
      </c>
      <c r="D14" s="82">
        <v>8384.4355521629186</v>
      </c>
      <c r="E14" s="82">
        <v>3031.3740167388269</v>
      </c>
      <c r="F14" s="82">
        <v>1935.7697689337544</v>
      </c>
      <c r="G14" s="82">
        <v>2968.7576005357109</v>
      </c>
      <c r="H14" s="125">
        <v>6106.6245226246392</v>
      </c>
      <c r="I14" s="82">
        <v>3818.9852669143183</v>
      </c>
      <c r="J14" s="82">
        <v>5966.4433166793915</v>
      </c>
      <c r="K14" s="367" t="s">
        <v>365</v>
      </c>
      <c r="L14" s="232"/>
      <c r="M14" s="232"/>
      <c r="N14" s="232"/>
      <c r="O14" s="232"/>
      <c r="P14" s="232"/>
      <c r="Q14" s="232"/>
      <c r="R14" s="232"/>
    </row>
    <row r="15" spans="1:18" ht="21" customHeight="1" x14ac:dyDescent="0.2">
      <c r="A15" s="365" t="s">
        <v>366</v>
      </c>
      <c r="B15" s="24">
        <v>9691.9314056385283</v>
      </c>
      <c r="C15" s="24">
        <v>8670.5985375959699</v>
      </c>
      <c r="D15" s="24">
        <v>9476.6024686198198</v>
      </c>
      <c r="E15" s="24">
        <v>4543.6715017064844</v>
      </c>
      <c r="F15" s="24">
        <v>3960.4471747789103</v>
      </c>
      <c r="G15" s="24">
        <v>4523.7831022424598</v>
      </c>
      <c r="H15" s="126">
        <v>7238.1216234483963</v>
      </c>
      <c r="I15" s="24">
        <v>8164.6341861375804</v>
      </c>
      <c r="J15" s="24">
        <v>7363.6024777130551</v>
      </c>
      <c r="K15" s="368" t="s">
        <v>367</v>
      </c>
      <c r="L15" s="232"/>
      <c r="M15" s="232"/>
      <c r="N15" s="232"/>
      <c r="O15" s="232"/>
      <c r="P15" s="232"/>
      <c r="Q15" s="232"/>
      <c r="R15" s="232"/>
    </row>
    <row r="16" spans="1:18" ht="21" customHeight="1" x14ac:dyDescent="0.2">
      <c r="A16" s="363" t="s">
        <v>368</v>
      </c>
      <c r="B16" s="82">
        <v>13142.64576931712</v>
      </c>
      <c r="C16" s="82">
        <v>9993.7687401379735</v>
      </c>
      <c r="D16" s="82">
        <v>12087.677040282853</v>
      </c>
      <c r="E16" s="82">
        <v>7655.8236742795434</v>
      </c>
      <c r="F16" s="82">
        <v>6683.1730802688808</v>
      </c>
      <c r="G16" s="82">
        <v>7610.0646451463126</v>
      </c>
      <c r="H16" s="125">
        <v>10302.805789631298</v>
      </c>
      <c r="I16" s="82">
        <v>9678.8465398225835</v>
      </c>
      <c r="J16" s="82">
        <v>10170.690982616643</v>
      </c>
      <c r="K16" s="367" t="s">
        <v>262</v>
      </c>
      <c r="L16" s="232"/>
      <c r="M16" s="232"/>
      <c r="N16" s="232"/>
      <c r="O16" s="232"/>
      <c r="P16" s="232"/>
      <c r="Q16" s="232"/>
      <c r="R16" s="232"/>
    </row>
    <row r="17" spans="1:18" ht="21" customHeight="1" x14ac:dyDescent="0.2">
      <c r="A17" s="365" t="s">
        <v>369</v>
      </c>
      <c r="B17" s="24">
        <v>16471.289977872526</v>
      </c>
      <c r="C17" s="24">
        <v>10729.29366784631</v>
      </c>
      <c r="D17" s="24">
        <v>15009.239023919288</v>
      </c>
      <c r="E17" s="24">
        <v>12233.072701131463</v>
      </c>
      <c r="F17" s="24">
        <v>8779.3310331230277</v>
      </c>
      <c r="G17" s="24">
        <v>11979.418230524181</v>
      </c>
      <c r="H17" s="126">
        <v>14012.820048862075</v>
      </c>
      <c r="I17" s="24">
        <v>10255.987270290965</v>
      </c>
      <c r="J17" s="24">
        <v>13414.505348439292</v>
      </c>
      <c r="K17" s="368" t="s">
        <v>263</v>
      </c>
      <c r="L17" s="232"/>
      <c r="M17" s="232"/>
      <c r="N17" s="232"/>
      <c r="O17" s="232"/>
      <c r="P17" s="232"/>
      <c r="Q17" s="232"/>
      <c r="R17" s="232"/>
    </row>
    <row r="18" spans="1:18" ht="21" customHeight="1" x14ac:dyDescent="0.2">
      <c r="A18" s="369" t="s">
        <v>115</v>
      </c>
      <c r="B18" s="82">
        <v>24906.222723174029</v>
      </c>
      <c r="C18" s="82">
        <v>21491.619889119887</v>
      </c>
      <c r="D18" s="82">
        <v>24276.116659739761</v>
      </c>
      <c r="E18" s="82">
        <v>16262.95941082378</v>
      </c>
      <c r="F18" s="82">
        <v>11862.709925733181</v>
      </c>
      <c r="G18" s="82">
        <v>15394.509559523682</v>
      </c>
      <c r="H18" s="125">
        <v>18456.039054184446</v>
      </c>
      <c r="I18" s="82">
        <v>14157.522606218259</v>
      </c>
      <c r="J18" s="82">
        <v>17621.497106119634</v>
      </c>
      <c r="K18" s="370" t="s">
        <v>264</v>
      </c>
      <c r="L18" s="232"/>
      <c r="M18" s="232"/>
      <c r="N18" s="232"/>
      <c r="O18" s="232"/>
      <c r="P18" s="232"/>
      <c r="Q18" s="232"/>
      <c r="R18" s="232"/>
    </row>
    <row r="19" spans="1:18" ht="22.9" customHeight="1" x14ac:dyDescent="0.2">
      <c r="A19" s="86" t="s">
        <v>18</v>
      </c>
      <c r="B19" s="87">
        <v>10160.037490275618</v>
      </c>
      <c r="C19" s="87">
        <v>8995.3131595876748</v>
      </c>
      <c r="D19" s="87">
        <v>9939.3253674683092</v>
      </c>
      <c r="E19" s="87">
        <v>3791.5597660339731</v>
      </c>
      <c r="F19" s="87">
        <v>2503.4225191701603</v>
      </c>
      <c r="G19" s="87">
        <v>3673.8045354895439</v>
      </c>
      <c r="H19" s="127">
        <v>6080.4784630032145</v>
      </c>
      <c r="I19" s="87">
        <v>6177.4156820485659</v>
      </c>
      <c r="J19" s="87">
        <v>6093.0110930746368</v>
      </c>
      <c r="K19" s="647" t="s">
        <v>5</v>
      </c>
      <c r="L19" s="232"/>
      <c r="M19" s="232"/>
      <c r="N19" s="232"/>
      <c r="O19" s="232"/>
      <c r="P19" s="232"/>
      <c r="Q19" s="232"/>
      <c r="R19" s="232"/>
    </row>
    <row r="20" spans="1:18" ht="15" x14ac:dyDescent="0.2">
      <c r="A20" s="179" t="s">
        <v>335</v>
      </c>
      <c r="B20" s="179"/>
      <c r="C20" s="179"/>
      <c r="D20" s="179"/>
      <c r="E20" s="179"/>
      <c r="F20" s="179"/>
      <c r="G20" s="179"/>
      <c r="H20" s="179"/>
      <c r="I20" s="179"/>
      <c r="K20" t="s">
        <v>336</v>
      </c>
    </row>
  </sheetData>
  <mergeCells count="12">
    <mergeCell ref="K6:K9"/>
    <mergeCell ref="B7:D7"/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300" r:id="rId1"/>
  <headerFooter>
    <oddFooter>&amp;Lstats.gov.sa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2"/>
  <sheetViews>
    <sheetView rightToLeft="1" view="pageBreakPreview" zoomScale="90" zoomScaleNormal="70" zoomScaleSheetLayoutView="90" workbookViewId="0">
      <selection activeCell="A17" sqref="A17"/>
    </sheetView>
  </sheetViews>
  <sheetFormatPr defaultRowHeight="14.25" x14ac:dyDescent="0.2"/>
  <cols>
    <col min="1" max="1" width="20.75" customWidth="1"/>
  </cols>
  <sheetData>
    <row r="1" spans="1:13" x14ac:dyDescent="0.2">
      <c r="G1" s="832" t="s">
        <v>577</v>
      </c>
      <c r="H1" s="832"/>
      <c r="I1" s="832"/>
      <c r="J1" s="832"/>
    </row>
    <row r="2" spans="1:13" ht="61.5" customHeight="1" x14ac:dyDescent="0.2">
      <c r="A2" s="74"/>
      <c r="G2" s="832" t="s">
        <v>578</v>
      </c>
      <c r="H2" s="832"/>
      <c r="I2" s="832"/>
      <c r="J2" s="832"/>
    </row>
    <row r="3" spans="1:13" ht="21" x14ac:dyDescent="0.2">
      <c r="A3" s="778" t="s">
        <v>370</v>
      </c>
      <c r="B3" s="778"/>
      <c r="C3" s="778"/>
      <c r="D3" s="778"/>
      <c r="E3" s="778"/>
      <c r="F3" s="778"/>
      <c r="G3" s="778"/>
      <c r="H3" s="778"/>
      <c r="I3" s="778"/>
      <c r="J3" s="778"/>
    </row>
    <row r="4" spans="1:13" ht="21" x14ac:dyDescent="0.2">
      <c r="A4" s="782" t="s">
        <v>371</v>
      </c>
      <c r="B4" s="782"/>
      <c r="C4" s="782"/>
      <c r="D4" s="782"/>
      <c r="E4" s="782"/>
      <c r="F4" s="782"/>
      <c r="G4" s="782"/>
      <c r="H4" s="782"/>
      <c r="I4" s="782"/>
      <c r="J4" s="782"/>
    </row>
    <row r="5" spans="1:13" ht="15.75" x14ac:dyDescent="0.2">
      <c r="A5" s="766" t="s">
        <v>341</v>
      </c>
      <c r="B5" s="766"/>
    </row>
    <row r="6" spans="1:13" ht="15.75" customHeight="1" x14ac:dyDescent="0.2">
      <c r="A6" s="815" t="s">
        <v>45</v>
      </c>
      <c r="B6" s="812" t="s">
        <v>16</v>
      </c>
      <c r="C6" s="813"/>
      <c r="D6" s="814"/>
      <c r="E6" s="812" t="s">
        <v>17</v>
      </c>
      <c r="F6" s="813"/>
      <c r="G6" s="813"/>
      <c r="H6" s="842" t="s">
        <v>18</v>
      </c>
      <c r="I6" s="813"/>
      <c r="J6" s="813"/>
    </row>
    <row r="7" spans="1:13" ht="18" customHeight="1" thickBot="1" x14ac:dyDescent="0.25">
      <c r="A7" s="815"/>
      <c r="B7" s="807" t="s">
        <v>19</v>
      </c>
      <c r="C7" s="808"/>
      <c r="D7" s="809"/>
      <c r="E7" s="807" t="s">
        <v>20</v>
      </c>
      <c r="F7" s="808"/>
      <c r="G7" s="808"/>
      <c r="H7" s="843" t="s">
        <v>5</v>
      </c>
      <c r="I7" s="823"/>
      <c r="J7" s="823"/>
    </row>
    <row r="8" spans="1:13" ht="15.75" customHeight="1" x14ac:dyDescent="0.2">
      <c r="A8" s="841" t="s">
        <v>373</v>
      </c>
      <c r="B8" s="642" t="s">
        <v>0</v>
      </c>
      <c r="C8" s="97" t="s">
        <v>1</v>
      </c>
      <c r="D8" s="97" t="s">
        <v>47</v>
      </c>
      <c r="E8" s="642" t="s">
        <v>0</v>
      </c>
      <c r="F8" s="642" t="s">
        <v>1</v>
      </c>
      <c r="G8" s="642" t="s">
        <v>47</v>
      </c>
      <c r="H8" s="648" t="s">
        <v>0</v>
      </c>
      <c r="I8" s="642" t="s">
        <v>1</v>
      </c>
      <c r="J8" s="97" t="s">
        <v>47</v>
      </c>
    </row>
    <row r="9" spans="1:13" ht="18" x14ac:dyDescent="0.2">
      <c r="A9" s="841"/>
      <c r="B9" s="642" t="s">
        <v>25</v>
      </c>
      <c r="C9" s="642" t="s">
        <v>26</v>
      </c>
      <c r="D9" s="80" t="s">
        <v>5</v>
      </c>
      <c r="E9" s="642" t="s">
        <v>25</v>
      </c>
      <c r="F9" s="642" t="s">
        <v>26</v>
      </c>
      <c r="G9" s="80" t="s">
        <v>5</v>
      </c>
      <c r="H9" s="648" t="s">
        <v>25</v>
      </c>
      <c r="I9" s="642" t="s">
        <v>26</v>
      </c>
      <c r="J9" s="80" t="s">
        <v>5</v>
      </c>
    </row>
    <row r="10" spans="1:13" ht="18" x14ac:dyDescent="0.2">
      <c r="A10" s="371" t="s">
        <v>48</v>
      </c>
      <c r="B10" s="713">
        <v>4292.4448606367741</v>
      </c>
      <c r="C10" s="713">
        <v>3225.2409638554218</v>
      </c>
      <c r="D10" s="713">
        <v>4127.4491943745925</v>
      </c>
      <c r="E10" s="713">
        <v>2405.4301495453519</v>
      </c>
      <c r="F10" s="713">
        <v>1093.8416422287389</v>
      </c>
      <c r="G10" s="713">
        <v>2341.4868110658376</v>
      </c>
      <c r="H10" s="714">
        <v>3170.6388938527521</v>
      </c>
      <c r="I10" s="713">
        <v>2604.5687446626816</v>
      </c>
      <c r="J10" s="713">
        <v>3117.0217989161206</v>
      </c>
      <c r="K10" s="232"/>
      <c r="L10" s="232"/>
      <c r="M10" s="232"/>
    </row>
    <row r="11" spans="1:13" ht="18" x14ac:dyDescent="0.2">
      <c r="A11" s="372" t="s">
        <v>49</v>
      </c>
      <c r="B11" s="715">
        <v>6365.5029470360178</v>
      </c>
      <c r="C11" s="715">
        <v>5077.0156682537927</v>
      </c>
      <c r="D11" s="715">
        <v>6198.1110903323715</v>
      </c>
      <c r="E11" s="715">
        <v>2207.5206701016623</v>
      </c>
      <c r="F11" s="715">
        <v>1839.0769291901772</v>
      </c>
      <c r="G11" s="715">
        <v>2169.1058780637354</v>
      </c>
      <c r="H11" s="716">
        <v>4403.2798988964169</v>
      </c>
      <c r="I11" s="715">
        <v>3747.5007994778921</v>
      </c>
      <c r="J11" s="715">
        <v>4325.9020202759157</v>
      </c>
      <c r="K11" s="232"/>
      <c r="L11" s="232"/>
      <c r="M11" s="232"/>
    </row>
    <row r="12" spans="1:13" ht="18" x14ac:dyDescent="0.2">
      <c r="A12" s="371" t="s">
        <v>50</v>
      </c>
      <c r="B12" s="713">
        <v>7823.8799523338939</v>
      </c>
      <c r="C12" s="713">
        <v>7086.4058957781044</v>
      </c>
      <c r="D12" s="713">
        <v>7692.7813247293361</v>
      </c>
      <c r="E12" s="713">
        <v>2487.2595355364169</v>
      </c>
      <c r="F12" s="713">
        <v>2147.4210818901006</v>
      </c>
      <c r="G12" s="713">
        <v>2440.1674312769246</v>
      </c>
      <c r="H12" s="714">
        <v>5156.8558127254764</v>
      </c>
      <c r="I12" s="713">
        <v>4980.4968602310519</v>
      </c>
      <c r="J12" s="713">
        <v>5128.8790694445652</v>
      </c>
      <c r="K12" s="232"/>
      <c r="L12" s="232"/>
      <c r="M12" s="232"/>
    </row>
    <row r="13" spans="1:13" ht="18" x14ac:dyDescent="0.2">
      <c r="A13" s="372" t="s">
        <v>51</v>
      </c>
      <c r="B13" s="715">
        <v>8960.5299020304719</v>
      </c>
      <c r="C13" s="715">
        <v>8316.0215537316672</v>
      </c>
      <c r="D13" s="715">
        <v>8836.2552039937618</v>
      </c>
      <c r="E13" s="715">
        <v>3288.2553731033472</v>
      </c>
      <c r="F13" s="715">
        <v>2228.7232221552163</v>
      </c>
      <c r="G13" s="715">
        <v>3164.494738172968</v>
      </c>
      <c r="H13" s="716">
        <v>5856.0822290919796</v>
      </c>
      <c r="I13" s="715">
        <v>5875.2523157046317</v>
      </c>
      <c r="J13" s="715">
        <v>5859.0137062344329</v>
      </c>
      <c r="K13" s="232"/>
      <c r="L13" s="232"/>
      <c r="M13" s="232"/>
    </row>
    <row r="14" spans="1:13" ht="18" x14ac:dyDescent="0.2">
      <c r="A14" s="371" t="s">
        <v>52</v>
      </c>
      <c r="B14" s="713">
        <v>10151.946617332555</v>
      </c>
      <c r="C14" s="713">
        <v>9142.297352629721</v>
      </c>
      <c r="D14" s="713">
        <v>9925.4290993793402</v>
      </c>
      <c r="E14" s="713">
        <v>3654.2252692960724</v>
      </c>
      <c r="F14" s="713">
        <v>2408.010970526268</v>
      </c>
      <c r="G14" s="713">
        <v>3517.8652162434837</v>
      </c>
      <c r="H14" s="714">
        <v>5852.1333429726437</v>
      </c>
      <c r="I14" s="713">
        <v>6085.9648492824626</v>
      </c>
      <c r="J14" s="713">
        <v>5887.6585916674412</v>
      </c>
      <c r="K14" s="232"/>
      <c r="L14" s="232"/>
      <c r="M14" s="232"/>
    </row>
    <row r="15" spans="1:13" ht="18" x14ac:dyDescent="0.2">
      <c r="A15" s="372" t="s">
        <v>53</v>
      </c>
      <c r="B15" s="715">
        <v>11612.227376346267</v>
      </c>
      <c r="C15" s="715">
        <v>10356.670928312231</v>
      </c>
      <c r="D15" s="715">
        <v>11329.125738415863</v>
      </c>
      <c r="E15" s="715">
        <v>4052.4510507828645</v>
      </c>
      <c r="F15" s="715">
        <v>2819.5152436544731</v>
      </c>
      <c r="G15" s="715">
        <v>3922.5414148485665</v>
      </c>
      <c r="H15" s="716">
        <v>6400.6993981114856</v>
      </c>
      <c r="I15" s="715">
        <v>6790.933880701713</v>
      </c>
      <c r="J15" s="715">
        <v>6457.8615315179386</v>
      </c>
      <c r="K15" s="232"/>
      <c r="L15" s="232"/>
      <c r="M15" s="232"/>
    </row>
    <row r="16" spans="1:13" ht="18" x14ac:dyDescent="0.2">
      <c r="A16" s="371" t="s">
        <v>54</v>
      </c>
      <c r="B16" s="713">
        <v>13570.783771980527</v>
      </c>
      <c r="C16" s="713">
        <v>11225.999501652683</v>
      </c>
      <c r="D16" s="713">
        <v>13163.048751156173</v>
      </c>
      <c r="E16" s="713">
        <v>4203.7081308613078</v>
      </c>
      <c r="F16" s="713">
        <v>2882.8438021818993</v>
      </c>
      <c r="G16" s="713">
        <v>4114.7684220191913</v>
      </c>
      <c r="H16" s="714">
        <v>7195.4762188355326</v>
      </c>
      <c r="I16" s="713">
        <v>7703.0189260175448</v>
      </c>
      <c r="J16" s="713">
        <v>7248.3809477727855</v>
      </c>
      <c r="K16" s="232"/>
      <c r="L16" s="232"/>
      <c r="M16" s="232"/>
    </row>
    <row r="17" spans="1:13" ht="18" x14ac:dyDescent="0.2">
      <c r="A17" s="372" t="s">
        <v>55</v>
      </c>
      <c r="B17" s="715">
        <v>13771.852177144785</v>
      </c>
      <c r="C17" s="715">
        <v>11669.371210676834</v>
      </c>
      <c r="D17" s="715">
        <v>13486.804620281677</v>
      </c>
      <c r="E17" s="715">
        <v>4192.627741653655</v>
      </c>
      <c r="F17" s="715">
        <v>3636.97789133382</v>
      </c>
      <c r="G17" s="715">
        <v>4177.3341729096701</v>
      </c>
      <c r="H17" s="716">
        <v>6652.2388468486652</v>
      </c>
      <c r="I17" s="715">
        <v>8913.2973001985938</v>
      </c>
      <c r="J17" s="715">
        <v>6782.8498107661744</v>
      </c>
      <c r="K17" s="232"/>
      <c r="L17" s="232"/>
      <c r="M17" s="232"/>
    </row>
    <row r="18" spans="1:13" ht="18" x14ac:dyDescent="0.2">
      <c r="A18" s="371" t="s">
        <v>56</v>
      </c>
      <c r="B18" s="713">
        <v>13102.515913546284</v>
      </c>
      <c r="C18" s="713">
        <v>8771.5885750962771</v>
      </c>
      <c r="D18" s="713">
        <v>12654.098576365301</v>
      </c>
      <c r="E18" s="713">
        <v>4950.0078605518984</v>
      </c>
      <c r="F18" s="713">
        <v>3726.1382535325811</v>
      </c>
      <c r="G18" s="713">
        <v>4920.4651758568316</v>
      </c>
      <c r="H18" s="714">
        <v>6856.7431206269457</v>
      </c>
      <c r="I18" s="713">
        <v>6691.3633010603962</v>
      </c>
      <c r="J18" s="713">
        <v>6849.4757499350762</v>
      </c>
      <c r="K18" s="232"/>
      <c r="L18" s="232"/>
      <c r="M18" s="232"/>
    </row>
    <row r="19" spans="1:13" ht="18" x14ac:dyDescent="0.2">
      <c r="A19" s="372" t="s">
        <v>57</v>
      </c>
      <c r="B19" s="715">
        <v>9734.2362803851593</v>
      </c>
      <c r="C19" s="715">
        <v>3500</v>
      </c>
      <c r="D19" s="715">
        <v>9525.6845427920598</v>
      </c>
      <c r="E19" s="715">
        <v>5354.6423480062613</v>
      </c>
      <c r="F19" s="715">
        <v>3006.9769464984774</v>
      </c>
      <c r="G19" s="715">
        <v>5327.6143110390003</v>
      </c>
      <c r="H19" s="716">
        <v>5661.0884642204255</v>
      </c>
      <c r="I19" s="715">
        <v>3097.0636331318879</v>
      </c>
      <c r="J19" s="715">
        <v>5627.5503703669256</v>
      </c>
      <c r="K19" s="232"/>
      <c r="L19" s="232"/>
      <c r="M19" s="232"/>
    </row>
    <row r="20" spans="1:13" ht="18" x14ac:dyDescent="0.2">
      <c r="A20" s="371" t="s">
        <v>618</v>
      </c>
      <c r="B20" s="713">
        <v>3794.8774869109948</v>
      </c>
      <c r="C20" s="713">
        <v>6870.1718213058421</v>
      </c>
      <c r="D20" s="713">
        <v>4397.612392658697</v>
      </c>
      <c r="E20" s="713">
        <v>5950.1004379007572</v>
      </c>
      <c r="F20" s="713">
        <v>1685.7102137767222</v>
      </c>
      <c r="G20" s="713">
        <v>5890.7716702834296</v>
      </c>
      <c r="H20" s="714">
        <v>5840.9598909781216</v>
      </c>
      <c r="I20" s="713">
        <v>4172.2010712814172</v>
      </c>
      <c r="J20" s="713">
        <v>5799.0856389578166</v>
      </c>
      <c r="K20" s="232"/>
      <c r="L20" s="232"/>
      <c r="M20" s="232"/>
    </row>
    <row r="21" spans="1:13" ht="18" x14ac:dyDescent="0.2">
      <c r="A21" s="86" t="s">
        <v>28</v>
      </c>
      <c r="B21" s="717">
        <v>10160.037490275618</v>
      </c>
      <c r="C21" s="717">
        <v>8995.3131595876748</v>
      </c>
      <c r="D21" s="717">
        <v>9939.3253674683092</v>
      </c>
      <c r="E21" s="717">
        <v>3791.5597660339731</v>
      </c>
      <c r="F21" s="717">
        <v>2503.4225191701603</v>
      </c>
      <c r="G21" s="717">
        <v>3673.8045354895439</v>
      </c>
      <c r="H21" s="718">
        <v>6080.4784630032145</v>
      </c>
      <c r="I21" s="717">
        <v>6177.4156820485659</v>
      </c>
      <c r="J21" s="717">
        <v>6093.0110930746368</v>
      </c>
      <c r="K21" s="232"/>
      <c r="L21" s="232"/>
      <c r="M21" s="232"/>
    </row>
    <row r="22" spans="1:13" ht="15" x14ac:dyDescent="0.2">
      <c r="A22" s="179" t="s">
        <v>335</v>
      </c>
      <c r="B22" s="179"/>
      <c r="C22" s="179"/>
      <c r="D22" s="179"/>
      <c r="E22" s="179"/>
      <c r="F22" s="179"/>
      <c r="G22" s="179"/>
      <c r="H22" s="179"/>
      <c r="I22" s="179"/>
      <c r="J22" t="s">
        <v>336</v>
      </c>
    </row>
  </sheetData>
  <mergeCells count="13">
    <mergeCell ref="A8:A9"/>
    <mergeCell ref="G1:J1"/>
    <mergeCell ref="G2:J2"/>
    <mergeCell ref="A3:J3"/>
    <mergeCell ref="A4:J4"/>
    <mergeCell ref="A5:B5"/>
    <mergeCell ref="A6:A7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rightToLeft="1" view="pageBreakPreview" zoomScaleNormal="100" zoomScaleSheetLayoutView="100" workbookViewId="0">
      <selection activeCell="A22" sqref="A22"/>
    </sheetView>
  </sheetViews>
  <sheetFormatPr defaultRowHeight="14.25" x14ac:dyDescent="0.2"/>
  <cols>
    <col min="1" max="2" width="17" customWidth="1"/>
    <col min="3" max="4" width="10.125" customWidth="1"/>
    <col min="5" max="5" width="11" bestFit="1" customWidth="1"/>
    <col min="6" max="10" width="10.125" customWidth="1"/>
    <col min="11" max="11" width="13.125" bestFit="1" customWidth="1"/>
  </cols>
  <sheetData>
    <row r="1" spans="1:11" ht="24.75" customHeight="1" x14ac:dyDescent="0.2">
      <c r="A1" s="1"/>
      <c r="B1" s="1"/>
      <c r="C1" s="1"/>
      <c r="D1" s="1"/>
      <c r="E1" s="1"/>
      <c r="F1" s="1"/>
      <c r="J1" s="274" t="s">
        <v>577</v>
      </c>
    </row>
    <row r="2" spans="1:11" s="2" customFormat="1" ht="42" customHeight="1" x14ac:dyDescent="0.2">
      <c r="J2" s="274" t="s">
        <v>578</v>
      </c>
    </row>
    <row r="3" spans="1:11" ht="17.25" customHeight="1" x14ac:dyDescent="0.2">
      <c r="A3" s="770" t="s">
        <v>580</v>
      </c>
      <c r="B3" s="770"/>
      <c r="C3" s="770"/>
      <c r="D3" s="770"/>
      <c r="E3" s="770"/>
      <c r="F3" s="770"/>
      <c r="G3" s="770"/>
      <c r="H3" s="770"/>
      <c r="I3" s="770"/>
      <c r="J3" s="770"/>
      <c r="K3" s="770"/>
    </row>
    <row r="4" spans="1:11" ht="17.25" customHeight="1" x14ac:dyDescent="0.2">
      <c r="A4" s="771" t="s">
        <v>579</v>
      </c>
      <c r="B4" s="771"/>
      <c r="C4" s="771"/>
      <c r="D4" s="771"/>
      <c r="E4" s="771"/>
      <c r="F4" s="771"/>
      <c r="G4" s="771"/>
      <c r="H4" s="771"/>
      <c r="I4" s="771"/>
      <c r="J4" s="771"/>
      <c r="K4" s="771"/>
    </row>
    <row r="5" spans="1:11" ht="17.25" customHeight="1" x14ac:dyDescent="0.2">
      <c r="A5" s="94" t="s">
        <v>283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</row>
    <row r="6" spans="1:11" ht="19.149999999999999" customHeight="1" x14ac:dyDescent="0.2">
      <c r="A6" s="756" t="s">
        <v>35</v>
      </c>
      <c r="B6" s="769"/>
      <c r="C6" s="756" t="s">
        <v>16</v>
      </c>
      <c r="D6" s="757"/>
      <c r="E6" s="769"/>
      <c r="F6" s="756" t="s">
        <v>17</v>
      </c>
      <c r="G6" s="757"/>
      <c r="H6" s="757"/>
      <c r="I6" s="762" t="s">
        <v>18</v>
      </c>
      <c r="J6" s="762"/>
      <c r="K6" s="762"/>
    </row>
    <row r="7" spans="1:11" ht="19.149999999999999" customHeight="1" thickBot="1" x14ac:dyDescent="0.25">
      <c r="A7" s="756"/>
      <c r="B7" s="769"/>
      <c r="C7" s="760" t="s">
        <v>19</v>
      </c>
      <c r="D7" s="761"/>
      <c r="E7" s="767"/>
      <c r="F7" s="758" t="s">
        <v>20</v>
      </c>
      <c r="G7" s="759"/>
      <c r="H7" s="759"/>
      <c r="I7" s="768" t="s">
        <v>5</v>
      </c>
      <c r="J7" s="768"/>
      <c r="K7" s="768"/>
    </row>
    <row r="8" spans="1:11" ht="19.149999999999999" customHeight="1" x14ac:dyDescent="0.2">
      <c r="A8" s="756" t="s">
        <v>36</v>
      </c>
      <c r="B8" s="76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218" t="s">
        <v>22</v>
      </c>
      <c r="J8" s="12" t="s">
        <v>23</v>
      </c>
      <c r="K8" s="12" t="s">
        <v>24</v>
      </c>
    </row>
    <row r="9" spans="1:11" ht="19.149999999999999" customHeight="1" x14ac:dyDescent="0.2">
      <c r="A9" s="756"/>
      <c r="B9" s="76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0" t="s">
        <v>25</v>
      </c>
      <c r="J9" s="219" t="s">
        <v>26</v>
      </c>
      <c r="K9" s="219" t="s">
        <v>5</v>
      </c>
    </row>
    <row r="10" spans="1:11" ht="36.6" customHeight="1" x14ac:dyDescent="0.2">
      <c r="A10" s="11" t="s">
        <v>576</v>
      </c>
      <c r="B10" s="241" t="s">
        <v>574</v>
      </c>
      <c r="C10" s="6">
        <v>704183</v>
      </c>
      <c r="D10" s="7">
        <v>477508</v>
      </c>
      <c r="E10" s="6">
        <f>SUM(C10:D10)</f>
        <v>1181691</v>
      </c>
      <c r="F10" s="7">
        <v>26964</v>
      </c>
      <c r="G10" s="6">
        <v>24040</v>
      </c>
      <c r="H10" s="6">
        <f>SUM(F10:G10)</f>
        <v>51004</v>
      </c>
      <c r="I10" s="7">
        <f>SUM(C10+F10)</f>
        <v>731147</v>
      </c>
      <c r="J10" s="7">
        <f>SUM(D10+G10)</f>
        <v>501548</v>
      </c>
      <c r="K10" s="7">
        <f>SUM(I10:J10)</f>
        <v>1232695</v>
      </c>
    </row>
    <row r="11" spans="1:11" ht="36.6" customHeight="1" x14ac:dyDescent="0.2">
      <c r="A11" s="14" t="s">
        <v>321</v>
      </c>
      <c r="B11" s="242" t="s">
        <v>320</v>
      </c>
      <c r="C11" s="18">
        <v>702193</v>
      </c>
      <c r="D11" s="20">
        <v>471242</v>
      </c>
      <c r="E11" s="18">
        <v>1173435</v>
      </c>
      <c r="F11" s="20">
        <v>32336</v>
      </c>
      <c r="G11" s="18">
        <v>31310</v>
      </c>
      <c r="H11" s="18">
        <v>63646</v>
      </c>
      <c r="I11" s="20">
        <v>734529</v>
      </c>
      <c r="J11" s="19">
        <v>502552</v>
      </c>
      <c r="K11" s="19">
        <v>1237081</v>
      </c>
    </row>
    <row r="12" spans="1:11" ht="19.5" x14ac:dyDescent="0.45">
      <c r="A12" s="33" t="s">
        <v>37</v>
      </c>
      <c r="B12" s="33"/>
      <c r="E12" s="232"/>
      <c r="H12" s="232"/>
      <c r="J12" s="232"/>
      <c r="K12" s="34" t="s">
        <v>38</v>
      </c>
    </row>
    <row r="13" spans="1:11" x14ac:dyDescent="0.2">
      <c r="C13" s="232"/>
      <c r="D13" s="232"/>
      <c r="E13" s="232"/>
    </row>
    <row r="14" spans="1:11" x14ac:dyDescent="0.2">
      <c r="C14" s="232"/>
      <c r="D14" s="232"/>
      <c r="E14" s="232"/>
      <c r="F14" s="232"/>
    </row>
  </sheetData>
  <mergeCells count="10"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</mergeCells>
  <printOptions horizontalCentered="1"/>
  <pageMargins left="0.70866141732283472" right="0.70866141732283472" top="0.74803149606299213" bottom="0.74803149606299213" header="0.31496062992125984" footer="0.31496062992125984"/>
  <pageSetup scale="61" orientation="landscape" r:id="rId1"/>
  <headerFooter>
    <oddFooter>&amp;Lstats.gov.sa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2"/>
  <sheetViews>
    <sheetView rightToLeft="1" view="pageBreakPreview" zoomScaleNormal="70" zoomScaleSheetLayoutView="100" workbookViewId="0">
      <selection activeCell="A3" sqref="A3:E3"/>
    </sheetView>
  </sheetViews>
  <sheetFormatPr defaultRowHeight="14.25" x14ac:dyDescent="0.2"/>
  <cols>
    <col min="1" max="1" width="21.375" customWidth="1"/>
    <col min="2" max="2" width="19.75" customWidth="1"/>
    <col min="3" max="3" width="18.625" customWidth="1"/>
    <col min="4" max="4" width="21.125" customWidth="1"/>
    <col min="5" max="5" width="27.625" customWidth="1"/>
  </cols>
  <sheetData>
    <row r="1" spans="1:7" x14ac:dyDescent="0.2">
      <c r="D1" s="832" t="s">
        <v>577</v>
      </c>
      <c r="E1" s="832"/>
    </row>
    <row r="2" spans="1:7" ht="61.5" customHeight="1" x14ac:dyDescent="0.2">
      <c r="A2" s="74"/>
      <c r="D2" s="832" t="s">
        <v>578</v>
      </c>
      <c r="E2" s="832"/>
    </row>
    <row r="3" spans="1:7" ht="21" x14ac:dyDescent="0.2">
      <c r="A3" s="778" t="s">
        <v>374</v>
      </c>
      <c r="B3" s="778"/>
      <c r="C3" s="778"/>
      <c r="D3" s="778"/>
      <c r="E3" s="778"/>
    </row>
    <row r="4" spans="1:7" ht="21" x14ac:dyDescent="0.2">
      <c r="A4" s="779" t="s">
        <v>375</v>
      </c>
      <c r="B4" s="779"/>
      <c r="C4" s="779"/>
      <c r="D4" s="779"/>
      <c r="E4" s="779"/>
    </row>
    <row r="5" spans="1:7" ht="15.75" x14ac:dyDescent="0.2">
      <c r="A5" s="330" t="s">
        <v>344</v>
      </c>
    </row>
    <row r="6" spans="1:7" ht="18" customHeight="1" x14ac:dyDescent="0.2">
      <c r="A6" s="846" t="s">
        <v>333</v>
      </c>
      <c r="B6" s="847"/>
      <c r="C6" s="651" t="s">
        <v>0</v>
      </c>
      <c r="D6" s="651" t="s">
        <v>1</v>
      </c>
      <c r="E6" s="373" t="s">
        <v>18</v>
      </c>
    </row>
    <row r="7" spans="1:7" ht="18" customHeight="1" x14ac:dyDescent="0.2">
      <c r="A7" s="844" t="s">
        <v>334</v>
      </c>
      <c r="B7" s="845"/>
      <c r="C7" s="649" t="s">
        <v>25</v>
      </c>
      <c r="D7" s="649" t="s">
        <v>26</v>
      </c>
      <c r="E7" s="373" t="s">
        <v>5</v>
      </c>
    </row>
    <row r="8" spans="1:7" ht="26.45" customHeight="1" x14ac:dyDescent="0.2">
      <c r="A8" s="332" t="s">
        <v>16</v>
      </c>
      <c r="B8" s="333" t="s">
        <v>19</v>
      </c>
      <c r="C8" s="719">
        <v>4651887</v>
      </c>
      <c r="D8" s="720">
        <v>1372630</v>
      </c>
      <c r="E8" s="721">
        <f>SUM(C8:D8)</f>
        <v>6024517</v>
      </c>
      <c r="F8" s="232"/>
      <c r="G8" s="232"/>
    </row>
    <row r="9" spans="1:7" ht="26.45" customHeight="1" x14ac:dyDescent="0.2">
      <c r="A9" s="336" t="s">
        <v>17</v>
      </c>
      <c r="B9" s="337" t="s">
        <v>20</v>
      </c>
      <c r="C9" s="722">
        <v>7124732</v>
      </c>
      <c r="D9" s="723">
        <v>731609</v>
      </c>
      <c r="E9" s="724">
        <f>SUM(C9:D9)</f>
        <v>7856341</v>
      </c>
      <c r="F9" s="232"/>
      <c r="G9" s="232"/>
    </row>
    <row r="10" spans="1:7" ht="26.45" customHeight="1" x14ac:dyDescent="0.2">
      <c r="A10" s="373" t="s">
        <v>18</v>
      </c>
      <c r="B10" s="380" t="s">
        <v>5</v>
      </c>
      <c r="C10" s="725">
        <f>SUM(C8:C9)</f>
        <v>11776619</v>
      </c>
      <c r="D10" s="725">
        <f>SUM(D8:D9)</f>
        <v>2104239</v>
      </c>
      <c r="E10" s="726">
        <f>SUM(E8:E9)</f>
        <v>13880858</v>
      </c>
      <c r="F10" s="232"/>
      <c r="G10" s="232"/>
    </row>
    <row r="11" spans="1:7" ht="15" x14ac:dyDescent="0.2">
      <c r="A11" s="179" t="s">
        <v>335</v>
      </c>
      <c r="B11" s="179"/>
      <c r="C11" s="179"/>
      <c r="D11" s="179"/>
      <c r="E11" t="s">
        <v>336</v>
      </c>
    </row>
    <row r="12" spans="1:7" x14ac:dyDescent="0.2">
      <c r="C12" s="232"/>
      <c r="D12" s="232"/>
      <c r="E12" s="232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1"/>
  <sheetViews>
    <sheetView rightToLeft="1" view="pageBreakPreview" zoomScale="120" zoomScaleNormal="100" zoomScaleSheetLayoutView="120" workbookViewId="0">
      <selection activeCell="C8" sqref="C8:E9"/>
    </sheetView>
  </sheetViews>
  <sheetFormatPr defaultRowHeight="14.25" x14ac:dyDescent="0.2"/>
  <cols>
    <col min="1" max="5" width="15.7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587</v>
      </c>
      <c r="E2" s="832"/>
    </row>
    <row r="3" spans="1:5" ht="19.5" x14ac:dyDescent="0.2">
      <c r="A3" s="773" t="s">
        <v>596</v>
      </c>
      <c r="B3" s="773"/>
      <c r="C3" s="773"/>
      <c r="D3" s="773"/>
      <c r="E3" s="773"/>
    </row>
    <row r="4" spans="1:5" ht="19.5" x14ac:dyDescent="0.2">
      <c r="A4" s="850" t="s">
        <v>595</v>
      </c>
      <c r="B4" s="850"/>
      <c r="C4" s="850"/>
      <c r="D4" s="850"/>
      <c r="E4" s="850"/>
    </row>
    <row r="5" spans="1:5" ht="18" x14ac:dyDescent="0.2">
      <c r="A5" s="381" t="s">
        <v>357</v>
      </c>
      <c r="B5" s="77"/>
      <c r="C5" s="77"/>
      <c r="D5" s="77"/>
      <c r="E5" s="77"/>
    </row>
    <row r="6" spans="1:5" ht="20.45" customHeight="1" x14ac:dyDescent="0.2">
      <c r="A6" s="846" t="s">
        <v>35</v>
      </c>
      <c r="B6" s="847"/>
      <c r="C6" s="651" t="s">
        <v>0</v>
      </c>
      <c r="D6" s="651" t="s">
        <v>1</v>
      </c>
      <c r="E6" s="373" t="s">
        <v>18</v>
      </c>
    </row>
    <row r="7" spans="1:5" ht="20.45" customHeight="1" x14ac:dyDescent="0.2">
      <c r="A7" s="848" t="s">
        <v>36</v>
      </c>
      <c r="B7" s="849"/>
      <c r="C7" s="652" t="s">
        <v>25</v>
      </c>
      <c r="D7" s="652" t="s">
        <v>26</v>
      </c>
      <c r="E7" s="373" t="s">
        <v>5</v>
      </c>
    </row>
    <row r="8" spans="1:5" ht="23.45" customHeight="1" x14ac:dyDescent="0.2">
      <c r="A8" s="324" t="s">
        <v>575</v>
      </c>
      <c r="B8" s="382" t="s">
        <v>574</v>
      </c>
      <c r="C8" s="374">
        <v>4651887</v>
      </c>
      <c r="D8" s="375">
        <v>1372630</v>
      </c>
      <c r="E8" s="376">
        <f>SUM(C8:D8)</f>
        <v>6024517</v>
      </c>
    </row>
    <row r="9" spans="1:5" ht="33.6" customHeight="1" x14ac:dyDescent="0.2">
      <c r="A9" s="327" t="s">
        <v>322</v>
      </c>
      <c r="B9" s="682" t="s">
        <v>320</v>
      </c>
      <c r="C9" s="377">
        <v>4567128</v>
      </c>
      <c r="D9" s="378">
        <v>1245196</v>
      </c>
      <c r="E9" s="379">
        <f>SUM(C9:D9)</f>
        <v>5812324</v>
      </c>
    </row>
    <row r="10" spans="1:5" ht="15" x14ac:dyDescent="0.2">
      <c r="A10" s="179" t="s">
        <v>335</v>
      </c>
      <c r="B10" s="179"/>
      <c r="C10" s="179"/>
      <c r="D10" s="179"/>
      <c r="E10" t="s">
        <v>336</v>
      </c>
    </row>
    <row r="11" spans="1:5" x14ac:dyDescent="0.2">
      <c r="C11" s="232"/>
      <c r="D11" s="232"/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 xml:space="preserve">&amp;Lstats.gov.sa
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23"/>
  <sheetViews>
    <sheetView rightToLeft="1" view="pageBreakPreview" zoomScale="80" zoomScaleNormal="60" zoomScaleSheetLayoutView="80" workbookViewId="0">
      <selection activeCell="A3" sqref="A3:J3"/>
    </sheetView>
  </sheetViews>
  <sheetFormatPr defaultRowHeight="14.25" x14ac:dyDescent="0.2"/>
  <cols>
    <col min="1" max="1" width="12.75" customWidth="1"/>
    <col min="2" max="4" width="10.375" bestFit="1" customWidth="1"/>
    <col min="5" max="5" width="10.625" bestFit="1" customWidth="1"/>
    <col min="6" max="6" width="9.375" bestFit="1" customWidth="1"/>
    <col min="7" max="7" width="11.125" style="265" customWidth="1"/>
    <col min="8" max="8" width="11.75" bestFit="1" customWidth="1"/>
    <col min="9" max="9" width="10.625" bestFit="1" customWidth="1"/>
    <col min="10" max="10" width="15" customWidth="1"/>
  </cols>
  <sheetData>
    <row r="1" spans="1:19" x14ac:dyDescent="0.2">
      <c r="H1" s="832" t="s">
        <v>577</v>
      </c>
      <c r="I1" s="832"/>
      <c r="J1" s="832"/>
    </row>
    <row r="2" spans="1:19" ht="61.5" customHeight="1" x14ac:dyDescent="0.2">
      <c r="A2" s="74"/>
      <c r="H2" s="832" t="s">
        <v>587</v>
      </c>
      <c r="I2" s="832"/>
      <c r="J2" s="832"/>
    </row>
    <row r="3" spans="1:19" ht="21" x14ac:dyDescent="0.2">
      <c r="A3" s="828" t="s">
        <v>378</v>
      </c>
      <c r="B3" s="828"/>
      <c r="C3" s="828"/>
      <c r="D3" s="828"/>
      <c r="E3" s="828"/>
      <c r="F3" s="828"/>
      <c r="G3" s="828"/>
      <c r="H3" s="828"/>
      <c r="I3" s="828"/>
      <c r="J3" s="828"/>
    </row>
    <row r="4" spans="1:19" ht="21" x14ac:dyDescent="0.2">
      <c r="A4" s="851" t="s">
        <v>379</v>
      </c>
      <c r="B4" s="851"/>
      <c r="C4" s="851"/>
      <c r="D4" s="851"/>
      <c r="E4" s="851"/>
      <c r="F4" s="851"/>
      <c r="G4" s="851"/>
      <c r="H4" s="851"/>
      <c r="I4" s="851"/>
      <c r="J4" s="851"/>
    </row>
    <row r="5" spans="1:19" ht="15.75" x14ac:dyDescent="0.2">
      <c r="A5" s="383" t="s">
        <v>372</v>
      </c>
      <c r="B5" s="383"/>
      <c r="C5" s="1"/>
      <c r="D5" s="1"/>
      <c r="E5" s="1"/>
      <c r="F5" s="1"/>
      <c r="H5" s="1"/>
      <c r="I5" s="1"/>
      <c r="J5" s="1"/>
    </row>
    <row r="6" spans="1:19" ht="30.75" customHeight="1" x14ac:dyDescent="0.2">
      <c r="A6" s="649" t="s">
        <v>45</v>
      </c>
      <c r="B6" s="649" t="s">
        <v>16</v>
      </c>
      <c r="C6" s="656"/>
      <c r="D6" s="650"/>
      <c r="E6" s="649" t="s">
        <v>17</v>
      </c>
      <c r="F6" s="656"/>
      <c r="G6" s="656"/>
      <c r="H6" s="657" t="s">
        <v>18</v>
      </c>
      <c r="I6" s="656"/>
      <c r="J6" s="656"/>
    </row>
    <row r="7" spans="1:19" ht="18.75" thickBot="1" x14ac:dyDescent="0.25">
      <c r="A7" s="649" t="s">
        <v>46</v>
      </c>
      <c r="B7" s="658" t="s">
        <v>19</v>
      </c>
      <c r="C7" s="659"/>
      <c r="D7" s="660"/>
      <c r="E7" s="658" t="s">
        <v>20</v>
      </c>
      <c r="F7" s="659"/>
      <c r="G7" s="659"/>
      <c r="H7" s="654" t="s">
        <v>5</v>
      </c>
      <c r="I7" s="655"/>
      <c r="J7" s="655"/>
    </row>
    <row r="8" spans="1:19" ht="19.5" customHeight="1" x14ac:dyDescent="0.2">
      <c r="A8" s="384"/>
      <c r="B8" s="649" t="s">
        <v>0</v>
      </c>
      <c r="C8" s="385" t="s">
        <v>1</v>
      </c>
      <c r="D8" s="385" t="s">
        <v>47</v>
      </c>
      <c r="E8" s="649" t="s">
        <v>0</v>
      </c>
      <c r="F8" s="649" t="s">
        <v>1</v>
      </c>
      <c r="G8" s="385" t="s">
        <v>47</v>
      </c>
      <c r="H8" s="657" t="s">
        <v>0</v>
      </c>
      <c r="I8" s="649" t="s">
        <v>1</v>
      </c>
      <c r="J8" s="385" t="s">
        <v>47</v>
      </c>
    </row>
    <row r="9" spans="1:19" ht="18" x14ac:dyDescent="0.2">
      <c r="A9" s="384"/>
      <c r="B9" s="649" t="s">
        <v>25</v>
      </c>
      <c r="C9" s="649" t="s">
        <v>26</v>
      </c>
      <c r="D9" s="662" t="s">
        <v>5</v>
      </c>
      <c r="E9" s="649" t="s">
        <v>25</v>
      </c>
      <c r="F9" s="649" t="s">
        <v>26</v>
      </c>
      <c r="G9" s="662" t="s">
        <v>5</v>
      </c>
      <c r="H9" s="657" t="s">
        <v>25</v>
      </c>
      <c r="I9" s="649" t="s">
        <v>26</v>
      </c>
      <c r="J9" s="662" t="s">
        <v>5</v>
      </c>
    </row>
    <row r="10" spans="1:19" ht="18.75" thickBot="1" x14ac:dyDescent="0.25">
      <c r="A10" s="386" t="s">
        <v>48</v>
      </c>
      <c r="B10" s="387">
        <v>26498</v>
      </c>
      <c r="C10" s="387">
        <v>7213</v>
      </c>
      <c r="D10" s="387">
        <f t="shared" ref="D10:D20" si="0">SUM(B10:C10)</f>
        <v>33711</v>
      </c>
      <c r="E10" s="387">
        <v>17149</v>
      </c>
      <c r="F10" s="387">
        <v>1633</v>
      </c>
      <c r="G10" s="387">
        <f t="shared" ref="G10:G20" si="1">SUM(E10:F10)</f>
        <v>18782</v>
      </c>
      <c r="H10" s="388">
        <f t="shared" ref="H10:H20" si="2">B10+E10</f>
        <v>43647</v>
      </c>
      <c r="I10" s="388">
        <f t="shared" ref="I10:I20" si="3">C10+F10</f>
        <v>8846</v>
      </c>
      <c r="J10" s="388">
        <f t="shared" ref="J10:J20" si="4">SUM(H10:I10)</f>
        <v>52493</v>
      </c>
      <c r="K10" s="232"/>
      <c r="L10" s="232"/>
      <c r="M10" s="232"/>
      <c r="N10" s="232"/>
      <c r="O10" s="232"/>
      <c r="P10" s="232"/>
      <c r="Q10" s="232"/>
      <c r="R10" s="232"/>
      <c r="S10" s="232"/>
    </row>
    <row r="11" spans="1:19" ht="18.75" thickBot="1" x14ac:dyDescent="0.25">
      <c r="A11" s="389" t="s">
        <v>49</v>
      </c>
      <c r="B11" s="390">
        <v>371730</v>
      </c>
      <c r="C11" s="390">
        <v>131481</v>
      </c>
      <c r="D11" s="390">
        <f t="shared" si="0"/>
        <v>503211</v>
      </c>
      <c r="E11" s="390">
        <v>225231</v>
      </c>
      <c r="F11" s="390">
        <v>28920</v>
      </c>
      <c r="G11" s="391">
        <f t="shared" si="1"/>
        <v>254151</v>
      </c>
      <c r="H11" s="392">
        <f t="shared" si="2"/>
        <v>596961</v>
      </c>
      <c r="I11" s="390">
        <f t="shared" si="3"/>
        <v>160401</v>
      </c>
      <c r="J11" s="391">
        <f t="shared" si="4"/>
        <v>757362</v>
      </c>
      <c r="K11" s="232"/>
      <c r="L11" s="232"/>
      <c r="M11" s="232"/>
      <c r="N11" s="232"/>
      <c r="O11" s="232"/>
      <c r="P11" s="232"/>
      <c r="Q11" s="232"/>
      <c r="R11" s="232"/>
      <c r="S11" s="232"/>
    </row>
    <row r="12" spans="1:19" ht="18.75" thickBot="1" x14ac:dyDescent="0.25">
      <c r="A12" s="386" t="s">
        <v>50</v>
      </c>
      <c r="B12" s="387">
        <v>872178</v>
      </c>
      <c r="C12" s="387">
        <v>329827</v>
      </c>
      <c r="D12" s="387">
        <f t="shared" si="0"/>
        <v>1202005</v>
      </c>
      <c r="E12" s="387">
        <v>737896</v>
      </c>
      <c r="F12" s="387">
        <v>124225</v>
      </c>
      <c r="G12" s="393">
        <f t="shared" si="1"/>
        <v>862121</v>
      </c>
      <c r="H12" s="388">
        <f t="shared" si="2"/>
        <v>1610074</v>
      </c>
      <c r="I12" s="387">
        <f t="shared" si="3"/>
        <v>454052</v>
      </c>
      <c r="J12" s="393">
        <f t="shared" si="4"/>
        <v>2064126</v>
      </c>
      <c r="K12" s="232"/>
      <c r="L12" s="232"/>
      <c r="M12" s="232"/>
      <c r="N12" s="232"/>
      <c r="O12" s="232"/>
      <c r="P12" s="232"/>
      <c r="Q12" s="232"/>
      <c r="R12" s="232"/>
      <c r="S12" s="232"/>
    </row>
    <row r="13" spans="1:19" ht="18.75" thickBot="1" x14ac:dyDescent="0.25">
      <c r="A13" s="389" t="s">
        <v>51</v>
      </c>
      <c r="B13" s="390">
        <v>891139</v>
      </c>
      <c r="C13" s="390">
        <v>290653</v>
      </c>
      <c r="D13" s="390">
        <f t="shared" si="0"/>
        <v>1181792</v>
      </c>
      <c r="E13" s="390">
        <v>980523</v>
      </c>
      <c r="F13" s="390">
        <v>130679</v>
      </c>
      <c r="G13" s="391">
        <f t="shared" si="1"/>
        <v>1111202</v>
      </c>
      <c r="H13" s="392">
        <f t="shared" si="2"/>
        <v>1871662</v>
      </c>
      <c r="I13" s="390">
        <f t="shared" si="3"/>
        <v>421332</v>
      </c>
      <c r="J13" s="391">
        <f t="shared" si="4"/>
        <v>2292994</v>
      </c>
      <c r="K13" s="232"/>
      <c r="L13" s="232"/>
      <c r="M13" s="232"/>
      <c r="N13" s="232"/>
      <c r="O13" s="232"/>
      <c r="P13" s="232"/>
      <c r="Q13" s="232"/>
      <c r="R13" s="232"/>
      <c r="S13" s="232"/>
    </row>
    <row r="14" spans="1:19" ht="18.75" thickBot="1" x14ac:dyDescent="0.25">
      <c r="A14" s="386" t="s">
        <v>52</v>
      </c>
      <c r="B14" s="387">
        <v>795846</v>
      </c>
      <c r="C14" s="387">
        <v>263392</v>
      </c>
      <c r="D14" s="387">
        <f t="shared" si="0"/>
        <v>1059238</v>
      </c>
      <c r="E14" s="387">
        <v>1440417</v>
      </c>
      <c r="F14" s="387">
        <v>180952</v>
      </c>
      <c r="G14" s="393">
        <f t="shared" si="1"/>
        <v>1621369</v>
      </c>
      <c r="H14" s="388">
        <f t="shared" si="2"/>
        <v>2236263</v>
      </c>
      <c r="I14" s="387">
        <f t="shared" si="3"/>
        <v>444344</v>
      </c>
      <c r="J14" s="393">
        <f t="shared" si="4"/>
        <v>2680607</v>
      </c>
      <c r="K14" s="232"/>
      <c r="L14" s="232"/>
      <c r="M14" s="232"/>
      <c r="N14" s="232"/>
      <c r="O14" s="232"/>
      <c r="P14" s="232"/>
      <c r="Q14" s="232"/>
      <c r="R14" s="232"/>
      <c r="S14" s="232"/>
    </row>
    <row r="15" spans="1:19" ht="18.75" thickBot="1" x14ac:dyDescent="0.25">
      <c r="A15" s="389" t="s">
        <v>53</v>
      </c>
      <c r="B15" s="390">
        <v>660681</v>
      </c>
      <c r="C15" s="390">
        <v>188368</v>
      </c>
      <c r="D15" s="390">
        <f t="shared" si="0"/>
        <v>849049</v>
      </c>
      <c r="E15" s="390">
        <v>1361010</v>
      </c>
      <c r="F15" s="390">
        <v>160025</v>
      </c>
      <c r="G15" s="391">
        <f t="shared" si="1"/>
        <v>1521035</v>
      </c>
      <c r="H15" s="392">
        <f t="shared" si="2"/>
        <v>2021691</v>
      </c>
      <c r="I15" s="390">
        <f t="shared" si="3"/>
        <v>348393</v>
      </c>
      <c r="J15" s="391">
        <f t="shared" si="4"/>
        <v>2370084</v>
      </c>
      <c r="K15" s="232"/>
      <c r="L15" s="232"/>
      <c r="M15" s="232"/>
      <c r="N15" s="232"/>
      <c r="O15" s="232"/>
      <c r="P15" s="232"/>
      <c r="Q15" s="232"/>
      <c r="R15" s="232"/>
      <c r="S15" s="232"/>
    </row>
    <row r="16" spans="1:19" ht="18.75" thickBot="1" x14ac:dyDescent="0.25">
      <c r="A16" s="386" t="s">
        <v>54</v>
      </c>
      <c r="B16" s="387">
        <v>512889</v>
      </c>
      <c r="C16" s="387">
        <v>102396</v>
      </c>
      <c r="D16" s="387">
        <f t="shared" si="0"/>
        <v>615285</v>
      </c>
      <c r="E16" s="387">
        <v>996423</v>
      </c>
      <c r="F16" s="387">
        <v>71864</v>
      </c>
      <c r="G16" s="393">
        <f t="shared" si="1"/>
        <v>1068287</v>
      </c>
      <c r="H16" s="388">
        <f t="shared" si="2"/>
        <v>1509312</v>
      </c>
      <c r="I16" s="387">
        <f t="shared" si="3"/>
        <v>174260</v>
      </c>
      <c r="J16" s="393">
        <f t="shared" si="4"/>
        <v>1683572</v>
      </c>
      <c r="K16" s="232"/>
      <c r="L16" s="232"/>
      <c r="M16" s="232"/>
      <c r="N16" s="232"/>
      <c r="O16" s="232"/>
      <c r="P16" s="232"/>
      <c r="Q16" s="232"/>
      <c r="R16" s="232"/>
      <c r="S16" s="232"/>
    </row>
    <row r="17" spans="1:19" ht="18.75" thickBot="1" x14ac:dyDescent="0.25">
      <c r="A17" s="389" t="s">
        <v>55</v>
      </c>
      <c r="B17" s="390">
        <v>283305</v>
      </c>
      <c r="C17" s="390">
        <v>39110</v>
      </c>
      <c r="D17" s="390">
        <f t="shared" si="0"/>
        <v>322415</v>
      </c>
      <c r="E17" s="390">
        <v>679294</v>
      </c>
      <c r="F17" s="390">
        <v>19455</v>
      </c>
      <c r="G17" s="391">
        <f t="shared" si="1"/>
        <v>698749</v>
      </c>
      <c r="H17" s="392">
        <f t="shared" si="2"/>
        <v>962599</v>
      </c>
      <c r="I17" s="390">
        <f t="shared" si="3"/>
        <v>58565</v>
      </c>
      <c r="J17" s="391">
        <f t="shared" si="4"/>
        <v>1021164</v>
      </c>
      <c r="K17" s="232"/>
      <c r="L17" s="232"/>
      <c r="M17" s="232"/>
      <c r="N17" s="232"/>
      <c r="O17" s="232"/>
      <c r="P17" s="232"/>
      <c r="Q17" s="232"/>
      <c r="R17" s="232"/>
      <c r="S17" s="232"/>
    </row>
    <row r="18" spans="1:19" ht="18.75" thickBot="1" x14ac:dyDescent="0.25">
      <c r="A18" s="386" t="s">
        <v>56</v>
      </c>
      <c r="B18" s="387">
        <v>154306</v>
      </c>
      <c r="C18" s="387">
        <v>15300</v>
      </c>
      <c r="D18" s="387">
        <f t="shared" si="0"/>
        <v>169606</v>
      </c>
      <c r="E18" s="387">
        <v>399878</v>
      </c>
      <c r="F18" s="387">
        <v>10294</v>
      </c>
      <c r="G18" s="393">
        <f t="shared" si="1"/>
        <v>410172</v>
      </c>
      <c r="H18" s="388">
        <f t="shared" si="2"/>
        <v>554184</v>
      </c>
      <c r="I18" s="387">
        <f t="shared" si="3"/>
        <v>25594</v>
      </c>
      <c r="J18" s="393">
        <f t="shared" si="4"/>
        <v>579778</v>
      </c>
      <c r="K18" s="232"/>
      <c r="L18" s="232"/>
      <c r="M18" s="232"/>
      <c r="N18" s="232"/>
      <c r="O18" s="232"/>
      <c r="P18" s="232"/>
      <c r="Q18" s="232"/>
      <c r="R18" s="232"/>
      <c r="S18" s="232"/>
    </row>
    <row r="19" spans="1:19" ht="18.75" thickBot="1" x14ac:dyDescent="0.25">
      <c r="A19" s="389" t="s">
        <v>57</v>
      </c>
      <c r="B19" s="390">
        <v>39592</v>
      </c>
      <c r="C19" s="390">
        <v>794</v>
      </c>
      <c r="D19" s="390">
        <f t="shared" si="0"/>
        <v>40386</v>
      </c>
      <c r="E19" s="390">
        <v>197393</v>
      </c>
      <c r="F19" s="390">
        <v>2299</v>
      </c>
      <c r="G19" s="391">
        <f t="shared" si="1"/>
        <v>199692</v>
      </c>
      <c r="H19" s="392">
        <f t="shared" si="2"/>
        <v>236985</v>
      </c>
      <c r="I19" s="390">
        <f t="shared" si="3"/>
        <v>3093</v>
      </c>
      <c r="J19" s="391">
        <f t="shared" si="4"/>
        <v>240078</v>
      </c>
      <c r="K19" s="232"/>
      <c r="L19" s="232"/>
      <c r="M19" s="232"/>
      <c r="N19" s="232"/>
      <c r="O19" s="232"/>
      <c r="P19" s="232"/>
      <c r="Q19" s="232"/>
      <c r="R19" s="232"/>
      <c r="S19" s="232"/>
    </row>
    <row r="20" spans="1:19" ht="18.75" thickBot="1" x14ac:dyDescent="0.25">
      <c r="A20" s="386" t="s">
        <v>58</v>
      </c>
      <c r="B20" s="387">
        <v>43723</v>
      </c>
      <c r="C20" s="387">
        <v>4096</v>
      </c>
      <c r="D20" s="387">
        <f t="shared" si="0"/>
        <v>47819</v>
      </c>
      <c r="E20" s="387">
        <v>89518</v>
      </c>
      <c r="F20" s="387">
        <v>1263</v>
      </c>
      <c r="G20" s="393">
        <f t="shared" si="1"/>
        <v>90781</v>
      </c>
      <c r="H20" s="388">
        <f t="shared" si="2"/>
        <v>133241</v>
      </c>
      <c r="I20" s="387">
        <f t="shared" si="3"/>
        <v>5359</v>
      </c>
      <c r="J20" s="393">
        <f t="shared" si="4"/>
        <v>138600</v>
      </c>
      <c r="K20" s="232"/>
      <c r="L20" s="232"/>
      <c r="M20" s="232"/>
      <c r="N20" s="232"/>
      <c r="O20" s="232"/>
      <c r="P20" s="232"/>
      <c r="Q20" s="232"/>
      <c r="R20" s="232"/>
      <c r="S20" s="232"/>
    </row>
    <row r="21" spans="1:19" ht="45.75" customHeight="1" x14ac:dyDescent="0.2">
      <c r="A21" s="394" t="s">
        <v>381</v>
      </c>
      <c r="B21" s="395">
        <f t="shared" ref="B21:J21" si="5">SUM(B10:B20)</f>
        <v>4651887</v>
      </c>
      <c r="C21" s="395">
        <f t="shared" si="5"/>
        <v>1372630</v>
      </c>
      <c r="D21" s="395">
        <f t="shared" si="5"/>
        <v>6024517</v>
      </c>
      <c r="E21" s="395">
        <f t="shared" si="5"/>
        <v>7124732</v>
      </c>
      <c r="F21" s="395">
        <f t="shared" si="5"/>
        <v>731609</v>
      </c>
      <c r="G21" s="396">
        <f t="shared" si="5"/>
        <v>7856341</v>
      </c>
      <c r="H21" s="397">
        <f t="shared" si="5"/>
        <v>11776619</v>
      </c>
      <c r="I21" s="395">
        <f t="shared" si="5"/>
        <v>2104239</v>
      </c>
      <c r="J21" s="396">
        <f t="shared" si="5"/>
        <v>13880858</v>
      </c>
      <c r="K21" s="232"/>
      <c r="L21" s="232"/>
      <c r="M21" s="232"/>
      <c r="N21" s="232"/>
      <c r="O21" s="232"/>
      <c r="P21" s="232"/>
      <c r="Q21" s="232"/>
      <c r="R21" s="232"/>
      <c r="S21" s="232"/>
    </row>
    <row r="22" spans="1:19" ht="15" x14ac:dyDescent="0.2">
      <c r="A22" s="179" t="s">
        <v>335</v>
      </c>
      <c r="B22" s="179"/>
      <c r="C22" s="179"/>
      <c r="D22" s="179"/>
      <c r="F22" s="398"/>
      <c r="G22" s="399"/>
      <c r="H22" s="398"/>
      <c r="I22" s="398"/>
      <c r="J22" s="398"/>
    </row>
    <row r="23" spans="1:19" ht="15" x14ac:dyDescent="0.2">
      <c r="A23" s="400"/>
      <c r="B23" s="258"/>
      <c r="C23" s="258"/>
      <c r="D23" s="258"/>
      <c r="E23" s="258"/>
      <c r="F23" s="258"/>
      <c r="G23" s="264"/>
      <c r="H23" s="258"/>
      <c r="I23" s="258"/>
      <c r="J23" s="264"/>
    </row>
  </sheetData>
  <mergeCells count="4">
    <mergeCell ref="H1:J1"/>
    <mergeCell ref="A3:J3"/>
    <mergeCell ref="A4:J4"/>
    <mergeCell ref="H2:J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landscape" horizontalDpi="300" r:id="rId1"/>
  <headerFooter>
    <oddFooter>&amp;Lstats.gov.sa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1"/>
  <sheetViews>
    <sheetView rightToLeft="1" view="pageBreakPreview" zoomScale="60" zoomScaleNormal="60" workbookViewId="0">
      <selection activeCell="A3" sqref="A3:K3"/>
    </sheetView>
  </sheetViews>
  <sheetFormatPr defaultRowHeight="14.25" x14ac:dyDescent="0.2"/>
  <cols>
    <col min="1" max="1" width="18.75" customWidth="1"/>
    <col min="2" max="5" width="11.875" bestFit="1" customWidth="1"/>
    <col min="6" max="6" width="9.75" bestFit="1" customWidth="1"/>
    <col min="7" max="7" width="11.875" bestFit="1" customWidth="1"/>
    <col min="8" max="8" width="13" bestFit="1" customWidth="1"/>
    <col min="9" max="9" width="11.875" bestFit="1" customWidth="1"/>
    <col min="10" max="10" width="13.125" customWidth="1"/>
    <col min="11" max="11" width="29.625" customWidth="1"/>
  </cols>
  <sheetData>
    <row r="1" spans="1:19" x14ac:dyDescent="0.2">
      <c r="I1" s="832" t="s">
        <v>577</v>
      </c>
      <c r="J1" s="832"/>
      <c r="K1" s="832"/>
    </row>
    <row r="2" spans="1:19" ht="61.5" customHeight="1" x14ac:dyDescent="0.2">
      <c r="A2" s="74"/>
      <c r="H2" s="2"/>
      <c r="J2" s="832" t="s">
        <v>578</v>
      </c>
      <c r="K2" s="832"/>
    </row>
    <row r="3" spans="1:19" ht="21" x14ac:dyDescent="0.2">
      <c r="A3" s="778" t="s">
        <v>382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9" ht="21" x14ac:dyDescent="0.2">
      <c r="A4" s="779" t="s">
        <v>383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19" ht="18" x14ac:dyDescent="0.45">
      <c r="A5" s="401" t="s">
        <v>376</v>
      </c>
      <c r="B5" s="34"/>
      <c r="C5" s="34"/>
      <c r="D5" s="34"/>
      <c r="E5" s="34"/>
      <c r="F5" s="34"/>
      <c r="G5" s="34"/>
      <c r="H5" s="34"/>
      <c r="I5" s="34"/>
      <c r="J5" s="34"/>
    </row>
    <row r="6" spans="1:19" ht="19.5" customHeight="1" x14ac:dyDescent="0.2">
      <c r="A6" s="649"/>
      <c r="B6" s="844" t="s">
        <v>16</v>
      </c>
      <c r="C6" s="856"/>
      <c r="D6" s="845"/>
      <c r="E6" s="844" t="s">
        <v>17</v>
      </c>
      <c r="F6" s="856"/>
      <c r="G6" s="856"/>
      <c r="H6" s="857" t="s">
        <v>18</v>
      </c>
      <c r="I6" s="856"/>
      <c r="J6" s="856"/>
      <c r="K6" s="844" t="s">
        <v>358</v>
      </c>
    </row>
    <row r="7" spans="1:19" ht="18.75" customHeight="1" thickBot="1" x14ac:dyDescent="0.25">
      <c r="A7" s="649" t="s">
        <v>101</v>
      </c>
      <c r="B7" s="852" t="s">
        <v>19</v>
      </c>
      <c r="C7" s="853"/>
      <c r="D7" s="858"/>
      <c r="E7" s="852" t="s">
        <v>20</v>
      </c>
      <c r="F7" s="853"/>
      <c r="G7" s="853"/>
      <c r="H7" s="854" t="s">
        <v>5</v>
      </c>
      <c r="I7" s="855"/>
      <c r="J7" s="855"/>
      <c r="K7" s="844"/>
    </row>
    <row r="8" spans="1:19" ht="19.5" customHeight="1" x14ac:dyDescent="0.2">
      <c r="A8" s="649"/>
      <c r="B8" s="649" t="s">
        <v>0</v>
      </c>
      <c r="C8" s="385" t="s">
        <v>1</v>
      </c>
      <c r="D8" s="385" t="s">
        <v>47</v>
      </c>
      <c r="E8" s="649" t="s">
        <v>0</v>
      </c>
      <c r="F8" s="649" t="s">
        <v>1</v>
      </c>
      <c r="G8" s="649" t="s">
        <v>47</v>
      </c>
      <c r="H8" s="657" t="s">
        <v>0</v>
      </c>
      <c r="I8" s="649" t="s">
        <v>1</v>
      </c>
      <c r="J8" s="385" t="s">
        <v>47</v>
      </c>
      <c r="K8" s="844"/>
    </row>
    <row r="9" spans="1:19" ht="18" customHeight="1" thickBot="1" x14ac:dyDescent="0.25">
      <c r="A9" s="384"/>
      <c r="B9" s="649" t="s">
        <v>25</v>
      </c>
      <c r="C9" s="649" t="s">
        <v>26</v>
      </c>
      <c r="D9" s="662" t="s">
        <v>5</v>
      </c>
      <c r="E9" s="649" t="s">
        <v>25</v>
      </c>
      <c r="F9" s="649" t="s">
        <v>26</v>
      </c>
      <c r="G9" s="662" t="s">
        <v>5</v>
      </c>
      <c r="H9" s="657" t="s">
        <v>25</v>
      </c>
      <c r="I9" s="649" t="s">
        <v>26</v>
      </c>
      <c r="J9" s="662" t="s">
        <v>5</v>
      </c>
      <c r="K9" s="852"/>
    </row>
    <row r="10" spans="1:19" ht="21.6" customHeight="1" thickBot="1" x14ac:dyDescent="0.25">
      <c r="A10" s="402" t="s">
        <v>359</v>
      </c>
      <c r="B10" s="387">
        <v>8866</v>
      </c>
      <c r="C10" s="387">
        <v>2610</v>
      </c>
      <c r="D10" s="387">
        <f t="shared" ref="D10:D18" si="0">SUM(B10:C10)</f>
        <v>11476</v>
      </c>
      <c r="E10" s="387">
        <v>86054</v>
      </c>
      <c r="F10" s="387">
        <v>6968</v>
      </c>
      <c r="G10" s="387">
        <f t="shared" ref="G10:G18" si="1">SUM(E10:F10)</f>
        <v>93022</v>
      </c>
      <c r="H10" s="388">
        <f t="shared" ref="H10:H18" si="2">B10+E10</f>
        <v>94920</v>
      </c>
      <c r="I10" s="388">
        <f t="shared" ref="I10:I18" si="3">C10+F10</f>
        <v>9578</v>
      </c>
      <c r="J10" s="388">
        <f t="shared" ref="J10:J18" si="4">SUM(H10:I10)</f>
        <v>104498</v>
      </c>
      <c r="K10" s="403" t="s">
        <v>259</v>
      </c>
      <c r="L10" s="232"/>
      <c r="M10" s="232"/>
      <c r="N10" s="232"/>
      <c r="O10" s="232"/>
      <c r="P10" s="232"/>
      <c r="Q10" s="232"/>
      <c r="R10" s="232"/>
      <c r="S10" s="232"/>
    </row>
    <row r="11" spans="1:19" ht="21.6" customHeight="1" thickBot="1" x14ac:dyDescent="0.25">
      <c r="A11" s="404" t="s">
        <v>360</v>
      </c>
      <c r="B11" s="390">
        <v>79758</v>
      </c>
      <c r="C11" s="390">
        <v>17832</v>
      </c>
      <c r="D11" s="390">
        <f t="shared" si="0"/>
        <v>97590</v>
      </c>
      <c r="E11" s="390">
        <v>774092</v>
      </c>
      <c r="F11" s="390">
        <v>146487</v>
      </c>
      <c r="G11" s="390">
        <f t="shared" si="1"/>
        <v>920579</v>
      </c>
      <c r="H11" s="392">
        <f t="shared" si="2"/>
        <v>853850</v>
      </c>
      <c r="I11" s="390">
        <f t="shared" si="3"/>
        <v>164319</v>
      </c>
      <c r="J11" s="391">
        <f t="shared" si="4"/>
        <v>1018169</v>
      </c>
      <c r="K11" s="405" t="s">
        <v>361</v>
      </c>
      <c r="L11" s="232"/>
      <c r="M11" s="232"/>
      <c r="N11" s="232"/>
      <c r="O11" s="232"/>
      <c r="P11" s="232"/>
      <c r="Q11" s="232"/>
      <c r="R11" s="232"/>
      <c r="S11" s="232"/>
    </row>
    <row r="12" spans="1:19" ht="21.6" customHeight="1" thickBot="1" x14ac:dyDescent="0.25">
      <c r="A12" s="402" t="s">
        <v>362</v>
      </c>
      <c r="B12" s="387">
        <v>253884</v>
      </c>
      <c r="C12" s="387">
        <v>28175</v>
      </c>
      <c r="D12" s="387">
        <f t="shared" si="0"/>
        <v>282059</v>
      </c>
      <c r="E12" s="387">
        <v>1198757</v>
      </c>
      <c r="F12" s="387">
        <v>170054</v>
      </c>
      <c r="G12" s="387">
        <f t="shared" si="1"/>
        <v>1368811</v>
      </c>
      <c r="H12" s="388">
        <f t="shared" si="2"/>
        <v>1452641</v>
      </c>
      <c r="I12" s="387">
        <f t="shared" si="3"/>
        <v>198229</v>
      </c>
      <c r="J12" s="393">
        <f t="shared" si="4"/>
        <v>1650870</v>
      </c>
      <c r="K12" s="403" t="s">
        <v>260</v>
      </c>
      <c r="L12" s="232"/>
      <c r="M12" s="232"/>
      <c r="N12" s="232"/>
      <c r="O12" s="232"/>
      <c r="P12" s="232"/>
      <c r="Q12" s="232"/>
      <c r="R12" s="232"/>
      <c r="S12" s="232"/>
    </row>
    <row r="13" spans="1:19" ht="21.6" customHeight="1" thickBot="1" x14ac:dyDescent="0.25">
      <c r="A13" s="404" t="s">
        <v>363</v>
      </c>
      <c r="B13" s="390">
        <v>434432</v>
      </c>
      <c r="C13" s="390">
        <v>31778</v>
      </c>
      <c r="D13" s="390">
        <f t="shared" si="0"/>
        <v>466210</v>
      </c>
      <c r="E13" s="390">
        <v>1772353</v>
      </c>
      <c r="F13" s="390">
        <v>202115</v>
      </c>
      <c r="G13" s="390">
        <f t="shared" si="1"/>
        <v>1974468</v>
      </c>
      <c r="H13" s="392">
        <f t="shared" si="2"/>
        <v>2206785</v>
      </c>
      <c r="I13" s="390">
        <f t="shared" si="3"/>
        <v>233893</v>
      </c>
      <c r="J13" s="391">
        <f t="shared" si="4"/>
        <v>2440678</v>
      </c>
      <c r="K13" s="405" t="s">
        <v>261</v>
      </c>
      <c r="L13" s="232"/>
      <c r="M13" s="232"/>
      <c r="N13" s="232"/>
      <c r="O13" s="232"/>
      <c r="P13" s="232"/>
      <c r="Q13" s="232"/>
      <c r="R13" s="232"/>
      <c r="S13" s="232"/>
    </row>
    <row r="14" spans="1:19" ht="21.6" customHeight="1" thickBot="1" x14ac:dyDescent="0.25">
      <c r="A14" s="402" t="s">
        <v>364</v>
      </c>
      <c r="B14" s="387">
        <v>1937290</v>
      </c>
      <c r="C14" s="387">
        <v>194984</v>
      </c>
      <c r="D14" s="387">
        <f t="shared" si="0"/>
        <v>2132274</v>
      </c>
      <c r="E14" s="387">
        <v>1378877</v>
      </c>
      <c r="F14" s="387">
        <v>89383</v>
      </c>
      <c r="G14" s="387">
        <f t="shared" si="1"/>
        <v>1468260</v>
      </c>
      <c r="H14" s="388">
        <f t="shared" si="2"/>
        <v>3316167</v>
      </c>
      <c r="I14" s="387">
        <f t="shared" si="3"/>
        <v>284367</v>
      </c>
      <c r="J14" s="393">
        <f t="shared" si="4"/>
        <v>3600534</v>
      </c>
      <c r="K14" s="403" t="s">
        <v>365</v>
      </c>
      <c r="L14" s="232"/>
      <c r="M14" s="232"/>
      <c r="N14" s="232"/>
      <c r="O14" s="232"/>
      <c r="P14" s="232"/>
      <c r="Q14" s="232"/>
      <c r="R14" s="232"/>
      <c r="S14" s="232"/>
    </row>
    <row r="15" spans="1:19" ht="21.6" customHeight="1" thickBot="1" x14ac:dyDescent="0.25">
      <c r="A15" s="404" t="s">
        <v>366</v>
      </c>
      <c r="B15" s="390">
        <v>507794</v>
      </c>
      <c r="C15" s="390">
        <v>140551</v>
      </c>
      <c r="D15" s="390">
        <f t="shared" si="0"/>
        <v>648345</v>
      </c>
      <c r="E15" s="390">
        <v>422409</v>
      </c>
      <c r="F15" s="390">
        <v>16043</v>
      </c>
      <c r="G15" s="390">
        <f t="shared" si="1"/>
        <v>438452</v>
      </c>
      <c r="H15" s="392">
        <f t="shared" si="2"/>
        <v>930203</v>
      </c>
      <c r="I15" s="390">
        <f t="shared" si="3"/>
        <v>156594</v>
      </c>
      <c r="J15" s="391">
        <f t="shared" si="4"/>
        <v>1086797</v>
      </c>
      <c r="K15" s="405" t="s">
        <v>367</v>
      </c>
      <c r="L15" s="232"/>
      <c r="M15" s="232"/>
      <c r="N15" s="232"/>
      <c r="O15" s="232"/>
      <c r="P15" s="232"/>
      <c r="Q15" s="232"/>
      <c r="R15" s="232"/>
      <c r="S15" s="232"/>
    </row>
    <row r="16" spans="1:19" ht="21.6" customHeight="1" thickBot="1" x14ac:dyDescent="0.25">
      <c r="A16" s="402" t="s">
        <v>368</v>
      </c>
      <c r="B16" s="387">
        <v>1305936</v>
      </c>
      <c r="C16" s="387">
        <v>912381</v>
      </c>
      <c r="D16" s="387">
        <f t="shared" si="0"/>
        <v>2218317</v>
      </c>
      <c r="E16" s="387">
        <v>1288884</v>
      </c>
      <c r="F16" s="387">
        <v>71459</v>
      </c>
      <c r="G16" s="387">
        <f t="shared" si="1"/>
        <v>1360343</v>
      </c>
      <c r="H16" s="388">
        <f t="shared" si="2"/>
        <v>2594820</v>
      </c>
      <c r="I16" s="387">
        <f t="shared" si="3"/>
        <v>983840</v>
      </c>
      <c r="J16" s="393">
        <f t="shared" si="4"/>
        <v>3578660</v>
      </c>
      <c r="K16" s="403" t="s">
        <v>262</v>
      </c>
      <c r="L16" s="232"/>
      <c r="M16" s="232"/>
      <c r="N16" s="232"/>
      <c r="O16" s="232"/>
      <c r="P16" s="232"/>
      <c r="Q16" s="232"/>
      <c r="R16" s="232"/>
      <c r="S16" s="232"/>
    </row>
    <row r="17" spans="1:19" ht="21.6" customHeight="1" thickBot="1" x14ac:dyDescent="0.25">
      <c r="A17" s="404" t="s">
        <v>369</v>
      </c>
      <c r="B17" s="390">
        <v>97639</v>
      </c>
      <c r="C17" s="390">
        <v>38230</v>
      </c>
      <c r="D17" s="390">
        <f t="shared" si="0"/>
        <v>135869</v>
      </c>
      <c r="E17" s="390">
        <v>128286</v>
      </c>
      <c r="F17" s="390">
        <v>10653</v>
      </c>
      <c r="G17" s="390">
        <f t="shared" si="1"/>
        <v>138939</v>
      </c>
      <c r="H17" s="392">
        <f t="shared" si="2"/>
        <v>225925</v>
      </c>
      <c r="I17" s="390">
        <f t="shared" si="3"/>
        <v>48883</v>
      </c>
      <c r="J17" s="391">
        <f t="shared" si="4"/>
        <v>274808</v>
      </c>
      <c r="K17" s="405" t="s">
        <v>263</v>
      </c>
      <c r="L17" s="232"/>
      <c r="M17" s="232"/>
      <c r="N17" s="232"/>
      <c r="O17" s="232"/>
      <c r="P17" s="232"/>
      <c r="Q17" s="232"/>
      <c r="R17" s="232"/>
      <c r="S17" s="232"/>
    </row>
    <row r="18" spans="1:19" ht="21.6" customHeight="1" thickBot="1" x14ac:dyDescent="0.25">
      <c r="A18" s="402" t="s">
        <v>115</v>
      </c>
      <c r="B18" s="387">
        <v>26288</v>
      </c>
      <c r="C18" s="387">
        <v>6089</v>
      </c>
      <c r="D18" s="387">
        <f t="shared" si="0"/>
        <v>32377</v>
      </c>
      <c r="E18" s="387">
        <v>75020</v>
      </c>
      <c r="F18" s="387">
        <v>18447</v>
      </c>
      <c r="G18" s="387">
        <f t="shared" si="1"/>
        <v>93467</v>
      </c>
      <c r="H18" s="388">
        <f t="shared" si="2"/>
        <v>101308</v>
      </c>
      <c r="I18" s="387">
        <f t="shared" si="3"/>
        <v>24536</v>
      </c>
      <c r="J18" s="393">
        <f t="shared" si="4"/>
        <v>125844</v>
      </c>
      <c r="K18" s="403" t="s">
        <v>264</v>
      </c>
      <c r="L18" s="232"/>
      <c r="M18" s="232"/>
      <c r="N18" s="232"/>
      <c r="O18" s="232"/>
      <c r="P18" s="232"/>
      <c r="Q18" s="232"/>
      <c r="R18" s="232"/>
      <c r="S18" s="232"/>
    </row>
    <row r="19" spans="1:19" ht="22.9" customHeight="1" x14ac:dyDescent="0.2">
      <c r="A19" s="380" t="s">
        <v>256</v>
      </c>
      <c r="B19" s="395">
        <f t="shared" ref="B19:J19" si="5">SUM(B10:B18)</f>
        <v>4651887</v>
      </c>
      <c r="C19" s="395">
        <f t="shared" si="5"/>
        <v>1372630</v>
      </c>
      <c r="D19" s="395">
        <f t="shared" si="5"/>
        <v>6024517</v>
      </c>
      <c r="E19" s="395">
        <f t="shared" si="5"/>
        <v>7124732</v>
      </c>
      <c r="F19" s="395">
        <f t="shared" si="5"/>
        <v>731609</v>
      </c>
      <c r="G19" s="395">
        <f t="shared" si="5"/>
        <v>7856341</v>
      </c>
      <c r="H19" s="397">
        <f t="shared" si="5"/>
        <v>11776619</v>
      </c>
      <c r="I19" s="395">
        <f t="shared" si="5"/>
        <v>2104239</v>
      </c>
      <c r="J19" s="396">
        <f t="shared" si="5"/>
        <v>13880858</v>
      </c>
      <c r="K19" s="649" t="s">
        <v>5</v>
      </c>
      <c r="L19" s="232"/>
      <c r="M19" s="232"/>
      <c r="N19" s="232"/>
      <c r="O19" s="232"/>
      <c r="P19" s="232"/>
      <c r="Q19" s="232"/>
      <c r="R19" s="232"/>
      <c r="S19" s="232"/>
    </row>
    <row r="20" spans="1:19" ht="15" x14ac:dyDescent="0.2">
      <c r="A20" s="179" t="s">
        <v>335</v>
      </c>
      <c r="B20" s="179"/>
      <c r="C20" s="179"/>
      <c r="D20" s="179"/>
      <c r="F20" s="398"/>
      <c r="G20" s="398"/>
      <c r="H20" s="398"/>
      <c r="I20" s="398"/>
      <c r="J20" s="398"/>
      <c r="K20" t="s">
        <v>336</v>
      </c>
    </row>
    <row r="21" spans="1:19" ht="18" x14ac:dyDescent="0.45">
      <c r="A21" s="34"/>
      <c r="B21" s="406"/>
      <c r="C21" s="406"/>
      <c r="D21" s="406"/>
      <c r="E21" s="406"/>
      <c r="F21" s="406"/>
      <c r="G21" s="406"/>
      <c r="H21" s="406"/>
      <c r="I21" s="406"/>
      <c r="J21" s="406"/>
    </row>
  </sheetData>
  <mergeCells count="11">
    <mergeCell ref="E7:G7"/>
    <mergeCell ref="H7:J7"/>
    <mergeCell ref="I1:K1"/>
    <mergeCell ref="J2:K2"/>
    <mergeCell ref="A3:K3"/>
    <mergeCell ref="A4:K4"/>
    <mergeCell ref="B6:D6"/>
    <mergeCell ref="E6:G6"/>
    <mergeCell ref="H6:J6"/>
    <mergeCell ref="K6:K9"/>
    <mergeCell ref="B7:D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300" r:id="rId1"/>
  <headerFooter>
    <oddFooter>&amp;Lstats.gov.sa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1"/>
  <sheetViews>
    <sheetView rightToLeft="1" view="pageBreakPreview" zoomScaleNormal="80" zoomScaleSheetLayoutView="100" workbookViewId="0">
      <selection activeCell="A3" sqref="A3:E3"/>
    </sheetView>
  </sheetViews>
  <sheetFormatPr defaultRowHeight="14.25" x14ac:dyDescent="0.2"/>
  <cols>
    <col min="1" max="5" width="19.625" customWidth="1"/>
  </cols>
  <sheetData>
    <row r="1" spans="1:6" x14ac:dyDescent="0.2">
      <c r="D1" s="832" t="s">
        <v>594</v>
      </c>
      <c r="E1" s="832"/>
    </row>
    <row r="2" spans="1:6" ht="61.5" customHeight="1" x14ac:dyDescent="0.2">
      <c r="A2" s="74"/>
      <c r="D2" s="832" t="s">
        <v>578</v>
      </c>
      <c r="E2" s="832"/>
    </row>
    <row r="3" spans="1:6" ht="21" x14ac:dyDescent="0.2">
      <c r="A3" s="778" t="s">
        <v>385</v>
      </c>
      <c r="B3" s="778"/>
      <c r="C3" s="778"/>
      <c r="D3" s="778"/>
      <c r="E3" s="778"/>
    </row>
    <row r="4" spans="1:6" ht="21" x14ac:dyDescent="0.2">
      <c r="A4" s="779" t="s">
        <v>386</v>
      </c>
      <c r="B4" s="779"/>
      <c r="C4" s="779"/>
      <c r="D4" s="779"/>
      <c r="E4" s="779"/>
    </row>
    <row r="5" spans="1:6" ht="18" x14ac:dyDescent="0.2">
      <c r="A5" s="407" t="s">
        <v>377</v>
      </c>
      <c r="B5" s="77"/>
      <c r="C5" s="77"/>
      <c r="D5" s="77"/>
      <c r="E5" s="77"/>
    </row>
    <row r="6" spans="1:6" ht="15.75" customHeight="1" x14ac:dyDescent="0.2">
      <c r="A6" s="846" t="s">
        <v>333</v>
      </c>
      <c r="B6" s="847"/>
      <c r="C6" s="651" t="s">
        <v>0</v>
      </c>
      <c r="D6" s="651" t="s">
        <v>1</v>
      </c>
      <c r="E6" s="373" t="s">
        <v>18</v>
      </c>
    </row>
    <row r="7" spans="1:6" ht="15.75" customHeight="1" x14ac:dyDescent="0.2">
      <c r="A7" s="844" t="s">
        <v>334</v>
      </c>
      <c r="B7" s="845"/>
      <c r="C7" s="649" t="s">
        <v>25</v>
      </c>
      <c r="D7" s="649" t="s">
        <v>26</v>
      </c>
      <c r="E7" s="373" t="s">
        <v>5</v>
      </c>
    </row>
    <row r="8" spans="1:6" ht="30.6" customHeight="1" x14ac:dyDescent="0.2">
      <c r="A8" s="332" t="s">
        <v>16</v>
      </c>
      <c r="B8" s="333" t="s">
        <v>19</v>
      </c>
      <c r="C8" s="408">
        <v>63.435067817307477</v>
      </c>
      <c r="D8" s="409">
        <v>19.446168893779998</v>
      </c>
      <c r="E8" s="410">
        <v>41.860414861979145</v>
      </c>
      <c r="F8" s="335"/>
    </row>
    <row r="9" spans="1:6" ht="30.6" customHeight="1" x14ac:dyDescent="0.2">
      <c r="A9" s="336" t="s">
        <v>17</v>
      </c>
      <c r="B9" s="337" t="s">
        <v>20</v>
      </c>
      <c r="C9" s="411">
        <v>94.15213310506914</v>
      </c>
      <c r="D9" s="412">
        <v>24.221405287723314</v>
      </c>
      <c r="E9" s="413">
        <v>74.202099952955109</v>
      </c>
      <c r="F9" s="335"/>
    </row>
    <row r="10" spans="1:6" ht="30.6" customHeight="1" x14ac:dyDescent="0.2">
      <c r="A10" s="373" t="s">
        <v>18</v>
      </c>
      <c r="B10" s="380" t="s">
        <v>5</v>
      </c>
      <c r="C10" s="414">
        <v>79.034740976178071</v>
      </c>
      <c r="D10" s="414">
        <v>20.877209518291277</v>
      </c>
      <c r="E10" s="415">
        <v>55.568598156581672</v>
      </c>
      <c r="F10" s="335"/>
    </row>
    <row r="11" spans="1:6" ht="15" x14ac:dyDescent="0.2">
      <c r="A11" s="179" t="s">
        <v>335</v>
      </c>
      <c r="B11" s="179"/>
      <c r="C11" s="179"/>
      <c r="D11" s="179"/>
      <c r="E11" t="s">
        <v>336</v>
      </c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"/>
  <sheetViews>
    <sheetView rightToLeft="1" view="pageBreakPreview" zoomScaleNormal="100" zoomScaleSheetLayoutView="100" workbookViewId="0">
      <selection activeCell="F19" sqref="F19"/>
    </sheetView>
  </sheetViews>
  <sheetFormatPr defaultRowHeight="14.25" x14ac:dyDescent="0.2"/>
  <cols>
    <col min="1" max="2" width="22.125" customWidth="1"/>
    <col min="3" max="5" width="13.625" customWidth="1"/>
  </cols>
  <sheetData>
    <row r="1" spans="1:7" x14ac:dyDescent="0.2">
      <c r="D1" s="832" t="s">
        <v>577</v>
      </c>
      <c r="E1" s="832"/>
    </row>
    <row r="2" spans="1:7" ht="61.5" customHeight="1" x14ac:dyDescent="0.2">
      <c r="A2" s="74"/>
      <c r="D2" s="832" t="s">
        <v>587</v>
      </c>
      <c r="E2" s="832"/>
      <c r="F2" s="2"/>
      <c r="G2" s="2"/>
    </row>
    <row r="3" spans="1:7" ht="18" x14ac:dyDescent="0.2">
      <c r="A3" s="770" t="s">
        <v>598</v>
      </c>
      <c r="B3" s="770"/>
      <c r="C3" s="770"/>
      <c r="D3" s="770"/>
      <c r="E3" s="770"/>
    </row>
    <row r="4" spans="1:7" ht="18" x14ac:dyDescent="0.2">
      <c r="A4" s="861" t="s">
        <v>597</v>
      </c>
      <c r="B4" s="861"/>
      <c r="C4" s="861"/>
      <c r="D4" s="861"/>
      <c r="E4" s="861"/>
    </row>
    <row r="5" spans="1:7" ht="15.75" x14ac:dyDescent="0.2">
      <c r="A5" s="330" t="s">
        <v>380</v>
      </c>
    </row>
    <row r="6" spans="1:7" ht="20.45" customHeight="1" x14ac:dyDescent="0.2">
      <c r="A6" s="859" t="s">
        <v>35</v>
      </c>
      <c r="B6" s="860"/>
      <c r="C6" s="661" t="s">
        <v>0</v>
      </c>
      <c r="D6" s="661" t="s">
        <v>1</v>
      </c>
      <c r="E6" s="416" t="s">
        <v>18</v>
      </c>
    </row>
    <row r="7" spans="1:7" ht="20.45" customHeight="1" x14ac:dyDescent="0.2">
      <c r="A7" s="859" t="s">
        <v>36</v>
      </c>
      <c r="B7" s="860"/>
      <c r="C7" s="661" t="s">
        <v>25</v>
      </c>
      <c r="D7" s="661" t="s">
        <v>26</v>
      </c>
      <c r="E7" s="416" t="s">
        <v>5</v>
      </c>
    </row>
    <row r="8" spans="1:7" ht="33" customHeight="1" x14ac:dyDescent="0.2">
      <c r="A8" s="417" t="s">
        <v>575</v>
      </c>
      <c r="B8" s="418" t="s">
        <v>574</v>
      </c>
      <c r="C8" s="419">
        <v>63.435067817307477</v>
      </c>
      <c r="D8" s="420">
        <v>19.446168893779998</v>
      </c>
      <c r="E8" s="421">
        <v>41.860414861979145</v>
      </c>
      <c r="F8" s="335"/>
      <c r="G8" s="335"/>
    </row>
    <row r="9" spans="1:7" ht="45.75" customHeight="1" x14ac:dyDescent="0.2">
      <c r="A9" s="422" t="s">
        <v>322</v>
      </c>
      <c r="B9" s="423" t="s">
        <v>320</v>
      </c>
      <c r="C9" s="424">
        <v>62.643864591544506</v>
      </c>
      <c r="D9" s="425">
        <v>17.776692785012251</v>
      </c>
      <c r="E9" s="426">
        <v>40.659048393462513</v>
      </c>
      <c r="F9" s="335"/>
      <c r="G9" s="335"/>
    </row>
    <row r="10" spans="1:7" ht="15" x14ac:dyDescent="0.2">
      <c r="A10" s="179" t="s">
        <v>335</v>
      </c>
      <c r="B10" s="179"/>
      <c r="C10" s="179"/>
      <c r="D10" s="179"/>
      <c r="E10" t="s">
        <v>336</v>
      </c>
    </row>
  </sheetData>
  <mergeCells count="6">
    <mergeCell ref="A7:B7"/>
    <mergeCell ref="D1:E1"/>
    <mergeCell ref="D2:E2"/>
    <mergeCell ref="A3:E3"/>
    <mergeCell ref="A4:E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0"/>
  <sheetViews>
    <sheetView rightToLeft="1" view="pageBreakPreview" topLeftCell="A4" zoomScaleNormal="70" zoomScaleSheetLayoutView="100" workbookViewId="0">
      <selection activeCell="B8" sqref="B8:D19"/>
    </sheetView>
  </sheetViews>
  <sheetFormatPr defaultRowHeight="14.25" x14ac:dyDescent="0.2"/>
  <cols>
    <col min="1" max="1" width="25.875" customWidth="1"/>
    <col min="2" max="4" width="20.625" customWidth="1"/>
  </cols>
  <sheetData>
    <row r="1" spans="1:4" x14ac:dyDescent="0.2">
      <c r="C1" s="832" t="s">
        <v>577</v>
      </c>
      <c r="D1" s="832"/>
    </row>
    <row r="2" spans="1:4" ht="61.5" customHeight="1" x14ac:dyDescent="0.2">
      <c r="A2" s="74"/>
      <c r="C2" s="832" t="s">
        <v>587</v>
      </c>
      <c r="D2" s="832"/>
    </row>
    <row r="3" spans="1:4" ht="21" x14ac:dyDescent="0.2">
      <c r="A3" s="828" t="s">
        <v>389</v>
      </c>
      <c r="B3" s="828"/>
      <c r="C3" s="828"/>
      <c r="D3" s="828"/>
    </row>
    <row r="4" spans="1:4" ht="21" x14ac:dyDescent="0.2">
      <c r="A4" s="851" t="s">
        <v>390</v>
      </c>
      <c r="B4" s="851"/>
      <c r="C4" s="851"/>
      <c r="D4" s="851"/>
    </row>
    <row r="5" spans="1:4" ht="16.5" thickBot="1" x14ac:dyDescent="0.25">
      <c r="A5" s="710" t="s">
        <v>384</v>
      </c>
      <c r="B5" s="1"/>
      <c r="C5" s="1"/>
      <c r="D5" s="1"/>
    </row>
    <row r="6" spans="1:4" ht="18" x14ac:dyDescent="0.2">
      <c r="A6" s="649" t="s">
        <v>45</v>
      </c>
      <c r="B6" s="385" t="s">
        <v>0</v>
      </c>
      <c r="C6" s="385" t="s">
        <v>1</v>
      </c>
      <c r="D6" s="385" t="s">
        <v>18</v>
      </c>
    </row>
    <row r="7" spans="1:4" ht="18" x14ac:dyDescent="0.2">
      <c r="A7" s="649" t="s">
        <v>392</v>
      </c>
      <c r="B7" s="649" t="s">
        <v>25</v>
      </c>
      <c r="C7" s="649" t="s">
        <v>26</v>
      </c>
      <c r="D7" s="662" t="s">
        <v>5</v>
      </c>
    </row>
    <row r="8" spans="1:4" ht="22.9" customHeight="1" x14ac:dyDescent="0.2">
      <c r="A8" s="427" t="s">
        <v>48</v>
      </c>
      <c r="B8" s="428">
        <v>3.1248894413219399</v>
      </c>
      <c r="C8" s="428">
        <v>0.82012600355429632</v>
      </c>
      <c r="D8" s="429">
        <v>1.9514722440107324</v>
      </c>
    </row>
    <row r="9" spans="1:4" ht="22.9" customHeight="1" x14ac:dyDescent="0.2">
      <c r="A9" s="430" t="s">
        <v>49</v>
      </c>
      <c r="B9" s="431">
        <v>36.943139784262321</v>
      </c>
      <c r="C9" s="431">
        <v>13.784401770110049</v>
      </c>
      <c r="D9" s="432">
        <v>25.673231598404335</v>
      </c>
    </row>
    <row r="10" spans="1:4" ht="22.9" customHeight="1" x14ac:dyDescent="0.2">
      <c r="A10" s="427" t="s">
        <v>50</v>
      </c>
      <c r="B10" s="428">
        <v>86.599135774030316</v>
      </c>
      <c r="C10" s="428">
        <v>34.579258965705591</v>
      </c>
      <c r="D10" s="429">
        <v>61.296356451618664</v>
      </c>
    </row>
    <row r="11" spans="1:4" ht="22.9" customHeight="1" x14ac:dyDescent="0.2">
      <c r="A11" s="430" t="s">
        <v>51</v>
      </c>
      <c r="B11" s="431">
        <v>95.086167067332056</v>
      </c>
      <c r="C11" s="431">
        <v>32.934363109361584</v>
      </c>
      <c r="D11" s="432">
        <v>64.943867521966382</v>
      </c>
    </row>
    <row r="12" spans="1:4" ht="22.9" customHeight="1" x14ac:dyDescent="0.2">
      <c r="A12" s="427" t="s">
        <v>52</v>
      </c>
      <c r="B12" s="428">
        <v>96.088698820753862</v>
      </c>
      <c r="C12" s="428">
        <v>33.632983287704818</v>
      </c>
      <c r="D12" s="429">
        <v>65.734958361699341</v>
      </c>
    </row>
    <row r="13" spans="1:4" ht="22.9" customHeight="1" x14ac:dyDescent="0.2">
      <c r="A13" s="430" t="s">
        <v>53</v>
      </c>
      <c r="B13" s="431">
        <v>94.222014957301525</v>
      </c>
      <c r="C13" s="431">
        <v>28.578797726658962</v>
      </c>
      <c r="D13" s="432">
        <v>62.415662854311584</v>
      </c>
    </row>
    <row r="14" spans="1:4" ht="22.9" customHeight="1" x14ac:dyDescent="0.2">
      <c r="A14" s="427" t="s">
        <v>54</v>
      </c>
      <c r="B14" s="428">
        <v>87.823158139869378</v>
      </c>
      <c r="C14" s="428">
        <v>19.05130471184706</v>
      </c>
      <c r="D14" s="429">
        <v>54.863809066079817</v>
      </c>
    </row>
    <row r="15" spans="1:4" ht="22.9" customHeight="1" x14ac:dyDescent="0.2">
      <c r="A15" s="430" t="s">
        <v>55</v>
      </c>
      <c r="B15" s="431">
        <v>63.133580990286106</v>
      </c>
      <c r="C15" s="431">
        <v>9.2859483253952053</v>
      </c>
      <c r="D15" s="432">
        <v>37.062901692468095</v>
      </c>
    </row>
    <row r="16" spans="1:4" ht="22.9" customHeight="1" x14ac:dyDescent="0.2">
      <c r="A16" s="427" t="s">
        <v>56</v>
      </c>
      <c r="B16" s="428">
        <v>45.299647128589633</v>
      </c>
      <c r="C16" s="428">
        <v>4.8258894776684329</v>
      </c>
      <c r="D16" s="429">
        <v>25.788764646314132</v>
      </c>
    </row>
    <row r="17" spans="1:4" ht="22.9" customHeight="1" x14ac:dyDescent="0.2">
      <c r="A17" s="430" t="s">
        <v>57</v>
      </c>
      <c r="B17" s="431">
        <v>16.748168327721281</v>
      </c>
      <c r="C17" s="431">
        <v>0.34190242432071655</v>
      </c>
      <c r="D17" s="432">
        <v>8.6179597376159247</v>
      </c>
    </row>
    <row r="18" spans="1:4" ht="22.9" customHeight="1" x14ac:dyDescent="0.2">
      <c r="A18" s="427" t="s">
        <v>58</v>
      </c>
      <c r="B18" s="428">
        <v>11.053052020608028</v>
      </c>
      <c r="C18" s="428">
        <v>0.93355699803077807</v>
      </c>
      <c r="D18" s="429">
        <v>5.7314526935514412</v>
      </c>
    </row>
    <row r="19" spans="1:4" ht="22.9" customHeight="1" x14ac:dyDescent="0.2">
      <c r="A19" s="380" t="s">
        <v>28</v>
      </c>
      <c r="B19" s="433">
        <v>63.435067817307477</v>
      </c>
      <c r="C19" s="433">
        <v>19.446168893779998</v>
      </c>
      <c r="D19" s="433">
        <v>41.860414861979145</v>
      </c>
    </row>
    <row r="20" spans="1:4" ht="15" x14ac:dyDescent="0.2">
      <c r="A20" s="179" t="s">
        <v>335</v>
      </c>
      <c r="B20" s="179"/>
      <c r="C20" s="179"/>
      <c r="D20" t="s">
        <v>336</v>
      </c>
    </row>
  </sheetData>
  <mergeCells count="4">
    <mergeCell ref="C1:D1"/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8"/>
  <sheetViews>
    <sheetView rightToLeft="1" view="pageBreakPreview" zoomScaleNormal="70" zoomScaleSheetLayoutView="100" workbookViewId="0">
      <selection activeCell="A3" sqref="A3:E3"/>
    </sheetView>
  </sheetViews>
  <sheetFormatPr defaultRowHeight="14.25" x14ac:dyDescent="0.2"/>
  <cols>
    <col min="1" max="1" width="26" customWidth="1"/>
    <col min="2" max="4" width="15.125" customWidth="1"/>
    <col min="5" max="5" width="36.12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587</v>
      </c>
      <c r="E2" s="832"/>
    </row>
    <row r="3" spans="1:5" ht="21" x14ac:dyDescent="0.2">
      <c r="A3" s="778" t="s">
        <v>393</v>
      </c>
      <c r="B3" s="778"/>
      <c r="C3" s="778"/>
      <c r="D3" s="778"/>
      <c r="E3" s="778"/>
    </row>
    <row r="4" spans="1:5" ht="21" x14ac:dyDescent="0.2">
      <c r="A4" s="779" t="s">
        <v>394</v>
      </c>
      <c r="B4" s="779"/>
      <c r="C4" s="779"/>
      <c r="D4" s="779"/>
      <c r="E4" s="779"/>
    </row>
    <row r="5" spans="1:5" ht="18" x14ac:dyDescent="0.45">
      <c r="A5" s="381" t="s">
        <v>387</v>
      </c>
      <c r="B5" s="34"/>
      <c r="C5" s="34"/>
      <c r="D5" s="34"/>
    </row>
    <row r="6" spans="1:5" ht="18" customHeight="1" x14ac:dyDescent="0.2">
      <c r="A6" s="649" t="s">
        <v>101</v>
      </c>
      <c r="B6" s="649" t="s">
        <v>0</v>
      </c>
      <c r="C6" s="649" t="s">
        <v>1</v>
      </c>
      <c r="D6" s="434" t="s">
        <v>18</v>
      </c>
      <c r="E6" s="862" t="s">
        <v>358</v>
      </c>
    </row>
    <row r="7" spans="1:5" ht="18" x14ac:dyDescent="0.2">
      <c r="A7" s="649" t="s">
        <v>396</v>
      </c>
      <c r="B7" s="649" t="s">
        <v>25</v>
      </c>
      <c r="C7" s="649" t="s">
        <v>26</v>
      </c>
      <c r="D7" s="435" t="s">
        <v>5</v>
      </c>
      <c r="E7" s="862"/>
    </row>
    <row r="8" spans="1:5" ht="21" customHeight="1" x14ac:dyDescent="0.2">
      <c r="A8" s="158" t="s">
        <v>359</v>
      </c>
      <c r="B8" s="436">
        <v>9.4740441537902598</v>
      </c>
      <c r="C8" s="436">
        <v>0.78336975052224656</v>
      </c>
      <c r="D8" s="437">
        <v>2.6891118619920422</v>
      </c>
      <c r="E8" s="438" t="s">
        <v>259</v>
      </c>
    </row>
    <row r="9" spans="1:5" ht="21" customHeight="1" x14ac:dyDescent="0.2">
      <c r="A9" s="159" t="s">
        <v>360</v>
      </c>
      <c r="B9" s="439">
        <v>29.30889394368112</v>
      </c>
      <c r="C9" s="439">
        <v>2.1621621621621623</v>
      </c>
      <c r="D9" s="440">
        <v>8.8972237999597024</v>
      </c>
      <c r="E9" s="441" t="s">
        <v>361</v>
      </c>
    </row>
    <row r="10" spans="1:5" ht="21" customHeight="1" x14ac:dyDescent="0.2">
      <c r="A10" s="158" t="s">
        <v>362</v>
      </c>
      <c r="B10" s="436">
        <v>40.874271896241396</v>
      </c>
      <c r="C10" s="436">
        <v>3.5691574128264181</v>
      </c>
      <c r="D10" s="437">
        <v>19.996582859281862</v>
      </c>
      <c r="E10" s="438" t="s">
        <v>260</v>
      </c>
    </row>
    <row r="11" spans="1:5" ht="21" customHeight="1" x14ac:dyDescent="0.2">
      <c r="A11" s="159" t="s">
        <v>363</v>
      </c>
      <c r="B11" s="439">
        <v>36.38132931135987</v>
      </c>
      <c r="C11" s="439">
        <v>2.6889103812180739</v>
      </c>
      <c r="D11" s="440">
        <v>19.622260644700756</v>
      </c>
      <c r="E11" s="441" t="s">
        <v>261</v>
      </c>
    </row>
    <row r="12" spans="1:5" ht="21" customHeight="1" x14ac:dyDescent="0.2">
      <c r="A12" s="158" t="s">
        <v>364</v>
      </c>
      <c r="B12" s="436">
        <v>65.110456108274889</v>
      </c>
      <c r="C12" s="436">
        <v>8.6903232218696775</v>
      </c>
      <c r="D12" s="437">
        <v>40.855353653258113</v>
      </c>
      <c r="E12" s="438" t="s">
        <v>365</v>
      </c>
    </row>
    <row r="13" spans="1:5" ht="21" customHeight="1" x14ac:dyDescent="0.2">
      <c r="A13" s="159" t="s">
        <v>366</v>
      </c>
      <c r="B13" s="439">
        <v>86.71937973905321</v>
      </c>
      <c r="C13" s="439">
        <v>67.104157515803138</v>
      </c>
      <c r="D13" s="440">
        <v>81.551599221143832</v>
      </c>
      <c r="E13" s="441" t="s">
        <v>367</v>
      </c>
    </row>
    <row r="14" spans="1:5" ht="21" customHeight="1" x14ac:dyDescent="0.2">
      <c r="A14" s="158" t="s">
        <v>368</v>
      </c>
      <c r="B14" s="436">
        <v>90.170579888765758</v>
      </c>
      <c r="C14" s="436">
        <v>64.184156932265452</v>
      </c>
      <c r="D14" s="437">
        <v>77.298661927660461</v>
      </c>
      <c r="E14" s="438" t="s">
        <v>262</v>
      </c>
    </row>
    <row r="15" spans="1:5" ht="21" customHeight="1" x14ac:dyDescent="0.2">
      <c r="A15" s="159" t="s">
        <v>369</v>
      </c>
      <c r="B15" s="439">
        <v>87.36254395461826</v>
      </c>
      <c r="C15" s="439">
        <v>81.929621533581937</v>
      </c>
      <c r="D15" s="440">
        <v>85.762348114249647</v>
      </c>
      <c r="E15" s="441" t="s">
        <v>263</v>
      </c>
    </row>
    <row r="16" spans="1:5" ht="21" customHeight="1" x14ac:dyDescent="0.2">
      <c r="A16" s="158" t="s">
        <v>115</v>
      </c>
      <c r="B16" s="436">
        <v>83.866645397990112</v>
      </c>
      <c r="C16" s="436">
        <v>74.446753881892647</v>
      </c>
      <c r="D16" s="437">
        <v>81.917316061127423</v>
      </c>
      <c r="E16" s="438" t="s">
        <v>264</v>
      </c>
    </row>
    <row r="17" spans="1:5" ht="21" customHeight="1" x14ac:dyDescent="0.2">
      <c r="A17" s="380" t="s">
        <v>256</v>
      </c>
      <c r="B17" s="433">
        <v>63.435067817307477</v>
      </c>
      <c r="C17" s="433">
        <v>19.446168893779998</v>
      </c>
      <c r="D17" s="442">
        <v>41.860414861979145</v>
      </c>
      <c r="E17" s="662" t="s">
        <v>5</v>
      </c>
    </row>
    <row r="18" spans="1:5" ht="18" x14ac:dyDescent="0.2">
      <c r="A18" s="443" t="s">
        <v>335</v>
      </c>
      <c r="B18" s="179"/>
      <c r="C18" s="179"/>
      <c r="D18" s="179"/>
      <c r="E18" t="s">
        <v>336</v>
      </c>
    </row>
  </sheetData>
  <mergeCells count="5">
    <mergeCell ref="D1:E1"/>
    <mergeCell ref="D2:E2"/>
    <mergeCell ref="A3:E3"/>
    <mergeCell ref="A4:E4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2"/>
  <sheetViews>
    <sheetView rightToLeft="1" view="pageBreakPreview" zoomScale="90" zoomScaleNormal="100" zoomScaleSheetLayoutView="90" workbookViewId="0">
      <selection activeCell="A3" sqref="A3:B3"/>
    </sheetView>
  </sheetViews>
  <sheetFormatPr defaultRowHeight="14.25" x14ac:dyDescent="0.2"/>
  <cols>
    <col min="1" max="1" width="49.75" customWidth="1"/>
    <col min="2" max="2" width="40.875" customWidth="1"/>
  </cols>
  <sheetData>
    <row r="1" spans="1:11" x14ac:dyDescent="0.2">
      <c r="B1" s="306" t="s">
        <v>577</v>
      </c>
      <c r="I1" s="306"/>
    </row>
    <row r="2" spans="1:11" ht="61.5" customHeight="1" x14ac:dyDescent="0.2">
      <c r="A2" s="74"/>
      <c r="B2" s="306" t="s">
        <v>587</v>
      </c>
      <c r="H2" s="2"/>
      <c r="I2" s="306"/>
      <c r="J2" s="2"/>
      <c r="K2" s="2"/>
    </row>
    <row r="3" spans="1:11" ht="21" x14ac:dyDescent="0.2">
      <c r="A3" s="778" t="s">
        <v>397</v>
      </c>
      <c r="B3" s="778"/>
    </row>
    <row r="4" spans="1:11" ht="21" x14ac:dyDescent="0.2">
      <c r="A4" s="779" t="s">
        <v>398</v>
      </c>
      <c r="B4" s="779"/>
    </row>
    <row r="5" spans="1:11" ht="18" x14ac:dyDescent="0.2">
      <c r="A5" s="444" t="s">
        <v>388</v>
      </c>
      <c r="B5" s="77"/>
    </row>
    <row r="6" spans="1:11" ht="21" x14ac:dyDescent="0.2">
      <c r="A6" s="445" t="s">
        <v>400</v>
      </c>
      <c r="B6" s="446" t="s">
        <v>401</v>
      </c>
    </row>
    <row r="7" spans="1:11" ht="21" x14ac:dyDescent="0.2">
      <c r="A7" s="445" t="s">
        <v>402</v>
      </c>
      <c r="B7" s="446" t="s">
        <v>403</v>
      </c>
    </row>
    <row r="8" spans="1:11" ht="35.450000000000003" customHeight="1" x14ac:dyDescent="0.2">
      <c r="A8" s="447" t="s">
        <v>404</v>
      </c>
      <c r="B8" s="448">
        <v>175313</v>
      </c>
      <c r="C8" s="232"/>
      <c r="D8" s="232"/>
    </row>
    <row r="9" spans="1:11" ht="35.450000000000003" customHeight="1" x14ac:dyDescent="0.2">
      <c r="A9" s="449" t="s">
        <v>405</v>
      </c>
      <c r="B9" s="450">
        <v>911248</v>
      </c>
      <c r="C9" s="232"/>
      <c r="D9" s="232"/>
    </row>
    <row r="10" spans="1:11" ht="27.6" customHeight="1" x14ac:dyDescent="0.2">
      <c r="A10" s="445" t="s">
        <v>406</v>
      </c>
      <c r="B10" s="451">
        <f>SUM(B8:B9)</f>
        <v>1086561</v>
      </c>
      <c r="C10" s="232"/>
      <c r="D10" s="232"/>
    </row>
    <row r="11" spans="1:11" ht="16.5" x14ac:dyDescent="0.35">
      <c r="A11" s="113" t="s">
        <v>407</v>
      </c>
      <c r="B11" s="4" t="s">
        <v>408</v>
      </c>
    </row>
    <row r="12" spans="1:11" x14ac:dyDescent="0.2">
      <c r="B12" s="264"/>
    </row>
  </sheetData>
  <mergeCells count="2">
    <mergeCell ref="A3:B3"/>
    <mergeCell ref="A4:B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7"/>
  <sheetViews>
    <sheetView rightToLeft="1" view="pageBreakPreview" zoomScaleNormal="100" zoomScaleSheetLayoutView="100" workbookViewId="0">
      <selection activeCell="E18" sqref="E18"/>
    </sheetView>
  </sheetViews>
  <sheetFormatPr defaultRowHeight="14.25" x14ac:dyDescent="0.2"/>
  <cols>
    <col min="1" max="2" width="16.25" customWidth="1"/>
    <col min="3" max="5" width="13.5" customWidth="1"/>
  </cols>
  <sheetData>
    <row r="1" spans="1:11" x14ac:dyDescent="0.2">
      <c r="D1" s="306" t="s">
        <v>577</v>
      </c>
    </row>
    <row r="2" spans="1:11" ht="61.5" customHeight="1" x14ac:dyDescent="0.2">
      <c r="A2" s="74"/>
      <c r="D2" s="306" t="s">
        <v>587</v>
      </c>
      <c r="G2" s="2"/>
      <c r="H2" s="2"/>
    </row>
    <row r="3" spans="1:11" ht="21" x14ac:dyDescent="0.2">
      <c r="A3" s="778" t="s">
        <v>589</v>
      </c>
      <c r="B3" s="778"/>
      <c r="C3" s="778"/>
      <c r="D3" s="778"/>
      <c r="E3" s="778"/>
    </row>
    <row r="4" spans="1:11" ht="21" x14ac:dyDescent="0.2">
      <c r="A4" s="782" t="s">
        <v>588</v>
      </c>
      <c r="B4" s="782"/>
      <c r="C4" s="782"/>
      <c r="D4" s="782"/>
      <c r="E4" s="782"/>
    </row>
    <row r="5" spans="1:11" ht="17.25" x14ac:dyDescent="0.2">
      <c r="A5" s="698" t="s">
        <v>391</v>
      </c>
      <c r="B5" s="41"/>
      <c r="C5" s="41"/>
      <c r="D5" s="41"/>
      <c r="E5" s="41"/>
    </row>
    <row r="6" spans="1:11" ht="15.75" customHeight="1" x14ac:dyDescent="0.2">
      <c r="A6" s="863" t="s">
        <v>35</v>
      </c>
      <c r="B6" s="864"/>
      <c r="C6" s="452" t="s">
        <v>0</v>
      </c>
      <c r="D6" s="452" t="s">
        <v>1</v>
      </c>
      <c r="E6" s="453" t="s">
        <v>18</v>
      </c>
    </row>
    <row r="7" spans="1:11" ht="15.75" customHeight="1" x14ac:dyDescent="0.2">
      <c r="A7" s="865" t="s">
        <v>36</v>
      </c>
      <c r="B7" s="866"/>
      <c r="C7" s="454" t="s">
        <v>25</v>
      </c>
      <c r="D7" s="454" t="s">
        <v>26</v>
      </c>
      <c r="E7" s="453" t="s">
        <v>5</v>
      </c>
    </row>
    <row r="8" spans="1:11" ht="30.6" customHeight="1" x14ac:dyDescent="0.2">
      <c r="A8" s="455" t="s">
        <v>575</v>
      </c>
      <c r="B8" s="456" t="s">
        <v>574</v>
      </c>
      <c r="C8" s="448">
        <v>175313</v>
      </c>
      <c r="D8" s="448">
        <v>911248</v>
      </c>
      <c r="E8" s="448">
        <f>SUM(C8:D8)</f>
        <v>1086561</v>
      </c>
      <c r="F8" s="232"/>
      <c r="G8" s="232"/>
      <c r="H8" s="232"/>
      <c r="I8" s="232"/>
      <c r="J8" s="232"/>
      <c r="K8" s="232"/>
    </row>
    <row r="9" spans="1:11" ht="30.6" customHeight="1" x14ac:dyDescent="0.2">
      <c r="A9" s="457" t="s">
        <v>322</v>
      </c>
      <c r="B9" s="458" t="s">
        <v>320</v>
      </c>
      <c r="C9" s="459">
        <v>190822</v>
      </c>
      <c r="D9" s="460">
        <v>1040727</v>
      </c>
      <c r="E9" s="461">
        <f>SUM(C9:D9)</f>
        <v>1231549</v>
      </c>
      <c r="F9" s="232"/>
      <c r="G9" s="232"/>
      <c r="H9" s="232"/>
      <c r="I9" s="232"/>
      <c r="J9" s="232"/>
      <c r="K9" s="232"/>
    </row>
    <row r="10" spans="1:11" ht="16.5" x14ac:dyDescent="0.35">
      <c r="A10" s="699" t="s">
        <v>407</v>
      </c>
      <c r="B10" s="700"/>
      <c r="C10" s="700"/>
      <c r="D10" s="700"/>
      <c r="E10" s="701" t="s">
        <v>408</v>
      </c>
    </row>
    <row r="12" spans="1:11" x14ac:dyDescent="0.2">
      <c r="C12" s="232"/>
      <c r="D12" s="232"/>
      <c r="E12" s="232"/>
    </row>
    <row r="13" spans="1:11" x14ac:dyDescent="0.2">
      <c r="C13" s="232"/>
      <c r="D13" s="232"/>
      <c r="E13" s="232"/>
    </row>
    <row r="15" spans="1:11" x14ac:dyDescent="0.2">
      <c r="C15" s="232"/>
      <c r="D15" s="232"/>
      <c r="E15" s="232"/>
    </row>
    <row r="16" spans="1:11" x14ac:dyDescent="0.2">
      <c r="C16" s="232"/>
      <c r="D16" s="232"/>
      <c r="E16" s="232"/>
    </row>
    <row r="17" spans="3:5" x14ac:dyDescent="0.2">
      <c r="C17" s="232"/>
      <c r="D17" s="232"/>
      <c r="E17" s="232"/>
    </row>
  </sheetData>
  <mergeCells count="4"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"/>
  <sheetViews>
    <sheetView rightToLeft="1" view="pageBreakPreview" zoomScale="110" zoomScaleNormal="100" zoomScaleSheetLayoutView="110" workbookViewId="0">
      <selection activeCell="A22" sqref="A22"/>
    </sheetView>
  </sheetViews>
  <sheetFormatPr defaultRowHeight="14.25" x14ac:dyDescent="0.2"/>
  <cols>
    <col min="1" max="2" width="22.625" customWidth="1"/>
    <col min="3" max="10" width="10.625" customWidth="1"/>
    <col min="11" max="11" width="18.25" bestFit="1" customWidth="1"/>
    <col min="12" max="12" width="9.875" customWidth="1"/>
    <col min="14" max="15" width="9.125" customWidth="1"/>
    <col min="17" max="19" width="9.125" customWidth="1"/>
    <col min="20" max="20" width="10.875" customWidth="1"/>
  </cols>
  <sheetData>
    <row r="1" spans="1:29" ht="24.75" customHeight="1" x14ac:dyDescent="0.2">
      <c r="A1" s="1"/>
      <c r="B1" s="1"/>
      <c r="C1" s="1"/>
      <c r="D1" s="1"/>
      <c r="E1" s="1"/>
      <c r="F1" s="1"/>
      <c r="J1" s="274" t="s">
        <v>577</v>
      </c>
      <c r="L1" s="2"/>
      <c r="M1" s="2"/>
    </row>
    <row r="2" spans="1:29" s="2" customFormat="1" ht="42" customHeight="1" x14ac:dyDescent="0.2">
      <c r="J2" s="274" t="s">
        <v>578</v>
      </c>
    </row>
    <row r="3" spans="1:29" ht="19.5" x14ac:dyDescent="0.2">
      <c r="A3" s="773" t="s">
        <v>604</v>
      </c>
      <c r="B3" s="773"/>
      <c r="C3" s="773"/>
      <c r="D3" s="773"/>
      <c r="E3" s="773"/>
      <c r="F3" s="773"/>
      <c r="G3" s="773"/>
      <c r="H3" s="773"/>
      <c r="I3" s="773"/>
      <c r="J3" s="773"/>
      <c r="K3" s="773"/>
    </row>
    <row r="4" spans="1:29" ht="19.5" x14ac:dyDescent="0.45">
      <c r="A4" s="774" t="s">
        <v>581</v>
      </c>
      <c r="B4" s="774"/>
      <c r="C4" s="774"/>
      <c r="D4" s="774"/>
      <c r="E4" s="774"/>
      <c r="F4" s="774"/>
      <c r="G4" s="774"/>
      <c r="H4" s="774"/>
      <c r="I4" s="774"/>
      <c r="J4" s="774"/>
      <c r="K4" s="774"/>
    </row>
    <row r="5" spans="1:29" ht="18" x14ac:dyDescent="0.45">
      <c r="A5" s="94" t="s">
        <v>284</v>
      </c>
      <c r="B5" s="221"/>
      <c r="C5" s="221"/>
      <c r="D5" s="221"/>
      <c r="E5" s="221"/>
      <c r="F5" s="221"/>
      <c r="G5" s="221"/>
      <c r="H5" s="221"/>
      <c r="I5" s="221"/>
      <c r="J5" s="221"/>
      <c r="K5" s="221"/>
    </row>
    <row r="6" spans="1:29" ht="19.149999999999999" customHeight="1" x14ac:dyDescent="0.2">
      <c r="A6" s="756" t="s">
        <v>35</v>
      </c>
      <c r="B6" s="769"/>
      <c r="C6" s="756" t="s">
        <v>16</v>
      </c>
      <c r="D6" s="757"/>
      <c r="E6" s="769"/>
      <c r="F6" s="756" t="s">
        <v>17</v>
      </c>
      <c r="G6" s="757"/>
      <c r="H6" s="757"/>
      <c r="I6" s="762" t="s">
        <v>18</v>
      </c>
      <c r="J6" s="762"/>
      <c r="K6" s="775"/>
    </row>
    <row r="7" spans="1:29" ht="19.149999999999999" customHeight="1" thickBot="1" x14ac:dyDescent="0.25">
      <c r="A7" s="756"/>
      <c r="B7" s="769"/>
      <c r="C7" s="760" t="s">
        <v>19</v>
      </c>
      <c r="D7" s="761"/>
      <c r="E7" s="767"/>
      <c r="F7" s="758" t="s">
        <v>20</v>
      </c>
      <c r="G7" s="759"/>
      <c r="H7" s="759"/>
      <c r="I7" s="768" t="s">
        <v>5</v>
      </c>
      <c r="J7" s="768"/>
      <c r="K7" s="772"/>
    </row>
    <row r="8" spans="1:29" ht="19.149999999999999" customHeight="1" x14ac:dyDescent="0.2">
      <c r="A8" s="756" t="s">
        <v>36</v>
      </c>
      <c r="B8" s="76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8" t="s">
        <v>24</v>
      </c>
    </row>
    <row r="9" spans="1:29" ht="19.149999999999999" customHeight="1" x14ac:dyDescent="0.2">
      <c r="A9" s="756"/>
      <c r="B9" s="76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9" t="s">
        <v>5</v>
      </c>
    </row>
    <row r="10" spans="1:29" ht="29.45" customHeight="1" x14ac:dyDescent="0.2">
      <c r="A10" s="11" t="s">
        <v>576</v>
      </c>
      <c r="B10" s="241" t="s">
        <v>574</v>
      </c>
      <c r="C10" s="6">
        <v>1376418</v>
      </c>
      <c r="D10" s="7">
        <v>605737</v>
      </c>
      <c r="E10" s="6">
        <f>SUM(C10:D10)</f>
        <v>1982155</v>
      </c>
      <c r="F10" s="7">
        <v>7741863</v>
      </c>
      <c r="G10" s="6">
        <v>211755</v>
      </c>
      <c r="H10" s="6">
        <f>SUM(F10:G10)</f>
        <v>7953618</v>
      </c>
      <c r="I10" s="17">
        <f>C10+F10</f>
        <v>9118281</v>
      </c>
      <c r="J10" s="17">
        <f>D10+G10</f>
        <v>817492</v>
      </c>
      <c r="K10" s="17">
        <f t="shared" ref="K10" si="0">E10+H10</f>
        <v>9935773</v>
      </c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29.45" customHeight="1" x14ac:dyDescent="0.2">
      <c r="A11" s="11" t="s">
        <v>321</v>
      </c>
      <c r="B11" s="241" t="s">
        <v>320</v>
      </c>
      <c r="C11" s="6">
        <v>1333552</v>
      </c>
      <c r="D11" s="7">
        <v>556757</v>
      </c>
      <c r="E11" s="6">
        <f>SUM(C11:D11)</f>
        <v>1890309</v>
      </c>
      <c r="F11" s="7">
        <v>8004205</v>
      </c>
      <c r="G11" s="6">
        <v>206642</v>
      </c>
      <c r="H11" s="6">
        <f>SUM(F11:G11)</f>
        <v>8210847</v>
      </c>
      <c r="I11" s="17">
        <f>C11+F11</f>
        <v>9337757</v>
      </c>
      <c r="J11" s="17">
        <f>D11+G11</f>
        <v>763399</v>
      </c>
      <c r="K11" s="17">
        <f t="shared" ref="K11" si="1">E11+H11</f>
        <v>10101156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</row>
    <row r="12" spans="1:29" ht="19.5" x14ac:dyDescent="0.45">
      <c r="A12" s="40" t="s">
        <v>40</v>
      </c>
      <c r="B12" s="40"/>
      <c r="C12" s="33"/>
      <c r="D12" s="33"/>
      <c r="E12" s="321"/>
      <c r="F12" s="33"/>
      <c r="G12" s="33"/>
      <c r="H12" s="321"/>
      <c r="I12" s="33"/>
      <c r="J12" s="33"/>
      <c r="K12" s="33" t="s">
        <v>39</v>
      </c>
    </row>
    <row r="13" spans="1:29" ht="21.75" x14ac:dyDescent="0.2">
      <c r="A13" s="256"/>
      <c r="C13" s="232"/>
      <c r="D13" s="232"/>
      <c r="E13" s="232"/>
    </row>
    <row r="14" spans="1:29" x14ac:dyDescent="0.2">
      <c r="C14" s="232"/>
      <c r="D14" s="232"/>
      <c r="E14" s="232"/>
    </row>
    <row r="15" spans="1:29" x14ac:dyDescent="0.2">
      <c r="E15" s="232"/>
    </row>
  </sheetData>
  <mergeCells count="10"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landscape" horizontalDpi="300" r:id="rId1"/>
  <headerFooter>
    <oddFooter>&amp;Lstats.gov.sa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1"/>
  <sheetViews>
    <sheetView rightToLeft="1" view="pageBreakPreview" zoomScaleNormal="100" zoomScaleSheetLayoutView="100" workbookViewId="0">
      <selection activeCell="A3" sqref="A3:D3"/>
    </sheetView>
  </sheetViews>
  <sheetFormatPr defaultRowHeight="14.25" x14ac:dyDescent="0.2"/>
  <cols>
    <col min="1" max="1" width="25" customWidth="1"/>
    <col min="2" max="2" width="19" customWidth="1"/>
    <col min="3" max="3" width="23.625" customWidth="1"/>
    <col min="4" max="4" width="25.875" customWidth="1"/>
  </cols>
  <sheetData>
    <row r="1" spans="1:12" x14ac:dyDescent="0.2">
      <c r="D1" s="697" t="s">
        <v>577</v>
      </c>
    </row>
    <row r="2" spans="1:12" ht="61.5" customHeight="1" x14ac:dyDescent="0.2">
      <c r="A2" s="74"/>
      <c r="D2" s="702" t="s">
        <v>587</v>
      </c>
    </row>
    <row r="3" spans="1:12" ht="21" x14ac:dyDescent="0.2">
      <c r="A3" s="782" t="s">
        <v>409</v>
      </c>
      <c r="B3" s="782"/>
      <c r="C3" s="782"/>
      <c r="D3" s="782"/>
    </row>
    <row r="4" spans="1:12" ht="21" x14ac:dyDescent="0.2">
      <c r="A4" s="782" t="s">
        <v>410</v>
      </c>
      <c r="B4" s="782"/>
      <c r="C4" s="782"/>
      <c r="D4" s="782"/>
    </row>
    <row r="5" spans="1:12" s="77" customFormat="1" ht="14.45" customHeight="1" x14ac:dyDescent="0.2">
      <c r="A5" s="40" t="s">
        <v>395</v>
      </c>
      <c r="B5" s="539"/>
      <c r="C5" s="539"/>
      <c r="D5" s="539"/>
    </row>
    <row r="6" spans="1:12" ht="18" x14ac:dyDescent="0.2">
      <c r="A6" s="462" t="s">
        <v>45</v>
      </c>
      <c r="B6" s="462" t="s">
        <v>0</v>
      </c>
      <c r="C6" s="462" t="s">
        <v>1</v>
      </c>
      <c r="D6" s="463" t="s">
        <v>18</v>
      </c>
    </row>
    <row r="7" spans="1:12" ht="18" x14ac:dyDescent="0.2">
      <c r="A7" s="464"/>
      <c r="B7" s="462" t="s">
        <v>25</v>
      </c>
      <c r="C7" s="462" t="s">
        <v>26</v>
      </c>
      <c r="D7" s="465" t="s">
        <v>5</v>
      </c>
    </row>
    <row r="8" spans="1:12" ht="20.45" customHeight="1" thickBot="1" x14ac:dyDescent="0.25">
      <c r="A8" s="466" t="s">
        <v>48</v>
      </c>
      <c r="B8" s="467">
        <v>382</v>
      </c>
      <c r="C8" s="467">
        <v>495</v>
      </c>
      <c r="D8" s="468">
        <f>SUM(B8:C8)</f>
        <v>877</v>
      </c>
      <c r="E8" s="232"/>
      <c r="F8" s="609"/>
      <c r="G8" s="232"/>
      <c r="H8" s="232"/>
      <c r="I8" s="232"/>
      <c r="J8" s="232"/>
      <c r="K8" s="232"/>
      <c r="L8" s="232"/>
    </row>
    <row r="9" spans="1:12" ht="20.45" customHeight="1" thickBot="1" x14ac:dyDescent="0.25">
      <c r="A9" s="469" t="s">
        <v>49</v>
      </c>
      <c r="B9" s="470">
        <v>51521</v>
      </c>
      <c r="C9" s="470">
        <v>144593</v>
      </c>
      <c r="D9" s="471">
        <f t="shared" ref="D9:D18" si="0">SUM(B9:C9)</f>
        <v>196114</v>
      </c>
      <c r="E9" s="232"/>
      <c r="G9" s="609"/>
      <c r="H9" s="609"/>
      <c r="I9" s="232"/>
      <c r="J9" s="232"/>
      <c r="K9" s="232"/>
      <c r="L9" s="232"/>
    </row>
    <row r="10" spans="1:12" ht="20.45" customHeight="1" thickBot="1" x14ac:dyDescent="0.25">
      <c r="A10" s="466" t="s">
        <v>50</v>
      </c>
      <c r="B10" s="467">
        <v>69447</v>
      </c>
      <c r="C10" s="467">
        <v>308837</v>
      </c>
      <c r="D10" s="468">
        <f t="shared" si="0"/>
        <v>378284</v>
      </c>
      <c r="E10" s="232"/>
      <c r="G10" s="232"/>
      <c r="H10" s="232"/>
      <c r="I10" s="232"/>
      <c r="J10" s="232"/>
      <c r="K10" s="232"/>
      <c r="L10" s="232"/>
    </row>
    <row r="11" spans="1:12" ht="20.45" customHeight="1" thickBot="1" x14ac:dyDescent="0.25">
      <c r="A11" s="469" t="s">
        <v>51</v>
      </c>
      <c r="B11" s="470">
        <v>27842</v>
      </c>
      <c r="C11" s="470">
        <v>223426</v>
      </c>
      <c r="D11" s="471">
        <f t="shared" si="0"/>
        <v>251268</v>
      </c>
      <c r="E11" s="232"/>
      <c r="G11" s="232"/>
      <c r="H11" s="232"/>
      <c r="I11" s="232"/>
      <c r="J11" s="232"/>
      <c r="K11" s="232"/>
      <c r="L11" s="232"/>
    </row>
    <row r="12" spans="1:12" ht="20.45" customHeight="1" thickBot="1" x14ac:dyDescent="0.25">
      <c r="A12" s="466" t="s">
        <v>52</v>
      </c>
      <c r="B12" s="467">
        <v>14900</v>
      </c>
      <c r="C12" s="467">
        <v>119383</v>
      </c>
      <c r="D12" s="468">
        <f>SUM(B12:C12)</f>
        <v>134283</v>
      </c>
      <c r="E12" s="232"/>
      <c r="G12" s="232"/>
      <c r="H12" s="232"/>
      <c r="I12" s="232"/>
      <c r="J12" s="232"/>
      <c r="K12" s="232"/>
      <c r="L12" s="232"/>
    </row>
    <row r="13" spans="1:12" ht="20.45" customHeight="1" thickBot="1" x14ac:dyDescent="0.25">
      <c r="A13" s="469" t="s">
        <v>53</v>
      </c>
      <c r="B13" s="470">
        <v>6144</v>
      </c>
      <c r="C13" s="470">
        <v>53208</v>
      </c>
      <c r="D13" s="471">
        <f t="shared" si="0"/>
        <v>59352</v>
      </c>
      <c r="E13" s="232"/>
      <c r="G13" s="232"/>
      <c r="H13" s="232"/>
      <c r="I13" s="232"/>
      <c r="J13" s="232"/>
      <c r="K13" s="232"/>
      <c r="L13" s="232"/>
    </row>
    <row r="14" spans="1:12" ht="20.45" customHeight="1" thickBot="1" x14ac:dyDescent="0.25">
      <c r="A14" s="466" t="s">
        <v>54</v>
      </c>
      <c r="B14" s="467">
        <v>2842</v>
      </c>
      <c r="C14" s="467">
        <v>31019</v>
      </c>
      <c r="D14" s="468">
        <f t="shared" si="0"/>
        <v>33861</v>
      </c>
      <c r="E14" s="232"/>
      <c r="G14" s="232"/>
      <c r="H14" s="232"/>
      <c r="I14" s="232"/>
      <c r="J14" s="232"/>
      <c r="K14" s="232"/>
      <c r="L14" s="232"/>
    </row>
    <row r="15" spans="1:12" ht="20.45" customHeight="1" thickBot="1" x14ac:dyDescent="0.25">
      <c r="A15" s="469" t="s">
        <v>55</v>
      </c>
      <c r="B15" s="470">
        <v>1585</v>
      </c>
      <c r="C15" s="470">
        <v>19462</v>
      </c>
      <c r="D15" s="471">
        <f t="shared" si="0"/>
        <v>21047</v>
      </c>
      <c r="E15" s="232"/>
      <c r="G15" s="232"/>
      <c r="H15" s="232"/>
      <c r="I15" s="232"/>
      <c r="J15" s="232"/>
      <c r="K15" s="232"/>
      <c r="L15" s="232"/>
    </row>
    <row r="16" spans="1:12" ht="20.45" customHeight="1" thickBot="1" x14ac:dyDescent="0.25">
      <c r="A16" s="466" t="s">
        <v>56</v>
      </c>
      <c r="B16" s="467">
        <v>640</v>
      </c>
      <c r="C16" s="467">
        <v>10607</v>
      </c>
      <c r="D16" s="468">
        <f t="shared" si="0"/>
        <v>11247</v>
      </c>
      <c r="E16" s="232"/>
      <c r="H16" s="232"/>
      <c r="I16" s="232"/>
      <c r="J16" s="232"/>
      <c r="K16" s="232"/>
      <c r="L16" s="232"/>
    </row>
    <row r="17" spans="1:12" ht="20.45" customHeight="1" thickBot="1" x14ac:dyDescent="0.25">
      <c r="A17" s="469" t="s">
        <v>57</v>
      </c>
      <c r="B17" s="470">
        <v>10</v>
      </c>
      <c r="C17" s="470">
        <v>217</v>
      </c>
      <c r="D17" s="471">
        <f t="shared" si="0"/>
        <v>227</v>
      </c>
      <c r="E17" s="232"/>
      <c r="J17" s="232"/>
      <c r="K17" s="232"/>
      <c r="L17" s="232"/>
    </row>
    <row r="18" spans="1:12" ht="20.45" customHeight="1" thickBot="1" x14ac:dyDescent="0.25">
      <c r="A18" s="466" t="s">
        <v>58</v>
      </c>
      <c r="B18" s="467">
        <v>0</v>
      </c>
      <c r="C18" s="467">
        <v>1</v>
      </c>
      <c r="D18" s="468">
        <f t="shared" si="0"/>
        <v>1</v>
      </c>
      <c r="E18" s="232"/>
      <c r="J18" s="232"/>
      <c r="K18" s="232"/>
      <c r="L18" s="232"/>
    </row>
    <row r="19" spans="1:12" ht="20.45" customHeight="1" x14ac:dyDescent="0.2">
      <c r="A19" s="462" t="s">
        <v>28</v>
      </c>
      <c r="B19" s="472">
        <f>SUM(B8:B18)</f>
        <v>175313</v>
      </c>
      <c r="C19" s="472">
        <f>SUM(C8:C18)</f>
        <v>911248</v>
      </c>
      <c r="D19" s="473">
        <f>SUM(D8:D18)</f>
        <v>1086561</v>
      </c>
      <c r="E19" s="232"/>
      <c r="G19" s="232"/>
      <c r="H19" s="232"/>
      <c r="I19" s="232"/>
      <c r="J19" s="232"/>
      <c r="K19" s="232"/>
      <c r="L19" s="232"/>
    </row>
    <row r="20" spans="1:12" ht="16.5" x14ac:dyDescent="0.35">
      <c r="A20" s="699" t="s">
        <v>407</v>
      </c>
      <c r="B20" s="700"/>
      <c r="C20" s="700"/>
      <c r="D20" s="701" t="s">
        <v>408</v>
      </c>
    </row>
    <row r="21" spans="1:12" x14ac:dyDescent="0.2">
      <c r="B21" s="232"/>
      <c r="C21" s="232"/>
      <c r="D21" s="232"/>
    </row>
  </sheetData>
  <mergeCells count="2"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0"/>
  <sheetViews>
    <sheetView rightToLeft="1" view="pageBreakPreview" zoomScale="90" zoomScaleNormal="100" zoomScaleSheetLayoutView="90" workbookViewId="0">
      <selection activeCell="A3" sqref="A3:E3"/>
    </sheetView>
  </sheetViews>
  <sheetFormatPr defaultRowHeight="14.25" x14ac:dyDescent="0.2"/>
  <cols>
    <col min="1" max="1" width="25.375" customWidth="1"/>
    <col min="2" max="4" width="14.75" customWidth="1"/>
    <col min="5" max="5" width="14.75" style="305" customWidth="1"/>
  </cols>
  <sheetData>
    <row r="1" spans="1:13" x14ac:dyDescent="0.2">
      <c r="D1" s="832" t="s">
        <v>577</v>
      </c>
      <c r="E1" s="832"/>
    </row>
    <row r="2" spans="1:13" ht="61.5" customHeight="1" x14ac:dyDescent="0.2">
      <c r="A2" s="74"/>
      <c r="D2" s="832" t="s">
        <v>578</v>
      </c>
      <c r="E2" s="832"/>
    </row>
    <row r="3" spans="1:13" ht="21" x14ac:dyDescent="0.2">
      <c r="A3" s="782" t="s">
        <v>411</v>
      </c>
      <c r="B3" s="782"/>
      <c r="C3" s="782"/>
      <c r="D3" s="782"/>
      <c r="E3" s="782"/>
    </row>
    <row r="4" spans="1:13" ht="21" x14ac:dyDescent="0.2">
      <c r="A4" s="782" t="s">
        <v>412</v>
      </c>
      <c r="B4" s="782"/>
      <c r="C4" s="782"/>
      <c r="D4" s="782"/>
      <c r="E4" s="782"/>
    </row>
    <row r="5" spans="1:13" ht="16.5" thickBot="1" x14ac:dyDescent="0.25">
      <c r="A5" s="704" t="s">
        <v>399</v>
      </c>
      <c r="B5" s="345"/>
      <c r="C5" s="345"/>
      <c r="D5" s="345"/>
    </row>
    <row r="6" spans="1:13" ht="17.45" customHeight="1" x14ac:dyDescent="0.2">
      <c r="A6" s="867" t="s">
        <v>101</v>
      </c>
      <c r="B6" s="474" t="s">
        <v>0</v>
      </c>
      <c r="C6" s="474" t="s">
        <v>1</v>
      </c>
      <c r="D6" s="475" t="s">
        <v>18</v>
      </c>
      <c r="E6" s="868" t="s">
        <v>358</v>
      </c>
    </row>
    <row r="7" spans="1:13" ht="18" x14ac:dyDescent="0.2">
      <c r="A7" s="867"/>
      <c r="B7" s="462" t="s">
        <v>25</v>
      </c>
      <c r="C7" s="462" t="s">
        <v>26</v>
      </c>
      <c r="D7" s="465" t="s">
        <v>5</v>
      </c>
      <c r="E7" s="869"/>
    </row>
    <row r="8" spans="1:13" ht="27.75" customHeight="1" thickBot="1" x14ac:dyDescent="0.25">
      <c r="A8" s="476" t="s">
        <v>359</v>
      </c>
      <c r="B8" s="467">
        <v>1612</v>
      </c>
      <c r="C8" s="467">
        <v>8225</v>
      </c>
      <c r="D8" s="467">
        <f>SUM(B8:C8)</f>
        <v>9837</v>
      </c>
      <c r="E8" s="477" t="s">
        <v>259</v>
      </c>
      <c r="F8" s="232"/>
      <c r="H8" s="232"/>
      <c r="I8" s="232"/>
      <c r="J8" s="232"/>
      <c r="K8" s="232"/>
      <c r="L8" s="232"/>
      <c r="M8" s="232"/>
    </row>
    <row r="9" spans="1:13" ht="24.75" customHeight="1" thickBot="1" x14ac:dyDescent="0.25">
      <c r="A9" s="478" t="s">
        <v>360</v>
      </c>
      <c r="B9" s="470">
        <v>2209</v>
      </c>
      <c r="C9" s="470">
        <v>33728</v>
      </c>
      <c r="D9" s="470">
        <f t="shared" ref="D9:D17" si="0">SUM(B9:C9)</f>
        <v>35937</v>
      </c>
      <c r="E9" s="479" t="s">
        <v>361</v>
      </c>
      <c r="F9" s="232"/>
      <c r="H9" s="232"/>
      <c r="I9" s="232"/>
      <c r="J9" s="232"/>
      <c r="K9" s="232"/>
      <c r="L9" s="232"/>
      <c r="M9" s="232"/>
    </row>
    <row r="10" spans="1:13" ht="30" customHeight="1" thickBot="1" x14ac:dyDescent="0.25">
      <c r="A10" s="476" t="s">
        <v>362</v>
      </c>
      <c r="B10" s="467">
        <v>8229</v>
      </c>
      <c r="C10" s="467">
        <v>39443</v>
      </c>
      <c r="D10" s="467">
        <f t="shared" si="0"/>
        <v>47672</v>
      </c>
      <c r="E10" s="477" t="s">
        <v>260</v>
      </c>
      <c r="F10" s="232"/>
      <c r="H10" s="232"/>
      <c r="I10" s="232"/>
      <c r="J10" s="232"/>
      <c r="K10" s="232"/>
      <c r="L10" s="232"/>
      <c r="M10" s="232"/>
    </row>
    <row r="11" spans="1:13" ht="28.5" customHeight="1" thickBot="1" x14ac:dyDescent="0.25">
      <c r="A11" s="478" t="s">
        <v>363</v>
      </c>
      <c r="B11" s="470">
        <v>8741</v>
      </c>
      <c r="C11" s="470">
        <v>35129</v>
      </c>
      <c r="D11" s="470">
        <f>SUM(B11:C11)</f>
        <v>43870</v>
      </c>
      <c r="E11" s="479" t="s">
        <v>261</v>
      </c>
      <c r="F11" s="232"/>
      <c r="H11" s="232"/>
      <c r="I11" s="232"/>
      <c r="J11" s="232"/>
      <c r="K11" s="232"/>
      <c r="L11" s="232"/>
      <c r="M11" s="232"/>
    </row>
    <row r="12" spans="1:13" ht="24.75" customHeight="1" thickBot="1" x14ac:dyDescent="0.25">
      <c r="A12" s="476" t="s">
        <v>364</v>
      </c>
      <c r="B12" s="467">
        <v>61511</v>
      </c>
      <c r="C12" s="467">
        <v>211327</v>
      </c>
      <c r="D12" s="467">
        <f t="shared" si="0"/>
        <v>272838</v>
      </c>
      <c r="E12" s="477" t="s">
        <v>365</v>
      </c>
      <c r="F12" s="232"/>
      <c r="H12" s="232"/>
      <c r="I12" s="232"/>
      <c r="J12" s="232"/>
      <c r="K12" s="232"/>
      <c r="L12" s="232"/>
      <c r="M12" s="232"/>
    </row>
    <row r="13" spans="1:13" ht="24.75" customHeight="1" thickBot="1" x14ac:dyDescent="0.25">
      <c r="A13" s="478" t="s">
        <v>366</v>
      </c>
      <c r="B13" s="470">
        <v>31425</v>
      </c>
      <c r="C13" s="470">
        <v>59921</v>
      </c>
      <c r="D13" s="470">
        <f t="shared" si="0"/>
        <v>91346</v>
      </c>
      <c r="E13" s="479" t="s">
        <v>367</v>
      </c>
      <c r="F13" s="232"/>
      <c r="H13" s="232"/>
      <c r="I13" s="232"/>
      <c r="J13" s="232"/>
      <c r="K13" s="232"/>
      <c r="L13" s="232"/>
      <c r="M13" s="232"/>
    </row>
    <row r="14" spans="1:13" ht="24.75" customHeight="1" thickBot="1" x14ac:dyDescent="0.25">
      <c r="A14" s="476" t="s">
        <v>368</v>
      </c>
      <c r="B14" s="467">
        <v>60246</v>
      </c>
      <c r="C14" s="467">
        <v>518575</v>
      </c>
      <c r="D14" s="467">
        <f t="shared" si="0"/>
        <v>578821</v>
      </c>
      <c r="E14" s="477" t="s">
        <v>262</v>
      </c>
      <c r="F14" s="232"/>
      <c r="H14" s="232"/>
      <c r="I14" s="232"/>
      <c r="J14" s="232"/>
      <c r="K14" s="232"/>
      <c r="L14" s="232"/>
      <c r="M14" s="232"/>
    </row>
    <row r="15" spans="1:13" ht="32.25" customHeight="1" thickBot="1" x14ac:dyDescent="0.25">
      <c r="A15" s="478" t="s">
        <v>369</v>
      </c>
      <c r="B15" s="470">
        <v>1219</v>
      </c>
      <c r="C15" s="470">
        <v>4521</v>
      </c>
      <c r="D15" s="470">
        <f t="shared" si="0"/>
        <v>5740</v>
      </c>
      <c r="E15" s="479" t="s">
        <v>263</v>
      </c>
      <c r="F15" s="232"/>
      <c r="H15" s="232"/>
      <c r="I15" s="232"/>
      <c r="J15" s="232"/>
      <c r="K15" s="232"/>
      <c r="L15" s="232"/>
      <c r="M15" s="232"/>
    </row>
    <row r="16" spans="1:13" ht="30" customHeight="1" thickBot="1" x14ac:dyDescent="0.25">
      <c r="A16" s="476" t="s">
        <v>115</v>
      </c>
      <c r="B16" s="467">
        <v>77</v>
      </c>
      <c r="C16" s="467">
        <v>135</v>
      </c>
      <c r="D16" s="467">
        <f t="shared" si="0"/>
        <v>212</v>
      </c>
      <c r="E16" s="477" t="s">
        <v>264</v>
      </c>
      <c r="F16" s="232"/>
      <c r="K16" s="232"/>
      <c r="L16" s="232"/>
      <c r="M16" s="232"/>
    </row>
    <row r="17" spans="1:13" ht="30" customHeight="1" thickBot="1" x14ac:dyDescent="0.25">
      <c r="A17" s="478" t="s">
        <v>116</v>
      </c>
      <c r="B17" s="470">
        <v>44</v>
      </c>
      <c r="C17" s="470">
        <v>244</v>
      </c>
      <c r="D17" s="470">
        <f t="shared" si="0"/>
        <v>288</v>
      </c>
      <c r="E17" s="479" t="s">
        <v>551</v>
      </c>
      <c r="F17" s="232"/>
      <c r="H17" s="232"/>
      <c r="I17" s="232"/>
      <c r="J17" s="232"/>
      <c r="K17" s="232"/>
      <c r="L17" s="232"/>
      <c r="M17" s="232"/>
    </row>
    <row r="18" spans="1:13" ht="18" x14ac:dyDescent="0.2">
      <c r="A18" s="462" t="s">
        <v>28</v>
      </c>
      <c r="B18" s="472">
        <f>SUM(B8:B17)</f>
        <v>175313</v>
      </c>
      <c r="C18" s="472">
        <f>SUM(C8:C17)</f>
        <v>911248</v>
      </c>
      <c r="D18" s="472">
        <f>SUM(D8:D17)</f>
        <v>1086561</v>
      </c>
      <c r="E18" s="480" t="s">
        <v>5</v>
      </c>
      <c r="F18" s="232"/>
      <c r="H18" s="232"/>
      <c r="I18" s="232"/>
      <c r="J18" s="232"/>
      <c r="K18" s="232"/>
      <c r="L18" s="232"/>
      <c r="M18" s="232"/>
    </row>
    <row r="19" spans="1:13" ht="16.5" x14ac:dyDescent="0.35">
      <c r="A19" s="699" t="s">
        <v>407</v>
      </c>
      <c r="B19" s="700"/>
      <c r="C19" s="700"/>
      <c r="D19" s="700"/>
      <c r="E19" s="703" t="s">
        <v>408</v>
      </c>
    </row>
    <row r="20" spans="1:13" x14ac:dyDescent="0.2">
      <c r="B20" s="264"/>
      <c r="C20" s="264"/>
      <c r="D20" s="264"/>
    </row>
  </sheetData>
  <mergeCells count="6">
    <mergeCell ref="D1:E1"/>
    <mergeCell ref="D2:E2"/>
    <mergeCell ref="A3:E3"/>
    <mergeCell ref="A4:E4"/>
    <mergeCell ref="A6:A7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G12"/>
  <sheetViews>
    <sheetView rightToLeft="1" view="pageBreakPreview" zoomScaleNormal="70" zoomScaleSheetLayoutView="100" workbookViewId="0">
      <selection activeCell="D8" sqref="D8:F10"/>
    </sheetView>
  </sheetViews>
  <sheetFormatPr defaultRowHeight="14.25" x14ac:dyDescent="0.2"/>
  <cols>
    <col min="2" max="3" width="16.125" customWidth="1"/>
    <col min="4" max="4" width="19.125" customWidth="1"/>
    <col min="5" max="5" width="17.125" customWidth="1"/>
    <col min="6" max="6" width="23.375" customWidth="1"/>
  </cols>
  <sheetData>
    <row r="1" spans="2:7" x14ac:dyDescent="0.2">
      <c r="E1" s="832" t="s">
        <v>577</v>
      </c>
      <c r="F1" s="832"/>
    </row>
    <row r="2" spans="2:7" ht="61.5" customHeight="1" x14ac:dyDescent="0.2">
      <c r="B2" s="74"/>
      <c r="E2" s="832" t="s">
        <v>586</v>
      </c>
      <c r="F2" s="832"/>
    </row>
    <row r="3" spans="2:7" ht="21" x14ac:dyDescent="0.2">
      <c r="B3" s="778" t="s">
        <v>413</v>
      </c>
      <c r="C3" s="778"/>
      <c r="D3" s="778"/>
      <c r="E3" s="778"/>
      <c r="F3" s="778"/>
    </row>
    <row r="4" spans="2:7" ht="21" x14ac:dyDescent="0.2">
      <c r="B4" s="779" t="s">
        <v>414</v>
      </c>
      <c r="C4" s="779"/>
      <c r="D4" s="779"/>
      <c r="E4" s="779"/>
      <c r="F4" s="779"/>
    </row>
    <row r="5" spans="2:7" ht="15.75" x14ac:dyDescent="0.2">
      <c r="B5" s="670" t="s">
        <v>609</v>
      </c>
    </row>
    <row r="6" spans="2:7" ht="19.149999999999999" customHeight="1" x14ac:dyDescent="0.2">
      <c r="B6" s="863" t="s">
        <v>333</v>
      </c>
      <c r="C6" s="864"/>
      <c r="D6" s="664" t="s">
        <v>0</v>
      </c>
      <c r="E6" s="664" t="s">
        <v>1</v>
      </c>
      <c r="F6" s="663" t="s">
        <v>18</v>
      </c>
    </row>
    <row r="7" spans="2:7" ht="19.149999999999999" customHeight="1" x14ac:dyDescent="0.2">
      <c r="B7" s="865" t="s">
        <v>334</v>
      </c>
      <c r="C7" s="866"/>
      <c r="D7" s="666" t="s">
        <v>25</v>
      </c>
      <c r="E7" s="666" t="s">
        <v>26</v>
      </c>
      <c r="F7" s="663" t="s">
        <v>5</v>
      </c>
    </row>
    <row r="8" spans="2:7" ht="45.6" customHeight="1" x14ac:dyDescent="0.2">
      <c r="B8" s="481" t="s">
        <v>16</v>
      </c>
      <c r="C8" s="482" t="s">
        <v>19</v>
      </c>
      <c r="D8" s="483">
        <v>347417</v>
      </c>
      <c r="E8" s="484">
        <v>425801</v>
      </c>
      <c r="F8" s="485">
        <f>SUM(D8:E8)</f>
        <v>773218</v>
      </c>
      <c r="G8" s="232"/>
    </row>
    <row r="9" spans="2:7" ht="45.6" customHeight="1" x14ac:dyDescent="0.2">
      <c r="B9" s="486" t="s">
        <v>17</v>
      </c>
      <c r="C9" s="487" t="s">
        <v>20</v>
      </c>
      <c r="D9" s="488">
        <v>35083</v>
      </c>
      <c r="E9" s="489">
        <v>18127</v>
      </c>
      <c r="F9" s="490">
        <f>SUM(D9:E9)</f>
        <v>53210</v>
      </c>
      <c r="G9" s="232"/>
    </row>
    <row r="10" spans="2:7" ht="45.6" customHeight="1" x14ac:dyDescent="0.2">
      <c r="B10" s="491" t="s">
        <v>18</v>
      </c>
      <c r="C10" s="492" t="s">
        <v>5</v>
      </c>
      <c r="D10" s="493">
        <f>SUM(D8:D9)</f>
        <v>382500</v>
      </c>
      <c r="E10" s="493">
        <f>SUM(E8:E9)</f>
        <v>443928</v>
      </c>
      <c r="F10" s="494">
        <f>SUM(F8:F9)</f>
        <v>826428</v>
      </c>
      <c r="G10" s="232"/>
    </row>
    <row r="11" spans="2:7" ht="18" x14ac:dyDescent="0.2">
      <c r="B11" s="443" t="s">
        <v>335</v>
      </c>
      <c r="C11" s="179"/>
      <c r="D11" s="179"/>
      <c r="E11" s="179"/>
      <c r="F11" t="s">
        <v>336</v>
      </c>
      <c r="G11" s="232"/>
    </row>
    <row r="12" spans="2:7" x14ac:dyDescent="0.2">
      <c r="D12" s="264"/>
      <c r="E12" s="264"/>
      <c r="F12" s="264"/>
    </row>
  </sheetData>
  <mergeCells count="6">
    <mergeCell ref="B7:C7"/>
    <mergeCell ref="E1:F1"/>
    <mergeCell ref="E2:F2"/>
    <mergeCell ref="B3:F3"/>
    <mergeCell ref="B4:F4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14"/>
  <sheetViews>
    <sheetView rightToLeft="1" view="pageBreakPreview" zoomScale="80" zoomScaleNormal="100" zoomScaleSheetLayoutView="80" workbookViewId="0">
      <selection activeCell="C10" sqref="C10:K11"/>
    </sheetView>
  </sheetViews>
  <sheetFormatPr defaultRowHeight="14.25" x14ac:dyDescent="0.2"/>
  <cols>
    <col min="1" max="1" width="14" customWidth="1"/>
    <col min="2" max="11" width="9.875" customWidth="1"/>
  </cols>
  <sheetData>
    <row r="1" spans="1:19" x14ac:dyDescent="0.2">
      <c r="J1" s="644" t="s">
        <v>594</v>
      </c>
    </row>
    <row r="2" spans="1:19" ht="61.5" customHeight="1" x14ac:dyDescent="0.2">
      <c r="A2" s="74"/>
      <c r="B2" s="74"/>
      <c r="I2" s="2"/>
      <c r="J2" s="644" t="s">
        <v>587</v>
      </c>
      <c r="K2" s="2"/>
    </row>
    <row r="3" spans="1:19" ht="21" x14ac:dyDescent="0.2">
      <c r="A3" s="778" t="s">
        <v>600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9" ht="21" x14ac:dyDescent="0.2">
      <c r="A4" s="779" t="s">
        <v>599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19" ht="18" customHeight="1" x14ac:dyDescent="0.2">
      <c r="A5" s="770" t="s">
        <v>571</v>
      </c>
      <c r="B5" s="770"/>
      <c r="C5" s="41"/>
      <c r="D5" s="41"/>
      <c r="E5" s="41"/>
      <c r="F5" s="41"/>
      <c r="G5" s="41"/>
      <c r="H5" s="41"/>
      <c r="I5" s="41"/>
      <c r="J5" s="41"/>
      <c r="K5" s="41"/>
    </row>
    <row r="6" spans="1:19" ht="18.600000000000001" customHeight="1" x14ac:dyDescent="0.2">
      <c r="A6" s="870" t="s">
        <v>35</v>
      </c>
      <c r="B6" s="864"/>
      <c r="C6" s="871" t="s">
        <v>16</v>
      </c>
      <c r="D6" s="863"/>
      <c r="E6" s="864"/>
      <c r="F6" s="871" t="s">
        <v>17</v>
      </c>
      <c r="G6" s="863"/>
      <c r="H6" s="864"/>
      <c r="I6" s="872" t="s">
        <v>18</v>
      </c>
      <c r="J6" s="865"/>
      <c r="K6" s="865"/>
    </row>
    <row r="7" spans="1:19" ht="19.149999999999999" customHeight="1" thickBot="1" x14ac:dyDescent="0.25">
      <c r="A7" s="870"/>
      <c r="B7" s="864"/>
      <c r="C7" s="873" t="s">
        <v>19</v>
      </c>
      <c r="D7" s="874"/>
      <c r="E7" s="875"/>
      <c r="F7" s="876" t="s">
        <v>20</v>
      </c>
      <c r="G7" s="877"/>
      <c r="H7" s="878"/>
      <c r="I7" s="876" t="s">
        <v>5</v>
      </c>
      <c r="J7" s="877"/>
      <c r="K7" s="877"/>
    </row>
    <row r="8" spans="1:19" ht="19.5" x14ac:dyDescent="0.2">
      <c r="A8" s="870" t="s">
        <v>36</v>
      </c>
      <c r="B8" s="864"/>
      <c r="C8" s="664" t="s">
        <v>22</v>
      </c>
      <c r="D8" s="495" t="s">
        <v>23</v>
      </c>
      <c r="E8" s="495" t="s">
        <v>24</v>
      </c>
      <c r="F8" s="664" t="s">
        <v>22</v>
      </c>
      <c r="G8" s="664" t="s">
        <v>23</v>
      </c>
      <c r="H8" s="664" t="s">
        <v>24</v>
      </c>
      <c r="I8" s="664" t="s">
        <v>22</v>
      </c>
      <c r="J8" s="664" t="s">
        <v>23</v>
      </c>
      <c r="K8" s="663" t="s">
        <v>24</v>
      </c>
    </row>
    <row r="9" spans="1:19" ht="19.5" x14ac:dyDescent="0.2">
      <c r="A9" s="870"/>
      <c r="B9" s="864"/>
      <c r="C9" s="666" t="s">
        <v>25</v>
      </c>
      <c r="D9" s="666" t="s">
        <v>26</v>
      </c>
      <c r="E9" s="666" t="s">
        <v>5</v>
      </c>
      <c r="F9" s="666" t="s">
        <v>25</v>
      </c>
      <c r="G9" s="666" t="s">
        <v>26</v>
      </c>
      <c r="H9" s="666" t="s">
        <v>5</v>
      </c>
      <c r="I9" s="666" t="s">
        <v>25</v>
      </c>
      <c r="J9" s="666" t="s">
        <v>26</v>
      </c>
      <c r="K9" s="665" t="s">
        <v>5</v>
      </c>
    </row>
    <row r="10" spans="1:19" ht="34.15" customHeight="1" x14ac:dyDescent="0.2">
      <c r="A10" s="496" t="s">
        <v>575</v>
      </c>
      <c r="B10" s="497" t="s">
        <v>574</v>
      </c>
      <c r="C10" s="498">
        <v>347417</v>
      </c>
      <c r="D10" s="499">
        <v>425801</v>
      </c>
      <c r="E10" s="498">
        <f>SUM(C10:D10)</f>
        <v>773218</v>
      </c>
      <c r="F10" s="499">
        <v>35083</v>
      </c>
      <c r="G10" s="498">
        <v>18127</v>
      </c>
      <c r="H10" s="498">
        <f>SUM(F10:G10)</f>
        <v>53210</v>
      </c>
      <c r="I10" s="498">
        <f>C10+F10</f>
        <v>382500</v>
      </c>
      <c r="J10" s="498">
        <f>D10+G10</f>
        <v>443928</v>
      </c>
      <c r="K10" s="498">
        <f>SUM(I10:J10)</f>
        <v>826428</v>
      </c>
      <c r="L10" s="232"/>
      <c r="M10" s="232"/>
      <c r="N10" s="232"/>
      <c r="O10" s="232"/>
      <c r="P10" s="232"/>
      <c r="Q10" s="232"/>
      <c r="R10" s="232"/>
      <c r="S10" s="232"/>
    </row>
    <row r="11" spans="1:19" ht="37.9" customHeight="1" x14ac:dyDescent="0.2">
      <c r="A11" s="500" t="s">
        <v>322</v>
      </c>
      <c r="B11" s="501" t="s">
        <v>320</v>
      </c>
      <c r="C11" s="502">
        <v>338071</v>
      </c>
      <c r="D11" s="503">
        <v>407077</v>
      </c>
      <c r="E11" s="502">
        <f>SUM(C11:D11)</f>
        <v>745148</v>
      </c>
      <c r="F11" s="503">
        <v>29480</v>
      </c>
      <c r="G11" s="502">
        <v>11883</v>
      </c>
      <c r="H11" s="502">
        <f>SUM(F11:G11)</f>
        <v>41363</v>
      </c>
      <c r="I11" s="502">
        <f>C11+F11</f>
        <v>367551</v>
      </c>
      <c r="J11" s="502">
        <f>D11+G11</f>
        <v>418960</v>
      </c>
      <c r="K11" s="504">
        <f>SUM(I11:J11)</f>
        <v>786511</v>
      </c>
      <c r="L11" s="232"/>
      <c r="M11" s="232"/>
      <c r="N11" s="232"/>
      <c r="O11" s="232"/>
      <c r="P11" s="232"/>
      <c r="Q11" s="232"/>
      <c r="R11" s="232"/>
      <c r="S11" s="232"/>
    </row>
    <row r="12" spans="1:19" ht="18" x14ac:dyDescent="0.2">
      <c r="A12" s="443" t="s">
        <v>335</v>
      </c>
      <c r="B12" s="443"/>
      <c r="C12" s="179"/>
      <c r="D12" s="179"/>
      <c r="E12" s="179"/>
      <c r="G12" s="41"/>
      <c r="H12" s="700"/>
      <c r="I12" s="700"/>
      <c r="J12" s="700"/>
      <c r="K12" s="700" t="s">
        <v>336</v>
      </c>
    </row>
    <row r="13" spans="1:19" x14ac:dyDescent="0.2">
      <c r="C13" s="264"/>
      <c r="D13" s="264"/>
      <c r="E13" s="264"/>
      <c r="F13" s="264"/>
      <c r="G13" s="264"/>
      <c r="H13" s="264"/>
      <c r="I13" s="264"/>
      <c r="J13" s="264"/>
      <c r="K13" s="264"/>
    </row>
    <row r="14" spans="1:19" x14ac:dyDescent="0.2">
      <c r="C14" s="264"/>
      <c r="D14" s="264"/>
      <c r="E14" s="264"/>
      <c r="F14" s="264"/>
      <c r="G14" s="264"/>
      <c r="H14" s="264"/>
      <c r="I14" s="264"/>
      <c r="J14" s="264"/>
      <c r="K14" s="264"/>
    </row>
  </sheetData>
  <mergeCells count="11">
    <mergeCell ref="A5:B5"/>
    <mergeCell ref="A8:B9"/>
    <mergeCell ref="A3:K3"/>
    <mergeCell ref="A4:K4"/>
    <mergeCell ref="A6:B7"/>
    <mergeCell ref="C6:E6"/>
    <mergeCell ref="F6:H6"/>
    <mergeCell ref="I6:K6"/>
    <mergeCell ref="C7:E7"/>
    <mergeCell ref="F7:H7"/>
    <mergeCell ref="I7:K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horizontalDpi="300" r:id="rId1"/>
  <headerFooter>
    <oddFooter>&amp;Lstats.gov.sa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S23"/>
  <sheetViews>
    <sheetView rightToLeft="1" view="pageBreakPreview" topLeftCell="A4" zoomScale="90" zoomScaleNormal="70" zoomScaleSheetLayoutView="90" workbookViewId="0">
      <selection activeCell="B10" sqref="B10:J21"/>
    </sheetView>
  </sheetViews>
  <sheetFormatPr defaultRowHeight="14.25" x14ac:dyDescent="0.2"/>
  <cols>
    <col min="1" max="1" width="17" customWidth="1"/>
    <col min="2" max="10" width="12.75" customWidth="1"/>
  </cols>
  <sheetData>
    <row r="1" spans="1:19" x14ac:dyDescent="0.2">
      <c r="I1" s="644" t="s">
        <v>577</v>
      </c>
    </row>
    <row r="2" spans="1:19" ht="61.5" customHeight="1" x14ac:dyDescent="0.2">
      <c r="A2" s="74"/>
      <c r="H2" s="2"/>
      <c r="I2" s="644" t="s">
        <v>601</v>
      </c>
      <c r="J2" s="2"/>
    </row>
    <row r="3" spans="1:19" ht="21" x14ac:dyDescent="0.2">
      <c r="A3" s="782" t="s">
        <v>416</v>
      </c>
      <c r="B3" s="782"/>
      <c r="C3" s="782"/>
      <c r="D3" s="782"/>
      <c r="E3" s="782"/>
      <c r="F3" s="782"/>
      <c r="G3" s="782"/>
      <c r="H3" s="782"/>
      <c r="I3" s="782"/>
      <c r="J3" s="782"/>
    </row>
    <row r="4" spans="1:19" ht="21" x14ac:dyDescent="0.2">
      <c r="A4" s="779" t="s">
        <v>417</v>
      </c>
      <c r="B4" s="779"/>
      <c r="C4" s="779"/>
      <c r="D4" s="779"/>
      <c r="E4" s="779"/>
      <c r="F4" s="779"/>
      <c r="G4" s="779"/>
      <c r="H4" s="779"/>
      <c r="I4" s="779"/>
      <c r="J4" s="779"/>
    </row>
    <row r="5" spans="1:19" ht="18" x14ac:dyDescent="0.45">
      <c r="A5" s="513" t="s">
        <v>572</v>
      </c>
      <c r="B5" s="505"/>
      <c r="C5" s="505"/>
      <c r="D5" s="505"/>
      <c r="E5" s="505"/>
      <c r="F5" s="505"/>
      <c r="G5" s="505"/>
      <c r="H5" s="505"/>
      <c r="I5" s="505"/>
      <c r="J5" s="505"/>
    </row>
    <row r="6" spans="1:19" ht="19.5" customHeight="1" x14ac:dyDescent="0.2">
      <c r="A6" s="667" t="s">
        <v>45</v>
      </c>
      <c r="B6" s="884" t="s">
        <v>16</v>
      </c>
      <c r="C6" s="885"/>
      <c r="D6" s="867"/>
      <c r="E6" s="884" t="s">
        <v>17</v>
      </c>
      <c r="F6" s="885"/>
      <c r="G6" s="885"/>
      <c r="H6" s="886" t="s">
        <v>18</v>
      </c>
      <c r="I6" s="885"/>
      <c r="J6" s="885"/>
    </row>
    <row r="7" spans="1:19" ht="18.75" thickBot="1" x14ac:dyDescent="0.25">
      <c r="A7" s="667" t="s">
        <v>46</v>
      </c>
      <c r="B7" s="879" t="s">
        <v>19</v>
      </c>
      <c r="C7" s="880"/>
      <c r="D7" s="881"/>
      <c r="E7" s="879" t="s">
        <v>20</v>
      </c>
      <c r="F7" s="880"/>
      <c r="G7" s="880"/>
      <c r="H7" s="882" t="s">
        <v>5</v>
      </c>
      <c r="I7" s="883"/>
      <c r="J7" s="883"/>
    </row>
    <row r="8" spans="1:19" ht="18" x14ac:dyDescent="0.2">
      <c r="A8" s="506"/>
      <c r="B8" s="667" t="s">
        <v>0</v>
      </c>
      <c r="C8" s="507" t="s">
        <v>1</v>
      </c>
      <c r="D8" s="507" t="s">
        <v>47</v>
      </c>
      <c r="E8" s="667" t="s">
        <v>0</v>
      </c>
      <c r="F8" s="667" t="s">
        <v>1</v>
      </c>
      <c r="G8" s="667" t="s">
        <v>47</v>
      </c>
      <c r="H8" s="668" t="s">
        <v>0</v>
      </c>
      <c r="I8" s="667" t="s">
        <v>1</v>
      </c>
      <c r="J8" s="507" t="s">
        <v>47</v>
      </c>
    </row>
    <row r="9" spans="1:19" ht="18" x14ac:dyDescent="0.2">
      <c r="A9" s="506"/>
      <c r="B9" s="667" t="s">
        <v>25</v>
      </c>
      <c r="C9" s="667" t="s">
        <v>26</v>
      </c>
      <c r="D9" s="669" t="s">
        <v>5</v>
      </c>
      <c r="E9" s="667" t="s">
        <v>25</v>
      </c>
      <c r="F9" s="667" t="s">
        <v>26</v>
      </c>
      <c r="G9" s="669" t="s">
        <v>5</v>
      </c>
      <c r="H9" s="668" t="s">
        <v>25</v>
      </c>
      <c r="I9" s="667" t="s">
        <v>26</v>
      </c>
      <c r="J9" s="669" t="s">
        <v>5</v>
      </c>
    </row>
    <row r="10" spans="1:19" ht="19.899999999999999" customHeight="1" x14ac:dyDescent="0.2">
      <c r="A10" s="371" t="s">
        <v>48</v>
      </c>
      <c r="B10" s="82">
        <v>17229</v>
      </c>
      <c r="C10" s="82">
        <v>5553</v>
      </c>
      <c r="D10" s="82">
        <f t="shared" ref="D10:D20" si="0">SUM(B10:C10)</f>
        <v>22782</v>
      </c>
      <c r="E10" s="82">
        <v>3842</v>
      </c>
      <c r="F10" s="84">
        <v>951</v>
      </c>
      <c r="G10" s="82">
        <f t="shared" ref="G10:G20" si="1">SUM(E10:F10)</f>
        <v>4793</v>
      </c>
      <c r="H10" s="125">
        <f t="shared" ref="H10:H20" si="2">B10+E10</f>
        <v>21071</v>
      </c>
      <c r="I10" s="125">
        <f t="shared" ref="I10:I20" si="3">C10+F10</f>
        <v>6504</v>
      </c>
      <c r="J10" s="125">
        <f t="shared" ref="J10:J20" si="4">SUM(H10:I10)</f>
        <v>27575</v>
      </c>
      <c r="K10" s="232"/>
      <c r="L10" s="232"/>
      <c r="M10" s="232"/>
      <c r="N10" s="232"/>
      <c r="O10" s="232"/>
      <c r="P10" s="232"/>
      <c r="Q10" s="232"/>
      <c r="R10" s="232"/>
      <c r="S10" s="232"/>
    </row>
    <row r="11" spans="1:19" ht="19.899999999999999" customHeight="1" x14ac:dyDescent="0.2">
      <c r="A11" s="372" t="s">
        <v>49</v>
      </c>
      <c r="B11" s="24">
        <v>121335</v>
      </c>
      <c r="C11" s="24">
        <v>93392</v>
      </c>
      <c r="D11" s="24">
        <f t="shared" si="0"/>
        <v>214727</v>
      </c>
      <c r="E11" s="24">
        <v>9025</v>
      </c>
      <c r="F11" s="24">
        <v>3754</v>
      </c>
      <c r="G11" s="24">
        <f t="shared" si="1"/>
        <v>12779</v>
      </c>
      <c r="H11" s="126">
        <f t="shared" si="2"/>
        <v>130360</v>
      </c>
      <c r="I11" s="24">
        <f t="shared" si="3"/>
        <v>97146</v>
      </c>
      <c r="J11" s="24">
        <f t="shared" si="4"/>
        <v>227506</v>
      </c>
      <c r="K11" s="232"/>
      <c r="L11" s="232"/>
      <c r="M11" s="232"/>
      <c r="N11" s="232"/>
      <c r="O11" s="232"/>
      <c r="P11" s="232"/>
      <c r="Q11" s="232"/>
      <c r="R11" s="232"/>
      <c r="S11" s="232"/>
    </row>
    <row r="12" spans="1:19" ht="19.899999999999999" customHeight="1" x14ac:dyDescent="0.2">
      <c r="A12" s="371" t="s">
        <v>50</v>
      </c>
      <c r="B12" s="82">
        <v>124028</v>
      </c>
      <c r="C12" s="82">
        <v>171259</v>
      </c>
      <c r="D12" s="82">
        <f t="shared" si="0"/>
        <v>295287</v>
      </c>
      <c r="E12" s="82">
        <v>11036</v>
      </c>
      <c r="F12" s="82">
        <v>7300</v>
      </c>
      <c r="G12" s="82">
        <f t="shared" si="1"/>
        <v>18336</v>
      </c>
      <c r="H12" s="125">
        <f t="shared" si="2"/>
        <v>135064</v>
      </c>
      <c r="I12" s="82">
        <f t="shared" si="3"/>
        <v>178559</v>
      </c>
      <c r="J12" s="82">
        <f t="shared" si="4"/>
        <v>313623</v>
      </c>
      <c r="K12" s="232"/>
      <c r="L12" s="232"/>
      <c r="M12" s="232"/>
      <c r="N12" s="232"/>
      <c r="O12" s="232"/>
      <c r="P12" s="232"/>
      <c r="Q12" s="232"/>
      <c r="R12" s="232"/>
      <c r="S12" s="232"/>
    </row>
    <row r="13" spans="1:19" ht="19.899999999999999" customHeight="1" x14ac:dyDescent="0.2">
      <c r="A13" s="372" t="s">
        <v>51</v>
      </c>
      <c r="B13" s="24">
        <v>47460</v>
      </c>
      <c r="C13" s="24">
        <v>95541</v>
      </c>
      <c r="D13" s="24">
        <f t="shared" si="0"/>
        <v>143001</v>
      </c>
      <c r="E13" s="24">
        <v>2550</v>
      </c>
      <c r="F13" s="24">
        <v>1337</v>
      </c>
      <c r="G13" s="24">
        <f t="shared" si="1"/>
        <v>3887</v>
      </c>
      <c r="H13" s="126">
        <f t="shared" si="2"/>
        <v>50010</v>
      </c>
      <c r="I13" s="24">
        <f t="shared" si="3"/>
        <v>96878</v>
      </c>
      <c r="J13" s="24">
        <f t="shared" si="4"/>
        <v>146888</v>
      </c>
      <c r="K13" s="232"/>
      <c r="L13" s="232"/>
      <c r="M13" s="232"/>
      <c r="N13" s="232"/>
      <c r="O13" s="232"/>
      <c r="P13" s="232"/>
      <c r="Q13" s="232"/>
      <c r="R13" s="232"/>
      <c r="S13" s="232"/>
    </row>
    <row r="14" spans="1:19" ht="19.899999999999999" customHeight="1" x14ac:dyDescent="0.2">
      <c r="A14" s="371" t="s">
        <v>52</v>
      </c>
      <c r="B14" s="82">
        <v>20489</v>
      </c>
      <c r="C14" s="82">
        <v>48024</v>
      </c>
      <c r="D14" s="82">
        <f t="shared" si="0"/>
        <v>68513</v>
      </c>
      <c r="E14" s="82">
        <v>3337</v>
      </c>
      <c r="F14" s="82">
        <v>3863</v>
      </c>
      <c r="G14" s="82">
        <f t="shared" si="1"/>
        <v>7200</v>
      </c>
      <c r="H14" s="125">
        <f t="shared" si="2"/>
        <v>23826</v>
      </c>
      <c r="I14" s="82">
        <f t="shared" si="3"/>
        <v>51887</v>
      </c>
      <c r="J14" s="82">
        <f t="shared" si="4"/>
        <v>75713</v>
      </c>
      <c r="K14" s="232"/>
      <c r="L14" s="232"/>
      <c r="M14" s="232"/>
      <c r="N14" s="232"/>
      <c r="O14" s="232"/>
      <c r="P14" s="232"/>
      <c r="Q14" s="232"/>
      <c r="R14" s="232"/>
      <c r="S14" s="232"/>
    </row>
    <row r="15" spans="1:19" ht="19.899999999999999" customHeight="1" x14ac:dyDescent="0.2">
      <c r="A15" s="372" t="s">
        <v>53</v>
      </c>
      <c r="B15" s="24">
        <v>9552</v>
      </c>
      <c r="C15" s="24">
        <v>9595</v>
      </c>
      <c r="D15" s="24">
        <f t="shared" si="0"/>
        <v>19147</v>
      </c>
      <c r="E15" s="24">
        <v>2427</v>
      </c>
      <c r="F15" s="24">
        <v>188</v>
      </c>
      <c r="G15" s="24">
        <f t="shared" si="1"/>
        <v>2615</v>
      </c>
      <c r="H15" s="126">
        <f t="shared" si="2"/>
        <v>11979</v>
      </c>
      <c r="I15" s="24">
        <f t="shared" si="3"/>
        <v>9783</v>
      </c>
      <c r="J15" s="24">
        <f t="shared" si="4"/>
        <v>21762</v>
      </c>
      <c r="K15" s="232"/>
      <c r="L15" s="232"/>
      <c r="M15" s="232"/>
      <c r="N15" s="232"/>
      <c r="O15" s="232"/>
      <c r="P15" s="232"/>
      <c r="Q15" s="232"/>
      <c r="R15" s="232"/>
      <c r="S15" s="232"/>
    </row>
    <row r="16" spans="1:19" ht="19.899999999999999" customHeight="1" x14ac:dyDescent="0.2">
      <c r="A16" s="371" t="s">
        <v>54</v>
      </c>
      <c r="B16" s="82">
        <v>6353</v>
      </c>
      <c r="C16" s="82">
        <v>1542</v>
      </c>
      <c r="D16" s="82">
        <f t="shared" si="0"/>
        <v>7895</v>
      </c>
      <c r="E16" s="84">
        <v>0</v>
      </c>
      <c r="F16" s="84">
        <v>0</v>
      </c>
      <c r="G16" s="84">
        <f t="shared" si="1"/>
        <v>0</v>
      </c>
      <c r="H16" s="125">
        <f t="shared" si="2"/>
        <v>6353</v>
      </c>
      <c r="I16" s="82">
        <f t="shared" si="3"/>
        <v>1542</v>
      </c>
      <c r="J16" s="82">
        <f t="shared" si="4"/>
        <v>7895</v>
      </c>
      <c r="K16" s="232"/>
      <c r="L16" s="232"/>
      <c r="M16" s="232"/>
      <c r="N16" s="232"/>
      <c r="O16" s="232"/>
      <c r="P16" s="232"/>
      <c r="Q16" s="232"/>
      <c r="R16" s="232"/>
      <c r="S16" s="232"/>
    </row>
    <row r="17" spans="1:19" ht="19.899999999999999" customHeight="1" x14ac:dyDescent="0.2">
      <c r="A17" s="372" t="s">
        <v>55</v>
      </c>
      <c r="B17" s="85">
        <v>942</v>
      </c>
      <c r="C17" s="85">
        <v>895</v>
      </c>
      <c r="D17" s="24">
        <f t="shared" si="0"/>
        <v>1837</v>
      </c>
      <c r="E17" s="24">
        <v>1460</v>
      </c>
      <c r="F17" s="85">
        <v>277</v>
      </c>
      <c r="G17" s="24">
        <f t="shared" si="1"/>
        <v>1737</v>
      </c>
      <c r="H17" s="126">
        <f t="shared" si="2"/>
        <v>2402</v>
      </c>
      <c r="I17" s="85">
        <f t="shared" si="3"/>
        <v>1172</v>
      </c>
      <c r="J17" s="24">
        <f t="shared" si="4"/>
        <v>3574</v>
      </c>
      <c r="K17" s="232"/>
      <c r="L17" s="232"/>
      <c r="M17" s="232"/>
      <c r="N17" s="232"/>
      <c r="O17" s="232"/>
      <c r="P17" s="232"/>
      <c r="Q17" s="232"/>
      <c r="R17" s="232"/>
      <c r="S17" s="232"/>
    </row>
    <row r="18" spans="1:19" ht="19.899999999999999" customHeight="1" x14ac:dyDescent="0.2">
      <c r="A18" s="371" t="s">
        <v>56</v>
      </c>
      <c r="B18" s="84">
        <v>0</v>
      </c>
      <c r="C18" s="84">
        <v>0</v>
      </c>
      <c r="D18" s="84">
        <f t="shared" si="0"/>
        <v>0</v>
      </c>
      <c r="E18" s="84">
        <v>1406</v>
      </c>
      <c r="F18" s="84">
        <v>457</v>
      </c>
      <c r="G18" s="84">
        <f t="shared" si="1"/>
        <v>1863</v>
      </c>
      <c r="H18" s="508">
        <f t="shared" si="2"/>
        <v>1406</v>
      </c>
      <c r="I18" s="84">
        <f t="shared" si="3"/>
        <v>457</v>
      </c>
      <c r="J18" s="84">
        <f t="shared" si="4"/>
        <v>1863</v>
      </c>
      <c r="K18" s="232"/>
      <c r="L18" s="232"/>
      <c r="M18" s="232"/>
      <c r="N18" s="232"/>
      <c r="O18" s="232"/>
      <c r="P18" s="232"/>
      <c r="Q18" s="232"/>
      <c r="R18" s="232"/>
      <c r="S18" s="232"/>
    </row>
    <row r="19" spans="1:19" ht="19.899999999999999" customHeight="1" x14ac:dyDescent="0.2">
      <c r="A19" s="372" t="s">
        <v>57</v>
      </c>
      <c r="B19" s="85">
        <v>29</v>
      </c>
      <c r="C19" s="85">
        <v>0</v>
      </c>
      <c r="D19" s="85">
        <f t="shared" si="0"/>
        <v>29</v>
      </c>
      <c r="E19" s="85">
        <v>0</v>
      </c>
      <c r="F19" s="85">
        <v>0</v>
      </c>
      <c r="G19" s="85">
        <f t="shared" si="1"/>
        <v>0</v>
      </c>
      <c r="H19" s="509">
        <f t="shared" si="2"/>
        <v>29</v>
      </c>
      <c r="I19" s="85">
        <f t="shared" si="3"/>
        <v>0</v>
      </c>
      <c r="J19" s="85">
        <f t="shared" si="4"/>
        <v>29</v>
      </c>
      <c r="K19" s="232"/>
      <c r="L19" s="232"/>
      <c r="M19" s="232"/>
      <c r="N19" s="232"/>
      <c r="O19" s="232"/>
      <c r="P19" s="232"/>
      <c r="Q19" s="232"/>
      <c r="R19" s="232"/>
      <c r="S19" s="232"/>
    </row>
    <row r="20" spans="1:19" ht="19.899999999999999" customHeight="1" thickBot="1" x14ac:dyDescent="0.25">
      <c r="A20" s="510" t="s">
        <v>58</v>
      </c>
      <c r="B20" s="100">
        <v>0</v>
      </c>
      <c r="C20" s="100">
        <v>0</v>
      </c>
      <c r="D20" s="100">
        <f t="shared" si="0"/>
        <v>0</v>
      </c>
      <c r="E20" s="100">
        <v>0</v>
      </c>
      <c r="F20" s="100">
        <v>0</v>
      </c>
      <c r="G20" s="100">
        <f t="shared" si="1"/>
        <v>0</v>
      </c>
      <c r="H20" s="511">
        <f t="shared" si="2"/>
        <v>0</v>
      </c>
      <c r="I20" s="100">
        <f t="shared" si="3"/>
        <v>0</v>
      </c>
      <c r="J20" s="100">
        <f t="shared" si="4"/>
        <v>0</v>
      </c>
      <c r="K20" s="232"/>
      <c r="L20" s="232"/>
      <c r="M20" s="232"/>
      <c r="N20" s="232"/>
      <c r="O20" s="232"/>
      <c r="P20" s="232"/>
      <c r="Q20" s="232"/>
      <c r="R20" s="232"/>
      <c r="S20" s="232"/>
    </row>
    <row r="21" spans="1:19" ht="18" x14ac:dyDescent="0.2">
      <c r="A21" s="688" t="s">
        <v>28</v>
      </c>
      <c r="B21" s="512">
        <f t="shared" ref="B21:J21" si="5">SUM(B10:B20)</f>
        <v>347417</v>
      </c>
      <c r="C21" s="512">
        <f t="shared" si="5"/>
        <v>425801</v>
      </c>
      <c r="D21" s="512">
        <f t="shared" si="5"/>
        <v>773218</v>
      </c>
      <c r="E21" s="512">
        <f t="shared" si="5"/>
        <v>35083</v>
      </c>
      <c r="F21" s="512">
        <f t="shared" si="5"/>
        <v>18127</v>
      </c>
      <c r="G21" s="512">
        <f t="shared" si="5"/>
        <v>53210</v>
      </c>
      <c r="H21" s="512">
        <f t="shared" si="5"/>
        <v>382500</v>
      </c>
      <c r="I21" s="512">
        <f t="shared" si="5"/>
        <v>443928</v>
      </c>
      <c r="J21" s="512">
        <f t="shared" si="5"/>
        <v>826428</v>
      </c>
      <c r="K21" s="232"/>
      <c r="L21" s="232"/>
      <c r="M21" s="232"/>
      <c r="N21" s="232"/>
      <c r="O21" s="232"/>
      <c r="P21" s="232"/>
      <c r="Q21" s="232"/>
      <c r="R21" s="232"/>
      <c r="S21" s="232"/>
    </row>
    <row r="22" spans="1:19" ht="18" x14ac:dyDescent="0.2">
      <c r="A22" s="443" t="s">
        <v>335</v>
      </c>
      <c r="B22" s="179"/>
      <c r="C22" s="179"/>
      <c r="D22" s="179"/>
      <c r="F22" s="41"/>
      <c r="G22" s="41"/>
      <c r="H22" s="41"/>
      <c r="I22" s="41"/>
      <c r="J22" t="s">
        <v>336</v>
      </c>
    </row>
    <row r="23" spans="1:19" x14ac:dyDescent="0.2">
      <c r="B23" s="264"/>
      <c r="C23" s="264"/>
      <c r="D23" s="264"/>
      <c r="E23" s="264"/>
      <c r="F23" s="264"/>
      <c r="G23" s="264"/>
      <c r="H23" s="264"/>
      <c r="I23" s="264"/>
      <c r="J23" s="264"/>
    </row>
  </sheetData>
  <mergeCells count="8">
    <mergeCell ref="B7:D7"/>
    <mergeCell ref="E7:G7"/>
    <mergeCell ref="H7:J7"/>
    <mergeCell ref="A3:J3"/>
    <mergeCell ref="A4:J4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horizontalDpi="300" r:id="rId1"/>
  <headerFooter>
    <oddFooter>&amp;Lstats.gov.sa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21"/>
  <sheetViews>
    <sheetView rightToLeft="1" view="pageBreakPreview" topLeftCell="A4" zoomScale="80" zoomScaleNormal="70" zoomScaleSheetLayoutView="80" workbookViewId="0">
      <selection activeCell="A4" sqref="A4:K4"/>
    </sheetView>
  </sheetViews>
  <sheetFormatPr defaultRowHeight="14.25" x14ac:dyDescent="0.2"/>
  <cols>
    <col min="1" max="1" width="20.125" customWidth="1"/>
    <col min="10" max="10" width="14.375" customWidth="1"/>
    <col min="11" max="11" width="26" style="1" customWidth="1"/>
  </cols>
  <sheetData>
    <row r="1" spans="1:11" x14ac:dyDescent="0.2">
      <c r="J1" s="832" t="s">
        <v>594</v>
      </c>
      <c r="K1" s="832"/>
    </row>
    <row r="2" spans="1:11" ht="61.5" customHeight="1" x14ac:dyDescent="0.2">
      <c r="A2" s="74"/>
      <c r="H2" s="2"/>
      <c r="J2" s="832" t="s">
        <v>601</v>
      </c>
      <c r="K2" s="832"/>
    </row>
    <row r="3" spans="1:11" ht="21" x14ac:dyDescent="0.2">
      <c r="A3" s="778" t="s">
        <v>419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1" ht="21" x14ac:dyDescent="0.2">
      <c r="A4" s="779" t="s">
        <v>420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11" ht="16.5" thickBot="1" x14ac:dyDescent="0.25">
      <c r="A5" s="513" t="s">
        <v>573</v>
      </c>
    </row>
    <row r="6" spans="1:11" ht="19.5" customHeight="1" x14ac:dyDescent="0.2">
      <c r="A6" s="869" t="s">
        <v>101</v>
      </c>
      <c r="B6" s="884" t="s">
        <v>16</v>
      </c>
      <c r="C6" s="885"/>
      <c r="D6" s="867"/>
      <c r="E6" s="884" t="s">
        <v>17</v>
      </c>
      <c r="F6" s="885"/>
      <c r="G6" s="885"/>
      <c r="H6" s="886" t="s">
        <v>18</v>
      </c>
      <c r="I6" s="885"/>
      <c r="J6" s="885"/>
      <c r="K6" s="887" t="s">
        <v>358</v>
      </c>
    </row>
    <row r="7" spans="1:11" ht="18" customHeight="1" thickBot="1" x14ac:dyDescent="0.25">
      <c r="A7" s="869"/>
      <c r="B7" s="879" t="s">
        <v>19</v>
      </c>
      <c r="C7" s="880"/>
      <c r="D7" s="881"/>
      <c r="E7" s="879" t="s">
        <v>20</v>
      </c>
      <c r="F7" s="880"/>
      <c r="G7" s="880"/>
      <c r="H7" s="882" t="s">
        <v>5</v>
      </c>
      <c r="I7" s="883"/>
      <c r="J7" s="883"/>
      <c r="K7" s="888"/>
    </row>
    <row r="8" spans="1:11" ht="19.5" customHeight="1" x14ac:dyDescent="0.2">
      <c r="A8" s="869"/>
      <c r="B8" s="667" t="s">
        <v>0</v>
      </c>
      <c r="C8" s="507" t="s">
        <v>1</v>
      </c>
      <c r="D8" s="507" t="s">
        <v>47</v>
      </c>
      <c r="E8" s="667" t="s">
        <v>0</v>
      </c>
      <c r="F8" s="667" t="s">
        <v>1</v>
      </c>
      <c r="G8" s="667" t="s">
        <v>47</v>
      </c>
      <c r="H8" s="668" t="s">
        <v>0</v>
      </c>
      <c r="I8" s="667" t="s">
        <v>1</v>
      </c>
      <c r="J8" s="507" t="s">
        <v>47</v>
      </c>
      <c r="K8" s="888"/>
    </row>
    <row r="9" spans="1:11" ht="18" x14ac:dyDescent="0.2">
      <c r="A9" s="869"/>
      <c r="B9" s="667" t="s">
        <v>25</v>
      </c>
      <c r="C9" s="667" t="s">
        <v>26</v>
      </c>
      <c r="D9" s="669" t="s">
        <v>5</v>
      </c>
      <c r="E9" s="667" t="s">
        <v>25</v>
      </c>
      <c r="F9" s="667" t="s">
        <v>26</v>
      </c>
      <c r="G9" s="669" t="s">
        <v>5</v>
      </c>
      <c r="H9" s="668" t="s">
        <v>25</v>
      </c>
      <c r="I9" s="667" t="s">
        <v>26</v>
      </c>
      <c r="J9" s="669" t="s">
        <v>5</v>
      </c>
      <c r="K9" s="888"/>
    </row>
    <row r="10" spans="1:11" ht="21" customHeight="1" x14ac:dyDescent="0.2">
      <c r="A10" s="363" t="s">
        <v>359</v>
      </c>
      <c r="B10" s="680">
        <v>484</v>
      </c>
      <c r="C10" s="680">
        <v>0</v>
      </c>
      <c r="D10" s="680">
        <f t="shared" ref="D10:D18" si="0">SUM(B10:C10)</f>
        <v>484</v>
      </c>
      <c r="E10" s="680">
        <v>312</v>
      </c>
      <c r="F10" s="680">
        <v>401</v>
      </c>
      <c r="G10" s="680">
        <f t="shared" ref="G10:G18" si="1">SUM(E10:F10)</f>
        <v>713</v>
      </c>
      <c r="H10" s="514">
        <f t="shared" ref="H10:H18" si="2">B10+E10</f>
        <v>796</v>
      </c>
      <c r="I10" s="514">
        <f t="shared" ref="I10:I18" si="3">C10+F10</f>
        <v>401</v>
      </c>
      <c r="J10" s="514">
        <f t="shared" ref="J10:J18" si="4">SUM(H10:I10)</f>
        <v>1197</v>
      </c>
      <c r="K10" s="515" t="s">
        <v>259</v>
      </c>
    </row>
    <row r="11" spans="1:11" ht="21" customHeight="1" x14ac:dyDescent="0.2">
      <c r="A11" s="365" t="s">
        <v>360</v>
      </c>
      <c r="B11" s="377">
        <v>2381</v>
      </c>
      <c r="C11" s="676">
        <v>1864</v>
      </c>
      <c r="D11" s="377">
        <f t="shared" si="0"/>
        <v>4245</v>
      </c>
      <c r="E11" s="377">
        <v>1908</v>
      </c>
      <c r="F11" s="676">
        <v>0</v>
      </c>
      <c r="G11" s="377">
        <f t="shared" si="1"/>
        <v>1908</v>
      </c>
      <c r="H11" s="516">
        <f t="shared" si="2"/>
        <v>4289</v>
      </c>
      <c r="I11" s="377">
        <f t="shared" si="3"/>
        <v>1864</v>
      </c>
      <c r="J11" s="377">
        <f t="shared" si="4"/>
        <v>6153</v>
      </c>
      <c r="K11" s="517" t="s">
        <v>361</v>
      </c>
    </row>
    <row r="12" spans="1:11" ht="21" customHeight="1" x14ac:dyDescent="0.2">
      <c r="A12" s="363" t="s">
        <v>362</v>
      </c>
      <c r="B12" s="374">
        <v>21597</v>
      </c>
      <c r="C12" s="374">
        <v>6940</v>
      </c>
      <c r="D12" s="374">
        <f t="shared" si="0"/>
        <v>28537</v>
      </c>
      <c r="E12" s="374">
        <v>4121</v>
      </c>
      <c r="F12" s="680">
        <v>457</v>
      </c>
      <c r="G12" s="374">
        <f t="shared" si="1"/>
        <v>4578</v>
      </c>
      <c r="H12" s="518">
        <f t="shared" si="2"/>
        <v>25718</v>
      </c>
      <c r="I12" s="374">
        <f t="shared" si="3"/>
        <v>7397</v>
      </c>
      <c r="J12" s="374">
        <f t="shared" si="4"/>
        <v>33115</v>
      </c>
      <c r="K12" s="515" t="s">
        <v>260</v>
      </c>
    </row>
    <row r="13" spans="1:11" ht="21" customHeight="1" x14ac:dyDescent="0.2">
      <c r="A13" s="365" t="s">
        <v>363</v>
      </c>
      <c r="B13" s="377">
        <v>33991</v>
      </c>
      <c r="C13" s="377">
        <v>11885</v>
      </c>
      <c r="D13" s="377">
        <f t="shared" si="0"/>
        <v>45876</v>
      </c>
      <c r="E13" s="377">
        <v>3576</v>
      </c>
      <c r="F13" s="676">
        <v>530</v>
      </c>
      <c r="G13" s="377">
        <f t="shared" si="1"/>
        <v>4106</v>
      </c>
      <c r="H13" s="516">
        <f t="shared" si="2"/>
        <v>37567</v>
      </c>
      <c r="I13" s="377">
        <f t="shared" si="3"/>
        <v>12415</v>
      </c>
      <c r="J13" s="377">
        <f t="shared" si="4"/>
        <v>49982</v>
      </c>
      <c r="K13" s="517" t="s">
        <v>261</v>
      </c>
    </row>
    <row r="14" spans="1:11" ht="21" customHeight="1" x14ac:dyDescent="0.2">
      <c r="A14" s="363" t="s">
        <v>364</v>
      </c>
      <c r="B14" s="374">
        <v>163440</v>
      </c>
      <c r="C14" s="374">
        <v>75789</v>
      </c>
      <c r="D14" s="374">
        <f t="shared" si="0"/>
        <v>239229</v>
      </c>
      <c r="E14" s="374">
        <v>14352</v>
      </c>
      <c r="F14" s="374">
        <v>6766</v>
      </c>
      <c r="G14" s="374">
        <f t="shared" si="1"/>
        <v>21118</v>
      </c>
      <c r="H14" s="518">
        <f t="shared" si="2"/>
        <v>177792</v>
      </c>
      <c r="I14" s="374">
        <f t="shared" si="3"/>
        <v>82555</v>
      </c>
      <c r="J14" s="374">
        <f t="shared" si="4"/>
        <v>260347</v>
      </c>
      <c r="K14" s="515" t="s">
        <v>365</v>
      </c>
    </row>
    <row r="15" spans="1:11" ht="21" customHeight="1" x14ac:dyDescent="0.2">
      <c r="A15" s="365" t="s">
        <v>366</v>
      </c>
      <c r="B15" s="377">
        <v>36141</v>
      </c>
      <c r="C15" s="377">
        <v>17033</v>
      </c>
      <c r="D15" s="377">
        <f t="shared" si="0"/>
        <v>53174</v>
      </c>
      <c r="E15" s="377">
        <v>2833</v>
      </c>
      <c r="F15" s="377">
        <v>1230</v>
      </c>
      <c r="G15" s="377">
        <f t="shared" si="1"/>
        <v>4063</v>
      </c>
      <c r="H15" s="516">
        <f t="shared" si="2"/>
        <v>38974</v>
      </c>
      <c r="I15" s="377">
        <f t="shared" si="3"/>
        <v>18263</v>
      </c>
      <c r="J15" s="377">
        <f t="shared" si="4"/>
        <v>57237</v>
      </c>
      <c r="K15" s="517" t="s">
        <v>367</v>
      </c>
    </row>
    <row r="16" spans="1:11" ht="21" customHeight="1" x14ac:dyDescent="0.2">
      <c r="A16" s="363" t="s">
        <v>368</v>
      </c>
      <c r="B16" s="374">
        <v>86634</v>
      </c>
      <c r="C16" s="374">
        <v>305871</v>
      </c>
      <c r="D16" s="374">
        <f t="shared" si="0"/>
        <v>392505</v>
      </c>
      <c r="E16" s="374">
        <v>7671</v>
      </c>
      <c r="F16" s="374">
        <v>8234</v>
      </c>
      <c r="G16" s="374">
        <f t="shared" si="1"/>
        <v>15905</v>
      </c>
      <c r="H16" s="518">
        <f t="shared" si="2"/>
        <v>94305</v>
      </c>
      <c r="I16" s="374">
        <f t="shared" si="3"/>
        <v>314105</v>
      </c>
      <c r="J16" s="374">
        <f t="shared" si="4"/>
        <v>408410</v>
      </c>
      <c r="K16" s="515" t="s">
        <v>262</v>
      </c>
    </row>
    <row r="17" spans="1:16" ht="21" customHeight="1" x14ac:dyDescent="0.2">
      <c r="A17" s="365" t="s">
        <v>369</v>
      </c>
      <c r="B17" s="377">
        <v>2524</v>
      </c>
      <c r="C17" s="377">
        <v>6102</v>
      </c>
      <c r="D17" s="377">
        <f t="shared" si="0"/>
        <v>8626</v>
      </c>
      <c r="E17" s="676">
        <v>310</v>
      </c>
      <c r="F17" s="676">
        <v>509</v>
      </c>
      <c r="G17" s="676">
        <f t="shared" si="1"/>
        <v>819</v>
      </c>
      <c r="H17" s="516">
        <f t="shared" si="2"/>
        <v>2834</v>
      </c>
      <c r="I17" s="377">
        <f t="shared" si="3"/>
        <v>6611</v>
      </c>
      <c r="J17" s="377">
        <f t="shared" si="4"/>
        <v>9445</v>
      </c>
      <c r="K17" s="517" t="s">
        <v>263</v>
      </c>
    </row>
    <row r="18" spans="1:16" ht="21" customHeight="1" thickBot="1" x14ac:dyDescent="0.25">
      <c r="A18" s="519" t="s">
        <v>115</v>
      </c>
      <c r="B18" s="520">
        <v>225</v>
      </c>
      <c r="C18" s="520">
        <v>317</v>
      </c>
      <c r="D18" s="520">
        <f t="shared" si="0"/>
        <v>542</v>
      </c>
      <c r="E18" s="520">
        <v>0</v>
      </c>
      <c r="F18" s="520">
        <v>0</v>
      </c>
      <c r="G18" s="520">
        <f t="shared" si="1"/>
        <v>0</v>
      </c>
      <c r="H18" s="521">
        <f t="shared" si="2"/>
        <v>225</v>
      </c>
      <c r="I18" s="520">
        <f t="shared" si="3"/>
        <v>317</v>
      </c>
      <c r="J18" s="520">
        <f t="shared" si="4"/>
        <v>542</v>
      </c>
      <c r="K18" s="522" t="s">
        <v>264</v>
      </c>
    </row>
    <row r="19" spans="1:16" ht="21" customHeight="1" x14ac:dyDescent="0.2">
      <c r="A19" s="688" t="s">
        <v>28</v>
      </c>
      <c r="B19" s="512">
        <f t="shared" ref="B19:J19" si="5">SUM(B10:B18)</f>
        <v>347417</v>
      </c>
      <c r="C19" s="512">
        <f t="shared" si="5"/>
        <v>425801</v>
      </c>
      <c r="D19" s="512">
        <f t="shared" si="5"/>
        <v>773218</v>
      </c>
      <c r="E19" s="512">
        <f t="shared" si="5"/>
        <v>35083</v>
      </c>
      <c r="F19" s="512">
        <f t="shared" si="5"/>
        <v>18127</v>
      </c>
      <c r="G19" s="512">
        <f t="shared" si="5"/>
        <v>53210</v>
      </c>
      <c r="H19" s="523">
        <f t="shared" si="5"/>
        <v>382500</v>
      </c>
      <c r="I19" s="512">
        <f t="shared" si="5"/>
        <v>443928</v>
      </c>
      <c r="J19" s="524">
        <f t="shared" si="5"/>
        <v>826428</v>
      </c>
      <c r="K19" s="525" t="s">
        <v>5</v>
      </c>
      <c r="P19" s="232"/>
    </row>
    <row r="20" spans="1:16" ht="18" x14ac:dyDescent="0.2">
      <c r="A20" s="443" t="s">
        <v>335</v>
      </c>
      <c r="B20" s="179"/>
      <c r="C20" s="179"/>
      <c r="D20" s="179"/>
      <c r="F20" s="41"/>
      <c r="G20" s="41"/>
      <c r="H20" s="41"/>
      <c r="I20" s="41"/>
      <c r="K20" t="s">
        <v>336</v>
      </c>
    </row>
    <row r="21" spans="1:16" x14ac:dyDescent="0.2">
      <c r="B21" s="264"/>
      <c r="C21" s="264"/>
      <c r="D21" s="264"/>
      <c r="E21" s="264"/>
      <c r="F21" s="264"/>
      <c r="G21" s="264"/>
      <c r="H21" s="264"/>
      <c r="I21" s="264"/>
      <c r="J21" s="264"/>
    </row>
  </sheetData>
  <mergeCells count="12">
    <mergeCell ref="K6:K9"/>
    <mergeCell ref="B7:D7"/>
    <mergeCell ref="E7:G7"/>
    <mergeCell ref="H7:J7"/>
    <mergeCell ref="J1:K1"/>
    <mergeCell ref="J2:K2"/>
    <mergeCell ref="A3:K3"/>
    <mergeCell ref="A4:K4"/>
    <mergeCell ref="A6:A9"/>
    <mergeCell ref="B6:D6"/>
    <mergeCell ref="E6:G6"/>
    <mergeCell ref="H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9"/>
  <sheetViews>
    <sheetView rightToLeft="1" view="pageBreakPreview" topLeftCell="A3" zoomScale="85" zoomScaleNormal="90" zoomScaleSheetLayoutView="85" workbookViewId="0">
      <selection activeCell="A6" sqref="A6:A7"/>
    </sheetView>
  </sheetViews>
  <sheetFormatPr defaultRowHeight="14.25" x14ac:dyDescent="0.2"/>
  <cols>
    <col min="1" max="1" width="53.375" bestFit="1" customWidth="1"/>
    <col min="2" max="4" width="11.5" customWidth="1"/>
  </cols>
  <sheetData>
    <row r="1" spans="1:4" x14ac:dyDescent="0.2">
      <c r="B1" s="832" t="s">
        <v>594</v>
      </c>
      <c r="C1" s="832"/>
      <c r="D1" s="832"/>
    </row>
    <row r="2" spans="1:4" ht="61.5" customHeight="1" x14ac:dyDescent="0.2">
      <c r="B2" s="832" t="s">
        <v>586</v>
      </c>
      <c r="C2" s="832"/>
      <c r="D2" s="832"/>
    </row>
    <row r="3" spans="1:4" ht="15.75" x14ac:dyDescent="0.2">
      <c r="A3" s="766" t="s">
        <v>422</v>
      </c>
      <c r="B3" s="766"/>
      <c r="C3" s="766"/>
      <c r="D3" s="766"/>
    </row>
    <row r="4" spans="1:4" ht="15.75" x14ac:dyDescent="0.2">
      <c r="A4" s="890" t="s">
        <v>423</v>
      </c>
      <c r="B4" s="890"/>
      <c r="C4" s="890"/>
      <c r="D4" s="890"/>
    </row>
    <row r="5" spans="1:4" x14ac:dyDescent="0.2">
      <c r="A5" s="700" t="s">
        <v>415</v>
      </c>
    </row>
    <row r="6" spans="1:4" ht="15.75" customHeight="1" x14ac:dyDescent="0.2">
      <c r="A6" s="889" t="s">
        <v>101</v>
      </c>
      <c r="B6" s="891" t="s">
        <v>16</v>
      </c>
      <c r="C6" s="892"/>
      <c r="D6" s="893"/>
    </row>
    <row r="7" spans="1:4" ht="16.5" customHeight="1" thickBot="1" x14ac:dyDescent="0.25">
      <c r="A7" s="889"/>
      <c r="B7" s="894" t="s">
        <v>19</v>
      </c>
      <c r="C7" s="895"/>
      <c r="D7" s="896"/>
    </row>
    <row r="8" spans="1:4" ht="15.75" x14ac:dyDescent="0.2">
      <c r="A8" s="889" t="s">
        <v>425</v>
      </c>
      <c r="B8" s="672" t="s">
        <v>0</v>
      </c>
      <c r="C8" s="671" t="s">
        <v>1</v>
      </c>
      <c r="D8" s="671" t="s">
        <v>47</v>
      </c>
    </row>
    <row r="9" spans="1:4" ht="15.75" x14ac:dyDescent="0.2">
      <c r="A9" s="889"/>
      <c r="B9" s="672" t="s">
        <v>25</v>
      </c>
      <c r="C9" s="671" t="s">
        <v>26</v>
      </c>
      <c r="D9" s="526" t="s">
        <v>5</v>
      </c>
    </row>
    <row r="10" spans="1:4" ht="18" x14ac:dyDescent="0.2">
      <c r="A10" s="527" t="s">
        <v>426</v>
      </c>
      <c r="B10" s="673">
        <v>7.9291609572671371</v>
      </c>
      <c r="C10" s="673">
        <v>19.784223998931143</v>
      </c>
      <c r="D10" s="674">
        <v>16.512585550745634</v>
      </c>
    </row>
    <row r="11" spans="1:4" ht="18" x14ac:dyDescent="0.2">
      <c r="A11" s="528" t="s">
        <v>427</v>
      </c>
      <c r="B11" s="681">
        <v>14.304834135304803</v>
      </c>
      <c r="C11" s="681">
        <v>33.777476823665523</v>
      </c>
      <c r="D11" s="338">
        <v>28.403617040455366</v>
      </c>
    </row>
    <row r="12" spans="1:4" ht="18" x14ac:dyDescent="0.2">
      <c r="A12" s="527" t="s">
        <v>428</v>
      </c>
      <c r="B12" s="677">
        <v>26.28102992256461</v>
      </c>
      <c r="C12" s="677">
        <v>18.721437615957587</v>
      </c>
      <c r="D12" s="678">
        <v>20.807656200876341</v>
      </c>
    </row>
    <row r="13" spans="1:4" ht="18" x14ac:dyDescent="0.2">
      <c r="A13" s="528" t="s">
        <v>429</v>
      </c>
      <c r="B13" s="675">
        <v>22.339154265319781</v>
      </c>
      <c r="C13" s="675">
        <v>18.723259535471254</v>
      </c>
      <c r="D13" s="679">
        <v>19.721136997715718</v>
      </c>
    </row>
    <row r="14" spans="1:4" ht="18" x14ac:dyDescent="0.2">
      <c r="A14" s="527" t="s">
        <v>430</v>
      </c>
      <c r="B14" s="673">
        <v>16.472547082629614</v>
      </c>
      <c r="C14" s="673">
        <v>0.4141830361074082</v>
      </c>
      <c r="D14" s="674">
        <v>4.8458052927687776</v>
      </c>
    </row>
    <row r="15" spans="1:4" ht="18" x14ac:dyDescent="0.2">
      <c r="A15" s="528" t="s">
        <v>431</v>
      </c>
      <c r="B15" s="675">
        <v>0.24218476147987636</v>
      </c>
      <c r="C15" s="675">
        <v>4.5851641094001937E-2</v>
      </c>
      <c r="D15" s="679">
        <v>0.10003363768475992</v>
      </c>
    </row>
    <row r="16" spans="1:4" ht="18" x14ac:dyDescent="0.2">
      <c r="A16" s="527" t="s">
        <v>432</v>
      </c>
      <c r="B16" s="673">
        <v>10.183709888148879</v>
      </c>
      <c r="C16" s="673">
        <v>4.8508607051435826</v>
      </c>
      <c r="D16" s="674">
        <v>6.322565609974343</v>
      </c>
    </row>
    <row r="17" spans="1:4" ht="18" x14ac:dyDescent="0.2">
      <c r="A17" s="528" t="s">
        <v>433</v>
      </c>
      <c r="B17" s="675">
        <v>2.2473789872853001</v>
      </c>
      <c r="C17" s="675">
        <v>3.6827066436295066</v>
      </c>
      <c r="D17" s="679">
        <v>3.2865996697790689</v>
      </c>
    </row>
    <row r="18" spans="1:4" ht="18" x14ac:dyDescent="0.2">
      <c r="A18" s="529" t="s">
        <v>434</v>
      </c>
      <c r="B18" s="707">
        <v>100</v>
      </c>
      <c r="C18" s="707">
        <v>100</v>
      </c>
      <c r="D18" s="707">
        <v>100</v>
      </c>
    </row>
    <row r="19" spans="1:4" ht="15" x14ac:dyDescent="0.2">
      <c r="A19" s="179"/>
      <c r="B19" s="179"/>
      <c r="C19" s="179"/>
    </row>
  </sheetData>
  <mergeCells count="8">
    <mergeCell ref="A8:A9"/>
    <mergeCell ref="B1:D1"/>
    <mergeCell ref="B2:D2"/>
    <mergeCell ref="A3:D3"/>
    <mergeCell ref="A4:D4"/>
    <mergeCell ref="A6:A7"/>
    <mergeCell ref="B6:D6"/>
    <mergeCell ref="B7:D7"/>
  </mergeCells>
  <pageMargins left="0.7" right="0.7" top="0.75" bottom="0.75" header="0.3" footer="0.3"/>
  <pageSetup paperSize="9" scale="81" orientation="landscape" horizontalDpi="4294967295" verticalDpi="4294967295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8"/>
  <sheetViews>
    <sheetView rightToLeft="1" view="pageBreakPreview" zoomScaleNormal="100" zoomScaleSheetLayoutView="100" workbookViewId="0">
      <selection activeCell="A3" sqref="A3:D3"/>
    </sheetView>
  </sheetViews>
  <sheetFormatPr defaultRowHeight="14.25" x14ac:dyDescent="0.2"/>
  <cols>
    <col min="1" max="1" width="40.375" customWidth="1"/>
    <col min="2" max="3" width="16.125" customWidth="1"/>
    <col min="4" max="4" width="21.875" customWidth="1"/>
  </cols>
  <sheetData>
    <row r="1" spans="1:15" x14ac:dyDescent="0.2">
      <c r="A1" s="116"/>
      <c r="B1" s="832" t="s">
        <v>577</v>
      </c>
      <c r="C1" s="832"/>
      <c r="D1" s="832"/>
    </row>
    <row r="2" spans="1:15" ht="61.5" customHeight="1" x14ac:dyDescent="0.2">
      <c r="A2" s="530"/>
      <c r="B2" s="832" t="s">
        <v>578</v>
      </c>
      <c r="C2" s="832"/>
      <c r="D2" s="832"/>
    </row>
    <row r="3" spans="1:15" ht="29.45" customHeight="1" x14ac:dyDescent="0.2">
      <c r="A3" s="766" t="s">
        <v>566</v>
      </c>
      <c r="B3" s="766"/>
      <c r="C3" s="766"/>
      <c r="D3" s="766"/>
    </row>
    <row r="4" spans="1:15" ht="29.45" customHeight="1" x14ac:dyDescent="0.2">
      <c r="A4" s="897" t="s">
        <v>435</v>
      </c>
      <c r="B4" s="897"/>
      <c r="C4" s="897"/>
      <c r="D4" s="897"/>
    </row>
    <row r="5" spans="1:15" ht="15.75" x14ac:dyDescent="0.2">
      <c r="A5" s="700" t="s">
        <v>418</v>
      </c>
      <c r="B5" s="683"/>
      <c r="C5" s="683"/>
      <c r="D5" s="683"/>
    </row>
    <row r="6" spans="1:15" ht="15.75" customHeight="1" x14ac:dyDescent="0.2">
      <c r="A6" s="889" t="s">
        <v>437</v>
      </c>
      <c r="B6" s="891" t="s">
        <v>16</v>
      </c>
      <c r="C6" s="892"/>
      <c r="D6" s="893"/>
    </row>
    <row r="7" spans="1:15" ht="16.5" thickBot="1" x14ac:dyDescent="0.25">
      <c r="A7" s="889"/>
      <c r="B7" s="894" t="s">
        <v>19</v>
      </c>
      <c r="C7" s="895"/>
      <c r="D7" s="896"/>
    </row>
    <row r="8" spans="1:15" ht="15.75" x14ac:dyDescent="0.2">
      <c r="A8" s="889" t="s">
        <v>425</v>
      </c>
      <c r="B8" s="672" t="s">
        <v>0</v>
      </c>
      <c r="C8" s="671" t="s">
        <v>1</v>
      </c>
      <c r="D8" s="671" t="s">
        <v>47</v>
      </c>
    </row>
    <row r="9" spans="1:15" ht="15.75" x14ac:dyDescent="0.2">
      <c r="A9" s="889"/>
      <c r="B9" s="672" t="s">
        <v>25</v>
      </c>
      <c r="C9" s="671" t="s">
        <v>26</v>
      </c>
      <c r="D9" s="526" t="s">
        <v>5</v>
      </c>
    </row>
    <row r="10" spans="1:15" ht="30" customHeight="1" x14ac:dyDescent="0.2">
      <c r="A10" s="528" t="s">
        <v>611</v>
      </c>
      <c r="B10" s="673">
        <v>62.446769456681352</v>
      </c>
      <c r="C10" s="673">
        <v>48.251065458048004</v>
      </c>
      <c r="D10" s="674">
        <v>57.949496089520927</v>
      </c>
      <c r="G10" s="335"/>
      <c r="H10" s="335"/>
      <c r="I10" s="335"/>
      <c r="J10" s="335"/>
      <c r="K10" s="335"/>
      <c r="L10" s="335"/>
      <c r="M10" s="335"/>
      <c r="N10" s="335"/>
      <c r="O10" s="335"/>
    </row>
    <row r="11" spans="1:15" ht="30" customHeight="1" x14ac:dyDescent="0.2">
      <c r="A11" s="527" t="s">
        <v>612</v>
      </c>
      <c r="B11" s="681">
        <v>33.886441507586881</v>
      </c>
      <c r="C11" s="681">
        <v>50.463787620894848</v>
      </c>
      <c r="D11" s="338">
        <v>39.138231568915138</v>
      </c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15" ht="30" customHeight="1" x14ac:dyDescent="0.2">
      <c r="A12" s="528" t="s">
        <v>613</v>
      </c>
      <c r="B12" s="677">
        <v>1.7143906020558004</v>
      </c>
      <c r="C12" s="677">
        <v>0.26257108551372887</v>
      </c>
      <c r="D12" s="678">
        <v>1.2544465762930079</v>
      </c>
      <c r="G12" s="335"/>
      <c r="H12" s="335"/>
      <c r="I12" s="335"/>
      <c r="J12" s="335"/>
      <c r="K12" s="335"/>
      <c r="L12" s="335"/>
      <c r="M12" s="335"/>
      <c r="N12" s="335"/>
      <c r="O12" s="335"/>
    </row>
    <row r="13" spans="1:15" ht="30" customHeight="1" x14ac:dyDescent="0.2">
      <c r="A13" s="527" t="s">
        <v>614</v>
      </c>
      <c r="B13" s="675">
        <v>0.26860009789525208</v>
      </c>
      <c r="C13" s="675">
        <v>0.28764068664318043</v>
      </c>
      <c r="D13" s="679">
        <v>0.27463225612279446</v>
      </c>
      <c r="G13" s="335"/>
      <c r="H13" s="335"/>
      <c r="I13" s="335"/>
      <c r="J13" s="335"/>
      <c r="K13" s="335"/>
      <c r="L13" s="335"/>
      <c r="M13" s="335"/>
      <c r="N13" s="335"/>
      <c r="O13" s="335"/>
    </row>
    <row r="14" spans="1:15" ht="30" customHeight="1" x14ac:dyDescent="0.2">
      <c r="A14" s="528" t="s">
        <v>617</v>
      </c>
      <c r="B14" s="673">
        <v>0.47173274596182085</v>
      </c>
      <c r="C14" s="673">
        <v>0</v>
      </c>
      <c r="D14" s="674">
        <v>0.32228534166008299</v>
      </c>
      <c r="G14" s="335"/>
      <c r="H14" s="335"/>
      <c r="I14" s="335"/>
      <c r="J14" s="335"/>
      <c r="K14" s="335"/>
      <c r="L14" s="335"/>
      <c r="M14" s="335"/>
      <c r="N14" s="335"/>
      <c r="O14" s="335"/>
    </row>
    <row r="15" spans="1:15" ht="30" customHeight="1" x14ac:dyDescent="0.2">
      <c r="A15" s="527" t="s">
        <v>616</v>
      </c>
      <c r="B15" s="675">
        <v>1.1514929025942242</v>
      </c>
      <c r="C15" s="675">
        <v>0.73493514890023615</v>
      </c>
      <c r="D15" s="679">
        <v>1.0195252247846205</v>
      </c>
      <c r="G15" s="335"/>
      <c r="H15" s="335"/>
      <c r="I15" s="335"/>
      <c r="J15" s="335"/>
      <c r="K15" s="335"/>
      <c r="L15" s="335"/>
      <c r="M15" s="335"/>
      <c r="N15" s="335"/>
      <c r="O15" s="335"/>
    </row>
    <row r="16" spans="1:15" ht="30" customHeight="1" x14ac:dyDescent="0.2">
      <c r="A16" s="528" t="s">
        <v>615</v>
      </c>
      <c r="B16" s="673">
        <v>6.0572687224669602E-2</v>
      </c>
      <c r="C16" s="673">
        <v>0</v>
      </c>
      <c r="D16" s="674">
        <v>4.1382942703434782E-2</v>
      </c>
      <c r="G16" s="335"/>
      <c r="H16" s="335"/>
      <c r="I16" s="335"/>
      <c r="J16" s="335"/>
      <c r="K16" s="335"/>
      <c r="L16" s="335"/>
      <c r="M16" s="335"/>
      <c r="N16" s="335"/>
      <c r="O16" s="335"/>
    </row>
    <row r="17" spans="1:15" ht="18" x14ac:dyDescent="0.2">
      <c r="A17" s="529" t="s">
        <v>18</v>
      </c>
      <c r="B17" s="707">
        <f>SUM(B10:B16)</f>
        <v>99.999999999999986</v>
      </c>
      <c r="C17" s="707">
        <f>SUM(C10:C16)</f>
        <v>100</v>
      </c>
      <c r="D17" s="707">
        <f>SUM(D10:D16)</f>
        <v>100</v>
      </c>
      <c r="G17" s="335"/>
      <c r="H17" s="335"/>
      <c r="I17" s="335"/>
      <c r="J17" s="335"/>
      <c r="K17" s="335"/>
      <c r="L17" s="335"/>
      <c r="M17" s="335"/>
      <c r="N17" s="335"/>
      <c r="O17" s="335"/>
    </row>
    <row r="18" spans="1:15" ht="18" x14ac:dyDescent="0.2">
      <c r="A18" s="443" t="s">
        <v>335</v>
      </c>
      <c r="B18" s="179"/>
      <c r="C18" s="179"/>
      <c r="D18" s="179"/>
    </row>
  </sheetData>
  <mergeCells count="8">
    <mergeCell ref="A8:A9"/>
    <mergeCell ref="B1:D1"/>
    <mergeCell ref="B2:D2"/>
    <mergeCell ref="A3:D3"/>
    <mergeCell ref="A4:D4"/>
    <mergeCell ref="A6:A7"/>
    <mergeCell ref="B6:D6"/>
    <mergeCell ref="B7:D7"/>
  </mergeCells>
  <pageMargins left="0.7" right="0.7" top="0.75" bottom="0.75" header="0.3" footer="0.3"/>
  <pageSetup paperSize="9" scale="75" orientation="landscape" horizontalDpi="4294967295" verticalDpi="4294967295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1"/>
  <sheetViews>
    <sheetView rightToLeft="1" view="pageBreakPreview" zoomScaleNormal="80" zoomScaleSheetLayoutView="100" workbookViewId="0">
      <selection activeCell="A3" sqref="A3:E3"/>
    </sheetView>
  </sheetViews>
  <sheetFormatPr defaultRowHeight="14.25" x14ac:dyDescent="0.2"/>
  <cols>
    <col min="1" max="1" width="25.75" customWidth="1"/>
    <col min="2" max="2" width="28.125" customWidth="1"/>
    <col min="3" max="5" width="15.87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578</v>
      </c>
      <c r="E2" s="832"/>
    </row>
    <row r="3" spans="1:5" ht="21" x14ac:dyDescent="0.2">
      <c r="A3" s="782" t="s">
        <v>438</v>
      </c>
      <c r="B3" s="782"/>
      <c r="C3" s="782"/>
      <c r="D3" s="782"/>
      <c r="E3" s="782"/>
    </row>
    <row r="4" spans="1:5" ht="21" x14ac:dyDescent="0.2">
      <c r="A4" s="779" t="s">
        <v>439</v>
      </c>
      <c r="B4" s="779"/>
      <c r="C4" s="779"/>
      <c r="D4" s="779"/>
      <c r="E4" s="779"/>
    </row>
    <row r="5" spans="1:5" ht="18" x14ac:dyDescent="0.45">
      <c r="A5" s="670" t="s">
        <v>421</v>
      </c>
      <c r="B5" s="505"/>
      <c r="C5" s="505"/>
      <c r="D5" s="505"/>
      <c r="E5" s="505"/>
    </row>
    <row r="6" spans="1:5" ht="19.5" customHeight="1" x14ac:dyDescent="0.2">
      <c r="A6" s="900" t="s">
        <v>441</v>
      </c>
      <c r="B6" s="901"/>
      <c r="C6" s="684" t="s">
        <v>0</v>
      </c>
      <c r="D6" s="684" t="s">
        <v>1</v>
      </c>
      <c r="E6" s="531" t="s">
        <v>18</v>
      </c>
    </row>
    <row r="7" spans="1:5" ht="31.5" customHeight="1" x14ac:dyDescent="0.2">
      <c r="A7" s="900" t="s">
        <v>442</v>
      </c>
      <c r="B7" s="901"/>
      <c r="C7" s="684" t="s">
        <v>25</v>
      </c>
      <c r="D7" s="684" t="s">
        <v>26</v>
      </c>
      <c r="E7" s="532" t="s">
        <v>5</v>
      </c>
    </row>
    <row r="8" spans="1:5" ht="23.45" customHeight="1" x14ac:dyDescent="0.2">
      <c r="A8" s="533" t="s">
        <v>443</v>
      </c>
      <c r="B8" s="70" t="s">
        <v>444</v>
      </c>
      <c r="C8" s="7">
        <v>62916</v>
      </c>
      <c r="D8" s="7">
        <v>18029</v>
      </c>
      <c r="E8" s="534">
        <f>SUM(C8:D8)</f>
        <v>80945</v>
      </c>
    </row>
    <row r="9" spans="1:5" ht="23.45" customHeight="1" x14ac:dyDescent="0.2">
      <c r="A9" s="535" t="s">
        <v>445</v>
      </c>
      <c r="B9" s="90" t="s">
        <v>446</v>
      </c>
      <c r="C9" s="27">
        <v>284501</v>
      </c>
      <c r="D9" s="27">
        <v>407772</v>
      </c>
      <c r="E9" s="536">
        <f>SUM(C9:D9)</f>
        <v>692273</v>
      </c>
    </row>
    <row r="10" spans="1:5" ht="25.5" customHeight="1" x14ac:dyDescent="0.2">
      <c r="A10" s="898" t="s">
        <v>447</v>
      </c>
      <c r="B10" s="899"/>
      <c r="C10" s="537">
        <f>SUM(C8:C9)</f>
        <v>347417</v>
      </c>
      <c r="D10" s="537">
        <f>SUM(D8:D9)</f>
        <v>425801</v>
      </c>
      <c r="E10" s="538">
        <f>SUM(C10:D10)</f>
        <v>773218</v>
      </c>
    </row>
    <row r="11" spans="1:5" ht="18" x14ac:dyDescent="0.2">
      <c r="A11" s="443" t="s">
        <v>335</v>
      </c>
      <c r="B11" s="179"/>
      <c r="C11" s="179"/>
      <c r="D11" s="179"/>
      <c r="E11" t="s">
        <v>336</v>
      </c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11"/>
  <sheetViews>
    <sheetView rightToLeft="1" view="pageBreakPreview" zoomScale="120" zoomScaleNormal="100" zoomScaleSheetLayoutView="120" workbookViewId="0">
      <selection activeCell="C8" sqref="C8:E9"/>
    </sheetView>
  </sheetViews>
  <sheetFormatPr defaultRowHeight="14.25" x14ac:dyDescent="0.2"/>
  <cols>
    <col min="1" max="1" width="22.125" customWidth="1"/>
    <col min="2" max="2" width="29.125" bestFit="1" customWidth="1"/>
    <col min="3" max="3" width="12.75" customWidth="1"/>
    <col min="4" max="4" width="12.375" customWidth="1"/>
    <col min="5" max="5" width="13.875" customWidth="1"/>
  </cols>
  <sheetData>
    <row r="1" spans="1:6" x14ac:dyDescent="0.2">
      <c r="D1" s="644" t="s">
        <v>577</v>
      </c>
    </row>
    <row r="2" spans="1:6" ht="61.5" customHeight="1" x14ac:dyDescent="0.2">
      <c r="A2" s="74"/>
      <c r="D2" s="644" t="s">
        <v>578</v>
      </c>
    </row>
    <row r="3" spans="1:6" ht="18" x14ac:dyDescent="0.2">
      <c r="A3" s="771" t="s">
        <v>448</v>
      </c>
      <c r="B3" s="771"/>
      <c r="C3" s="771"/>
      <c r="D3" s="771"/>
      <c r="E3" s="771"/>
    </row>
    <row r="4" spans="1:6" ht="18" x14ac:dyDescent="0.2">
      <c r="A4" s="861" t="s">
        <v>449</v>
      </c>
      <c r="B4" s="861"/>
      <c r="C4" s="861"/>
      <c r="D4" s="861"/>
      <c r="E4" s="861"/>
    </row>
    <row r="5" spans="1:6" ht="15.75" x14ac:dyDescent="0.2">
      <c r="A5" s="670" t="s">
        <v>424</v>
      </c>
      <c r="B5" s="539"/>
      <c r="C5" s="539"/>
      <c r="D5" s="539"/>
      <c r="E5" s="539"/>
    </row>
    <row r="6" spans="1:6" ht="19.5" customHeight="1" x14ac:dyDescent="0.2">
      <c r="A6" s="888" t="s">
        <v>441</v>
      </c>
      <c r="B6" s="902"/>
      <c r="C6" s="669" t="s">
        <v>0</v>
      </c>
      <c r="D6" s="669" t="s">
        <v>1</v>
      </c>
      <c r="E6" s="540" t="s">
        <v>18</v>
      </c>
    </row>
    <row r="7" spans="1:6" ht="31.5" customHeight="1" x14ac:dyDescent="0.2">
      <c r="A7" s="888" t="s">
        <v>442</v>
      </c>
      <c r="B7" s="902"/>
      <c r="C7" s="669" t="s">
        <v>25</v>
      </c>
      <c r="D7" s="669" t="s">
        <v>26</v>
      </c>
      <c r="E7" s="540" t="s">
        <v>5</v>
      </c>
    </row>
    <row r="8" spans="1:6" ht="20.45" customHeight="1" x14ac:dyDescent="0.2">
      <c r="A8" s="84" t="s">
        <v>443</v>
      </c>
      <c r="B8" s="84" t="s">
        <v>444</v>
      </c>
      <c r="C8" s="408">
        <v>18.109649211178496</v>
      </c>
      <c r="D8" s="408">
        <v>4.2341375431246053</v>
      </c>
      <c r="E8" s="541">
        <v>10.468587125493716</v>
      </c>
      <c r="F8" s="335"/>
    </row>
    <row r="9" spans="1:6" ht="20.45" customHeight="1" x14ac:dyDescent="0.2">
      <c r="A9" s="85" t="s">
        <v>445</v>
      </c>
      <c r="B9" s="85" t="s">
        <v>446</v>
      </c>
      <c r="C9" s="411">
        <v>81.890350788821493</v>
      </c>
      <c r="D9" s="411">
        <v>95.765862456875396</v>
      </c>
      <c r="E9" s="542">
        <v>89.531412874506287</v>
      </c>
      <c r="F9" s="335"/>
    </row>
    <row r="10" spans="1:6" ht="19.149999999999999" customHeight="1" x14ac:dyDescent="0.2">
      <c r="A10" s="903" t="s">
        <v>447</v>
      </c>
      <c r="B10" s="904"/>
      <c r="C10" s="627">
        <f>SUM(C8:C9)</f>
        <v>99.999999999999986</v>
      </c>
      <c r="D10" s="627">
        <f>SUM(D8:D9)</f>
        <v>100</v>
      </c>
      <c r="E10" s="628">
        <f>SUM(E8:E9)</f>
        <v>100</v>
      </c>
      <c r="F10" s="335"/>
    </row>
    <row r="11" spans="1:6" ht="18" x14ac:dyDescent="0.2">
      <c r="A11" s="443" t="s">
        <v>335</v>
      </c>
      <c r="B11" s="179"/>
      <c r="C11" s="179"/>
      <c r="D11" s="179"/>
      <c r="E11" t="s">
        <v>336</v>
      </c>
    </row>
  </sheetData>
  <mergeCells count="5">
    <mergeCell ref="A3:E3"/>
    <mergeCell ref="A4:E4"/>
    <mergeCell ref="A6:B6"/>
    <mergeCell ref="A7:B7"/>
    <mergeCell ref="A10:B1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2" orientation="landscape" horizontalDpi="300" r:id="rId1"/>
  <headerFooter>
    <oddFooter>&amp;Lstats.gov.sa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rightToLeft="1" view="pageBreakPreview" zoomScale="110" zoomScaleNormal="100" zoomScaleSheetLayoutView="110" workbookViewId="0">
      <selection activeCell="C22" sqref="C22"/>
    </sheetView>
  </sheetViews>
  <sheetFormatPr defaultRowHeight="14.25" x14ac:dyDescent="0.2"/>
  <cols>
    <col min="1" max="1" width="25.125" bestFit="1" customWidth="1"/>
    <col min="2" max="2" width="25.125" customWidth="1"/>
    <col min="3" max="3" width="11.875" bestFit="1" customWidth="1"/>
    <col min="4" max="4" width="9.75" bestFit="1" customWidth="1"/>
    <col min="5" max="5" width="11.625" bestFit="1" customWidth="1"/>
    <col min="6" max="6" width="10.875" bestFit="1" customWidth="1"/>
    <col min="7" max="7" width="9.125" bestFit="1" customWidth="1"/>
    <col min="8" max="8" width="10.875" bestFit="1" customWidth="1"/>
  </cols>
  <sheetData>
    <row r="1" spans="1:11" ht="24.75" customHeight="1" x14ac:dyDescent="0.2">
      <c r="A1" s="1"/>
      <c r="B1" s="1"/>
      <c r="D1" s="274" t="s">
        <v>577</v>
      </c>
      <c r="F1" s="2"/>
      <c r="G1" s="2"/>
    </row>
    <row r="2" spans="1:11" s="2" customFormat="1" ht="42" customHeight="1" x14ac:dyDescent="0.2">
      <c r="D2" s="274" t="s">
        <v>578</v>
      </c>
    </row>
    <row r="3" spans="1:11" ht="18" x14ac:dyDescent="0.2">
      <c r="A3" s="770" t="s">
        <v>582</v>
      </c>
      <c r="B3" s="770"/>
      <c r="C3" s="770"/>
      <c r="D3" s="770"/>
      <c r="E3" s="770"/>
    </row>
    <row r="4" spans="1:11" ht="18" x14ac:dyDescent="0.2">
      <c r="A4" s="771" t="s">
        <v>583</v>
      </c>
      <c r="B4" s="771"/>
      <c r="C4" s="771"/>
      <c r="D4" s="771"/>
      <c r="E4" s="771"/>
    </row>
    <row r="5" spans="1:11" ht="18" x14ac:dyDescent="0.2">
      <c r="A5" s="180" t="s">
        <v>285</v>
      </c>
      <c r="B5" s="220"/>
      <c r="C5" s="220"/>
      <c r="D5" s="220"/>
      <c r="E5" s="220"/>
    </row>
    <row r="6" spans="1:11" ht="13.15" customHeight="1" x14ac:dyDescent="0.2">
      <c r="A6" s="756" t="s">
        <v>35</v>
      </c>
      <c r="B6" s="769"/>
      <c r="C6" s="756" t="s">
        <v>22</v>
      </c>
      <c r="D6" s="777" t="s">
        <v>23</v>
      </c>
      <c r="E6" s="757" t="s">
        <v>24</v>
      </c>
    </row>
    <row r="7" spans="1:11" ht="13.15" customHeight="1" x14ac:dyDescent="0.2">
      <c r="A7" s="756" t="s">
        <v>36</v>
      </c>
      <c r="B7" s="769"/>
      <c r="C7" s="756"/>
      <c r="D7" s="777"/>
      <c r="E7" s="757"/>
    </row>
    <row r="8" spans="1:11" ht="18" customHeight="1" x14ac:dyDescent="0.2">
      <c r="A8" s="756"/>
      <c r="B8" s="769"/>
      <c r="C8" s="222" t="s">
        <v>25</v>
      </c>
      <c r="D8" s="219" t="s">
        <v>26</v>
      </c>
      <c r="E8" s="16" t="s">
        <v>5</v>
      </c>
    </row>
    <row r="9" spans="1:11" ht="25.9" customHeight="1" x14ac:dyDescent="0.2">
      <c r="A9" s="11" t="s">
        <v>576</v>
      </c>
      <c r="B9" s="241" t="s">
        <v>574</v>
      </c>
      <c r="C9" s="17">
        <v>1673336</v>
      </c>
      <c r="D9" s="17">
        <v>739337</v>
      </c>
      <c r="E9" s="30">
        <f>SUM(C9:D9)</f>
        <v>2412673</v>
      </c>
      <c r="F9" s="232"/>
      <c r="G9" s="232"/>
      <c r="H9" s="232"/>
      <c r="I9" s="232"/>
      <c r="J9" s="232"/>
      <c r="K9" s="232"/>
    </row>
    <row r="10" spans="1:11" ht="25.9" customHeight="1" x14ac:dyDescent="0.2">
      <c r="A10" s="14" t="s">
        <v>321</v>
      </c>
      <c r="B10" s="242" t="s">
        <v>320</v>
      </c>
      <c r="C10" s="32">
        <v>1638188</v>
      </c>
      <c r="D10" s="32">
        <v>781639</v>
      </c>
      <c r="E10" s="31">
        <v>2419827</v>
      </c>
      <c r="F10" s="232"/>
      <c r="G10" s="232"/>
      <c r="H10" s="232"/>
      <c r="I10" s="232"/>
      <c r="J10" s="232"/>
      <c r="K10" s="232"/>
    </row>
    <row r="11" spans="1:11" s="42" customFormat="1" ht="18" x14ac:dyDescent="0.45">
      <c r="A11" s="776" t="s">
        <v>42</v>
      </c>
      <c r="B11" s="776"/>
      <c r="E11" s="34" t="s">
        <v>41</v>
      </c>
    </row>
    <row r="12" spans="1:11" x14ac:dyDescent="0.2">
      <c r="C12" s="232"/>
    </row>
    <row r="13" spans="1:11" x14ac:dyDescent="0.2">
      <c r="C13" s="232"/>
    </row>
  </sheetData>
  <mergeCells count="8">
    <mergeCell ref="A11:B11"/>
    <mergeCell ref="A7:B8"/>
    <mergeCell ref="A3:E3"/>
    <mergeCell ref="A4:E4"/>
    <mergeCell ref="E6:E7"/>
    <mergeCell ref="D6:D7"/>
    <mergeCell ref="C6:C7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r:id="rId1"/>
  <headerFooter>
    <oddFooter>&amp;Lstats.gov.sa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0"/>
  <sheetViews>
    <sheetView rightToLeft="1" view="pageBreakPreview" zoomScale="70" zoomScaleNormal="70" zoomScaleSheetLayoutView="70" workbookViewId="0">
      <selection activeCell="A3" sqref="A3:E3"/>
    </sheetView>
  </sheetViews>
  <sheetFormatPr defaultRowHeight="14.25" x14ac:dyDescent="0.2"/>
  <cols>
    <col min="1" max="1" width="34.625" customWidth="1"/>
    <col min="2" max="2" width="43.625" bestFit="1" customWidth="1"/>
    <col min="3" max="5" width="12.7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578</v>
      </c>
      <c r="E2" s="832"/>
    </row>
    <row r="3" spans="1:5" ht="18" x14ac:dyDescent="0.2">
      <c r="A3" s="770" t="s">
        <v>451</v>
      </c>
      <c r="B3" s="770"/>
      <c r="C3" s="770"/>
      <c r="D3" s="770"/>
      <c r="E3" s="770"/>
    </row>
    <row r="4" spans="1:5" ht="18" x14ac:dyDescent="0.2">
      <c r="A4" s="861" t="s">
        <v>452</v>
      </c>
      <c r="B4" s="861"/>
      <c r="C4" s="861"/>
      <c r="D4" s="861"/>
      <c r="E4" s="861"/>
    </row>
    <row r="5" spans="1:5" ht="18" x14ac:dyDescent="0.45">
      <c r="A5" s="670" t="s">
        <v>436</v>
      </c>
      <c r="B5" s="543"/>
      <c r="C5" s="543"/>
      <c r="D5" s="543"/>
      <c r="E5" s="543"/>
    </row>
    <row r="6" spans="1:5" ht="15.75" customHeight="1" x14ac:dyDescent="0.2">
      <c r="A6" s="905" t="s">
        <v>454</v>
      </c>
      <c r="B6" s="906"/>
      <c r="C6" s="909" t="s">
        <v>0</v>
      </c>
      <c r="D6" s="905" t="s">
        <v>1</v>
      </c>
      <c r="E6" s="910" t="s">
        <v>18</v>
      </c>
    </row>
    <row r="7" spans="1:5" ht="31.5" customHeight="1" x14ac:dyDescent="0.2">
      <c r="A7" s="905" t="s">
        <v>442</v>
      </c>
      <c r="B7" s="906"/>
      <c r="C7" s="909"/>
      <c r="D7" s="905"/>
      <c r="E7" s="910"/>
    </row>
    <row r="8" spans="1:5" ht="31.5" customHeight="1" x14ac:dyDescent="0.2">
      <c r="A8" s="905" t="s">
        <v>455</v>
      </c>
      <c r="B8" s="906"/>
      <c r="C8" s="686" t="s">
        <v>25</v>
      </c>
      <c r="D8" s="686" t="s">
        <v>26</v>
      </c>
      <c r="E8" s="687" t="s">
        <v>5</v>
      </c>
    </row>
    <row r="9" spans="1:5" ht="22.15" customHeight="1" x14ac:dyDescent="0.2">
      <c r="A9" s="544" t="s">
        <v>456</v>
      </c>
      <c r="B9" s="545" t="s">
        <v>457</v>
      </c>
      <c r="C9" s="546">
        <v>29.110242227732215</v>
      </c>
      <c r="D9" s="546">
        <v>26.202229740972875</v>
      </c>
      <c r="E9" s="547">
        <v>28.462536290073508</v>
      </c>
    </row>
    <row r="10" spans="1:5" ht="22.15" customHeight="1" x14ac:dyDescent="0.2">
      <c r="A10" s="548" t="s">
        <v>458</v>
      </c>
      <c r="B10" s="549" t="s">
        <v>459</v>
      </c>
      <c r="C10" s="550">
        <v>1.4908767245215844</v>
      </c>
      <c r="D10" s="550">
        <v>2.2075544955349713</v>
      </c>
      <c r="E10" s="551">
        <v>1.6505034282537527</v>
      </c>
    </row>
    <row r="11" spans="1:5" ht="22.15" customHeight="1" x14ac:dyDescent="0.2">
      <c r="A11" s="544" t="s">
        <v>460</v>
      </c>
      <c r="B11" s="545" t="s">
        <v>461</v>
      </c>
      <c r="C11" s="546">
        <v>14.853137516688919</v>
      </c>
      <c r="D11" s="546">
        <v>5.7074712962449388</v>
      </c>
      <c r="E11" s="547">
        <v>12.816109704120082</v>
      </c>
    </row>
    <row r="12" spans="1:5" ht="22.15" customHeight="1" x14ac:dyDescent="0.2">
      <c r="A12" s="548" t="s">
        <v>462</v>
      </c>
      <c r="B12" s="549" t="s">
        <v>463</v>
      </c>
      <c r="C12" s="550">
        <v>22.738254180176742</v>
      </c>
      <c r="D12" s="550">
        <v>19.130290088191249</v>
      </c>
      <c r="E12" s="551">
        <v>21.934646982518995</v>
      </c>
    </row>
    <row r="13" spans="1:5" ht="22.15" customHeight="1" x14ac:dyDescent="0.2">
      <c r="A13" s="544" t="s">
        <v>464</v>
      </c>
      <c r="B13" s="545" t="s">
        <v>465</v>
      </c>
      <c r="C13" s="546">
        <v>6.168542183228432</v>
      </c>
      <c r="D13" s="546">
        <v>12.335681402185369</v>
      </c>
      <c r="E13" s="547">
        <v>7.5421582556056581</v>
      </c>
    </row>
    <row r="14" spans="1:5" ht="22.15" customHeight="1" x14ac:dyDescent="0.2">
      <c r="A14" s="548" t="s">
        <v>466</v>
      </c>
      <c r="B14" s="549" t="s">
        <v>467</v>
      </c>
      <c r="C14" s="550">
        <v>3.2916905079788923</v>
      </c>
      <c r="D14" s="550">
        <v>0</v>
      </c>
      <c r="E14" s="551">
        <v>2.5585273951448517</v>
      </c>
    </row>
    <row r="15" spans="1:5" ht="22.15" customHeight="1" x14ac:dyDescent="0.2">
      <c r="A15" s="544" t="s">
        <v>468</v>
      </c>
      <c r="B15" s="545" t="s">
        <v>469</v>
      </c>
      <c r="C15" s="546">
        <v>7.5370335049907808</v>
      </c>
      <c r="D15" s="546">
        <v>14.049586776859504</v>
      </c>
      <c r="E15" s="547">
        <v>8.9875841620853674</v>
      </c>
    </row>
    <row r="16" spans="1:5" ht="22.15" customHeight="1" x14ac:dyDescent="0.2">
      <c r="A16" s="548" t="s">
        <v>470</v>
      </c>
      <c r="B16" s="549" t="s">
        <v>471</v>
      </c>
      <c r="C16" s="550">
        <v>3.5221565261618668</v>
      </c>
      <c r="D16" s="550">
        <v>1.6362527039769259</v>
      </c>
      <c r="E16" s="551">
        <v>3.1021063685218357</v>
      </c>
    </row>
    <row r="17" spans="1:5" ht="22.15" customHeight="1" x14ac:dyDescent="0.2">
      <c r="A17" s="544" t="s">
        <v>472</v>
      </c>
      <c r="B17" s="545" t="s">
        <v>473</v>
      </c>
      <c r="C17" s="546">
        <v>11.288066628520568</v>
      </c>
      <c r="D17" s="546">
        <v>18.730933496034165</v>
      </c>
      <c r="E17" s="547">
        <v>12.945827413675953</v>
      </c>
    </row>
    <row r="18" spans="1:5" ht="22.15" customHeight="1" x14ac:dyDescent="0.2">
      <c r="A18" s="544"/>
      <c r="B18" s="727"/>
      <c r="C18" s="546"/>
      <c r="D18" s="546"/>
      <c r="E18" s="547"/>
    </row>
    <row r="19" spans="1:5" ht="25.15" customHeight="1" x14ac:dyDescent="0.2">
      <c r="A19" s="907" t="s">
        <v>447</v>
      </c>
      <c r="B19" s="908"/>
      <c r="C19" s="629">
        <f>SUM(C9:C17)</f>
        <v>100</v>
      </c>
      <c r="D19" s="629">
        <f>SUM(D9:D17)</f>
        <v>100</v>
      </c>
      <c r="E19" s="630">
        <f>SUM(E9:E17)</f>
        <v>100</v>
      </c>
    </row>
    <row r="20" spans="1:5" ht="18" x14ac:dyDescent="0.2">
      <c r="A20" s="443" t="s">
        <v>335</v>
      </c>
      <c r="B20" s="179"/>
      <c r="C20" s="179"/>
      <c r="D20" s="179"/>
      <c r="E20" t="s">
        <v>336</v>
      </c>
    </row>
  </sheetData>
  <mergeCells count="11">
    <mergeCell ref="A7:B7"/>
    <mergeCell ref="A8:B8"/>
    <mergeCell ref="A19:B19"/>
    <mergeCell ref="D1:E1"/>
    <mergeCell ref="D2:E2"/>
    <mergeCell ref="A3:E3"/>
    <mergeCell ref="A4:E4"/>
    <mergeCell ref="A6:B6"/>
    <mergeCell ref="C6:C7"/>
    <mergeCell ref="D6:D7"/>
    <mergeCell ref="E6:E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horizontalDpi="300" r:id="rId1"/>
  <headerFooter>
    <oddFooter>&amp;Lstats.gov.sa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rightToLeft="1" view="pageBreakPreview" zoomScaleNormal="60" zoomScaleSheetLayoutView="100" workbookViewId="0">
      <selection activeCell="A3" sqref="A3:D3"/>
    </sheetView>
  </sheetViews>
  <sheetFormatPr defaultRowHeight="14.25" x14ac:dyDescent="0.2"/>
  <cols>
    <col min="1" max="1" width="47.125" customWidth="1"/>
    <col min="2" max="4" width="17" customWidth="1"/>
  </cols>
  <sheetData>
    <row r="1" spans="1:4" x14ac:dyDescent="0.2">
      <c r="C1" s="832" t="s">
        <v>577</v>
      </c>
      <c r="D1" s="832"/>
    </row>
    <row r="2" spans="1:4" ht="61.5" customHeight="1" x14ac:dyDescent="0.2">
      <c r="A2" s="74"/>
      <c r="C2" s="832" t="s">
        <v>578</v>
      </c>
      <c r="D2" s="832"/>
    </row>
    <row r="3" spans="1:4" ht="21" x14ac:dyDescent="0.2">
      <c r="A3" s="778" t="s">
        <v>475</v>
      </c>
      <c r="B3" s="778"/>
      <c r="C3" s="778"/>
      <c r="D3" s="778"/>
    </row>
    <row r="4" spans="1:4" ht="21" x14ac:dyDescent="0.2">
      <c r="A4" s="779" t="s">
        <v>476</v>
      </c>
      <c r="B4" s="779"/>
      <c r="C4" s="779"/>
      <c r="D4" s="779"/>
    </row>
    <row r="5" spans="1:4" ht="15.75" customHeight="1" x14ac:dyDescent="0.2">
      <c r="A5" s="704" t="s">
        <v>440</v>
      </c>
      <c r="B5" s="653"/>
      <c r="C5" s="653"/>
      <c r="D5" s="653"/>
    </row>
    <row r="6" spans="1:4" ht="18" x14ac:dyDescent="0.2">
      <c r="A6" s="669" t="s">
        <v>478</v>
      </c>
      <c r="B6" s="669" t="s">
        <v>0</v>
      </c>
      <c r="C6" s="669" t="s">
        <v>1</v>
      </c>
      <c r="D6" s="540" t="s">
        <v>18</v>
      </c>
    </row>
    <row r="7" spans="1:4" ht="18" x14ac:dyDescent="0.2">
      <c r="A7" s="669" t="s">
        <v>479</v>
      </c>
      <c r="B7" s="669" t="s">
        <v>25</v>
      </c>
      <c r="C7" s="669" t="s">
        <v>26</v>
      </c>
      <c r="D7" s="540" t="s">
        <v>5</v>
      </c>
    </row>
    <row r="8" spans="1:4" ht="22.9" customHeight="1" x14ac:dyDescent="0.2">
      <c r="A8" s="365" t="s">
        <v>480</v>
      </c>
      <c r="B8" s="550">
        <v>39.428395550279205</v>
      </c>
      <c r="C8" s="550">
        <v>12.463746859638249</v>
      </c>
      <c r="D8" s="551">
        <v>24.506229487594045</v>
      </c>
    </row>
    <row r="9" spans="1:4" ht="22.9" customHeight="1" x14ac:dyDescent="0.2">
      <c r="A9" s="363" t="s">
        <v>481</v>
      </c>
      <c r="B9" s="546">
        <v>27.40476923302408</v>
      </c>
      <c r="C9" s="546">
        <v>30.994838215186338</v>
      </c>
      <c r="D9" s="547">
        <v>29.391504018369691</v>
      </c>
    </row>
    <row r="10" spans="1:4" ht="22.9" customHeight="1" x14ac:dyDescent="0.2">
      <c r="A10" s="365" t="s">
        <v>482</v>
      </c>
      <c r="B10" s="550">
        <v>6.4204370575561702</v>
      </c>
      <c r="C10" s="550">
        <v>4.3614952616613278</v>
      </c>
      <c r="D10" s="551">
        <v>5.2810240526164893</v>
      </c>
    </row>
    <row r="11" spans="1:4" ht="22.9" customHeight="1" x14ac:dyDescent="0.2">
      <c r="A11" s="363" t="s">
        <v>483</v>
      </c>
      <c r="B11" s="546">
        <v>1.8223922379047033</v>
      </c>
      <c r="C11" s="546">
        <v>1.0075179432345607</v>
      </c>
      <c r="D11" s="547">
        <v>1.3714429344375394</v>
      </c>
    </row>
    <row r="12" spans="1:4" ht="22.9" customHeight="1" x14ac:dyDescent="0.2">
      <c r="A12" s="365" t="s">
        <v>484</v>
      </c>
      <c r="B12" s="550">
        <v>18.276392736226533</v>
      </c>
      <c r="C12" s="550">
        <v>47.104480012868976</v>
      </c>
      <c r="D12" s="551">
        <v>34.229780838810946</v>
      </c>
    </row>
    <row r="13" spans="1:4" ht="22.9" customHeight="1" x14ac:dyDescent="0.2">
      <c r="A13" s="363" t="s">
        <v>485</v>
      </c>
      <c r="B13" s="546">
        <v>4.798252942297264</v>
      </c>
      <c r="C13" s="546">
        <v>2.7848089287995417</v>
      </c>
      <c r="D13" s="547">
        <v>3.6840182911423063</v>
      </c>
    </row>
    <row r="14" spans="1:4" ht="22.9" customHeight="1" x14ac:dyDescent="0.2">
      <c r="A14" s="365" t="s">
        <v>486</v>
      </c>
      <c r="B14" s="550">
        <v>0.12018349968488473</v>
      </c>
      <c r="C14" s="550">
        <v>0.18144312337659266</v>
      </c>
      <c r="D14" s="551">
        <v>0.15408441521887972</v>
      </c>
    </row>
    <row r="15" spans="1:4" ht="22.9" customHeight="1" x14ac:dyDescent="0.2">
      <c r="A15" s="363" t="s">
        <v>487</v>
      </c>
      <c r="B15" s="546">
        <v>1.4099576426446234</v>
      </c>
      <c r="C15" s="546">
        <v>1.1016696552344094</v>
      </c>
      <c r="D15" s="547">
        <v>1.2393518767010487</v>
      </c>
    </row>
    <row r="16" spans="1:4" ht="36.75" customHeight="1" x14ac:dyDescent="0.2">
      <c r="A16" s="365" t="s">
        <v>488</v>
      </c>
      <c r="B16" s="550">
        <v>0</v>
      </c>
      <c r="C16" s="550">
        <v>0</v>
      </c>
      <c r="D16" s="551">
        <v>0</v>
      </c>
    </row>
    <row r="17" spans="1:4" ht="22.9" customHeight="1" x14ac:dyDescent="0.2">
      <c r="A17" s="363" t="s">
        <v>489</v>
      </c>
      <c r="B17" s="546">
        <v>0.31921910038253526</v>
      </c>
      <c r="C17" s="546">
        <v>0</v>
      </c>
      <c r="D17" s="547">
        <v>0.14256408510905694</v>
      </c>
    </row>
    <row r="18" spans="1:4" ht="22.9" customHeight="1" x14ac:dyDescent="0.2">
      <c r="A18" s="365" t="s">
        <v>474</v>
      </c>
      <c r="B18" s="550">
        <v>0</v>
      </c>
      <c r="C18" s="550">
        <v>0</v>
      </c>
      <c r="D18" s="551">
        <v>0</v>
      </c>
    </row>
    <row r="19" spans="1:4" ht="22.9" customHeight="1" x14ac:dyDescent="0.2">
      <c r="A19" s="363" t="s">
        <v>490</v>
      </c>
      <c r="B19" s="546">
        <v>0</v>
      </c>
      <c r="C19" s="546">
        <v>0</v>
      </c>
      <c r="D19" s="547">
        <v>0</v>
      </c>
    </row>
    <row r="20" spans="1:4" ht="22.9" customHeight="1" x14ac:dyDescent="0.2">
      <c r="A20" s="688" t="s">
        <v>447</v>
      </c>
      <c r="B20" s="537">
        <f>SUM(B8:B19)</f>
        <v>100.00000000000001</v>
      </c>
      <c r="C20" s="537">
        <f>SUM(C8:C19)</f>
        <v>99.999999999999972</v>
      </c>
      <c r="D20" s="552">
        <f>SUM(D8:D19)</f>
        <v>100</v>
      </c>
    </row>
    <row r="21" spans="1:4" ht="18" x14ac:dyDescent="0.2">
      <c r="A21" s="443" t="s">
        <v>335</v>
      </c>
      <c r="B21" s="179"/>
      <c r="C21" s="179"/>
      <c r="D21" t="s">
        <v>336</v>
      </c>
    </row>
  </sheetData>
  <mergeCells count="4">
    <mergeCell ref="C1:D1"/>
    <mergeCell ref="C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r:id="rId1"/>
  <headerFooter>
    <oddFooter>&amp;Lstats.gov.sa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6"/>
  <sheetViews>
    <sheetView rightToLeft="1" view="pageBreakPreview" topLeftCell="A4" zoomScale="115" zoomScaleNormal="60" zoomScaleSheetLayoutView="115" workbookViewId="0">
      <selection activeCell="A4" sqref="A4:D4"/>
    </sheetView>
  </sheetViews>
  <sheetFormatPr defaultColWidth="8.875" defaultRowHeight="19.5" x14ac:dyDescent="0.45"/>
  <cols>
    <col min="1" max="1" width="27.125" style="33" customWidth="1"/>
    <col min="2" max="4" width="17.875" style="33" customWidth="1"/>
    <col min="5" max="16384" width="8.875" style="33"/>
  </cols>
  <sheetData>
    <row r="1" spans="1:4" x14ac:dyDescent="0.45">
      <c r="C1" s="832" t="s">
        <v>577</v>
      </c>
      <c r="D1" s="832"/>
    </row>
    <row r="2" spans="1:4" ht="61.5" customHeight="1" x14ac:dyDescent="0.45">
      <c r="A2" s="74"/>
      <c r="C2" s="911" t="s">
        <v>578</v>
      </c>
      <c r="D2" s="911"/>
    </row>
    <row r="3" spans="1:4" x14ac:dyDescent="0.45">
      <c r="A3" s="770" t="s">
        <v>491</v>
      </c>
      <c r="B3" s="770"/>
      <c r="C3" s="770"/>
      <c r="D3" s="770"/>
    </row>
    <row r="4" spans="1:4" x14ac:dyDescent="0.45">
      <c r="A4" s="861" t="s">
        <v>492</v>
      </c>
      <c r="B4" s="861"/>
      <c r="C4" s="861"/>
      <c r="D4" s="861"/>
    </row>
    <row r="5" spans="1:4" x14ac:dyDescent="0.45">
      <c r="A5" s="670" t="s">
        <v>450</v>
      </c>
      <c r="B5" s="553"/>
      <c r="C5" s="553"/>
      <c r="D5" s="553"/>
    </row>
    <row r="6" spans="1:4" ht="43.15" customHeight="1" x14ac:dyDescent="0.45">
      <c r="A6" s="554" t="s">
        <v>494</v>
      </c>
      <c r="B6" s="555" t="s">
        <v>0</v>
      </c>
      <c r="C6" s="556" t="s">
        <v>1</v>
      </c>
      <c r="D6" s="557" t="s">
        <v>18</v>
      </c>
    </row>
    <row r="7" spans="1:4" ht="43.15" customHeight="1" x14ac:dyDescent="0.45">
      <c r="A7" s="554" t="s">
        <v>495</v>
      </c>
      <c r="B7" s="555" t="s">
        <v>25</v>
      </c>
      <c r="C7" s="556" t="s">
        <v>26</v>
      </c>
      <c r="D7" s="558" t="s">
        <v>5</v>
      </c>
    </row>
    <row r="8" spans="1:4" ht="21.6" customHeight="1" x14ac:dyDescent="0.45">
      <c r="A8" s="559">
        <v>1</v>
      </c>
      <c r="B8" s="560">
        <v>3.8247984410664992</v>
      </c>
      <c r="C8" s="560">
        <v>2.9206131502744239</v>
      </c>
      <c r="D8" s="561">
        <v>3.3268754736697796</v>
      </c>
    </row>
    <row r="9" spans="1:4" ht="21.6" customHeight="1" x14ac:dyDescent="0.45">
      <c r="A9" s="562" t="s">
        <v>496</v>
      </c>
      <c r="B9" s="563">
        <v>15.560838991759182</v>
      </c>
      <c r="C9" s="563">
        <v>12.547410644878711</v>
      </c>
      <c r="D9" s="564">
        <v>13.901383568411497</v>
      </c>
    </row>
    <row r="10" spans="1:4" ht="21.6" customHeight="1" x14ac:dyDescent="0.45">
      <c r="A10" s="565" t="s">
        <v>497</v>
      </c>
      <c r="B10" s="560">
        <v>28.533146046393814</v>
      </c>
      <c r="C10" s="560">
        <v>27.9229029523181</v>
      </c>
      <c r="D10" s="561">
        <v>28.197093187173607</v>
      </c>
    </row>
    <row r="11" spans="1:4" ht="21.6" customHeight="1" x14ac:dyDescent="0.45">
      <c r="A11" s="562" t="s">
        <v>498</v>
      </c>
      <c r="B11" s="563">
        <v>9.0116488254748628</v>
      </c>
      <c r="C11" s="563">
        <v>10.360003851564462</v>
      </c>
      <c r="D11" s="564">
        <v>9.7541702340090382</v>
      </c>
    </row>
    <row r="12" spans="1:4" ht="21.6" customHeight="1" x14ac:dyDescent="0.45">
      <c r="A12" s="565" t="s">
        <v>499</v>
      </c>
      <c r="B12" s="560">
        <v>18.255583347965125</v>
      </c>
      <c r="C12" s="560">
        <v>17.160363644049685</v>
      </c>
      <c r="D12" s="561">
        <v>17.652460237604402</v>
      </c>
    </row>
    <row r="13" spans="1:4" ht="21.6" customHeight="1" x14ac:dyDescent="0.45">
      <c r="A13" s="562" t="s">
        <v>500</v>
      </c>
      <c r="B13" s="563">
        <v>4.2056088216753933</v>
      </c>
      <c r="C13" s="563">
        <v>4.1333862532027874</v>
      </c>
      <c r="D13" s="564">
        <v>4.1658368015229863</v>
      </c>
    </row>
    <row r="14" spans="1:4" ht="21.6" customHeight="1" x14ac:dyDescent="0.45">
      <c r="A14" s="566" t="s">
        <v>501</v>
      </c>
      <c r="B14" s="560">
        <v>20.608375525665124</v>
      </c>
      <c r="C14" s="560">
        <v>24.955319503711827</v>
      </c>
      <c r="D14" s="561">
        <v>23.002180497608695</v>
      </c>
    </row>
    <row r="15" spans="1:4" ht="21.6" customHeight="1" x14ac:dyDescent="0.45">
      <c r="A15" s="567" t="s">
        <v>28</v>
      </c>
      <c r="B15" s="685">
        <f>SUM(B8:B14)</f>
        <v>100.00000000000001</v>
      </c>
      <c r="C15" s="685">
        <f>SUM(C8:C14)</f>
        <v>100</v>
      </c>
      <c r="D15" s="631">
        <f>SUM(D8:D14)</f>
        <v>100</v>
      </c>
    </row>
    <row r="16" spans="1:4" x14ac:dyDescent="0.45">
      <c r="A16" s="37" t="s">
        <v>335</v>
      </c>
      <c r="B16" s="568"/>
      <c r="C16" s="568"/>
      <c r="D16" s="33" t="s">
        <v>336</v>
      </c>
    </row>
  </sheetData>
  <mergeCells count="4">
    <mergeCell ref="C2:D2"/>
    <mergeCell ref="A3:D3"/>
    <mergeCell ref="A4:D4"/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r:id="rId1"/>
  <headerFooter>
    <oddFooter>&amp;Lstats.gov.sa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E11"/>
  <sheetViews>
    <sheetView rightToLeft="1" view="pageBreakPreview" zoomScale="80" zoomScaleNormal="60" zoomScaleSheetLayoutView="80" workbookViewId="0">
      <selection activeCell="A4" sqref="A4:E4"/>
    </sheetView>
  </sheetViews>
  <sheetFormatPr defaultRowHeight="14.25" x14ac:dyDescent="0.2"/>
  <cols>
    <col min="1" max="1" width="24.125" customWidth="1"/>
    <col min="2" max="2" width="33.125" customWidth="1"/>
    <col min="3" max="3" width="17" customWidth="1"/>
    <col min="4" max="4" width="16.625" customWidth="1"/>
    <col min="5" max="5" width="20.625" customWidth="1"/>
  </cols>
  <sheetData>
    <row r="1" spans="1:5" x14ac:dyDescent="0.2">
      <c r="D1" s="832" t="s">
        <v>577</v>
      </c>
      <c r="E1" s="832"/>
    </row>
    <row r="2" spans="1:5" ht="61.5" customHeight="1" x14ac:dyDescent="0.2">
      <c r="A2" s="74"/>
      <c r="D2" s="832" t="s">
        <v>578</v>
      </c>
      <c r="E2" s="832"/>
    </row>
    <row r="3" spans="1:5" ht="21" x14ac:dyDescent="0.2">
      <c r="A3" s="778" t="s">
        <v>502</v>
      </c>
      <c r="B3" s="778"/>
      <c r="C3" s="778"/>
      <c r="D3" s="778"/>
      <c r="E3" s="778"/>
    </row>
    <row r="4" spans="1:5" ht="21" x14ac:dyDescent="0.2">
      <c r="A4" s="779" t="s">
        <v>503</v>
      </c>
      <c r="B4" s="779"/>
      <c r="C4" s="779"/>
      <c r="D4" s="779"/>
      <c r="E4" s="779"/>
    </row>
    <row r="5" spans="1:5" ht="15.75" x14ac:dyDescent="0.2">
      <c r="A5" s="670" t="s">
        <v>453</v>
      </c>
    </row>
    <row r="6" spans="1:5" ht="18" x14ac:dyDescent="0.2">
      <c r="A6" s="884" t="s">
        <v>505</v>
      </c>
      <c r="B6" s="867"/>
      <c r="C6" s="667" t="s">
        <v>0</v>
      </c>
      <c r="D6" s="667" t="s">
        <v>1</v>
      </c>
      <c r="E6" s="668" t="s">
        <v>18</v>
      </c>
    </row>
    <row r="7" spans="1:5" ht="18" x14ac:dyDescent="0.2">
      <c r="A7" s="884" t="s">
        <v>506</v>
      </c>
      <c r="B7" s="867"/>
      <c r="C7" s="667" t="s">
        <v>25</v>
      </c>
      <c r="D7" s="667" t="s">
        <v>26</v>
      </c>
      <c r="E7" s="540" t="s">
        <v>5</v>
      </c>
    </row>
    <row r="8" spans="1:5" ht="27.6" customHeight="1" x14ac:dyDescent="0.2">
      <c r="A8" s="569" t="s">
        <v>507</v>
      </c>
      <c r="B8" s="382" t="s">
        <v>508</v>
      </c>
      <c r="C8" s="570">
        <v>8.2534821266662259</v>
      </c>
      <c r="D8" s="408">
        <v>10.388890585038551</v>
      </c>
      <c r="E8" s="541">
        <v>9.4294235260948405</v>
      </c>
    </row>
    <row r="9" spans="1:5" ht="27.6" customHeight="1" x14ac:dyDescent="0.2">
      <c r="A9" s="571" t="s">
        <v>509</v>
      </c>
      <c r="B9" s="682" t="s">
        <v>510</v>
      </c>
      <c r="C9" s="572">
        <v>91.746517873333772</v>
      </c>
      <c r="D9" s="411">
        <v>89.611109414961447</v>
      </c>
      <c r="E9" s="542">
        <v>90.570576473905163</v>
      </c>
    </row>
    <row r="10" spans="1:5" ht="24.6" customHeight="1" x14ac:dyDescent="0.2">
      <c r="A10" s="912" t="s">
        <v>447</v>
      </c>
      <c r="B10" s="913"/>
      <c r="C10" s="632">
        <f>SUM(C8:C9)</f>
        <v>100</v>
      </c>
      <c r="D10" s="627">
        <f>SUM(D8:D9)</f>
        <v>100</v>
      </c>
      <c r="E10" s="628">
        <f>SUM(E8:E9)</f>
        <v>100</v>
      </c>
    </row>
    <row r="11" spans="1:5" ht="18" x14ac:dyDescent="0.2">
      <c r="A11" s="443" t="s">
        <v>335</v>
      </c>
      <c r="B11" s="179"/>
      <c r="C11" s="179"/>
      <c r="D11" s="179"/>
      <c r="E11" t="s">
        <v>336</v>
      </c>
    </row>
  </sheetData>
  <mergeCells count="7">
    <mergeCell ref="A10:B10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5"/>
  <sheetViews>
    <sheetView rightToLeft="1" view="pageBreakPreview" zoomScale="115" zoomScaleNormal="70" zoomScaleSheetLayoutView="115" workbookViewId="0">
      <selection activeCell="A3" sqref="A3:E3"/>
    </sheetView>
  </sheetViews>
  <sheetFormatPr defaultRowHeight="14.25" x14ac:dyDescent="0.2"/>
  <cols>
    <col min="1" max="1" width="22.125" customWidth="1"/>
    <col min="2" max="2" width="24.75" customWidth="1"/>
    <col min="3" max="5" width="15.125" customWidth="1"/>
  </cols>
  <sheetData>
    <row r="1" spans="1:9" x14ac:dyDescent="0.2">
      <c r="D1" s="832" t="s">
        <v>577</v>
      </c>
      <c r="E1" s="832"/>
    </row>
    <row r="2" spans="1:9" ht="61.5" customHeight="1" x14ac:dyDescent="0.2">
      <c r="A2" s="74"/>
      <c r="D2" s="832" t="s">
        <v>578</v>
      </c>
      <c r="E2" s="832"/>
    </row>
    <row r="3" spans="1:9" ht="18" x14ac:dyDescent="0.2">
      <c r="A3" s="770" t="s">
        <v>511</v>
      </c>
      <c r="B3" s="770"/>
      <c r="C3" s="770"/>
      <c r="D3" s="770"/>
      <c r="E3" s="770"/>
    </row>
    <row r="4" spans="1:9" ht="18" x14ac:dyDescent="0.2">
      <c r="A4" s="861" t="s">
        <v>512</v>
      </c>
      <c r="B4" s="861"/>
      <c r="C4" s="861"/>
      <c r="D4" s="861"/>
      <c r="E4" s="861"/>
    </row>
    <row r="5" spans="1:9" ht="15.75" x14ac:dyDescent="0.2">
      <c r="A5" s="670" t="s">
        <v>477</v>
      </c>
    </row>
    <row r="6" spans="1:9" ht="19.5" customHeight="1" x14ac:dyDescent="0.2">
      <c r="A6" s="914" t="s">
        <v>514</v>
      </c>
      <c r="B6" s="915"/>
      <c r="C6" s="689" t="s">
        <v>0</v>
      </c>
      <c r="D6" s="689" t="s">
        <v>1</v>
      </c>
      <c r="E6" s="573" t="s">
        <v>18</v>
      </c>
    </row>
    <row r="7" spans="1:9" ht="17.25" customHeight="1" x14ac:dyDescent="0.2">
      <c r="A7" s="914" t="s">
        <v>515</v>
      </c>
      <c r="B7" s="915"/>
      <c r="C7" s="689" t="s">
        <v>25</v>
      </c>
      <c r="D7" s="689" t="s">
        <v>26</v>
      </c>
      <c r="E7" s="574" t="s">
        <v>5</v>
      </c>
    </row>
    <row r="8" spans="1:9" ht="21.6" customHeight="1" x14ac:dyDescent="0.2">
      <c r="A8" s="575" t="s">
        <v>516</v>
      </c>
      <c r="B8" s="382" t="s">
        <v>517</v>
      </c>
      <c r="C8" s="408">
        <v>5.4858059566157493</v>
      </c>
      <c r="D8" s="408">
        <v>5.1202640383398137</v>
      </c>
      <c r="E8" s="541">
        <v>5.2640241393498837</v>
      </c>
      <c r="G8" s="335"/>
      <c r="H8" s="335"/>
      <c r="I8" s="335"/>
    </row>
    <row r="9" spans="1:9" ht="21.6" customHeight="1" x14ac:dyDescent="0.2">
      <c r="A9" s="576" t="s">
        <v>518</v>
      </c>
      <c r="B9" s="682" t="s">
        <v>519</v>
      </c>
      <c r="C9" s="411">
        <v>4.80574736695264</v>
      </c>
      <c r="D9" s="411">
        <v>0.18536938240347228</v>
      </c>
      <c r="E9" s="542">
        <v>2.0024687971471677</v>
      </c>
      <c r="G9" s="335"/>
      <c r="H9" s="335"/>
      <c r="I9" s="335"/>
    </row>
    <row r="10" spans="1:9" ht="21.6" customHeight="1" x14ac:dyDescent="0.2">
      <c r="A10" s="575" t="s">
        <v>520</v>
      </c>
      <c r="B10" s="382" t="s">
        <v>521</v>
      </c>
      <c r="C10" s="408">
        <v>50.823045267489711</v>
      </c>
      <c r="D10" s="408">
        <v>58.459173523826749</v>
      </c>
      <c r="E10" s="541">
        <v>55.456041695240707</v>
      </c>
      <c r="G10" s="335"/>
      <c r="H10" s="335"/>
      <c r="I10" s="335"/>
    </row>
    <row r="11" spans="1:9" ht="21.6" customHeight="1" x14ac:dyDescent="0.2">
      <c r="A11" s="576" t="s">
        <v>522</v>
      </c>
      <c r="B11" s="682" t="s">
        <v>523</v>
      </c>
      <c r="C11" s="411">
        <v>11.473809025598102</v>
      </c>
      <c r="D11" s="411">
        <v>3.7593814992313948</v>
      </c>
      <c r="E11" s="542">
        <v>6.7933068166232342</v>
      </c>
      <c r="G11" s="335"/>
      <c r="H11" s="335"/>
      <c r="I11" s="335"/>
    </row>
    <row r="12" spans="1:9" ht="21.6" customHeight="1" x14ac:dyDescent="0.2">
      <c r="A12" s="575" t="s">
        <v>524</v>
      </c>
      <c r="B12" s="382" t="s">
        <v>525</v>
      </c>
      <c r="C12" s="408">
        <v>22.264071981586106</v>
      </c>
      <c r="D12" s="408">
        <v>23.964644181209874</v>
      </c>
      <c r="E12" s="541">
        <v>23.295844191468934</v>
      </c>
      <c r="G12" s="335"/>
      <c r="H12" s="335"/>
      <c r="I12" s="335"/>
    </row>
    <row r="13" spans="1:9" ht="21.6" customHeight="1" x14ac:dyDescent="0.2">
      <c r="A13" s="576" t="s">
        <v>526</v>
      </c>
      <c r="B13" s="682" t="s">
        <v>353</v>
      </c>
      <c r="C13" s="411">
        <v>5.1475204017576903</v>
      </c>
      <c r="D13" s="411">
        <v>8.5111673749886965</v>
      </c>
      <c r="E13" s="542">
        <v>7.1883143601700725</v>
      </c>
      <c r="G13" s="335"/>
      <c r="H13" s="335"/>
      <c r="I13" s="335"/>
    </row>
    <row r="14" spans="1:9" ht="21.6" customHeight="1" x14ac:dyDescent="0.2">
      <c r="A14" s="912" t="s">
        <v>447</v>
      </c>
      <c r="B14" s="913"/>
      <c r="C14" s="627">
        <f>SUM(C8:C13)</f>
        <v>99.999999999999986</v>
      </c>
      <c r="D14" s="628">
        <f>SUM(D8:D13)</f>
        <v>100</v>
      </c>
      <c r="E14" s="628">
        <f>SUM(E8:E13)</f>
        <v>99.999999999999986</v>
      </c>
      <c r="G14" s="335"/>
      <c r="H14" s="335"/>
      <c r="I14" s="335"/>
    </row>
    <row r="15" spans="1:9" ht="18" x14ac:dyDescent="0.2">
      <c r="A15" s="443" t="s">
        <v>335</v>
      </c>
      <c r="B15" s="179"/>
      <c r="C15" s="793" t="s">
        <v>336</v>
      </c>
      <c r="D15" s="793"/>
      <c r="E15" s="793"/>
    </row>
  </sheetData>
  <mergeCells count="8">
    <mergeCell ref="A14:B14"/>
    <mergeCell ref="C15:E15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3"/>
  <sheetViews>
    <sheetView rightToLeft="1" view="pageBreakPreview" zoomScale="115" zoomScaleNormal="70" zoomScaleSheetLayoutView="115" workbookViewId="0">
      <selection activeCell="A3" sqref="A3:E3"/>
    </sheetView>
  </sheetViews>
  <sheetFormatPr defaultRowHeight="14.25" x14ac:dyDescent="0.2"/>
  <cols>
    <col min="1" max="1" width="30" customWidth="1"/>
    <col min="2" max="5" width="17.375" customWidth="1"/>
  </cols>
  <sheetData>
    <row r="1" spans="1:9" x14ac:dyDescent="0.2">
      <c r="D1" s="832" t="s">
        <v>577</v>
      </c>
      <c r="E1" s="832"/>
    </row>
    <row r="2" spans="1:9" ht="61.5" customHeight="1" x14ac:dyDescent="0.2">
      <c r="A2" s="74"/>
      <c r="D2" s="832" t="s">
        <v>578</v>
      </c>
      <c r="E2" s="832"/>
    </row>
    <row r="3" spans="1:9" ht="18" x14ac:dyDescent="0.2">
      <c r="A3" s="829" t="s">
        <v>527</v>
      </c>
      <c r="B3" s="829"/>
      <c r="C3" s="829"/>
      <c r="D3" s="829"/>
      <c r="E3" s="829"/>
    </row>
    <row r="4" spans="1:9" ht="18" x14ac:dyDescent="0.2">
      <c r="A4" s="861" t="s">
        <v>528</v>
      </c>
      <c r="B4" s="861"/>
      <c r="C4" s="861"/>
      <c r="D4" s="861"/>
      <c r="E4" s="861"/>
    </row>
    <row r="5" spans="1:9" ht="18" x14ac:dyDescent="0.45">
      <c r="A5" s="670" t="s">
        <v>493</v>
      </c>
      <c r="B5" s="505"/>
      <c r="C5" s="505"/>
      <c r="D5" s="505"/>
      <c r="E5" s="505"/>
    </row>
    <row r="6" spans="1:9" ht="19.5" customHeight="1" x14ac:dyDescent="0.2">
      <c r="A6" s="884" t="s">
        <v>530</v>
      </c>
      <c r="B6" s="867"/>
      <c r="C6" s="667" t="s">
        <v>0</v>
      </c>
      <c r="D6" s="667" t="s">
        <v>1</v>
      </c>
      <c r="E6" s="668" t="s">
        <v>18</v>
      </c>
    </row>
    <row r="7" spans="1:9" ht="31.5" customHeight="1" x14ac:dyDescent="0.2">
      <c r="A7" s="884" t="s">
        <v>531</v>
      </c>
      <c r="B7" s="867"/>
      <c r="C7" s="667" t="s">
        <v>25</v>
      </c>
      <c r="D7" s="667" t="s">
        <v>26</v>
      </c>
      <c r="E7" s="540" t="s">
        <v>5</v>
      </c>
    </row>
    <row r="8" spans="1:9" ht="21.6" customHeight="1" x14ac:dyDescent="0.2">
      <c r="A8" s="577" t="s">
        <v>532</v>
      </c>
      <c r="B8" s="371" t="s">
        <v>533</v>
      </c>
      <c r="C8" s="408">
        <v>75.828276487410193</v>
      </c>
      <c r="D8" s="408">
        <v>84.03788769328149</v>
      </c>
      <c r="E8" s="541">
        <v>80.809216842682758</v>
      </c>
      <c r="G8" s="335"/>
      <c r="H8" s="335"/>
      <c r="I8" s="335"/>
    </row>
    <row r="9" spans="1:9" ht="21.6" customHeight="1" x14ac:dyDescent="0.2">
      <c r="A9" s="578" t="s">
        <v>534</v>
      </c>
      <c r="B9" s="372" t="s">
        <v>535</v>
      </c>
      <c r="C9" s="411">
        <v>11.833019460138104</v>
      </c>
      <c r="D9" s="411">
        <v>5.7374084456099101</v>
      </c>
      <c r="E9" s="542">
        <v>8.1346865999177069</v>
      </c>
      <c r="G9" s="335"/>
      <c r="H9" s="335"/>
      <c r="I9" s="335"/>
    </row>
    <row r="10" spans="1:9" ht="21.6" customHeight="1" x14ac:dyDescent="0.2">
      <c r="A10" s="577" t="s">
        <v>536</v>
      </c>
      <c r="B10" s="371" t="s">
        <v>537</v>
      </c>
      <c r="C10" s="408">
        <v>5.8380414312617699</v>
      </c>
      <c r="D10" s="408">
        <v>1.9102088796455376</v>
      </c>
      <c r="E10" s="541">
        <v>3.454944452064189</v>
      </c>
      <c r="G10" s="335"/>
      <c r="H10" s="335"/>
      <c r="I10" s="335"/>
    </row>
    <row r="11" spans="1:9" ht="21.6" customHeight="1" x14ac:dyDescent="0.2">
      <c r="A11" s="578" t="s">
        <v>474</v>
      </c>
      <c r="B11" s="372" t="s">
        <v>353</v>
      </c>
      <c r="C11" s="411">
        <v>6.500662621189929</v>
      </c>
      <c r="D11" s="411">
        <v>8.3144949814630618</v>
      </c>
      <c r="E11" s="542">
        <v>7.6011521053353448</v>
      </c>
      <c r="G11" s="335"/>
      <c r="H11" s="335"/>
      <c r="I11" s="335"/>
    </row>
    <row r="12" spans="1:9" ht="21.6" customHeight="1" x14ac:dyDescent="0.2">
      <c r="A12" s="912" t="s">
        <v>447</v>
      </c>
      <c r="B12" s="913"/>
      <c r="C12" s="627">
        <f>SUM(C8:C11)</f>
        <v>100</v>
      </c>
      <c r="D12" s="628">
        <f>SUM(D8:D11)</f>
        <v>100</v>
      </c>
      <c r="E12" s="628">
        <f>SUM(E8:E11)</f>
        <v>99.999999999999986</v>
      </c>
      <c r="G12" s="335"/>
      <c r="H12" s="335"/>
      <c r="I12" s="335"/>
    </row>
    <row r="13" spans="1:9" ht="18" x14ac:dyDescent="0.2">
      <c r="A13" s="443" t="s">
        <v>335</v>
      </c>
      <c r="B13" s="179"/>
      <c r="C13" s="793" t="s">
        <v>336</v>
      </c>
      <c r="D13" s="793"/>
      <c r="E13" s="793"/>
    </row>
  </sheetData>
  <mergeCells count="8">
    <mergeCell ref="A12:B12"/>
    <mergeCell ref="C13:E13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1"/>
  <sheetViews>
    <sheetView rightToLeft="1" view="pageBreakPreview" zoomScaleNormal="60" zoomScaleSheetLayoutView="100" workbookViewId="0">
      <selection activeCell="A3" sqref="A3:E3"/>
    </sheetView>
  </sheetViews>
  <sheetFormatPr defaultRowHeight="14.25" x14ac:dyDescent="0.2"/>
  <cols>
    <col min="1" max="2" width="27.125" customWidth="1"/>
    <col min="3" max="3" width="19.375" customWidth="1"/>
    <col min="4" max="4" width="16.875" customWidth="1"/>
    <col min="5" max="5" width="17.375" customWidth="1"/>
  </cols>
  <sheetData>
    <row r="1" spans="1:9" x14ac:dyDescent="0.2">
      <c r="D1" s="832" t="s">
        <v>577</v>
      </c>
      <c r="E1" s="832"/>
    </row>
    <row r="2" spans="1:9" ht="61.5" customHeight="1" x14ac:dyDescent="0.2">
      <c r="A2" s="74"/>
      <c r="D2" s="832" t="s">
        <v>586</v>
      </c>
      <c r="E2" s="832"/>
    </row>
    <row r="3" spans="1:9" ht="21" x14ac:dyDescent="0.2">
      <c r="A3" s="778" t="s">
        <v>538</v>
      </c>
      <c r="B3" s="778"/>
      <c r="C3" s="778"/>
      <c r="D3" s="778"/>
      <c r="E3" s="778"/>
    </row>
    <row r="4" spans="1:9" ht="21" x14ac:dyDescent="0.2">
      <c r="A4" s="779" t="s">
        <v>539</v>
      </c>
      <c r="B4" s="779"/>
      <c r="C4" s="779"/>
      <c r="D4" s="779"/>
      <c r="E4" s="779"/>
    </row>
    <row r="5" spans="1:9" ht="18" x14ac:dyDescent="0.45">
      <c r="A5" s="670" t="s">
        <v>504</v>
      </c>
      <c r="B5" s="34"/>
      <c r="C5" s="34"/>
      <c r="D5" s="34"/>
      <c r="E5" s="34"/>
    </row>
    <row r="6" spans="1:9" ht="17.45" customHeight="1" x14ac:dyDescent="0.2">
      <c r="A6" s="914" t="s">
        <v>333</v>
      </c>
      <c r="B6" s="915"/>
      <c r="C6" s="689" t="s">
        <v>0</v>
      </c>
      <c r="D6" s="689" t="s">
        <v>1</v>
      </c>
      <c r="E6" s="573" t="s">
        <v>18</v>
      </c>
    </row>
    <row r="7" spans="1:9" ht="17.45" customHeight="1" x14ac:dyDescent="0.2">
      <c r="A7" s="916" t="s">
        <v>334</v>
      </c>
      <c r="B7" s="917"/>
      <c r="C7" s="690" t="s">
        <v>25</v>
      </c>
      <c r="D7" s="690" t="s">
        <v>26</v>
      </c>
      <c r="E7" s="573" t="s">
        <v>5</v>
      </c>
    </row>
    <row r="8" spans="1:9" ht="30.6" customHeight="1" x14ac:dyDescent="0.2">
      <c r="A8" s="332" t="s">
        <v>16</v>
      </c>
      <c r="B8" s="333" t="s">
        <v>19</v>
      </c>
      <c r="C8" s="674">
        <v>7.4683026479362038</v>
      </c>
      <c r="D8" s="678">
        <v>31.020814057684881</v>
      </c>
      <c r="E8" s="334">
        <v>12.834522667958279</v>
      </c>
      <c r="F8" s="335"/>
      <c r="G8" s="335"/>
      <c r="H8" s="335"/>
      <c r="I8" s="335"/>
    </row>
    <row r="9" spans="1:9" ht="30.6" customHeight="1" x14ac:dyDescent="0.2">
      <c r="A9" s="336" t="s">
        <v>17</v>
      </c>
      <c r="B9" s="337" t="s">
        <v>20</v>
      </c>
      <c r="C9" s="679">
        <v>0.49241150403973094</v>
      </c>
      <c r="D9" s="338">
        <v>2.4776895855573127</v>
      </c>
      <c r="E9" s="339">
        <v>0.67728730206593624</v>
      </c>
      <c r="F9" s="335"/>
      <c r="G9" s="335"/>
      <c r="H9" s="335"/>
      <c r="I9" s="335"/>
    </row>
    <row r="10" spans="1:9" ht="30.6" customHeight="1" x14ac:dyDescent="0.2">
      <c r="A10" s="573" t="s">
        <v>18</v>
      </c>
      <c r="B10" s="579" t="s">
        <v>5</v>
      </c>
      <c r="C10" s="711">
        <v>3.2479610659052485</v>
      </c>
      <c r="D10" s="711">
        <v>21.09684308674062</v>
      </c>
      <c r="E10" s="712">
        <v>5.953724186213849</v>
      </c>
      <c r="F10" s="335"/>
      <c r="G10" s="335"/>
      <c r="H10" s="335"/>
      <c r="I10" s="335"/>
    </row>
    <row r="11" spans="1:9" ht="18" x14ac:dyDescent="0.2">
      <c r="A11" s="443" t="s">
        <v>335</v>
      </c>
      <c r="B11" s="179"/>
      <c r="C11" s="793" t="s">
        <v>336</v>
      </c>
      <c r="D11" s="793"/>
      <c r="E11" s="793"/>
    </row>
  </sheetData>
  <mergeCells count="7">
    <mergeCell ref="C11:E11"/>
    <mergeCell ref="D1:E1"/>
    <mergeCell ref="D2:E2"/>
    <mergeCell ref="A3:E3"/>
    <mergeCell ref="A4:E4"/>
    <mergeCell ref="A6:B6"/>
    <mergeCell ref="A7:B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Footer>&amp;Lstats.gov.sa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E12"/>
  <sheetViews>
    <sheetView rightToLeft="1" view="pageBreakPreview" zoomScale="75" zoomScaleNormal="70" zoomScaleSheetLayoutView="75" workbookViewId="0">
      <selection activeCell="A3" sqref="A3:K3"/>
    </sheetView>
  </sheetViews>
  <sheetFormatPr defaultRowHeight="14.25" x14ac:dyDescent="0.2"/>
  <cols>
    <col min="1" max="1" width="20.625" customWidth="1"/>
    <col min="2" max="2" width="17.625" customWidth="1"/>
    <col min="13" max="13" width="8.875" customWidth="1"/>
  </cols>
  <sheetData>
    <row r="1" spans="1:31" x14ac:dyDescent="0.2">
      <c r="I1" s="832" t="s">
        <v>594</v>
      </c>
      <c r="J1" s="832"/>
      <c r="K1" s="832"/>
    </row>
    <row r="2" spans="1:31" ht="61.5" customHeight="1" x14ac:dyDescent="0.2">
      <c r="A2" s="74"/>
      <c r="B2" s="74"/>
      <c r="H2" s="832" t="s">
        <v>586</v>
      </c>
      <c r="I2" s="832"/>
      <c r="J2" s="832"/>
      <c r="K2" s="832"/>
      <c r="L2" s="2"/>
    </row>
    <row r="3" spans="1:31" ht="21" x14ac:dyDescent="0.2">
      <c r="A3" s="778" t="s">
        <v>603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31" ht="21" x14ac:dyDescent="0.2">
      <c r="A4" s="779" t="s">
        <v>602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31" ht="18" x14ac:dyDescent="0.2">
      <c r="A5" s="670" t="s">
        <v>513</v>
      </c>
      <c r="B5" s="580"/>
      <c r="C5" s="77"/>
      <c r="D5" s="77"/>
      <c r="E5" s="77"/>
      <c r="F5" s="77"/>
      <c r="G5" s="77"/>
      <c r="H5" s="77"/>
      <c r="I5" s="77"/>
      <c r="J5" s="77"/>
      <c r="K5" s="77"/>
    </row>
    <row r="6" spans="1:31" ht="17.45" customHeight="1" x14ac:dyDescent="0.2">
      <c r="A6" s="914" t="s">
        <v>35</v>
      </c>
      <c r="B6" s="915"/>
      <c r="C6" s="914" t="s">
        <v>16</v>
      </c>
      <c r="D6" s="918"/>
      <c r="E6" s="915"/>
      <c r="F6" s="914" t="s">
        <v>17</v>
      </c>
      <c r="G6" s="918"/>
      <c r="H6" s="918"/>
      <c r="I6" s="919" t="s">
        <v>18</v>
      </c>
      <c r="J6" s="920"/>
      <c r="K6" s="920"/>
    </row>
    <row r="7" spans="1:31" ht="18" customHeight="1" thickBot="1" x14ac:dyDescent="0.25">
      <c r="A7" s="914"/>
      <c r="B7" s="915"/>
      <c r="C7" s="921" t="s">
        <v>19</v>
      </c>
      <c r="D7" s="922"/>
      <c r="E7" s="923"/>
      <c r="F7" s="924" t="s">
        <v>20</v>
      </c>
      <c r="G7" s="925"/>
      <c r="H7" s="925"/>
      <c r="I7" s="926" t="s">
        <v>5</v>
      </c>
      <c r="J7" s="925"/>
      <c r="K7" s="925"/>
    </row>
    <row r="8" spans="1:31" ht="18" x14ac:dyDescent="0.2">
      <c r="A8" s="914" t="s">
        <v>36</v>
      </c>
      <c r="B8" s="915"/>
      <c r="C8" s="689" t="s">
        <v>22</v>
      </c>
      <c r="D8" s="581" t="s">
        <v>23</v>
      </c>
      <c r="E8" s="581" t="s">
        <v>24</v>
      </c>
      <c r="F8" s="689" t="s">
        <v>22</v>
      </c>
      <c r="G8" s="689" t="s">
        <v>23</v>
      </c>
      <c r="H8" s="689" t="s">
        <v>24</v>
      </c>
      <c r="I8" s="573" t="s">
        <v>22</v>
      </c>
      <c r="J8" s="689" t="s">
        <v>23</v>
      </c>
      <c r="K8" s="581" t="s">
        <v>24</v>
      </c>
    </row>
    <row r="9" spans="1:31" ht="18" x14ac:dyDescent="0.2">
      <c r="A9" s="914"/>
      <c r="B9" s="915"/>
      <c r="C9" s="690" t="s">
        <v>25</v>
      </c>
      <c r="D9" s="690" t="s">
        <v>26</v>
      </c>
      <c r="E9" s="690" t="s">
        <v>5</v>
      </c>
      <c r="F9" s="690" t="s">
        <v>25</v>
      </c>
      <c r="G9" s="690" t="s">
        <v>26</v>
      </c>
      <c r="H9" s="690" t="s">
        <v>5</v>
      </c>
      <c r="I9" s="691" t="s">
        <v>25</v>
      </c>
      <c r="J9" s="690" t="s">
        <v>26</v>
      </c>
      <c r="K9" s="690" t="s">
        <v>5</v>
      </c>
    </row>
    <row r="10" spans="1:31" ht="40.9" customHeight="1" x14ac:dyDescent="0.2">
      <c r="A10" s="582" t="s">
        <v>575</v>
      </c>
      <c r="B10" s="583" t="s">
        <v>574</v>
      </c>
      <c r="C10" s="409">
        <v>7.4683026479362038</v>
      </c>
      <c r="D10" s="408">
        <v>31.020814057684881</v>
      </c>
      <c r="E10" s="409">
        <v>12.834522667958279</v>
      </c>
      <c r="F10" s="408">
        <v>0.49241150403973094</v>
      </c>
      <c r="G10" s="409">
        <v>2.4776895855573127</v>
      </c>
      <c r="H10" s="409">
        <v>0.67728730206593624</v>
      </c>
      <c r="I10" s="410">
        <v>3.2479610659052485</v>
      </c>
      <c r="J10" s="409">
        <v>21.09684308674062</v>
      </c>
      <c r="K10" s="409">
        <v>5.953724186213849</v>
      </c>
      <c r="V10" s="335"/>
      <c r="W10" s="335"/>
      <c r="X10" s="335"/>
      <c r="Y10" s="335"/>
      <c r="Z10" s="335"/>
      <c r="AA10" s="335"/>
      <c r="AB10" s="335"/>
      <c r="AC10" s="335"/>
      <c r="AD10" s="335"/>
      <c r="AE10" s="335"/>
    </row>
    <row r="11" spans="1:31" ht="31.5" customHeight="1" x14ac:dyDescent="0.2">
      <c r="A11" s="584" t="s">
        <v>322</v>
      </c>
      <c r="B11" s="585" t="s">
        <v>320</v>
      </c>
      <c r="C11" s="412">
        <v>7.4022668074991556</v>
      </c>
      <c r="D11" s="411">
        <v>32.691801130103215</v>
      </c>
      <c r="E11" s="412">
        <v>12.820138725921</v>
      </c>
      <c r="F11" s="411">
        <v>0.42195252375701486</v>
      </c>
      <c r="G11" s="412">
        <v>1.6086672821740224</v>
      </c>
      <c r="H11" s="412">
        <v>0.53542576075815751</v>
      </c>
      <c r="I11" s="413">
        <v>3.1812417429020114</v>
      </c>
      <c r="J11" s="412">
        <v>21.118191505341546</v>
      </c>
      <c r="K11" s="412">
        <v>5.8098354077812102</v>
      </c>
      <c r="V11" s="335"/>
      <c r="W11" s="335"/>
      <c r="X11" s="335"/>
      <c r="Y11" s="335"/>
      <c r="Z11" s="335"/>
      <c r="AA11" s="335"/>
      <c r="AB11" s="335"/>
      <c r="AC11" s="335"/>
      <c r="AD11" s="335"/>
      <c r="AE11" s="335"/>
    </row>
    <row r="12" spans="1:31" ht="18" x14ac:dyDescent="0.2">
      <c r="A12" s="443" t="s">
        <v>335</v>
      </c>
      <c r="B12" s="443"/>
      <c r="C12" s="179"/>
      <c r="D12" s="179"/>
      <c r="E12" s="179"/>
      <c r="G12" s="793" t="s">
        <v>336</v>
      </c>
      <c r="H12" s="793"/>
      <c r="I12" s="793"/>
      <c r="J12" s="793"/>
      <c r="K12" s="793"/>
    </row>
  </sheetData>
  <mergeCells count="13">
    <mergeCell ref="G12:K12"/>
    <mergeCell ref="I1:K1"/>
    <mergeCell ref="H2:K2"/>
    <mergeCell ref="A3:K3"/>
    <mergeCell ref="A4:K4"/>
    <mergeCell ref="A6:B7"/>
    <mergeCell ref="C6:E6"/>
    <mergeCell ref="F6:H6"/>
    <mergeCell ref="I6:K6"/>
    <mergeCell ref="C7:E7"/>
    <mergeCell ref="F7:H7"/>
    <mergeCell ref="I7:K7"/>
    <mergeCell ref="A8:B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22"/>
  <sheetViews>
    <sheetView rightToLeft="1" view="pageBreakPreview" zoomScale="75" zoomScaleNormal="70" zoomScaleSheetLayoutView="75" workbookViewId="0">
      <selection activeCell="A3" sqref="A3:J3"/>
    </sheetView>
  </sheetViews>
  <sheetFormatPr defaultRowHeight="14.25" x14ac:dyDescent="0.2"/>
  <cols>
    <col min="1" max="1" width="19.125" customWidth="1"/>
  </cols>
  <sheetData>
    <row r="1" spans="1:18" x14ac:dyDescent="0.2">
      <c r="G1" s="832" t="s">
        <v>577</v>
      </c>
      <c r="H1" s="832"/>
      <c r="I1" s="832"/>
    </row>
    <row r="2" spans="1:18" ht="61.5" customHeight="1" x14ac:dyDescent="0.2">
      <c r="A2" s="74"/>
      <c r="F2" s="832" t="s">
        <v>586</v>
      </c>
      <c r="G2" s="832"/>
      <c r="H2" s="832"/>
      <c r="I2" s="832"/>
      <c r="J2" s="2"/>
    </row>
    <row r="3" spans="1:18" ht="21" x14ac:dyDescent="0.2">
      <c r="A3" s="778" t="s">
        <v>541</v>
      </c>
      <c r="B3" s="778"/>
      <c r="C3" s="778"/>
      <c r="D3" s="778"/>
      <c r="E3" s="778"/>
      <c r="F3" s="778"/>
      <c r="G3" s="778"/>
      <c r="H3" s="778"/>
      <c r="I3" s="778"/>
      <c r="J3" s="778"/>
    </row>
    <row r="4" spans="1:18" ht="21" x14ac:dyDescent="0.2">
      <c r="A4" s="779" t="s">
        <v>542</v>
      </c>
      <c r="B4" s="779"/>
      <c r="C4" s="779"/>
      <c r="D4" s="779"/>
      <c r="E4" s="779"/>
      <c r="F4" s="779"/>
      <c r="G4" s="779"/>
      <c r="H4" s="779"/>
      <c r="I4" s="779"/>
      <c r="J4" s="779"/>
    </row>
    <row r="5" spans="1:18" ht="18" x14ac:dyDescent="0.45">
      <c r="A5" s="670" t="s">
        <v>529</v>
      </c>
      <c r="B5" s="34"/>
      <c r="C5" s="34"/>
      <c r="D5" s="34"/>
      <c r="E5" s="34"/>
      <c r="F5" s="34"/>
      <c r="G5" s="34"/>
      <c r="H5" s="34"/>
      <c r="I5" s="34"/>
      <c r="J5" s="34"/>
    </row>
    <row r="6" spans="1:18" ht="15.75" customHeight="1" x14ac:dyDescent="0.2">
      <c r="A6" s="927" t="s">
        <v>45</v>
      </c>
      <c r="B6" s="884" t="s">
        <v>16</v>
      </c>
      <c r="C6" s="885"/>
      <c r="D6" s="867"/>
      <c r="E6" s="884" t="s">
        <v>17</v>
      </c>
      <c r="F6" s="885"/>
      <c r="G6" s="885"/>
      <c r="H6" s="886" t="s">
        <v>18</v>
      </c>
      <c r="I6" s="885"/>
      <c r="J6" s="885"/>
    </row>
    <row r="7" spans="1:18" ht="18" customHeight="1" thickBot="1" x14ac:dyDescent="0.25">
      <c r="A7" s="927"/>
      <c r="B7" s="879" t="s">
        <v>19</v>
      </c>
      <c r="C7" s="880"/>
      <c r="D7" s="881"/>
      <c r="E7" s="879" t="s">
        <v>20</v>
      </c>
      <c r="F7" s="880"/>
      <c r="G7" s="880"/>
      <c r="H7" s="928" t="s">
        <v>5</v>
      </c>
      <c r="I7" s="929"/>
      <c r="J7" s="929"/>
    </row>
    <row r="8" spans="1:18" ht="17.45" customHeight="1" x14ac:dyDescent="0.2">
      <c r="A8" s="869" t="s">
        <v>392</v>
      </c>
      <c r="B8" s="667" t="s">
        <v>0</v>
      </c>
      <c r="C8" s="507" t="s">
        <v>1</v>
      </c>
      <c r="D8" s="507" t="s">
        <v>47</v>
      </c>
      <c r="E8" s="667" t="s">
        <v>0</v>
      </c>
      <c r="F8" s="667" t="s">
        <v>1</v>
      </c>
      <c r="G8" s="667" t="s">
        <v>47</v>
      </c>
      <c r="H8" s="668" t="s">
        <v>0</v>
      </c>
      <c r="I8" s="667" t="s">
        <v>1</v>
      </c>
      <c r="J8" s="507" t="s">
        <v>47</v>
      </c>
    </row>
    <row r="9" spans="1:18" ht="18" x14ac:dyDescent="0.2">
      <c r="A9" s="869"/>
      <c r="B9" s="667" t="s">
        <v>25</v>
      </c>
      <c r="C9" s="667" t="s">
        <v>26</v>
      </c>
      <c r="D9" s="586" t="s">
        <v>5</v>
      </c>
      <c r="E9" s="667" t="s">
        <v>25</v>
      </c>
      <c r="F9" s="667" t="s">
        <v>26</v>
      </c>
      <c r="G9" s="586" t="s">
        <v>5</v>
      </c>
      <c r="H9" s="668" t="s">
        <v>25</v>
      </c>
      <c r="I9" s="667" t="s">
        <v>26</v>
      </c>
      <c r="J9" s="586" t="s">
        <v>5</v>
      </c>
    </row>
    <row r="10" spans="1:18" ht="20.45" customHeight="1" x14ac:dyDescent="0.2">
      <c r="A10" s="371" t="s">
        <v>48</v>
      </c>
      <c r="B10" s="408">
        <v>65.020001509547882</v>
      </c>
      <c r="C10" s="408">
        <v>76.985997504505761</v>
      </c>
      <c r="D10" s="408">
        <v>67.580315030702138</v>
      </c>
      <c r="E10" s="408">
        <v>22.403638696133886</v>
      </c>
      <c r="F10" s="408">
        <v>58.236374770361302</v>
      </c>
      <c r="G10" s="408">
        <v>25.519114045362578</v>
      </c>
      <c r="H10" s="541">
        <v>48.275941072696867</v>
      </c>
      <c r="I10" s="408">
        <v>73.524756952294823</v>
      </c>
      <c r="J10" s="408">
        <v>52.530813632293828</v>
      </c>
      <c r="K10" s="335"/>
      <c r="L10" s="335"/>
      <c r="M10" s="335"/>
      <c r="N10" s="335"/>
      <c r="O10" s="335"/>
      <c r="P10" s="335"/>
      <c r="Q10" s="335"/>
      <c r="R10" s="335"/>
    </row>
    <row r="11" spans="1:18" ht="20.45" customHeight="1" x14ac:dyDescent="0.2">
      <c r="A11" s="372" t="s">
        <v>49</v>
      </c>
      <c r="B11" s="411">
        <v>32.640626260995887</v>
      </c>
      <c r="C11" s="411">
        <v>71.030795324039218</v>
      </c>
      <c r="D11" s="411">
        <v>42.671364497198986</v>
      </c>
      <c r="E11" s="411">
        <v>4.0069972605902384</v>
      </c>
      <c r="F11" s="411">
        <v>12.980636237897651</v>
      </c>
      <c r="G11" s="411">
        <v>5.0281132082895601</v>
      </c>
      <c r="H11" s="542">
        <v>21.837272451634192</v>
      </c>
      <c r="I11" s="411">
        <v>60.564460321319693</v>
      </c>
      <c r="J11" s="411">
        <v>30.039267879824973</v>
      </c>
      <c r="K11" s="335"/>
      <c r="L11" s="335"/>
      <c r="M11" s="335"/>
      <c r="N11" s="335"/>
      <c r="O11" s="335"/>
      <c r="P11" s="335"/>
      <c r="Q11" s="335"/>
      <c r="R11" s="335"/>
    </row>
    <row r="12" spans="1:18" ht="20.45" customHeight="1" x14ac:dyDescent="0.2">
      <c r="A12" s="371" t="s">
        <v>50</v>
      </c>
      <c r="B12" s="408">
        <v>14.220491688623193</v>
      </c>
      <c r="C12" s="408">
        <v>51.923887371258267</v>
      </c>
      <c r="D12" s="408">
        <v>24.566203967537572</v>
      </c>
      <c r="E12" s="408">
        <v>1.4956037165128961</v>
      </c>
      <c r="F12" s="408">
        <v>5.8764338901187356</v>
      </c>
      <c r="G12" s="408">
        <v>2.1268476234774467</v>
      </c>
      <c r="H12" s="541">
        <v>8.3886827561962996</v>
      </c>
      <c r="I12" s="408">
        <v>39.325671949468344</v>
      </c>
      <c r="J12" s="408">
        <v>15.193985250900379</v>
      </c>
      <c r="K12" s="335"/>
      <c r="L12" s="335"/>
      <c r="M12" s="335"/>
      <c r="N12" s="335"/>
      <c r="O12" s="335"/>
      <c r="P12" s="335"/>
      <c r="Q12" s="335"/>
      <c r="R12" s="335"/>
    </row>
    <row r="13" spans="1:18" ht="20.45" customHeight="1" x14ac:dyDescent="0.2">
      <c r="A13" s="372" t="s">
        <v>51</v>
      </c>
      <c r="B13" s="411">
        <v>5.3257684828068346</v>
      </c>
      <c r="C13" s="411">
        <v>32.871155639198633</v>
      </c>
      <c r="D13" s="411">
        <v>12.1003526847364</v>
      </c>
      <c r="E13" s="411">
        <v>0.26006529168617154</v>
      </c>
      <c r="F13" s="411">
        <v>1.0231177159298741</v>
      </c>
      <c r="G13" s="411">
        <v>0.34980138624660501</v>
      </c>
      <c r="H13" s="542">
        <v>2.6719567956180121</v>
      </c>
      <c r="I13" s="411">
        <v>22.993268966041029</v>
      </c>
      <c r="J13" s="411">
        <v>6.4059478568195116</v>
      </c>
      <c r="K13" s="335"/>
      <c r="L13" s="335"/>
      <c r="M13" s="335"/>
      <c r="N13" s="335"/>
      <c r="O13" s="335"/>
      <c r="P13" s="335"/>
      <c r="Q13" s="335"/>
      <c r="R13" s="335"/>
    </row>
    <row r="14" spans="1:18" ht="20.45" customHeight="1" x14ac:dyDescent="0.2">
      <c r="A14" s="371" t="s">
        <v>52</v>
      </c>
      <c r="B14" s="408">
        <v>2.5744930551890692</v>
      </c>
      <c r="C14" s="408">
        <v>18.232900012149191</v>
      </c>
      <c r="D14" s="408">
        <v>6.468140304634086</v>
      </c>
      <c r="E14" s="408">
        <v>0.23166902362302028</v>
      </c>
      <c r="F14" s="408">
        <v>2.1348202838321768</v>
      </c>
      <c r="G14" s="408">
        <v>0.44406917857686934</v>
      </c>
      <c r="H14" s="541">
        <v>1.065438188620927</v>
      </c>
      <c r="I14" s="408">
        <v>11.677214050375385</v>
      </c>
      <c r="J14" s="408">
        <v>2.8244722184191864</v>
      </c>
      <c r="K14" s="335"/>
      <c r="L14" s="335"/>
      <c r="M14" s="335"/>
      <c r="N14" s="335"/>
      <c r="O14" s="335"/>
      <c r="P14" s="335"/>
      <c r="Q14" s="335"/>
      <c r="R14" s="335"/>
    </row>
    <row r="15" spans="1:18" ht="20.45" customHeight="1" x14ac:dyDescent="0.2">
      <c r="A15" s="372" t="s">
        <v>53</v>
      </c>
      <c r="B15" s="411">
        <v>1.4457809442075678</v>
      </c>
      <c r="C15" s="411">
        <v>5.0937526543786626</v>
      </c>
      <c r="D15" s="411">
        <v>2.2551113068857038</v>
      </c>
      <c r="E15" s="411">
        <v>0.1783234509665616</v>
      </c>
      <c r="F15" s="411">
        <v>0.1174816434932042</v>
      </c>
      <c r="G15" s="411">
        <v>0.17192240809711809</v>
      </c>
      <c r="H15" s="542">
        <v>0.5925237833081316</v>
      </c>
      <c r="I15" s="411">
        <v>2.8080357527275233</v>
      </c>
      <c r="J15" s="411">
        <v>0.91819530447022135</v>
      </c>
      <c r="K15" s="335"/>
      <c r="L15" s="335"/>
      <c r="M15" s="335"/>
      <c r="N15" s="335"/>
      <c r="O15" s="335"/>
      <c r="P15" s="335"/>
      <c r="Q15" s="335"/>
      <c r="R15" s="335"/>
    </row>
    <row r="16" spans="1:18" ht="20.45" customHeight="1" x14ac:dyDescent="0.2">
      <c r="A16" s="371" t="s">
        <v>54</v>
      </c>
      <c r="B16" s="408">
        <v>1.2386695756781683</v>
      </c>
      <c r="C16" s="408">
        <v>1.5059181999296849</v>
      </c>
      <c r="D16" s="408">
        <v>1.283145209130728</v>
      </c>
      <c r="E16" s="408">
        <v>0</v>
      </c>
      <c r="F16" s="408">
        <v>0</v>
      </c>
      <c r="G16" s="408">
        <v>0</v>
      </c>
      <c r="H16" s="541">
        <v>0.42092026035703684</v>
      </c>
      <c r="I16" s="408">
        <v>0.88488465511304937</v>
      </c>
      <c r="J16" s="408">
        <v>0.46894341317151866</v>
      </c>
      <c r="K16" s="335"/>
      <c r="L16" s="335"/>
      <c r="M16" s="335"/>
      <c r="N16" s="335"/>
      <c r="O16" s="335"/>
      <c r="P16" s="335"/>
      <c r="Q16" s="335"/>
      <c r="R16" s="335"/>
    </row>
    <row r="17" spans="1:18" ht="20.45" customHeight="1" x14ac:dyDescent="0.2">
      <c r="A17" s="372" t="s">
        <v>55</v>
      </c>
      <c r="B17" s="411">
        <v>0.332503838619156</v>
      </c>
      <c r="C17" s="411">
        <v>2.2884172845819486</v>
      </c>
      <c r="D17" s="411">
        <v>0.56976257308127731</v>
      </c>
      <c r="E17" s="411">
        <v>0.21492902925684607</v>
      </c>
      <c r="F17" s="411">
        <v>1.423798509380622</v>
      </c>
      <c r="G17" s="411">
        <v>0.24858711783487347</v>
      </c>
      <c r="H17" s="542">
        <v>0.24953277533012191</v>
      </c>
      <c r="I17" s="411">
        <v>2.0011952531375394</v>
      </c>
      <c r="J17" s="411">
        <v>0.34999275336772545</v>
      </c>
      <c r="K17" s="335"/>
      <c r="L17" s="335"/>
      <c r="M17" s="335"/>
      <c r="N17" s="335"/>
      <c r="O17" s="335"/>
      <c r="P17" s="335"/>
      <c r="Q17" s="335"/>
      <c r="R17" s="335"/>
    </row>
    <row r="18" spans="1:18" ht="20.45" customHeight="1" x14ac:dyDescent="0.2">
      <c r="A18" s="371" t="s">
        <v>56</v>
      </c>
      <c r="B18" s="408">
        <v>0</v>
      </c>
      <c r="C18" s="408">
        <v>0</v>
      </c>
      <c r="D18" s="408">
        <v>0</v>
      </c>
      <c r="E18" s="408">
        <v>0.35160724020826351</v>
      </c>
      <c r="F18" s="408">
        <v>4.4394793083349526</v>
      </c>
      <c r="G18" s="408">
        <v>0.4541997015886019</v>
      </c>
      <c r="H18" s="541">
        <v>0.25370635023746629</v>
      </c>
      <c r="I18" s="408">
        <v>1.7855747440806438</v>
      </c>
      <c r="J18" s="408">
        <v>0.32132988833657022</v>
      </c>
      <c r="K18" s="335"/>
      <c r="L18" s="335"/>
      <c r="M18" s="335"/>
      <c r="N18" s="335"/>
      <c r="O18" s="335"/>
      <c r="P18" s="335"/>
      <c r="Q18" s="335"/>
      <c r="R18" s="335"/>
    </row>
    <row r="19" spans="1:18" ht="20.45" customHeight="1" x14ac:dyDescent="0.2">
      <c r="A19" s="372" t="s">
        <v>57</v>
      </c>
      <c r="B19" s="411">
        <v>7.3247120630430387E-2</v>
      </c>
      <c r="C19" s="411">
        <v>0</v>
      </c>
      <c r="D19" s="411">
        <v>7.1807061853117415E-2</v>
      </c>
      <c r="E19" s="411">
        <v>0</v>
      </c>
      <c r="F19" s="411">
        <v>0</v>
      </c>
      <c r="G19" s="411">
        <v>0</v>
      </c>
      <c r="H19" s="542">
        <v>1.2237061417389285E-2</v>
      </c>
      <c r="I19" s="411">
        <v>0</v>
      </c>
      <c r="J19" s="411">
        <v>1.2079407525887421E-2</v>
      </c>
      <c r="K19" s="335"/>
      <c r="L19" s="335"/>
      <c r="M19" s="335"/>
      <c r="N19" s="335"/>
      <c r="O19" s="335"/>
      <c r="P19" s="335"/>
      <c r="Q19" s="335"/>
      <c r="R19" s="335"/>
    </row>
    <row r="20" spans="1:18" ht="20.45" customHeight="1" x14ac:dyDescent="0.2">
      <c r="A20" s="371" t="s">
        <v>58</v>
      </c>
      <c r="B20" s="408">
        <v>0</v>
      </c>
      <c r="C20" s="408">
        <v>0</v>
      </c>
      <c r="D20" s="408">
        <v>0</v>
      </c>
      <c r="E20" s="408">
        <v>0</v>
      </c>
      <c r="F20" s="408">
        <v>0</v>
      </c>
      <c r="G20" s="408">
        <v>0</v>
      </c>
      <c r="H20" s="541">
        <v>0</v>
      </c>
      <c r="I20" s="408">
        <v>0</v>
      </c>
      <c r="J20" s="408">
        <v>0</v>
      </c>
      <c r="K20" s="335"/>
      <c r="L20" s="335"/>
      <c r="M20" s="335"/>
      <c r="N20" s="335"/>
      <c r="O20" s="335"/>
      <c r="P20" s="335"/>
      <c r="Q20" s="335"/>
      <c r="R20" s="335"/>
    </row>
    <row r="21" spans="1:18" ht="20.45" customHeight="1" x14ac:dyDescent="0.2">
      <c r="A21" s="587" t="s">
        <v>28</v>
      </c>
      <c r="B21" s="588">
        <v>7.4683026479362038</v>
      </c>
      <c r="C21" s="588">
        <v>31.020814057684881</v>
      </c>
      <c r="D21" s="588">
        <v>12.834522667958279</v>
      </c>
      <c r="E21" s="588">
        <v>0.49241150403973094</v>
      </c>
      <c r="F21" s="588">
        <v>2.4776895855573127</v>
      </c>
      <c r="G21" s="588">
        <v>0.67728730206593624</v>
      </c>
      <c r="H21" s="589">
        <v>3.2479610659052485</v>
      </c>
      <c r="I21" s="588">
        <v>21.09684308674062</v>
      </c>
      <c r="J21" s="588">
        <v>5.953724186213849</v>
      </c>
      <c r="K21" s="335"/>
      <c r="L21" s="335"/>
      <c r="M21" s="335"/>
      <c r="N21" s="335"/>
      <c r="O21" s="335"/>
      <c r="P21" s="335"/>
      <c r="Q21" s="335"/>
      <c r="R21" s="335"/>
    </row>
    <row r="22" spans="1:18" ht="18" x14ac:dyDescent="0.2">
      <c r="A22" s="443" t="s">
        <v>335</v>
      </c>
      <c r="B22" s="179"/>
      <c r="C22" s="179"/>
      <c r="D22" s="179"/>
      <c r="F22" s="793" t="s">
        <v>336</v>
      </c>
      <c r="G22" s="793"/>
      <c r="H22" s="793"/>
      <c r="I22" s="793"/>
      <c r="J22" s="793"/>
    </row>
  </sheetData>
  <mergeCells count="13">
    <mergeCell ref="F22:J22"/>
    <mergeCell ref="G1:I1"/>
    <mergeCell ref="F2:I2"/>
    <mergeCell ref="A3:J3"/>
    <mergeCell ref="A4:J4"/>
    <mergeCell ref="A6:A7"/>
    <mergeCell ref="B6:D6"/>
    <mergeCell ref="E6:G6"/>
    <mergeCell ref="H6:J6"/>
    <mergeCell ref="B7:D7"/>
    <mergeCell ref="E7:G7"/>
    <mergeCell ref="H7:J7"/>
    <mergeCell ref="A8:A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&amp;Lstats.gov.sa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20"/>
  <sheetViews>
    <sheetView rightToLeft="1" view="pageBreakPreview" zoomScale="80" zoomScaleNormal="60" zoomScaleSheetLayoutView="80" workbookViewId="0">
      <selection activeCell="A3" sqref="A3:K3"/>
    </sheetView>
  </sheetViews>
  <sheetFormatPr defaultRowHeight="14.25" x14ac:dyDescent="0.2"/>
  <cols>
    <col min="1" max="1" width="20.125" customWidth="1"/>
    <col min="2" max="10" width="9.125" customWidth="1"/>
    <col min="11" max="11" width="29.375" bestFit="1" customWidth="1"/>
  </cols>
  <sheetData>
    <row r="1" spans="1:21" x14ac:dyDescent="0.2">
      <c r="I1" s="832" t="s">
        <v>594</v>
      </c>
      <c r="J1" s="832"/>
      <c r="K1" s="832"/>
    </row>
    <row r="2" spans="1:21" ht="61.5" customHeight="1" x14ac:dyDescent="0.2">
      <c r="A2" s="74"/>
      <c r="H2" s="2"/>
      <c r="I2" s="832" t="s">
        <v>586</v>
      </c>
      <c r="J2" s="832"/>
      <c r="K2" s="832"/>
    </row>
    <row r="3" spans="1:21" ht="21" x14ac:dyDescent="0.2">
      <c r="A3" s="778" t="s">
        <v>543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21" ht="21" x14ac:dyDescent="0.2">
      <c r="A4" s="779" t="s">
        <v>544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21" ht="16.5" thickBot="1" x14ac:dyDescent="0.25">
      <c r="A5" s="383" t="s">
        <v>540</v>
      </c>
    </row>
    <row r="6" spans="1:21" ht="17.45" customHeight="1" x14ac:dyDescent="0.2">
      <c r="A6" s="927" t="s">
        <v>101</v>
      </c>
      <c r="B6" s="884" t="s">
        <v>16</v>
      </c>
      <c r="C6" s="885"/>
      <c r="D6" s="867"/>
      <c r="E6" s="884" t="s">
        <v>17</v>
      </c>
      <c r="F6" s="885"/>
      <c r="G6" s="885"/>
      <c r="H6" s="886" t="s">
        <v>18</v>
      </c>
      <c r="I6" s="885"/>
      <c r="J6" s="885"/>
      <c r="K6" s="887" t="s">
        <v>358</v>
      </c>
    </row>
    <row r="7" spans="1:21" ht="17.45" customHeight="1" thickBot="1" x14ac:dyDescent="0.25">
      <c r="A7" s="927"/>
      <c r="B7" s="879" t="s">
        <v>19</v>
      </c>
      <c r="C7" s="880"/>
      <c r="D7" s="881"/>
      <c r="E7" s="879" t="s">
        <v>20</v>
      </c>
      <c r="F7" s="880"/>
      <c r="G7" s="880"/>
      <c r="H7" s="928" t="s">
        <v>5</v>
      </c>
      <c r="I7" s="929"/>
      <c r="J7" s="929"/>
      <c r="K7" s="888"/>
    </row>
    <row r="8" spans="1:21" ht="18" x14ac:dyDescent="0.2">
      <c r="A8" s="927"/>
      <c r="B8" s="667" t="s">
        <v>0</v>
      </c>
      <c r="C8" s="507" t="s">
        <v>1</v>
      </c>
      <c r="D8" s="507" t="s">
        <v>47</v>
      </c>
      <c r="E8" s="667" t="s">
        <v>0</v>
      </c>
      <c r="F8" s="667" t="s">
        <v>1</v>
      </c>
      <c r="G8" s="667" t="s">
        <v>47</v>
      </c>
      <c r="H8" s="668" t="s">
        <v>0</v>
      </c>
      <c r="I8" s="667" t="s">
        <v>1</v>
      </c>
      <c r="J8" s="507" t="s">
        <v>47</v>
      </c>
      <c r="K8" s="888"/>
    </row>
    <row r="9" spans="1:21" ht="18" x14ac:dyDescent="0.2">
      <c r="A9" s="927"/>
      <c r="B9" s="667" t="s">
        <v>25</v>
      </c>
      <c r="C9" s="667" t="s">
        <v>26</v>
      </c>
      <c r="D9" s="586" t="s">
        <v>5</v>
      </c>
      <c r="E9" s="667" t="s">
        <v>25</v>
      </c>
      <c r="F9" s="667" t="s">
        <v>26</v>
      </c>
      <c r="G9" s="586" t="s">
        <v>5</v>
      </c>
      <c r="H9" s="668" t="s">
        <v>25</v>
      </c>
      <c r="I9" s="667" t="s">
        <v>26</v>
      </c>
      <c r="J9" s="586" t="s">
        <v>5</v>
      </c>
      <c r="K9" s="888"/>
    </row>
    <row r="10" spans="1:21" ht="21" customHeight="1" thickBot="1" x14ac:dyDescent="0.25">
      <c r="A10" s="371" t="s">
        <v>359</v>
      </c>
      <c r="B10" s="408">
        <v>5.4590570719602978</v>
      </c>
      <c r="C10" s="408">
        <v>0</v>
      </c>
      <c r="D10" s="408">
        <v>4.2174973858487279</v>
      </c>
      <c r="E10" s="408">
        <v>0.36256304181095589</v>
      </c>
      <c r="F10" s="408">
        <v>5.7548794489092998</v>
      </c>
      <c r="G10" s="408">
        <v>0.766485347552192</v>
      </c>
      <c r="H10" s="541">
        <v>0.83860092709650225</v>
      </c>
      <c r="I10" s="408">
        <v>4.1866778032992276</v>
      </c>
      <c r="J10" s="408">
        <v>1.145476468449157</v>
      </c>
      <c r="K10" s="522" t="s">
        <v>259</v>
      </c>
      <c r="L10" s="335"/>
      <c r="M10" s="335"/>
      <c r="N10" s="335"/>
      <c r="O10" s="335"/>
      <c r="P10" s="335"/>
      <c r="Q10" s="335"/>
      <c r="R10" s="335"/>
      <c r="S10" s="335"/>
      <c r="T10" s="335"/>
      <c r="U10" s="335"/>
    </row>
    <row r="11" spans="1:21" ht="21" customHeight="1" thickBot="1" x14ac:dyDescent="0.25">
      <c r="A11" s="372" t="s">
        <v>360</v>
      </c>
      <c r="B11" s="411">
        <v>2.9852804734321321</v>
      </c>
      <c r="C11" s="411">
        <v>10.453117990130103</v>
      </c>
      <c r="D11" s="411">
        <v>4.3498309252997229</v>
      </c>
      <c r="E11" s="411">
        <v>0.24648233026565319</v>
      </c>
      <c r="F11" s="411">
        <v>0</v>
      </c>
      <c r="G11" s="411">
        <v>0.2072608651728966</v>
      </c>
      <c r="H11" s="542">
        <v>0.50231305264390702</v>
      </c>
      <c r="I11" s="411">
        <v>1.134378860630846</v>
      </c>
      <c r="J11" s="411">
        <v>0.604320107958502</v>
      </c>
      <c r="K11" s="590" t="s">
        <v>361</v>
      </c>
      <c r="L11" s="335"/>
      <c r="M11" s="335"/>
      <c r="N11" s="335"/>
      <c r="O11" s="335"/>
      <c r="P11" s="335"/>
      <c r="Q11" s="335"/>
      <c r="R11" s="335"/>
      <c r="S11" s="335"/>
      <c r="T11" s="335"/>
      <c r="U11" s="335"/>
    </row>
    <row r="12" spans="1:21" ht="21" customHeight="1" thickBot="1" x14ac:dyDescent="0.25">
      <c r="A12" s="371" t="s">
        <v>362</v>
      </c>
      <c r="B12" s="408">
        <v>8.5066408280947208</v>
      </c>
      <c r="C12" s="408">
        <v>24.631765749778172</v>
      </c>
      <c r="D12" s="408">
        <v>10.117386787870624</v>
      </c>
      <c r="E12" s="408">
        <v>0.34377275794844159</v>
      </c>
      <c r="F12" s="408">
        <v>0.2687381655238924</v>
      </c>
      <c r="G12" s="408">
        <v>0.33445084821790594</v>
      </c>
      <c r="H12" s="541">
        <v>1.7704305468453665</v>
      </c>
      <c r="I12" s="408">
        <v>3.7315428115966887</v>
      </c>
      <c r="J12" s="408">
        <v>2.0059120342607231</v>
      </c>
      <c r="K12" s="522" t="s">
        <v>260</v>
      </c>
      <c r="L12" s="335"/>
      <c r="M12" s="335"/>
      <c r="N12" s="335"/>
      <c r="O12" s="335"/>
      <c r="P12" s="335"/>
      <c r="Q12" s="335"/>
      <c r="R12" s="335"/>
      <c r="S12" s="335"/>
      <c r="T12" s="335"/>
      <c r="U12" s="335"/>
    </row>
    <row r="13" spans="1:21" ht="21" customHeight="1" thickBot="1" x14ac:dyDescent="0.25">
      <c r="A13" s="372" t="s">
        <v>363</v>
      </c>
      <c r="B13" s="411">
        <v>7.8242394667059507</v>
      </c>
      <c r="C13" s="411">
        <v>37.400088111271948</v>
      </c>
      <c r="D13" s="411">
        <v>9.8402007678942969</v>
      </c>
      <c r="E13" s="411">
        <v>0.20176567534796963</v>
      </c>
      <c r="F13" s="411">
        <v>0.26222695000371077</v>
      </c>
      <c r="G13" s="411">
        <v>0.20795475034287714</v>
      </c>
      <c r="H13" s="542">
        <v>1.7023407355043647</v>
      </c>
      <c r="I13" s="411">
        <v>5.3079827100426265</v>
      </c>
      <c r="J13" s="411">
        <v>2.0478735826684225</v>
      </c>
      <c r="K13" s="590" t="s">
        <v>261</v>
      </c>
      <c r="L13" s="335"/>
      <c r="M13" s="335"/>
      <c r="N13" s="335"/>
      <c r="O13" s="335"/>
      <c r="P13" s="335"/>
      <c r="Q13" s="335"/>
      <c r="R13" s="335"/>
      <c r="S13" s="335"/>
      <c r="T13" s="335"/>
      <c r="U13" s="335"/>
    </row>
    <row r="14" spans="1:21" ht="21" customHeight="1" thickBot="1" x14ac:dyDescent="0.25">
      <c r="A14" s="371" t="s">
        <v>364</v>
      </c>
      <c r="B14" s="408">
        <v>8.4365273139282184</v>
      </c>
      <c r="C14" s="408">
        <v>38.869343125589786</v>
      </c>
      <c r="D14" s="408">
        <v>11.219430523469311</v>
      </c>
      <c r="E14" s="408">
        <v>1.0408470081087726</v>
      </c>
      <c r="F14" s="408">
        <v>7.5696720852958617</v>
      </c>
      <c r="G14" s="408">
        <v>1.4383011183305408</v>
      </c>
      <c r="H14" s="541">
        <v>5.3613705220515131</v>
      </c>
      <c r="I14" s="408">
        <v>29.031146370711085</v>
      </c>
      <c r="J14" s="408">
        <v>7.2307885441437296</v>
      </c>
      <c r="K14" s="522" t="s">
        <v>365</v>
      </c>
      <c r="L14" s="335"/>
      <c r="M14" s="335"/>
      <c r="N14" s="335"/>
      <c r="O14" s="335"/>
      <c r="P14" s="335"/>
      <c r="Q14" s="335"/>
      <c r="R14" s="335"/>
      <c r="S14" s="335"/>
      <c r="T14" s="335"/>
      <c r="U14" s="335"/>
    </row>
    <row r="15" spans="1:21" ht="21" customHeight="1" thickBot="1" x14ac:dyDescent="0.25">
      <c r="A15" s="372" t="s">
        <v>366</v>
      </c>
      <c r="B15" s="411">
        <v>7.1172562101954728</v>
      </c>
      <c r="C15" s="411">
        <v>12.118732702008524</v>
      </c>
      <c r="D15" s="411">
        <v>8.2014976594251507</v>
      </c>
      <c r="E15" s="411">
        <v>0.67067699788593516</v>
      </c>
      <c r="F15" s="411">
        <v>7.6668952190986728</v>
      </c>
      <c r="G15" s="411">
        <v>0.9266692819282385</v>
      </c>
      <c r="H15" s="542">
        <v>4.1898381321066474</v>
      </c>
      <c r="I15" s="411">
        <v>11.662643524017522</v>
      </c>
      <c r="J15" s="411">
        <v>5.2665769228291941</v>
      </c>
      <c r="K15" s="590" t="s">
        <v>367</v>
      </c>
      <c r="L15" s="335"/>
      <c r="M15" s="335"/>
      <c r="N15" s="335"/>
      <c r="O15" s="335"/>
      <c r="P15" s="335"/>
      <c r="Q15" s="335"/>
      <c r="R15" s="335"/>
      <c r="S15" s="335"/>
      <c r="T15" s="335"/>
      <c r="U15" s="335"/>
    </row>
    <row r="16" spans="1:21" ht="21" customHeight="1" thickBot="1" x14ac:dyDescent="0.25">
      <c r="A16" s="371" t="s">
        <v>368</v>
      </c>
      <c r="B16" s="408">
        <v>6.6338626088874184</v>
      </c>
      <c r="C16" s="408">
        <v>33.524481548826643</v>
      </c>
      <c r="D16" s="408">
        <v>17.693819233229515</v>
      </c>
      <c r="E16" s="408">
        <v>0.59516605062984718</v>
      </c>
      <c r="F16" s="408">
        <v>11.522691333491933</v>
      </c>
      <c r="G16" s="408">
        <v>1.169190417416784</v>
      </c>
      <c r="H16" s="541">
        <v>3.6343561403103104</v>
      </c>
      <c r="I16" s="408">
        <v>31.926431127012521</v>
      </c>
      <c r="J16" s="408">
        <v>11.412372228711305</v>
      </c>
      <c r="K16" s="522" t="s">
        <v>262</v>
      </c>
      <c r="L16" s="335"/>
      <c r="M16" s="335"/>
      <c r="N16" s="335"/>
      <c r="O16" s="335"/>
      <c r="P16" s="335"/>
      <c r="Q16" s="335"/>
      <c r="R16" s="335"/>
      <c r="S16" s="335"/>
      <c r="T16" s="335"/>
      <c r="U16" s="335"/>
    </row>
    <row r="17" spans="1:21" ht="21" customHeight="1" thickBot="1" x14ac:dyDescent="0.25">
      <c r="A17" s="372" t="s">
        <v>369</v>
      </c>
      <c r="B17" s="411">
        <v>2.5850326201620257</v>
      </c>
      <c r="C17" s="411">
        <v>15.961286947423488</v>
      </c>
      <c r="D17" s="411">
        <v>6.348762410851629</v>
      </c>
      <c r="E17" s="411">
        <v>0.24164756871365542</v>
      </c>
      <c r="F17" s="411">
        <v>4.7779968084107765</v>
      </c>
      <c r="G17" s="411">
        <v>0.58946732019087511</v>
      </c>
      <c r="H17" s="542">
        <v>1.2543985836007525</v>
      </c>
      <c r="I17" s="411">
        <v>13.52412904281652</v>
      </c>
      <c r="J17" s="411">
        <v>3.4369450671013944</v>
      </c>
      <c r="K17" s="590" t="s">
        <v>263</v>
      </c>
      <c r="L17" s="335"/>
      <c r="M17" s="335"/>
      <c r="N17" s="335"/>
      <c r="O17" s="335"/>
      <c r="P17" s="335"/>
      <c r="Q17" s="335"/>
      <c r="R17" s="335"/>
      <c r="S17" s="335"/>
      <c r="T17" s="335"/>
      <c r="U17" s="335"/>
    </row>
    <row r="18" spans="1:21" ht="21" customHeight="1" thickBot="1" x14ac:dyDescent="0.25">
      <c r="A18" s="371" t="s">
        <v>115</v>
      </c>
      <c r="B18" s="408">
        <v>0.85590383444917839</v>
      </c>
      <c r="C18" s="408">
        <v>5.2061093775661034</v>
      </c>
      <c r="D18" s="408">
        <v>1.6740278592828242</v>
      </c>
      <c r="E18" s="408">
        <v>0</v>
      </c>
      <c r="F18" s="408">
        <v>0</v>
      </c>
      <c r="G18" s="408">
        <v>0</v>
      </c>
      <c r="H18" s="541">
        <v>0.22209499743356892</v>
      </c>
      <c r="I18" s="408">
        <v>1.291979132702967</v>
      </c>
      <c r="J18" s="408">
        <v>0.4306919678331903</v>
      </c>
      <c r="K18" s="522" t="s">
        <v>264</v>
      </c>
      <c r="L18" s="335"/>
      <c r="M18" s="335"/>
      <c r="N18" s="335"/>
      <c r="O18" s="335"/>
      <c r="P18" s="335"/>
      <c r="Q18" s="335"/>
      <c r="R18" s="335"/>
      <c r="S18" s="335"/>
      <c r="T18" s="335"/>
      <c r="U18" s="335"/>
    </row>
    <row r="19" spans="1:21" ht="21" customHeight="1" x14ac:dyDescent="0.2">
      <c r="A19" s="688" t="s">
        <v>28</v>
      </c>
      <c r="B19" s="588">
        <v>7.4683026479362038</v>
      </c>
      <c r="C19" s="588">
        <v>31.020814057684881</v>
      </c>
      <c r="D19" s="588">
        <v>12.834522667958279</v>
      </c>
      <c r="E19" s="588">
        <v>0.49241150403973094</v>
      </c>
      <c r="F19" s="588">
        <v>2.4776895855573127</v>
      </c>
      <c r="G19" s="588">
        <v>0.67728730206593624</v>
      </c>
      <c r="H19" s="589">
        <v>3.2479610659052485</v>
      </c>
      <c r="I19" s="588">
        <v>21.09684308674062</v>
      </c>
      <c r="J19" s="588">
        <v>5.953724186213849</v>
      </c>
      <c r="K19" s="525" t="s">
        <v>5</v>
      </c>
      <c r="L19" s="335"/>
      <c r="M19" s="335"/>
      <c r="N19" s="335"/>
      <c r="O19" s="335"/>
      <c r="P19" s="335"/>
      <c r="Q19" s="335"/>
      <c r="R19" s="335"/>
      <c r="S19" s="335"/>
      <c r="T19" s="335"/>
      <c r="U19" s="335"/>
    </row>
    <row r="20" spans="1:21" ht="18" x14ac:dyDescent="0.2">
      <c r="A20" s="443" t="s">
        <v>335</v>
      </c>
      <c r="B20" s="179"/>
      <c r="C20" s="179"/>
      <c r="D20" s="179"/>
      <c r="I20" s="793" t="s">
        <v>336</v>
      </c>
      <c r="J20" s="793"/>
      <c r="K20" s="793"/>
    </row>
  </sheetData>
  <mergeCells count="13">
    <mergeCell ref="I20:K20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landscape" r:id="rId1"/>
  <headerFooter>
    <oddFooter>&amp;Lstats.gov.sa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rightToLeft="1" view="pageBreakPreview" zoomScaleNormal="100" zoomScaleSheetLayoutView="100" workbookViewId="0">
      <selection activeCell="A22" sqref="A22"/>
    </sheetView>
  </sheetViews>
  <sheetFormatPr defaultRowHeight="14.25" x14ac:dyDescent="0.2"/>
  <cols>
    <col min="1" max="2" width="20.125" customWidth="1"/>
    <col min="3" max="3" width="11.375" bestFit="1" customWidth="1"/>
    <col min="4" max="4" width="11.875" bestFit="1" customWidth="1"/>
    <col min="5" max="5" width="11.625" bestFit="1" customWidth="1"/>
    <col min="6" max="6" width="11.75" bestFit="1" customWidth="1"/>
    <col min="7" max="7" width="11.375" bestFit="1" customWidth="1"/>
    <col min="8" max="8" width="13" bestFit="1" customWidth="1"/>
    <col min="9" max="9" width="13.375" bestFit="1" customWidth="1"/>
    <col min="10" max="10" width="12.75" bestFit="1" customWidth="1"/>
    <col min="11" max="11" width="13" bestFit="1" customWidth="1"/>
    <col min="12" max="16" width="9.375" bestFit="1" customWidth="1"/>
    <col min="17" max="18" width="10.375" bestFit="1" customWidth="1"/>
    <col min="19" max="19" width="9.375" bestFit="1" customWidth="1"/>
    <col min="20" max="20" width="10.375" bestFit="1" customWidth="1"/>
  </cols>
  <sheetData>
    <row r="1" spans="1:29" ht="24.75" customHeight="1" x14ac:dyDescent="0.2">
      <c r="A1" s="1"/>
      <c r="B1" s="1"/>
      <c r="C1" s="1"/>
      <c r="D1" s="1"/>
      <c r="E1" s="1"/>
      <c r="F1" s="1"/>
      <c r="J1" s="274" t="s">
        <v>577</v>
      </c>
      <c r="L1" s="2"/>
      <c r="M1" s="2"/>
    </row>
    <row r="2" spans="1:29" s="2" customFormat="1" ht="42" customHeight="1" x14ac:dyDescent="0.2">
      <c r="J2" s="274" t="s">
        <v>578</v>
      </c>
    </row>
    <row r="3" spans="1:29" ht="21" x14ac:dyDescent="0.2">
      <c r="A3" s="778" t="s">
        <v>584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29" ht="21" x14ac:dyDescent="0.2">
      <c r="A4" s="779" t="s">
        <v>585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</row>
    <row r="5" spans="1:29" ht="18" x14ac:dyDescent="0.2">
      <c r="A5" s="94" t="s">
        <v>286</v>
      </c>
      <c r="B5" s="223"/>
      <c r="C5" s="223"/>
      <c r="D5" s="223"/>
      <c r="E5" s="223"/>
      <c r="F5" s="223"/>
      <c r="G5" s="223"/>
      <c r="H5" s="223"/>
      <c r="I5" s="223"/>
      <c r="J5" s="223"/>
      <c r="K5" s="223"/>
    </row>
    <row r="6" spans="1:29" ht="21" x14ac:dyDescent="0.2">
      <c r="A6" s="756" t="s">
        <v>35</v>
      </c>
      <c r="B6" s="769"/>
      <c r="C6" s="756" t="s">
        <v>16</v>
      </c>
      <c r="D6" s="757"/>
      <c r="E6" s="769"/>
      <c r="F6" s="756" t="s">
        <v>17</v>
      </c>
      <c r="G6" s="757"/>
      <c r="H6" s="757"/>
      <c r="I6" s="762" t="s">
        <v>18</v>
      </c>
      <c r="J6" s="762"/>
      <c r="K6" s="775"/>
    </row>
    <row r="7" spans="1:29" ht="21.75" thickBot="1" x14ac:dyDescent="0.25">
      <c r="A7" s="756"/>
      <c r="B7" s="769"/>
      <c r="C7" s="760" t="s">
        <v>19</v>
      </c>
      <c r="D7" s="761"/>
      <c r="E7" s="767"/>
      <c r="F7" s="758" t="s">
        <v>20</v>
      </c>
      <c r="G7" s="759"/>
      <c r="H7" s="759"/>
      <c r="I7" s="768" t="s">
        <v>5</v>
      </c>
      <c r="J7" s="768"/>
      <c r="K7" s="772"/>
    </row>
    <row r="8" spans="1:29" ht="21" x14ac:dyDescent="0.2">
      <c r="A8" s="756" t="s">
        <v>36</v>
      </c>
      <c r="B8" s="769"/>
      <c r="C8" s="8" t="s">
        <v>22</v>
      </c>
      <c r="D8" s="9" t="s">
        <v>23</v>
      </c>
      <c r="E8" s="9" t="s">
        <v>24</v>
      </c>
      <c r="F8" s="8" t="s">
        <v>22</v>
      </c>
      <c r="G8" s="8" t="s">
        <v>23</v>
      </c>
      <c r="H8" s="8" t="s">
        <v>24</v>
      </c>
      <c r="I8" s="12" t="s">
        <v>22</v>
      </c>
      <c r="J8" s="12" t="s">
        <v>23</v>
      </c>
      <c r="K8" s="28" t="s">
        <v>24</v>
      </c>
    </row>
    <row r="9" spans="1:29" ht="21" x14ac:dyDescent="0.2">
      <c r="A9" s="756"/>
      <c r="B9" s="769"/>
      <c r="C9" s="10" t="s">
        <v>25</v>
      </c>
      <c r="D9" s="10" t="s">
        <v>26</v>
      </c>
      <c r="E9" s="10" t="s">
        <v>5</v>
      </c>
      <c r="F9" s="10" t="s">
        <v>25</v>
      </c>
      <c r="G9" s="10" t="s">
        <v>26</v>
      </c>
      <c r="H9" s="10" t="s">
        <v>5</v>
      </c>
      <c r="I9" s="13" t="s">
        <v>25</v>
      </c>
      <c r="J9" s="13" t="s">
        <v>26</v>
      </c>
      <c r="K9" s="29" t="s">
        <v>5</v>
      </c>
      <c r="P9" s="609"/>
      <c r="Q9" s="609"/>
      <c r="R9" s="609"/>
      <c r="S9" s="609"/>
      <c r="T9" s="609"/>
      <c r="U9" s="609"/>
      <c r="V9" s="609"/>
      <c r="W9" s="609"/>
      <c r="X9" s="609"/>
    </row>
    <row r="10" spans="1:29" ht="30.6" customHeight="1" x14ac:dyDescent="0.2">
      <c r="A10" s="11" t="s">
        <v>576</v>
      </c>
      <c r="B10" s="241" t="s">
        <v>574</v>
      </c>
      <c r="C10" s="6">
        <v>2080601</v>
      </c>
      <c r="D10" s="7">
        <v>1083245</v>
      </c>
      <c r="E10" s="6">
        <f>SUM(C10:D10)</f>
        <v>3163846</v>
      </c>
      <c r="F10" s="7">
        <v>9442163</v>
      </c>
      <c r="G10" s="6">
        <v>975132</v>
      </c>
      <c r="H10" s="6">
        <f>SUM(F10:G10)</f>
        <v>10417295</v>
      </c>
      <c r="I10" s="17">
        <f>C10+F10</f>
        <v>11522764</v>
      </c>
      <c r="J10" s="17">
        <f>D10+G10</f>
        <v>2058377</v>
      </c>
      <c r="K10" s="17">
        <f>I10+J10</f>
        <v>13581141</v>
      </c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</row>
    <row r="11" spans="1:29" ht="30.6" customHeight="1" x14ac:dyDescent="0.2">
      <c r="A11" s="14" t="s">
        <v>321</v>
      </c>
      <c r="B11" s="242" t="s">
        <v>320</v>
      </c>
      <c r="C11" s="26">
        <v>2035745</v>
      </c>
      <c r="D11" s="27">
        <v>1027999</v>
      </c>
      <c r="E11" s="26">
        <v>3063744</v>
      </c>
      <c r="F11" s="27">
        <v>9674729</v>
      </c>
      <c r="G11" s="26">
        <v>1019591</v>
      </c>
      <c r="H11" s="26">
        <v>10694320</v>
      </c>
      <c r="I11" s="32">
        <v>11710474</v>
      </c>
      <c r="J11" s="32">
        <v>2047590</v>
      </c>
      <c r="K11" s="31">
        <v>13758064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</row>
    <row r="12" spans="1:29" ht="17.25" x14ac:dyDescent="0.4">
      <c r="A12" s="780" t="s">
        <v>43</v>
      </c>
      <c r="B12" s="780"/>
      <c r="C12" s="780"/>
      <c r="D12" s="780"/>
      <c r="E12" s="780"/>
      <c r="F12" s="780"/>
      <c r="G12" s="43"/>
      <c r="H12" s="43"/>
      <c r="I12" s="43"/>
      <c r="J12" s="43"/>
      <c r="K12" s="43" t="s">
        <v>44</v>
      </c>
    </row>
    <row r="13" spans="1:29" ht="26.25" x14ac:dyDescent="0.65">
      <c r="A13" s="781" t="s">
        <v>84</v>
      </c>
      <c r="B13" s="781"/>
      <c r="C13" s="781"/>
      <c r="D13" s="781"/>
      <c r="E13" s="781"/>
      <c r="F13" s="781"/>
      <c r="G13" s="781"/>
      <c r="H13" s="43"/>
      <c r="I13" s="43"/>
      <c r="J13" s="43"/>
      <c r="K13" s="602"/>
    </row>
    <row r="14" spans="1:29" ht="17.25" customHeight="1" x14ac:dyDescent="0.2">
      <c r="A14" s="753" t="s">
        <v>85</v>
      </c>
      <c r="B14" s="753"/>
      <c r="C14" s="753"/>
      <c r="D14" s="753"/>
      <c r="E14" s="753"/>
      <c r="F14" s="753"/>
      <c r="G14" s="753"/>
      <c r="H14" s="753"/>
      <c r="I14" s="753"/>
      <c r="J14" s="753"/>
      <c r="K14" s="753"/>
      <c r="L14" s="73"/>
    </row>
    <row r="21" spans="8:8" x14ac:dyDescent="0.2">
      <c r="H21" s="232"/>
    </row>
  </sheetData>
  <mergeCells count="13">
    <mergeCell ref="A14:K14"/>
    <mergeCell ref="A3:K3"/>
    <mergeCell ref="A4:K4"/>
    <mergeCell ref="C6:E6"/>
    <mergeCell ref="F6:H6"/>
    <mergeCell ref="I6:K6"/>
    <mergeCell ref="C7:E7"/>
    <mergeCell ref="F7:H7"/>
    <mergeCell ref="I7:K7"/>
    <mergeCell ref="A6:B7"/>
    <mergeCell ref="A8:B9"/>
    <mergeCell ref="A12:F12"/>
    <mergeCell ref="A13:G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24"/>
  <sheetViews>
    <sheetView rightToLeft="1" view="pageBreakPreview" zoomScale="75" zoomScaleNormal="60" zoomScaleSheetLayoutView="75" workbookViewId="0">
      <selection activeCell="A3" sqref="A3:K3"/>
    </sheetView>
  </sheetViews>
  <sheetFormatPr defaultRowHeight="14.25" x14ac:dyDescent="0.2"/>
  <cols>
    <col min="1" max="1" width="17.125" customWidth="1"/>
    <col min="11" max="11" width="21.375" style="640" customWidth="1"/>
  </cols>
  <sheetData>
    <row r="1" spans="1:19" x14ac:dyDescent="0.2">
      <c r="I1" s="832" t="s">
        <v>594</v>
      </c>
      <c r="J1" s="832"/>
      <c r="K1" s="832"/>
    </row>
    <row r="2" spans="1:19" ht="61.5" customHeight="1" x14ac:dyDescent="0.2">
      <c r="A2" s="74"/>
      <c r="H2" s="2"/>
      <c r="I2" s="832" t="s">
        <v>586</v>
      </c>
      <c r="J2" s="832"/>
      <c r="K2" s="832"/>
    </row>
    <row r="3" spans="1:19" ht="21" x14ac:dyDescent="0.2">
      <c r="A3" s="778" t="s">
        <v>545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19" ht="21" x14ac:dyDescent="0.2">
      <c r="A4" s="782" t="s">
        <v>546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19" ht="18" x14ac:dyDescent="0.45">
      <c r="A5" s="670" t="s">
        <v>610</v>
      </c>
      <c r="B5" s="34"/>
      <c r="D5" s="34"/>
      <c r="E5" s="34"/>
      <c r="F5" s="34"/>
      <c r="G5" s="34"/>
      <c r="H5" s="34"/>
      <c r="I5" s="34"/>
      <c r="J5" s="34"/>
    </row>
    <row r="6" spans="1:19" ht="15.75" customHeight="1" x14ac:dyDescent="0.2">
      <c r="A6" s="927" t="s">
        <v>65</v>
      </c>
      <c r="B6" s="884" t="s">
        <v>16</v>
      </c>
      <c r="C6" s="885"/>
      <c r="D6" s="867"/>
      <c r="E6" s="884" t="s">
        <v>17</v>
      </c>
      <c r="F6" s="885"/>
      <c r="G6" s="885"/>
      <c r="H6" s="886" t="s">
        <v>18</v>
      </c>
      <c r="I6" s="885"/>
      <c r="J6" s="885"/>
      <c r="K6" s="927" t="s">
        <v>240</v>
      </c>
    </row>
    <row r="7" spans="1:19" ht="18.75" customHeight="1" thickBot="1" x14ac:dyDescent="0.25">
      <c r="A7" s="927"/>
      <c r="B7" s="879" t="s">
        <v>19</v>
      </c>
      <c r="C7" s="880"/>
      <c r="D7" s="881"/>
      <c r="E7" s="879" t="s">
        <v>20</v>
      </c>
      <c r="F7" s="880"/>
      <c r="G7" s="880"/>
      <c r="H7" s="928" t="s">
        <v>5</v>
      </c>
      <c r="I7" s="929"/>
      <c r="J7" s="929"/>
      <c r="K7" s="927"/>
    </row>
    <row r="8" spans="1:19" ht="15.75" customHeight="1" x14ac:dyDescent="0.2">
      <c r="A8" s="927"/>
      <c r="B8" s="667" t="s">
        <v>0</v>
      </c>
      <c r="C8" s="507" t="s">
        <v>1</v>
      </c>
      <c r="D8" s="507" t="s">
        <v>47</v>
      </c>
      <c r="E8" s="667" t="s">
        <v>0</v>
      </c>
      <c r="F8" s="667" t="s">
        <v>1</v>
      </c>
      <c r="G8" s="667" t="s">
        <v>47</v>
      </c>
      <c r="H8" s="668" t="s">
        <v>0</v>
      </c>
      <c r="I8" s="667" t="s">
        <v>1</v>
      </c>
      <c r="J8" s="507" t="s">
        <v>47</v>
      </c>
      <c r="K8" s="927"/>
    </row>
    <row r="9" spans="1:19" ht="18" customHeight="1" x14ac:dyDescent="0.2">
      <c r="A9" s="927"/>
      <c r="B9" s="667" t="s">
        <v>25</v>
      </c>
      <c r="C9" s="667" t="s">
        <v>26</v>
      </c>
      <c r="D9" s="586" t="s">
        <v>5</v>
      </c>
      <c r="E9" s="667" t="s">
        <v>25</v>
      </c>
      <c r="F9" s="667" t="s">
        <v>26</v>
      </c>
      <c r="G9" s="586" t="s">
        <v>5</v>
      </c>
      <c r="H9" s="668" t="s">
        <v>25</v>
      </c>
      <c r="I9" s="667" t="s">
        <v>26</v>
      </c>
      <c r="J9" s="586" t="s">
        <v>5</v>
      </c>
      <c r="K9" s="927"/>
    </row>
    <row r="10" spans="1:19" ht="23.45" customHeight="1" x14ac:dyDescent="0.2">
      <c r="A10" s="369" t="s">
        <v>66</v>
      </c>
      <c r="B10" s="408">
        <v>8.4656404997573489</v>
      </c>
      <c r="C10" s="408">
        <v>30.629237882263272</v>
      </c>
      <c r="D10" s="408">
        <v>14.737853830855761</v>
      </c>
      <c r="E10" s="408">
        <v>1.0788577257855483</v>
      </c>
      <c r="F10" s="408">
        <v>4.7277185134205091</v>
      </c>
      <c r="G10" s="408">
        <v>1.4410600053116405</v>
      </c>
      <c r="H10" s="541">
        <v>3.5446954622580109</v>
      </c>
      <c r="I10" s="408">
        <v>21.360968694734023</v>
      </c>
      <c r="J10" s="408">
        <v>6.5777799439145275</v>
      </c>
      <c r="K10" s="370" t="s">
        <v>241</v>
      </c>
      <c r="L10" s="335"/>
      <c r="M10" s="335"/>
      <c r="N10" s="335"/>
      <c r="O10" s="335"/>
      <c r="P10" s="335"/>
      <c r="Q10" s="335"/>
      <c r="R10" s="335"/>
      <c r="S10" s="335"/>
    </row>
    <row r="11" spans="1:19" ht="23.45" customHeight="1" x14ac:dyDescent="0.2">
      <c r="A11" s="591" t="s">
        <v>67</v>
      </c>
      <c r="B11" s="411">
        <v>5.848639403510739</v>
      </c>
      <c r="C11" s="411">
        <v>22.791969151112479</v>
      </c>
      <c r="D11" s="411">
        <v>9.2337117356811493</v>
      </c>
      <c r="E11" s="411">
        <v>0.22437621688679915</v>
      </c>
      <c r="F11" s="411">
        <v>1.3483567246948833</v>
      </c>
      <c r="G11" s="411">
        <v>0.3141687738962477</v>
      </c>
      <c r="H11" s="542">
        <v>2.1713292906331736</v>
      </c>
      <c r="I11" s="411">
        <v>14.290927924718799</v>
      </c>
      <c r="J11" s="411">
        <v>3.689423770477219</v>
      </c>
      <c r="K11" s="592" t="s">
        <v>242</v>
      </c>
      <c r="L11" s="335"/>
      <c r="M11" s="335"/>
      <c r="N11" s="335"/>
      <c r="O11" s="335"/>
      <c r="P11" s="335"/>
      <c r="Q11" s="335"/>
      <c r="R11" s="335"/>
      <c r="S11" s="335"/>
    </row>
    <row r="12" spans="1:19" ht="23.45" customHeight="1" x14ac:dyDescent="0.2">
      <c r="A12" s="369" t="s">
        <v>68</v>
      </c>
      <c r="B12" s="408">
        <v>13.428328505960424</v>
      </c>
      <c r="C12" s="408">
        <v>48.961023108198198</v>
      </c>
      <c r="D12" s="408">
        <v>23.132590677827015</v>
      </c>
      <c r="E12" s="408">
        <v>0.47559005288062789</v>
      </c>
      <c r="F12" s="408">
        <v>7.093194059082748</v>
      </c>
      <c r="G12" s="408">
        <v>0.92831413953966169</v>
      </c>
      <c r="H12" s="541">
        <v>5.7159454710762914</v>
      </c>
      <c r="I12" s="408">
        <v>39.607974681698195</v>
      </c>
      <c r="J12" s="408">
        <v>11.263821197894845</v>
      </c>
      <c r="K12" s="370" t="s">
        <v>243</v>
      </c>
      <c r="L12" s="335"/>
      <c r="M12" s="335"/>
      <c r="N12" s="335"/>
      <c r="O12" s="335"/>
      <c r="P12" s="335"/>
      <c r="Q12" s="335"/>
      <c r="R12" s="335"/>
      <c r="S12" s="335"/>
    </row>
    <row r="13" spans="1:19" ht="23.45" customHeight="1" x14ac:dyDescent="0.2">
      <c r="A13" s="591" t="s">
        <v>69</v>
      </c>
      <c r="B13" s="411">
        <v>9.5032445241733665</v>
      </c>
      <c r="C13" s="411">
        <v>31.700261899487931</v>
      </c>
      <c r="D13" s="411">
        <v>15.134606230496642</v>
      </c>
      <c r="E13" s="411">
        <v>7.6072327228041428E-2</v>
      </c>
      <c r="F13" s="411">
        <v>0.58825891423064569</v>
      </c>
      <c r="G13" s="411">
        <v>0.15103387683980712</v>
      </c>
      <c r="H13" s="542">
        <v>4.198513204126459</v>
      </c>
      <c r="I13" s="411">
        <v>19.455572675911657</v>
      </c>
      <c r="J13" s="411">
        <v>7.2021815930420496</v>
      </c>
      <c r="K13" s="592" t="s">
        <v>244</v>
      </c>
      <c r="L13" s="335"/>
      <c r="M13" s="335"/>
      <c r="N13" s="335"/>
      <c r="O13" s="335"/>
      <c r="P13" s="335"/>
      <c r="Q13" s="335"/>
      <c r="R13" s="335"/>
      <c r="S13" s="335"/>
    </row>
    <row r="14" spans="1:19" ht="23.45" customHeight="1" x14ac:dyDescent="0.2">
      <c r="A14" s="369" t="s">
        <v>70</v>
      </c>
      <c r="B14" s="408">
        <v>3.4509604784710066</v>
      </c>
      <c r="C14" s="408">
        <v>21.818196045290577</v>
      </c>
      <c r="D14" s="408">
        <v>6.0597539777450775</v>
      </c>
      <c r="E14" s="408">
        <v>0.20185062372779197</v>
      </c>
      <c r="F14" s="408">
        <v>0.24428670053636861</v>
      </c>
      <c r="G14" s="408">
        <v>0.20557419038173735</v>
      </c>
      <c r="H14" s="541">
        <v>1.4903497911732824</v>
      </c>
      <c r="I14" s="408">
        <v>11.694956786098455</v>
      </c>
      <c r="J14" s="408">
        <v>2.6136422341177918</v>
      </c>
      <c r="K14" s="370" t="s">
        <v>245</v>
      </c>
      <c r="L14" s="335"/>
      <c r="M14" s="335"/>
      <c r="N14" s="335"/>
      <c r="O14" s="335"/>
      <c r="P14" s="335"/>
      <c r="Q14" s="335"/>
      <c r="R14" s="335"/>
      <c r="S14" s="335"/>
    </row>
    <row r="15" spans="1:19" ht="23.45" customHeight="1" x14ac:dyDescent="0.2">
      <c r="A15" s="591" t="s">
        <v>71</v>
      </c>
      <c r="B15" s="411">
        <v>5.0309157800098179</v>
      </c>
      <c r="C15" s="411">
        <v>23.75490133352832</v>
      </c>
      <c r="D15" s="411">
        <v>9.3710474632791456</v>
      </c>
      <c r="E15" s="411">
        <v>0.29609006796247594</v>
      </c>
      <c r="F15" s="411">
        <v>1.5247134851315192</v>
      </c>
      <c r="G15" s="411">
        <v>0.4348842780065475</v>
      </c>
      <c r="H15" s="542">
        <v>2.844643822032741</v>
      </c>
      <c r="I15" s="411">
        <v>17.84556746274065</v>
      </c>
      <c r="J15" s="411">
        <v>5.5619776947154103</v>
      </c>
      <c r="K15" s="592" t="s">
        <v>246</v>
      </c>
      <c r="L15" s="335"/>
      <c r="M15" s="335"/>
      <c r="N15" s="335"/>
      <c r="O15" s="335"/>
      <c r="P15" s="335"/>
      <c r="Q15" s="335"/>
      <c r="R15" s="335"/>
      <c r="S15" s="335"/>
    </row>
    <row r="16" spans="1:19" ht="23.45" customHeight="1" x14ac:dyDescent="0.2">
      <c r="A16" s="369" t="s">
        <v>72</v>
      </c>
      <c r="B16" s="408">
        <v>10.420529844262614</v>
      </c>
      <c r="C16" s="408">
        <v>38.625765634058432</v>
      </c>
      <c r="D16" s="408">
        <v>16.191266947557335</v>
      </c>
      <c r="E16" s="408">
        <v>0.38081994801254648</v>
      </c>
      <c r="F16" s="408">
        <v>0</v>
      </c>
      <c r="G16" s="408">
        <v>0.35234690819243109</v>
      </c>
      <c r="H16" s="541">
        <v>5.8952361620068157</v>
      </c>
      <c r="I16" s="408">
        <v>30.708803430792969</v>
      </c>
      <c r="J16" s="408">
        <v>9.6394358701436929</v>
      </c>
      <c r="K16" s="370" t="s">
        <v>247</v>
      </c>
      <c r="L16" s="335"/>
      <c r="M16" s="335"/>
      <c r="N16" s="335"/>
      <c r="O16" s="335"/>
      <c r="P16" s="335"/>
      <c r="Q16" s="335"/>
      <c r="R16" s="335"/>
      <c r="S16" s="335"/>
    </row>
    <row r="17" spans="1:19" ht="23.45" customHeight="1" x14ac:dyDescent="0.2">
      <c r="A17" s="591" t="s">
        <v>73</v>
      </c>
      <c r="B17" s="411">
        <v>10.746734680910931</v>
      </c>
      <c r="C17" s="411">
        <v>38.717265171710835</v>
      </c>
      <c r="D17" s="411">
        <v>17.024736375283332</v>
      </c>
      <c r="E17" s="411">
        <v>0.14663412104467871</v>
      </c>
      <c r="F17" s="411">
        <v>0.67564135128270253</v>
      </c>
      <c r="G17" s="411">
        <v>0.22580743263791742</v>
      </c>
      <c r="H17" s="542">
        <v>5.4068175266647449</v>
      </c>
      <c r="I17" s="411">
        <v>24.196238122939697</v>
      </c>
      <c r="J17" s="411">
        <v>8.9485573092190389</v>
      </c>
      <c r="K17" s="592" t="s">
        <v>248</v>
      </c>
      <c r="L17" s="335"/>
      <c r="M17" s="335"/>
      <c r="N17" s="335"/>
      <c r="O17" s="335"/>
      <c r="P17" s="335"/>
      <c r="Q17" s="335"/>
      <c r="R17" s="335"/>
      <c r="S17" s="335"/>
    </row>
    <row r="18" spans="1:19" ht="23.45" customHeight="1" x14ac:dyDescent="0.2">
      <c r="A18" s="369" t="s">
        <v>74</v>
      </c>
      <c r="B18" s="408">
        <v>8.4117075420420662</v>
      </c>
      <c r="C18" s="408">
        <v>45.382217847769027</v>
      </c>
      <c r="D18" s="408">
        <v>19.005370342080212</v>
      </c>
      <c r="E18" s="408">
        <v>0.81728880157170924</v>
      </c>
      <c r="F18" s="408">
        <v>7.0559855261835365</v>
      </c>
      <c r="G18" s="408">
        <v>1.8373350424822101</v>
      </c>
      <c r="H18" s="541">
        <v>4.9483483106806547</v>
      </c>
      <c r="I18" s="408">
        <v>34.276060932630415</v>
      </c>
      <c r="J18" s="408">
        <v>11.847532649061982</v>
      </c>
      <c r="K18" s="370" t="s">
        <v>249</v>
      </c>
      <c r="L18" s="335"/>
      <c r="M18" s="335"/>
      <c r="N18" s="335"/>
      <c r="O18" s="335"/>
      <c r="P18" s="335"/>
      <c r="Q18" s="335"/>
      <c r="R18" s="335"/>
      <c r="S18" s="335"/>
    </row>
    <row r="19" spans="1:19" ht="23.45" customHeight="1" x14ac:dyDescent="0.2">
      <c r="A19" s="591" t="s">
        <v>75</v>
      </c>
      <c r="B19" s="411">
        <v>11.953003237021941</v>
      </c>
      <c r="C19" s="411">
        <v>45.521110202412594</v>
      </c>
      <c r="D19" s="411">
        <v>19.383947791993979</v>
      </c>
      <c r="E19" s="411">
        <v>0.12425230405873745</v>
      </c>
      <c r="F19" s="411">
        <v>0.99583140342751275</v>
      </c>
      <c r="G19" s="411">
        <v>0.16125781092521668</v>
      </c>
      <c r="H19" s="542">
        <v>7.051432072814233</v>
      </c>
      <c r="I19" s="411">
        <v>41.095843115591769</v>
      </c>
      <c r="J19" s="411">
        <v>12.363218473361943</v>
      </c>
      <c r="K19" s="592" t="s">
        <v>250</v>
      </c>
      <c r="L19" s="335"/>
      <c r="M19" s="335"/>
      <c r="N19" s="335"/>
      <c r="O19" s="335"/>
      <c r="P19" s="335"/>
      <c r="Q19" s="335"/>
      <c r="R19" s="335"/>
      <c r="S19" s="335"/>
    </row>
    <row r="20" spans="1:19" ht="23.45" customHeight="1" x14ac:dyDescent="0.2">
      <c r="A20" s="369" t="s">
        <v>76</v>
      </c>
      <c r="B20" s="408">
        <v>4.2166171806122765</v>
      </c>
      <c r="C20" s="408">
        <v>23.498059508408797</v>
      </c>
      <c r="D20" s="408">
        <v>7.3742013117977052</v>
      </c>
      <c r="E20" s="408">
        <v>0.37666248152798304</v>
      </c>
      <c r="F20" s="408">
        <v>0</v>
      </c>
      <c r="G20" s="408">
        <v>0.32254688347399169</v>
      </c>
      <c r="H20" s="541">
        <v>2.3849651795083795</v>
      </c>
      <c r="I20" s="408">
        <v>13.190994916485113</v>
      </c>
      <c r="J20" s="408">
        <v>4.0523157050204608</v>
      </c>
      <c r="K20" s="370" t="s">
        <v>251</v>
      </c>
      <c r="L20" s="335"/>
      <c r="M20" s="335"/>
      <c r="N20" s="335"/>
      <c r="O20" s="335"/>
      <c r="P20" s="335"/>
      <c r="Q20" s="335"/>
      <c r="R20" s="335"/>
      <c r="S20" s="335"/>
    </row>
    <row r="21" spans="1:19" ht="23.45" customHeight="1" x14ac:dyDescent="0.2">
      <c r="A21" s="591" t="s">
        <v>77</v>
      </c>
      <c r="B21" s="411">
        <v>9.3604878114441856</v>
      </c>
      <c r="C21" s="411">
        <v>36.868333890425106</v>
      </c>
      <c r="D21" s="411">
        <v>17.805037313432837</v>
      </c>
      <c r="E21" s="411">
        <v>0.16672173991408573</v>
      </c>
      <c r="F21" s="411">
        <v>3.9178479741042529</v>
      </c>
      <c r="G21" s="411">
        <v>0.6116207951070336</v>
      </c>
      <c r="H21" s="542">
        <v>5.0152979008866394</v>
      </c>
      <c r="I21" s="411">
        <v>29.817521734976594</v>
      </c>
      <c r="J21" s="411">
        <v>10.697888221870775</v>
      </c>
      <c r="K21" s="592" t="s">
        <v>252</v>
      </c>
      <c r="L21" s="335"/>
      <c r="M21" s="335"/>
      <c r="N21" s="335"/>
      <c r="O21" s="335"/>
      <c r="P21" s="335"/>
      <c r="Q21" s="335"/>
      <c r="R21" s="335"/>
      <c r="S21" s="335"/>
    </row>
    <row r="22" spans="1:19" ht="23.45" customHeight="1" x14ac:dyDescent="0.2">
      <c r="A22" s="369" t="s">
        <v>78</v>
      </c>
      <c r="B22" s="408">
        <v>16.500671441360787</v>
      </c>
      <c r="C22" s="408">
        <v>42.313400531816214</v>
      </c>
      <c r="D22" s="408">
        <v>24.541076760088608</v>
      </c>
      <c r="E22" s="408">
        <v>0.41930776100546735</v>
      </c>
      <c r="F22" s="408">
        <v>0.59371650037107282</v>
      </c>
      <c r="G22" s="408">
        <v>0.43965558708932612</v>
      </c>
      <c r="H22" s="541">
        <v>7.4590033434166534</v>
      </c>
      <c r="I22" s="408">
        <v>30.936157772830512</v>
      </c>
      <c r="J22" s="408">
        <v>12.483696306100349</v>
      </c>
      <c r="K22" s="370" t="s">
        <v>253</v>
      </c>
      <c r="L22" s="335"/>
      <c r="M22" s="335"/>
      <c r="N22" s="335"/>
      <c r="O22" s="335"/>
      <c r="P22" s="335"/>
      <c r="Q22" s="335"/>
      <c r="R22" s="335"/>
      <c r="S22" s="335"/>
    </row>
    <row r="23" spans="1:19" ht="34.9" customHeight="1" x14ac:dyDescent="0.2">
      <c r="A23" s="587" t="s">
        <v>28</v>
      </c>
      <c r="B23" s="588">
        <v>7.4683026479362038</v>
      </c>
      <c r="C23" s="588">
        <v>31.020814057684881</v>
      </c>
      <c r="D23" s="588">
        <v>12.834522667958279</v>
      </c>
      <c r="E23" s="588">
        <v>0.49241150403973094</v>
      </c>
      <c r="F23" s="588">
        <v>2.4776895855573127</v>
      </c>
      <c r="G23" s="588">
        <v>0.67728730206593624</v>
      </c>
      <c r="H23" s="589">
        <v>3.2479610659052485</v>
      </c>
      <c r="I23" s="588">
        <v>21.09684308674062</v>
      </c>
      <c r="J23" s="588">
        <v>5.953724186213849</v>
      </c>
      <c r="K23" s="593" t="s">
        <v>5</v>
      </c>
      <c r="L23" s="335"/>
      <c r="M23" s="335"/>
      <c r="N23" s="335"/>
      <c r="O23" s="335"/>
      <c r="P23" s="335"/>
      <c r="Q23" s="335"/>
      <c r="R23" s="335"/>
      <c r="S23" s="335"/>
    </row>
    <row r="24" spans="1:19" ht="18" x14ac:dyDescent="0.2">
      <c r="A24" s="443" t="s">
        <v>335</v>
      </c>
      <c r="B24" s="179"/>
      <c r="C24" s="179"/>
      <c r="D24" s="179"/>
      <c r="H24" s="793" t="s">
        <v>336</v>
      </c>
      <c r="I24" s="793"/>
      <c r="J24" s="793"/>
      <c r="K24" s="793"/>
    </row>
  </sheetData>
  <mergeCells count="13">
    <mergeCell ref="H24:K24"/>
    <mergeCell ref="I1:K1"/>
    <mergeCell ref="I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&amp;Lstats.gov.sa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rightToLeft="1" view="pageBreakPreview" topLeftCell="A10" zoomScaleNormal="100" zoomScaleSheetLayoutView="100" workbookViewId="0">
      <selection activeCell="A22" sqref="A22"/>
    </sheetView>
  </sheetViews>
  <sheetFormatPr defaultRowHeight="14.25" x14ac:dyDescent="0.2"/>
  <cols>
    <col min="1" max="1" width="23.125" customWidth="1"/>
    <col min="2" max="2" width="13.125" bestFit="1" customWidth="1"/>
    <col min="3" max="3" width="13.25" bestFit="1" customWidth="1"/>
    <col min="4" max="4" width="13" bestFit="1" customWidth="1"/>
    <col min="5" max="6" width="13.125" bestFit="1" customWidth="1"/>
    <col min="7" max="7" width="14.75" bestFit="1" customWidth="1"/>
    <col min="8" max="8" width="15" bestFit="1" customWidth="1"/>
    <col min="9" max="9" width="13" bestFit="1" customWidth="1"/>
    <col min="10" max="10" width="14.75" bestFit="1" customWidth="1"/>
    <col min="11" max="12" width="10.875" customWidth="1"/>
  </cols>
  <sheetData>
    <row r="1" spans="1:14" ht="24.75" customHeight="1" x14ac:dyDescent="0.2">
      <c r="A1" s="1"/>
      <c r="B1" s="1"/>
      <c r="C1" s="1"/>
      <c r="D1" s="1"/>
      <c r="E1" s="1"/>
      <c r="I1" s="274" t="s">
        <v>577</v>
      </c>
    </row>
    <row r="2" spans="1:14" s="2" customFormat="1" ht="42" customHeight="1" x14ac:dyDescent="0.2">
      <c r="I2" s="274" t="s">
        <v>578</v>
      </c>
    </row>
    <row r="3" spans="1:14" ht="21" x14ac:dyDescent="0.2">
      <c r="A3" s="778" t="s">
        <v>63</v>
      </c>
      <c r="B3" s="778"/>
      <c r="C3" s="778"/>
      <c r="D3" s="778"/>
      <c r="E3" s="778"/>
      <c r="F3" s="778"/>
      <c r="G3" s="778"/>
      <c r="H3" s="778"/>
      <c r="I3" s="778"/>
      <c r="J3" s="778"/>
    </row>
    <row r="4" spans="1:14" ht="27.75" customHeight="1" x14ac:dyDescent="0.2">
      <c r="A4" s="782" t="s">
        <v>64</v>
      </c>
      <c r="B4" s="782"/>
      <c r="C4" s="782"/>
      <c r="D4" s="782"/>
      <c r="E4" s="782"/>
      <c r="F4" s="782"/>
      <c r="G4" s="782"/>
      <c r="H4" s="782"/>
      <c r="I4" s="782"/>
      <c r="J4" s="782"/>
    </row>
    <row r="5" spans="1:14" ht="27.75" customHeight="1" x14ac:dyDescent="0.2">
      <c r="A5" s="94" t="s">
        <v>287</v>
      </c>
      <c r="B5" s="220"/>
      <c r="C5" s="220"/>
      <c r="D5" s="220"/>
      <c r="E5" s="220"/>
      <c r="F5" s="220"/>
      <c r="G5" s="220"/>
      <c r="H5" s="220"/>
      <c r="I5" s="220"/>
      <c r="J5" s="220"/>
    </row>
    <row r="6" spans="1:14" ht="19.5" customHeight="1" x14ac:dyDescent="0.2">
      <c r="A6" s="205"/>
      <c r="B6" s="783" t="s">
        <v>16</v>
      </c>
      <c r="C6" s="784"/>
      <c r="D6" s="785"/>
      <c r="E6" s="783" t="s">
        <v>17</v>
      </c>
      <c r="F6" s="784"/>
      <c r="G6" s="785"/>
      <c r="H6" s="783" t="s">
        <v>18</v>
      </c>
      <c r="I6" s="784"/>
      <c r="J6" s="784"/>
    </row>
    <row r="7" spans="1:14" ht="32.25" customHeight="1" thickBot="1" x14ac:dyDescent="0.25">
      <c r="A7" s="205" t="s">
        <v>45</v>
      </c>
      <c r="B7" s="786" t="s">
        <v>19</v>
      </c>
      <c r="C7" s="787"/>
      <c r="D7" s="788"/>
      <c r="E7" s="786" t="s">
        <v>20</v>
      </c>
      <c r="F7" s="787"/>
      <c r="G7" s="788"/>
      <c r="H7" s="789" t="s">
        <v>5</v>
      </c>
      <c r="I7" s="790"/>
      <c r="J7" s="790"/>
    </row>
    <row r="8" spans="1:14" ht="20.25" thickBot="1" x14ac:dyDescent="0.25">
      <c r="A8" s="205" t="s">
        <v>46</v>
      </c>
      <c r="B8" s="206" t="s">
        <v>0</v>
      </c>
      <c r="C8" s="206" t="s">
        <v>1</v>
      </c>
      <c r="D8" s="206" t="s">
        <v>47</v>
      </c>
      <c r="E8" s="206" t="s">
        <v>0</v>
      </c>
      <c r="F8" s="206" t="s">
        <v>1</v>
      </c>
      <c r="G8" s="206" t="s">
        <v>47</v>
      </c>
      <c r="H8" s="206" t="s">
        <v>0</v>
      </c>
      <c r="I8" s="206" t="s">
        <v>1</v>
      </c>
      <c r="J8" s="207" t="s">
        <v>47</v>
      </c>
    </row>
    <row r="9" spans="1:14" ht="20.25" thickBot="1" x14ac:dyDescent="0.25">
      <c r="A9" s="49"/>
      <c r="B9" s="206" t="s">
        <v>25</v>
      </c>
      <c r="C9" s="206" t="s">
        <v>26</v>
      </c>
      <c r="D9" s="208" t="s">
        <v>5</v>
      </c>
      <c r="E9" s="206" t="s">
        <v>25</v>
      </c>
      <c r="F9" s="206" t="s">
        <v>26</v>
      </c>
      <c r="G9" s="208" t="s">
        <v>5</v>
      </c>
      <c r="H9" s="206" t="s">
        <v>25</v>
      </c>
      <c r="I9" s="206" t="s">
        <v>26</v>
      </c>
      <c r="J9" s="209" t="s">
        <v>5</v>
      </c>
    </row>
    <row r="10" spans="1:14" ht="18.600000000000001" customHeight="1" x14ac:dyDescent="0.2">
      <c r="A10" s="210" t="s">
        <v>48</v>
      </c>
      <c r="B10" s="50">
        <v>59892</v>
      </c>
      <c r="C10" s="50">
        <v>13801</v>
      </c>
      <c r="D10" s="50">
        <f>SUM(B10:C10)</f>
        <v>73693</v>
      </c>
      <c r="E10" s="50">
        <v>1422</v>
      </c>
      <c r="F10" s="51">
        <v>183</v>
      </c>
      <c r="G10" s="50">
        <f>SUM(E10:F10)</f>
        <v>1605</v>
      </c>
      <c r="H10" s="50">
        <f>B10+E10</f>
        <v>61314</v>
      </c>
      <c r="I10" s="50">
        <f>C10+F10</f>
        <v>13984</v>
      </c>
      <c r="J10" s="50">
        <f>D10+G10</f>
        <v>75298</v>
      </c>
      <c r="K10" s="615"/>
      <c r="L10" s="609"/>
      <c r="M10" s="615"/>
    </row>
    <row r="11" spans="1:14" ht="18.600000000000001" customHeight="1" x14ac:dyDescent="0.2">
      <c r="A11" s="211" t="s">
        <v>49</v>
      </c>
      <c r="B11" s="52">
        <v>303294</v>
      </c>
      <c r="C11" s="52">
        <v>85408</v>
      </c>
      <c r="D11" s="52">
        <f>SUM(B11:C11)</f>
        <v>388702</v>
      </c>
      <c r="E11" s="52">
        <v>274381</v>
      </c>
      <c r="F11" s="52">
        <v>6110</v>
      </c>
      <c r="G11" s="52">
        <f t="shared" ref="G11:G23" si="0">SUM(E11:F11)</f>
        <v>280491</v>
      </c>
      <c r="H11" s="52">
        <f>B11+E11</f>
        <v>577675</v>
      </c>
      <c r="I11" s="52">
        <f t="shared" ref="I11:I23" si="1">C11+F11</f>
        <v>91518</v>
      </c>
      <c r="J11" s="53">
        <f t="shared" ref="J11:J23" si="2">D11+G11</f>
        <v>669193</v>
      </c>
      <c r="K11" s="615"/>
      <c r="L11" s="609"/>
      <c r="M11" s="615"/>
    </row>
    <row r="12" spans="1:14" ht="18.600000000000001" customHeight="1" x14ac:dyDescent="0.2">
      <c r="A12" s="212" t="s">
        <v>50</v>
      </c>
      <c r="B12" s="54">
        <v>363311</v>
      </c>
      <c r="C12" s="54">
        <v>169205</v>
      </c>
      <c r="D12" s="54">
        <f t="shared" ref="D12:D23" si="3">SUM(B12:C12)</f>
        <v>532516</v>
      </c>
      <c r="E12" s="54">
        <v>1293340</v>
      </c>
      <c r="F12" s="54">
        <v>39232</v>
      </c>
      <c r="G12" s="54">
        <f t="shared" si="0"/>
        <v>1332572</v>
      </c>
      <c r="H12" s="54">
        <f t="shared" ref="H12:H23" si="4">B12+E12</f>
        <v>1656651</v>
      </c>
      <c r="I12" s="54">
        <f t="shared" si="1"/>
        <v>208437</v>
      </c>
      <c r="J12" s="55">
        <f t="shared" si="2"/>
        <v>1865088</v>
      </c>
      <c r="K12" s="615"/>
      <c r="L12" s="609"/>
      <c r="M12" s="615"/>
    </row>
    <row r="13" spans="1:14" ht="18.600000000000001" customHeight="1" x14ac:dyDescent="0.2">
      <c r="A13" s="211" t="s">
        <v>51</v>
      </c>
      <c r="B13" s="52">
        <v>370641</v>
      </c>
      <c r="C13" s="52">
        <v>197234</v>
      </c>
      <c r="D13" s="52">
        <f t="shared" si="3"/>
        <v>567875</v>
      </c>
      <c r="E13" s="52">
        <v>1642826</v>
      </c>
      <c r="F13" s="52">
        <v>51800</v>
      </c>
      <c r="G13" s="52">
        <f t="shared" si="0"/>
        <v>1694626</v>
      </c>
      <c r="H13" s="52">
        <f t="shared" si="4"/>
        <v>2013467</v>
      </c>
      <c r="I13" s="52">
        <f t="shared" si="1"/>
        <v>249034</v>
      </c>
      <c r="J13" s="53">
        <f t="shared" si="2"/>
        <v>2262501</v>
      </c>
      <c r="K13" s="615"/>
      <c r="L13" s="609"/>
      <c r="M13" s="615"/>
    </row>
    <row r="14" spans="1:14" ht="18.600000000000001" customHeight="1" x14ac:dyDescent="0.2">
      <c r="A14" s="212" t="s">
        <v>52</v>
      </c>
      <c r="B14" s="54">
        <v>317929</v>
      </c>
      <c r="C14" s="54">
        <v>212160</v>
      </c>
      <c r="D14" s="54">
        <f t="shared" si="3"/>
        <v>530089</v>
      </c>
      <c r="E14" s="54">
        <v>1417939</v>
      </c>
      <c r="F14" s="54">
        <v>45467</v>
      </c>
      <c r="G14" s="54">
        <f t="shared" si="0"/>
        <v>1463406</v>
      </c>
      <c r="H14" s="54">
        <f t="shared" si="4"/>
        <v>1735868</v>
      </c>
      <c r="I14" s="54">
        <f t="shared" si="1"/>
        <v>257627</v>
      </c>
      <c r="J14" s="55">
        <f t="shared" si="2"/>
        <v>1993495</v>
      </c>
      <c r="K14" s="615"/>
      <c r="L14" s="609"/>
      <c r="M14" s="615"/>
      <c r="N14" s="635"/>
    </row>
    <row r="15" spans="1:14" ht="18.600000000000001" customHeight="1" x14ac:dyDescent="0.2">
      <c r="A15" s="211" t="s">
        <v>53</v>
      </c>
      <c r="B15" s="52">
        <v>233074</v>
      </c>
      <c r="C15" s="52">
        <v>173232</v>
      </c>
      <c r="D15" s="52">
        <f t="shared" si="3"/>
        <v>406306</v>
      </c>
      <c r="E15" s="52">
        <v>1047319</v>
      </c>
      <c r="F15" s="52">
        <v>34112</v>
      </c>
      <c r="G15" s="52">
        <f t="shared" si="0"/>
        <v>1081431</v>
      </c>
      <c r="H15" s="52">
        <f t="shared" si="4"/>
        <v>1280393</v>
      </c>
      <c r="I15" s="52">
        <f t="shared" si="1"/>
        <v>207344</v>
      </c>
      <c r="J15" s="53">
        <f t="shared" si="2"/>
        <v>1487737</v>
      </c>
      <c r="K15" s="615"/>
      <c r="L15" s="609"/>
      <c r="M15" s="615"/>
    </row>
    <row r="16" spans="1:14" ht="18.600000000000001" customHeight="1" x14ac:dyDescent="0.2">
      <c r="A16" s="212" t="s">
        <v>54</v>
      </c>
      <c r="B16" s="54">
        <v>170195</v>
      </c>
      <c r="C16" s="54">
        <v>114030</v>
      </c>
      <c r="D16" s="54">
        <f t="shared" si="3"/>
        <v>284225</v>
      </c>
      <c r="E16" s="54">
        <v>805271</v>
      </c>
      <c r="F16" s="54">
        <v>22575</v>
      </c>
      <c r="G16" s="54">
        <f t="shared" si="0"/>
        <v>827846</v>
      </c>
      <c r="H16" s="54">
        <f t="shared" si="4"/>
        <v>975466</v>
      </c>
      <c r="I16" s="54">
        <f t="shared" si="1"/>
        <v>136605</v>
      </c>
      <c r="J16" s="55">
        <f t="shared" si="2"/>
        <v>1112071</v>
      </c>
      <c r="K16" s="615"/>
      <c r="L16" s="609"/>
      <c r="M16" s="615"/>
    </row>
    <row r="17" spans="1:13" ht="18.600000000000001" customHeight="1" x14ac:dyDescent="0.2">
      <c r="A17" s="211" t="s">
        <v>55</v>
      </c>
      <c r="B17" s="52">
        <v>133581</v>
      </c>
      <c r="C17" s="52">
        <v>62493</v>
      </c>
      <c r="D17" s="52">
        <f t="shared" si="3"/>
        <v>196074</v>
      </c>
      <c r="E17" s="52">
        <v>590362</v>
      </c>
      <c r="F17" s="52">
        <v>13649</v>
      </c>
      <c r="G17" s="52">
        <f t="shared" si="0"/>
        <v>604011</v>
      </c>
      <c r="H17" s="52">
        <f t="shared" si="4"/>
        <v>723943</v>
      </c>
      <c r="I17" s="52">
        <f t="shared" si="1"/>
        <v>76142</v>
      </c>
      <c r="J17" s="53">
        <f t="shared" si="2"/>
        <v>800085</v>
      </c>
      <c r="K17" s="615"/>
      <c r="L17" s="609"/>
      <c r="M17" s="615"/>
    </row>
    <row r="18" spans="1:13" ht="18.600000000000001" customHeight="1" x14ac:dyDescent="0.2">
      <c r="A18" s="212" t="s">
        <v>56</v>
      </c>
      <c r="B18" s="54">
        <v>85910</v>
      </c>
      <c r="C18" s="54">
        <v>31508</v>
      </c>
      <c r="D18" s="54">
        <f t="shared" si="3"/>
        <v>117418</v>
      </c>
      <c r="E18" s="54">
        <v>373532</v>
      </c>
      <c r="F18" s="54">
        <v>8536</v>
      </c>
      <c r="G18" s="54">
        <f t="shared" si="0"/>
        <v>382068</v>
      </c>
      <c r="H18" s="54">
        <f t="shared" si="4"/>
        <v>459442</v>
      </c>
      <c r="I18" s="54">
        <f t="shared" si="1"/>
        <v>40044</v>
      </c>
      <c r="J18" s="55">
        <f t="shared" si="2"/>
        <v>499486</v>
      </c>
      <c r="K18" s="615"/>
      <c r="L18" s="609"/>
      <c r="M18" s="615"/>
    </row>
    <row r="19" spans="1:13" ht="18.600000000000001" customHeight="1" x14ac:dyDescent="0.2">
      <c r="A19" s="211" t="s">
        <v>57</v>
      </c>
      <c r="B19" s="52">
        <v>17244</v>
      </c>
      <c r="C19" s="52">
        <v>7261</v>
      </c>
      <c r="D19" s="52">
        <f t="shared" si="3"/>
        <v>24505</v>
      </c>
      <c r="E19" s="52">
        <v>201492</v>
      </c>
      <c r="F19" s="52">
        <v>5360</v>
      </c>
      <c r="G19" s="52">
        <f t="shared" si="0"/>
        <v>206852</v>
      </c>
      <c r="H19" s="52">
        <f t="shared" si="4"/>
        <v>218736</v>
      </c>
      <c r="I19" s="52">
        <f t="shared" si="1"/>
        <v>12621</v>
      </c>
      <c r="J19" s="53">
        <f t="shared" si="2"/>
        <v>231357</v>
      </c>
      <c r="K19" s="615"/>
      <c r="L19" s="609"/>
      <c r="M19" s="615"/>
    </row>
    <row r="20" spans="1:13" ht="18.600000000000001" customHeight="1" x14ac:dyDescent="0.2">
      <c r="A20" s="212" t="s">
        <v>58</v>
      </c>
      <c r="B20" s="54">
        <v>9828</v>
      </c>
      <c r="C20" s="54">
        <v>2518</v>
      </c>
      <c r="D20" s="54">
        <f t="shared" si="3"/>
        <v>12346</v>
      </c>
      <c r="E20" s="54">
        <v>114141</v>
      </c>
      <c r="F20" s="54">
        <v>1998</v>
      </c>
      <c r="G20" s="54">
        <f t="shared" si="0"/>
        <v>116139</v>
      </c>
      <c r="H20" s="54">
        <f t="shared" si="4"/>
        <v>123969</v>
      </c>
      <c r="I20" s="54">
        <f t="shared" si="1"/>
        <v>4516</v>
      </c>
      <c r="J20" s="55">
        <f t="shared" si="2"/>
        <v>128485</v>
      </c>
      <c r="K20" s="615"/>
      <c r="L20" s="609"/>
      <c r="M20" s="615"/>
    </row>
    <row r="21" spans="1:13" ht="18.600000000000001" customHeight="1" x14ac:dyDescent="0.2">
      <c r="A21" s="211" t="s">
        <v>268</v>
      </c>
      <c r="B21" s="52">
        <v>15702</v>
      </c>
      <c r="C21" s="52">
        <v>14395</v>
      </c>
      <c r="D21" s="52">
        <f t="shared" si="3"/>
        <v>30097</v>
      </c>
      <c r="E21" s="52">
        <v>6802</v>
      </c>
      <c r="F21" s="52">
        <v>6773</v>
      </c>
      <c r="G21" s="52">
        <f t="shared" si="0"/>
        <v>13575</v>
      </c>
      <c r="H21" s="52">
        <f t="shared" si="4"/>
        <v>22504</v>
      </c>
      <c r="I21" s="52">
        <f t="shared" si="1"/>
        <v>21168</v>
      </c>
      <c r="J21" s="53">
        <f t="shared" si="2"/>
        <v>43672</v>
      </c>
      <c r="K21" s="615"/>
      <c r="L21" s="609"/>
      <c r="M21" s="615"/>
    </row>
    <row r="22" spans="1:13" s="45" customFormat="1" ht="18.600000000000001" customHeight="1" x14ac:dyDescent="0.2">
      <c r="A22" s="213" t="s">
        <v>27</v>
      </c>
      <c r="B22" s="54">
        <f>SUM(B10:B21)</f>
        <v>2080601</v>
      </c>
      <c r="C22" s="54">
        <f t="shared" ref="C22:I22" si="5">SUM(C10:C21)</f>
        <v>1083245</v>
      </c>
      <c r="D22" s="54">
        <f>SUM(D10:D21)</f>
        <v>3163846</v>
      </c>
      <c r="E22" s="54">
        <f>SUM(E10:E21)</f>
        <v>7768827</v>
      </c>
      <c r="F22" s="54">
        <f>SUM(F10:F21)</f>
        <v>235795</v>
      </c>
      <c r="G22" s="54">
        <f>SUM(G10:G21)</f>
        <v>8004622</v>
      </c>
      <c r="H22" s="54">
        <f t="shared" si="5"/>
        <v>9849428</v>
      </c>
      <c r="I22" s="54">
        <f t="shared" si="5"/>
        <v>1319040</v>
      </c>
      <c r="J22" s="54">
        <f>SUM(J10:J21)</f>
        <v>11168468</v>
      </c>
      <c r="K22" s="615"/>
      <c r="L22" s="609"/>
      <c r="M22" s="615"/>
    </row>
    <row r="23" spans="1:13" s="45" customFormat="1" ht="21" customHeight="1" x14ac:dyDescent="0.2">
      <c r="A23" s="211" t="s">
        <v>257</v>
      </c>
      <c r="B23" s="56">
        <v>0</v>
      </c>
      <c r="C23" s="56">
        <v>0</v>
      </c>
      <c r="D23" s="56">
        <f t="shared" si="3"/>
        <v>0</v>
      </c>
      <c r="E23" s="52">
        <v>1673336</v>
      </c>
      <c r="F23" s="52">
        <v>739337</v>
      </c>
      <c r="G23" s="52">
        <f t="shared" si="0"/>
        <v>2412673</v>
      </c>
      <c r="H23" s="52">
        <f t="shared" si="4"/>
        <v>1673336</v>
      </c>
      <c r="I23" s="52">
        <f t="shared" si="1"/>
        <v>739337</v>
      </c>
      <c r="J23" s="53">
        <f t="shared" si="2"/>
        <v>2412673</v>
      </c>
      <c r="K23" s="615"/>
      <c r="L23" s="609"/>
      <c r="M23" s="615"/>
    </row>
    <row r="24" spans="1:13" s="45" customFormat="1" ht="11.25" customHeight="1" x14ac:dyDescent="0.2">
      <c r="A24" s="211" t="s">
        <v>563</v>
      </c>
      <c r="B24" s="56"/>
      <c r="C24" s="56"/>
      <c r="D24" s="56"/>
      <c r="E24" s="52"/>
      <c r="F24" s="52"/>
      <c r="G24" s="52"/>
      <c r="H24" s="52"/>
      <c r="I24" s="52"/>
      <c r="J24" s="53"/>
      <c r="K24" s="615"/>
      <c r="L24" s="609"/>
      <c r="M24" s="615"/>
    </row>
    <row r="25" spans="1:13" s="46" customFormat="1" ht="19.149999999999999" customHeight="1" x14ac:dyDescent="0.2">
      <c r="A25" s="214" t="s">
        <v>28</v>
      </c>
      <c r="B25" s="215">
        <f>SUM(B22:B24)</f>
        <v>2080601</v>
      </c>
      <c r="C25" s="215">
        <f>SUM(C22:C24)</f>
        <v>1083245</v>
      </c>
      <c r="D25" s="215">
        <f>SUM(D22:D24)</f>
        <v>3163846</v>
      </c>
      <c r="E25" s="215">
        <f t="shared" ref="E25:F25" si="6">SUM(E22:E24)</f>
        <v>9442163</v>
      </c>
      <c r="F25" s="215">
        <f t="shared" si="6"/>
        <v>975132</v>
      </c>
      <c r="G25" s="215">
        <f>SUM(G22:G24)</f>
        <v>10417295</v>
      </c>
      <c r="H25" s="215">
        <f>SUM(H22:H24)</f>
        <v>11522764</v>
      </c>
      <c r="I25" s="215">
        <f>SUM(I22:I24)</f>
        <v>2058377</v>
      </c>
      <c r="J25" s="215">
        <f>SUM(J22:J24)</f>
        <v>13581141</v>
      </c>
      <c r="K25" s="615"/>
      <c r="L25" s="609"/>
      <c r="M25" s="615"/>
    </row>
    <row r="26" spans="1:13" ht="19.5" x14ac:dyDescent="0.45">
      <c r="A26" s="791" t="s">
        <v>60</v>
      </c>
      <c r="B26" s="791"/>
      <c r="C26" s="791"/>
      <c r="D26" s="791"/>
      <c r="E26" s="33"/>
      <c r="F26" s="33"/>
      <c r="G26" s="33"/>
      <c r="H26" s="33"/>
      <c r="I26" s="33"/>
      <c r="J26" s="34" t="s">
        <v>61</v>
      </c>
    </row>
    <row r="27" spans="1:13" ht="19.5" x14ac:dyDescent="0.45">
      <c r="A27" s="791" t="s">
        <v>62</v>
      </c>
      <c r="B27" s="791"/>
      <c r="C27" s="791"/>
      <c r="D27" s="33"/>
      <c r="E27" s="33"/>
      <c r="F27" s="33"/>
      <c r="G27" s="33"/>
      <c r="H27" s="33"/>
      <c r="I27" s="33"/>
      <c r="J27" s="48" t="s">
        <v>33</v>
      </c>
    </row>
    <row r="28" spans="1:13" ht="19.5" x14ac:dyDescent="0.45">
      <c r="A28" s="791" t="s">
        <v>84</v>
      </c>
      <c r="B28" s="791"/>
      <c r="C28" s="791"/>
      <c r="D28" s="791"/>
      <c r="E28" s="791"/>
      <c r="F28" s="791"/>
      <c r="G28" s="791"/>
      <c r="H28" s="33"/>
      <c r="I28" s="33"/>
      <c r="J28" s="33"/>
    </row>
    <row r="29" spans="1:13" ht="18.75" x14ac:dyDescent="0.2">
      <c r="A29" s="753" t="s">
        <v>85</v>
      </c>
      <c r="B29" s="753"/>
      <c r="C29" s="753"/>
      <c r="D29" s="753"/>
      <c r="E29" s="753"/>
      <c r="F29" s="753"/>
      <c r="G29" s="753"/>
      <c r="H29" s="753"/>
      <c r="I29" s="753"/>
      <c r="J29" s="753"/>
    </row>
    <row r="30" spans="1:13" ht="15.75" x14ac:dyDescent="0.2">
      <c r="A30" s="23"/>
      <c r="F30" s="232"/>
      <c r="G30" s="232"/>
      <c r="H30" s="232"/>
      <c r="I30" s="232"/>
      <c r="J30" s="232"/>
    </row>
  </sheetData>
  <mergeCells count="12">
    <mergeCell ref="A29:J29"/>
    <mergeCell ref="A3:J3"/>
    <mergeCell ref="A4:J4"/>
    <mergeCell ref="B6:D6"/>
    <mergeCell ref="E6:G6"/>
    <mergeCell ref="H6:J6"/>
    <mergeCell ref="B7:D7"/>
    <mergeCell ref="E7:G7"/>
    <mergeCell ref="H7:J7"/>
    <mergeCell ref="A26:D26"/>
    <mergeCell ref="A27:C27"/>
    <mergeCell ref="A28:G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00" r:id="rId1"/>
  <headerFooter>
    <oddFooter>&amp;Lstats.gov.sa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0"/>
  <sheetViews>
    <sheetView rightToLeft="1" view="pageBreakPreview" topLeftCell="A7" zoomScaleNormal="100" zoomScaleSheetLayoutView="100" workbookViewId="0">
      <selection activeCell="A22" sqref="A22"/>
    </sheetView>
  </sheetViews>
  <sheetFormatPr defaultRowHeight="14.25" x14ac:dyDescent="0.2"/>
  <cols>
    <col min="1" max="1" width="14.125" bestFit="1" customWidth="1"/>
    <col min="2" max="5" width="12.125" bestFit="1" customWidth="1"/>
    <col min="6" max="6" width="12" customWidth="1"/>
    <col min="7" max="7" width="13.625" bestFit="1" customWidth="1"/>
    <col min="8" max="8" width="13.75" bestFit="1" customWidth="1"/>
    <col min="9" max="9" width="12.125" bestFit="1" customWidth="1"/>
    <col min="10" max="10" width="13.75" bestFit="1" customWidth="1"/>
    <col min="11" max="11" width="24.375" customWidth="1"/>
    <col min="12" max="12" width="14.375" customWidth="1"/>
  </cols>
  <sheetData>
    <row r="1" spans="1:18" ht="24.75" customHeight="1" x14ac:dyDescent="0.2">
      <c r="A1" s="1"/>
      <c r="B1" s="1"/>
      <c r="C1" s="1"/>
      <c r="D1" s="1"/>
      <c r="E1" s="1"/>
      <c r="J1" s="274" t="s">
        <v>577</v>
      </c>
      <c r="K1" s="2"/>
      <c r="L1" s="2"/>
    </row>
    <row r="2" spans="1:18" s="2" customFormat="1" ht="42" customHeight="1" x14ac:dyDescent="0.2">
      <c r="J2" s="274" t="s">
        <v>578</v>
      </c>
    </row>
    <row r="3" spans="1:18" ht="21" x14ac:dyDescent="0.2">
      <c r="A3" s="792" t="s">
        <v>80</v>
      </c>
      <c r="B3" s="792"/>
      <c r="C3" s="792"/>
      <c r="D3" s="792"/>
      <c r="E3" s="792"/>
      <c r="F3" s="792"/>
      <c r="G3" s="792"/>
      <c r="H3" s="792"/>
      <c r="I3" s="792"/>
      <c r="J3" s="792"/>
      <c r="K3" s="792"/>
    </row>
    <row r="4" spans="1:18" ht="27.75" customHeight="1" x14ac:dyDescent="0.2">
      <c r="A4" s="782" t="s">
        <v>81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18" ht="27.75" customHeight="1" x14ac:dyDescent="0.2">
      <c r="A5" s="94" t="s">
        <v>288</v>
      </c>
      <c r="B5" s="220"/>
      <c r="C5" s="220"/>
      <c r="D5" s="220"/>
      <c r="E5" s="220"/>
      <c r="F5" s="220"/>
      <c r="G5" s="220"/>
      <c r="H5" s="220"/>
      <c r="I5" s="220"/>
      <c r="J5" s="220"/>
    </row>
    <row r="6" spans="1:18" ht="19.5" customHeight="1" x14ac:dyDescent="0.2">
      <c r="A6" s="798" t="s">
        <v>65</v>
      </c>
      <c r="B6" s="799" t="s">
        <v>16</v>
      </c>
      <c r="C6" s="784"/>
      <c r="D6" s="800"/>
      <c r="E6" s="799" t="s">
        <v>17</v>
      </c>
      <c r="F6" s="784"/>
      <c r="G6" s="784"/>
      <c r="H6" s="799" t="s">
        <v>18</v>
      </c>
      <c r="I6" s="784"/>
      <c r="J6" s="784"/>
      <c r="K6" s="797" t="s">
        <v>240</v>
      </c>
    </row>
    <row r="7" spans="1:18" ht="20.25" customHeight="1" thickBot="1" x14ac:dyDescent="0.25">
      <c r="A7" s="798"/>
      <c r="B7" s="801" t="s">
        <v>19</v>
      </c>
      <c r="C7" s="787"/>
      <c r="D7" s="802"/>
      <c r="E7" s="801" t="s">
        <v>20</v>
      </c>
      <c r="F7" s="787"/>
      <c r="G7" s="787"/>
      <c r="H7" s="803" t="s">
        <v>5</v>
      </c>
      <c r="I7" s="804"/>
      <c r="J7" s="804"/>
      <c r="K7" s="797"/>
    </row>
    <row r="8" spans="1:18" ht="19.5" x14ac:dyDescent="0.2">
      <c r="A8" s="798"/>
      <c r="B8" s="62" t="s">
        <v>0</v>
      </c>
      <c r="C8" s="62" t="s">
        <v>1</v>
      </c>
      <c r="D8" s="62" t="s">
        <v>47</v>
      </c>
      <c r="E8" s="62" t="s">
        <v>0</v>
      </c>
      <c r="F8" s="62" t="s">
        <v>1</v>
      </c>
      <c r="G8" s="62" t="s">
        <v>47</v>
      </c>
      <c r="H8" s="62" t="s">
        <v>0</v>
      </c>
      <c r="I8" s="62" t="s">
        <v>1</v>
      </c>
      <c r="J8" s="57" t="s">
        <v>47</v>
      </c>
      <c r="K8" s="797"/>
    </row>
    <row r="9" spans="1:18" ht="19.5" customHeight="1" x14ac:dyDescent="0.2">
      <c r="A9" s="798"/>
      <c r="B9" s="63" t="s">
        <v>25</v>
      </c>
      <c r="C9" s="63" t="s">
        <v>26</v>
      </c>
      <c r="D9" s="47" t="s">
        <v>5</v>
      </c>
      <c r="E9" s="63" t="s">
        <v>25</v>
      </c>
      <c r="F9" s="63" t="s">
        <v>26</v>
      </c>
      <c r="G9" s="47" t="s">
        <v>5</v>
      </c>
      <c r="H9" s="63" t="s">
        <v>25</v>
      </c>
      <c r="I9" s="63" t="s">
        <v>26</v>
      </c>
      <c r="J9" s="44" t="s">
        <v>5</v>
      </c>
      <c r="K9" s="797"/>
    </row>
    <row r="10" spans="1:18" ht="18" x14ac:dyDescent="0.2">
      <c r="A10" s="58" t="s">
        <v>66</v>
      </c>
      <c r="B10" s="64">
        <v>784606</v>
      </c>
      <c r="C10" s="64">
        <v>425302</v>
      </c>
      <c r="D10" s="64">
        <f>SUM(B10:C10)</f>
        <v>1209908</v>
      </c>
      <c r="E10" s="64">
        <v>2843337</v>
      </c>
      <c r="F10" s="64">
        <v>107559</v>
      </c>
      <c r="G10" s="64">
        <f>E10+F10</f>
        <v>2950896</v>
      </c>
      <c r="H10" s="64">
        <f>B10+E10</f>
        <v>3627943</v>
      </c>
      <c r="I10" s="64">
        <f>C10+F10</f>
        <v>532861</v>
      </c>
      <c r="J10" s="64">
        <f>SUM(H10:I10)</f>
        <v>4160804</v>
      </c>
      <c r="K10" s="238" t="s">
        <v>241</v>
      </c>
      <c r="L10" s="609"/>
      <c r="M10" s="609"/>
      <c r="N10" s="232"/>
      <c r="O10" s="232"/>
      <c r="P10" s="232"/>
      <c r="Q10" s="232"/>
      <c r="R10" s="232"/>
    </row>
    <row r="11" spans="1:18" ht="18" x14ac:dyDescent="0.2">
      <c r="A11" s="60" t="s">
        <v>67</v>
      </c>
      <c r="B11" s="65">
        <v>398323</v>
      </c>
      <c r="C11" s="65">
        <v>233300</v>
      </c>
      <c r="D11" s="65">
        <f t="shared" ref="D11:D23" si="0">SUM(B11:C11)</f>
        <v>631623</v>
      </c>
      <c r="E11" s="65">
        <v>1781130</v>
      </c>
      <c r="F11" s="65">
        <v>48070</v>
      </c>
      <c r="G11" s="65">
        <f t="shared" ref="G11:G23" si="1">E11+F11</f>
        <v>1829200</v>
      </c>
      <c r="H11" s="65">
        <f t="shared" ref="H11:H25" si="2">B11+E11</f>
        <v>2179453</v>
      </c>
      <c r="I11" s="65">
        <f t="shared" ref="I11:I25" si="3">C11+F11</f>
        <v>281370</v>
      </c>
      <c r="J11" s="65">
        <f t="shared" ref="J11:J25" si="4">SUM(H11:I11)</f>
        <v>2460823</v>
      </c>
      <c r="K11" s="239" t="s">
        <v>242</v>
      </c>
      <c r="L11" s="609"/>
      <c r="M11" s="232"/>
      <c r="N11" s="232"/>
      <c r="O11" s="232"/>
      <c r="P11" s="232"/>
      <c r="Q11" s="232"/>
      <c r="R11" s="232"/>
    </row>
    <row r="12" spans="1:18" ht="18" x14ac:dyDescent="0.2">
      <c r="A12" s="58" t="s">
        <v>68</v>
      </c>
      <c r="B12" s="64">
        <v>89113</v>
      </c>
      <c r="C12" s="64">
        <v>48792</v>
      </c>
      <c r="D12" s="64">
        <f t="shared" si="0"/>
        <v>137905</v>
      </c>
      <c r="E12" s="64">
        <v>302540</v>
      </c>
      <c r="F12" s="64">
        <v>8545</v>
      </c>
      <c r="G12" s="64">
        <f t="shared" si="1"/>
        <v>311085</v>
      </c>
      <c r="H12" s="64">
        <f t="shared" si="2"/>
        <v>391653</v>
      </c>
      <c r="I12" s="64">
        <f t="shared" si="3"/>
        <v>57337</v>
      </c>
      <c r="J12" s="64">
        <f t="shared" si="4"/>
        <v>448990</v>
      </c>
      <c r="K12" s="238" t="s">
        <v>243</v>
      </c>
      <c r="L12" s="609"/>
      <c r="M12" s="232"/>
      <c r="N12" s="232"/>
      <c r="O12" s="232"/>
      <c r="P12" s="232"/>
      <c r="Q12" s="232"/>
      <c r="R12" s="232"/>
    </row>
    <row r="13" spans="1:18" ht="18" x14ac:dyDescent="0.2">
      <c r="A13" s="60" t="s">
        <v>69</v>
      </c>
      <c r="B13" s="65">
        <v>74079</v>
      </c>
      <c r="C13" s="65">
        <v>44106</v>
      </c>
      <c r="D13" s="65">
        <f t="shared" si="0"/>
        <v>118185</v>
      </c>
      <c r="E13" s="65">
        <v>364131</v>
      </c>
      <c r="F13" s="65">
        <v>9819</v>
      </c>
      <c r="G13" s="65">
        <f t="shared" si="1"/>
        <v>373950</v>
      </c>
      <c r="H13" s="65">
        <f t="shared" si="2"/>
        <v>438210</v>
      </c>
      <c r="I13" s="65">
        <f t="shared" si="3"/>
        <v>53925</v>
      </c>
      <c r="J13" s="65">
        <f t="shared" si="4"/>
        <v>492135</v>
      </c>
      <c r="K13" s="239" t="s">
        <v>244</v>
      </c>
      <c r="L13" s="609"/>
      <c r="M13" s="232"/>
      <c r="N13" s="232"/>
      <c r="O13" s="232"/>
      <c r="P13" s="232"/>
      <c r="Q13" s="232"/>
      <c r="R13" s="232"/>
    </row>
    <row r="14" spans="1:18" ht="18" x14ac:dyDescent="0.2">
      <c r="A14" s="58" t="s">
        <v>70</v>
      </c>
      <c r="B14" s="64">
        <v>434720</v>
      </c>
      <c r="C14" s="64">
        <v>143468</v>
      </c>
      <c r="D14" s="64">
        <f t="shared" si="0"/>
        <v>578188</v>
      </c>
      <c r="E14" s="64">
        <v>1578066</v>
      </c>
      <c r="F14" s="64">
        <v>35082</v>
      </c>
      <c r="G14" s="64">
        <f t="shared" si="1"/>
        <v>1613148</v>
      </c>
      <c r="H14" s="64">
        <f t="shared" si="2"/>
        <v>2012786</v>
      </c>
      <c r="I14" s="64">
        <f t="shared" si="3"/>
        <v>178550</v>
      </c>
      <c r="J14" s="64">
        <f t="shared" si="4"/>
        <v>2191336</v>
      </c>
      <c r="K14" s="238" t="s">
        <v>245</v>
      </c>
      <c r="L14" s="609"/>
      <c r="M14" s="232"/>
      <c r="N14" s="232"/>
      <c r="O14" s="232"/>
      <c r="P14" s="232"/>
      <c r="Q14" s="232"/>
      <c r="R14" s="232"/>
    </row>
    <row r="15" spans="1:18" ht="18" x14ac:dyDescent="0.2">
      <c r="A15" s="60" t="s">
        <v>71</v>
      </c>
      <c r="B15" s="65">
        <v>93513</v>
      </c>
      <c r="C15" s="65">
        <v>58993</v>
      </c>
      <c r="D15" s="65">
        <f t="shared" si="0"/>
        <v>152506</v>
      </c>
      <c r="E15" s="65">
        <v>284578</v>
      </c>
      <c r="F15" s="65">
        <v>11117</v>
      </c>
      <c r="G15" s="65">
        <f t="shared" si="1"/>
        <v>295695</v>
      </c>
      <c r="H15" s="65">
        <f t="shared" si="2"/>
        <v>378091</v>
      </c>
      <c r="I15" s="65">
        <f t="shared" si="3"/>
        <v>70110</v>
      </c>
      <c r="J15" s="65">
        <f t="shared" si="4"/>
        <v>448201</v>
      </c>
      <c r="K15" s="239" t="s">
        <v>246</v>
      </c>
      <c r="L15" s="609"/>
      <c r="M15" s="232"/>
      <c r="N15" s="232"/>
      <c r="O15" s="232"/>
      <c r="P15" s="232"/>
      <c r="Q15" s="232"/>
      <c r="R15" s="232"/>
    </row>
    <row r="16" spans="1:18" ht="18" x14ac:dyDescent="0.2">
      <c r="A16" s="58" t="s">
        <v>72</v>
      </c>
      <c r="B16" s="64">
        <v>34903</v>
      </c>
      <c r="C16" s="64">
        <v>21667</v>
      </c>
      <c r="D16" s="64">
        <f t="shared" si="0"/>
        <v>56570</v>
      </c>
      <c r="E16" s="64">
        <v>93346</v>
      </c>
      <c r="F16" s="64">
        <v>2130</v>
      </c>
      <c r="G16" s="64">
        <f t="shared" si="1"/>
        <v>95476</v>
      </c>
      <c r="H16" s="64">
        <f t="shared" si="2"/>
        <v>128249</v>
      </c>
      <c r="I16" s="64">
        <f t="shared" si="3"/>
        <v>23797</v>
      </c>
      <c r="J16" s="64">
        <f t="shared" si="4"/>
        <v>152046</v>
      </c>
      <c r="K16" s="238" t="s">
        <v>247</v>
      </c>
      <c r="L16" s="609"/>
      <c r="M16" s="232"/>
      <c r="N16" s="232"/>
      <c r="O16" s="232"/>
      <c r="P16" s="232"/>
      <c r="Q16" s="232"/>
      <c r="R16" s="232"/>
    </row>
    <row r="17" spans="1:18" ht="18" x14ac:dyDescent="0.2">
      <c r="A17" s="60" t="s">
        <v>73</v>
      </c>
      <c r="B17" s="65">
        <v>29741</v>
      </c>
      <c r="C17" s="65">
        <v>22303</v>
      </c>
      <c r="D17" s="65">
        <f t="shared" si="0"/>
        <v>52044</v>
      </c>
      <c r="E17" s="65">
        <v>121994</v>
      </c>
      <c r="F17" s="65">
        <v>3024</v>
      </c>
      <c r="G17" s="65">
        <f t="shared" si="1"/>
        <v>125018</v>
      </c>
      <c r="H17" s="65">
        <f t="shared" si="2"/>
        <v>151735</v>
      </c>
      <c r="I17" s="65">
        <f t="shared" si="3"/>
        <v>25327</v>
      </c>
      <c r="J17" s="65">
        <f t="shared" si="4"/>
        <v>177062</v>
      </c>
      <c r="K17" s="239" t="s">
        <v>248</v>
      </c>
      <c r="L17" s="609"/>
      <c r="M17" s="232"/>
      <c r="N17" s="232"/>
      <c r="O17" s="232"/>
      <c r="P17" s="232"/>
      <c r="Q17" s="232"/>
      <c r="R17" s="232"/>
    </row>
    <row r="18" spans="1:18" ht="18" x14ac:dyDescent="0.2">
      <c r="A18" s="58" t="s">
        <v>74</v>
      </c>
      <c r="B18" s="64">
        <v>16313</v>
      </c>
      <c r="C18" s="64">
        <v>8956</v>
      </c>
      <c r="D18" s="64">
        <f t="shared" si="0"/>
        <v>25269</v>
      </c>
      <c r="E18" s="64">
        <v>44417</v>
      </c>
      <c r="F18" s="64">
        <v>1416</v>
      </c>
      <c r="G18" s="64">
        <f t="shared" si="1"/>
        <v>45833</v>
      </c>
      <c r="H18" s="64">
        <f t="shared" si="2"/>
        <v>60730</v>
      </c>
      <c r="I18" s="64">
        <f t="shared" si="3"/>
        <v>10372</v>
      </c>
      <c r="J18" s="64">
        <f t="shared" si="4"/>
        <v>71102</v>
      </c>
      <c r="K18" s="238" t="s">
        <v>249</v>
      </c>
      <c r="L18" s="609"/>
      <c r="M18" s="232"/>
      <c r="N18" s="232"/>
      <c r="O18" s="232"/>
      <c r="P18" s="232"/>
      <c r="Q18" s="232"/>
      <c r="R18" s="232"/>
    </row>
    <row r="19" spans="1:18" ht="18" x14ac:dyDescent="0.2">
      <c r="A19" s="60" t="s">
        <v>75</v>
      </c>
      <c r="B19" s="65">
        <v>43853</v>
      </c>
      <c r="C19" s="65">
        <v>32667</v>
      </c>
      <c r="D19" s="65">
        <f t="shared" si="0"/>
        <v>76520</v>
      </c>
      <c r="E19" s="65">
        <v>114775</v>
      </c>
      <c r="F19" s="65">
        <v>2920</v>
      </c>
      <c r="G19" s="65">
        <f t="shared" si="1"/>
        <v>117695</v>
      </c>
      <c r="H19" s="65">
        <f t="shared" si="2"/>
        <v>158628</v>
      </c>
      <c r="I19" s="65">
        <f t="shared" si="3"/>
        <v>35587</v>
      </c>
      <c r="J19" s="65">
        <f t="shared" si="4"/>
        <v>194215</v>
      </c>
      <c r="K19" s="239" t="s">
        <v>250</v>
      </c>
      <c r="L19" s="609"/>
      <c r="M19" s="232"/>
      <c r="N19" s="232"/>
      <c r="O19" s="232"/>
      <c r="P19" s="232"/>
      <c r="Q19" s="232"/>
      <c r="R19" s="232"/>
    </row>
    <row r="20" spans="1:18" ht="18" x14ac:dyDescent="0.2">
      <c r="A20" s="58" t="s">
        <v>76</v>
      </c>
      <c r="B20" s="64">
        <v>32373</v>
      </c>
      <c r="C20" s="64">
        <v>17241</v>
      </c>
      <c r="D20" s="64">
        <f t="shared" si="0"/>
        <v>49614</v>
      </c>
      <c r="E20" s="64">
        <v>130490</v>
      </c>
      <c r="F20" s="64">
        <v>2977</v>
      </c>
      <c r="G20" s="64">
        <f t="shared" si="1"/>
        <v>133467</v>
      </c>
      <c r="H20" s="64">
        <f t="shared" si="2"/>
        <v>162863</v>
      </c>
      <c r="I20" s="64">
        <f t="shared" si="3"/>
        <v>20218</v>
      </c>
      <c r="J20" s="64">
        <f t="shared" si="4"/>
        <v>183081</v>
      </c>
      <c r="K20" s="238" t="s">
        <v>251</v>
      </c>
      <c r="L20" s="609"/>
      <c r="M20" s="232"/>
      <c r="N20" s="232"/>
      <c r="O20" s="232"/>
      <c r="P20" s="232"/>
      <c r="Q20" s="232"/>
      <c r="R20" s="232"/>
    </row>
    <row r="21" spans="1:18" ht="18" x14ac:dyDescent="0.2">
      <c r="A21" s="60" t="s">
        <v>77</v>
      </c>
      <c r="B21" s="65">
        <v>20740</v>
      </c>
      <c r="C21" s="65">
        <v>12922</v>
      </c>
      <c r="D21" s="65">
        <f t="shared" si="0"/>
        <v>33662</v>
      </c>
      <c r="E21" s="65">
        <v>45019</v>
      </c>
      <c r="F21" s="65">
        <v>1591</v>
      </c>
      <c r="G21" s="65">
        <f t="shared" si="1"/>
        <v>46610</v>
      </c>
      <c r="H21" s="65">
        <f t="shared" si="2"/>
        <v>65759</v>
      </c>
      <c r="I21" s="65">
        <f t="shared" si="3"/>
        <v>14513</v>
      </c>
      <c r="J21" s="65">
        <f t="shared" si="4"/>
        <v>80272</v>
      </c>
      <c r="K21" s="239" t="s">
        <v>252</v>
      </c>
      <c r="L21" s="609"/>
      <c r="M21" s="232"/>
      <c r="N21" s="232"/>
      <c r="O21" s="232"/>
      <c r="P21" s="232"/>
      <c r="Q21" s="232"/>
      <c r="R21" s="232"/>
    </row>
    <row r="22" spans="1:18" ht="18" x14ac:dyDescent="0.2">
      <c r="A22" s="58" t="s">
        <v>78</v>
      </c>
      <c r="B22" s="64">
        <v>26390</v>
      </c>
      <c r="C22" s="64">
        <v>12400</v>
      </c>
      <c r="D22" s="64">
        <f t="shared" si="0"/>
        <v>38790</v>
      </c>
      <c r="E22" s="64">
        <v>64936</v>
      </c>
      <c r="F22" s="64">
        <v>1537</v>
      </c>
      <c r="G22" s="64">
        <f t="shared" si="1"/>
        <v>66473</v>
      </c>
      <c r="H22" s="64">
        <f t="shared" si="2"/>
        <v>91326</v>
      </c>
      <c r="I22" s="64">
        <f t="shared" si="3"/>
        <v>13937</v>
      </c>
      <c r="J22" s="64">
        <f t="shared" si="4"/>
        <v>105263</v>
      </c>
      <c r="K22" s="238" t="s">
        <v>253</v>
      </c>
      <c r="L22" s="609"/>
      <c r="M22" s="232"/>
      <c r="N22" s="232"/>
      <c r="O22" s="232"/>
      <c r="P22" s="232"/>
      <c r="Q22" s="232"/>
      <c r="R22" s="232"/>
    </row>
    <row r="23" spans="1:18" ht="18" x14ac:dyDescent="0.2">
      <c r="A23" s="60" t="s">
        <v>79</v>
      </c>
      <c r="B23" s="65">
        <v>1934</v>
      </c>
      <c r="C23" s="66">
        <v>1128</v>
      </c>
      <c r="D23" s="66">
        <f t="shared" si="0"/>
        <v>3062</v>
      </c>
      <c r="E23" s="66">
        <v>68</v>
      </c>
      <c r="F23" s="66">
        <v>8</v>
      </c>
      <c r="G23" s="66">
        <f t="shared" si="1"/>
        <v>76</v>
      </c>
      <c r="H23" s="66">
        <f t="shared" si="2"/>
        <v>2002</v>
      </c>
      <c r="I23" s="66">
        <f t="shared" si="3"/>
        <v>1136</v>
      </c>
      <c r="J23" s="66">
        <f t="shared" si="4"/>
        <v>3138</v>
      </c>
      <c r="K23" s="239" t="s">
        <v>254</v>
      </c>
      <c r="L23" s="609"/>
      <c r="M23" s="232"/>
      <c r="N23" s="232"/>
      <c r="O23" s="232"/>
      <c r="P23" s="232"/>
      <c r="Q23" s="232"/>
      <c r="R23" s="232"/>
    </row>
    <row r="24" spans="1:18" ht="18" x14ac:dyDescent="0.2">
      <c r="A24" s="58" t="s">
        <v>255</v>
      </c>
      <c r="B24" s="64">
        <f>SUM(B10:B23)</f>
        <v>2080601</v>
      </c>
      <c r="C24" s="64">
        <f t="shared" ref="C24:J24" si="5">SUM(C10:C23)</f>
        <v>1083245</v>
      </c>
      <c r="D24" s="64">
        <f t="shared" si="5"/>
        <v>3163846</v>
      </c>
      <c r="E24" s="64">
        <f t="shared" si="5"/>
        <v>7768827</v>
      </c>
      <c r="F24" s="64">
        <f t="shared" si="5"/>
        <v>235795</v>
      </c>
      <c r="G24" s="64">
        <f t="shared" si="5"/>
        <v>8004622</v>
      </c>
      <c r="H24" s="64">
        <f t="shared" si="5"/>
        <v>9849428</v>
      </c>
      <c r="I24" s="64">
        <f t="shared" si="5"/>
        <v>1319040</v>
      </c>
      <c r="J24" s="64">
        <f t="shared" si="5"/>
        <v>11168468</v>
      </c>
      <c r="K24" s="58" t="s">
        <v>5</v>
      </c>
      <c r="L24" s="232"/>
      <c r="M24" s="232"/>
      <c r="N24" s="232"/>
      <c r="O24" s="232"/>
      <c r="P24" s="232"/>
      <c r="Q24" s="232"/>
      <c r="R24" s="232"/>
    </row>
    <row r="25" spans="1:18" ht="18" x14ac:dyDescent="0.2">
      <c r="A25" s="60" t="s">
        <v>59</v>
      </c>
      <c r="B25" s="67">
        <v>0</v>
      </c>
      <c r="C25" s="67">
        <v>0</v>
      </c>
      <c r="D25" s="67">
        <v>0</v>
      </c>
      <c r="E25" s="68">
        <v>1673336</v>
      </c>
      <c r="F25" s="68">
        <v>739337</v>
      </c>
      <c r="G25" s="68">
        <v>2412673</v>
      </c>
      <c r="H25" s="68">
        <f t="shared" si="2"/>
        <v>1673336</v>
      </c>
      <c r="I25" s="68">
        <f t="shared" si="3"/>
        <v>739337</v>
      </c>
      <c r="J25" s="24">
        <f t="shared" si="4"/>
        <v>2412673</v>
      </c>
      <c r="K25" s="60" t="s">
        <v>564</v>
      </c>
      <c r="M25" s="232"/>
      <c r="N25" s="232"/>
      <c r="O25" s="232"/>
      <c r="P25" s="232"/>
      <c r="Q25" s="232"/>
      <c r="R25" s="232"/>
    </row>
    <row r="26" spans="1:18" s="41" customFormat="1" ht="19.5" x14ac:dyDescent="0.2">
      <c r="A26" s="25" t="s">
        <v>256</v>
      </c>
      <c r="B26" s="69">
        <f>B24+B25</f>
        <v>2080601</v>
      </c>
      <c r="C26" s="69">
        <f>C24+C25</f>
        <v>1083245</v>
      </c>
      <c r="D26" s="69">
        <f>D24+D25</f>
        <v>3163846</v>
      </c>
      <c r="E26" s="69">
        <f t="shared" ref="E26:I26" si="6">E24+E25</f>
        <v>9442163</v>
      </c>
      <c r="F26" s="69">
        <f t="shared" si="6"/>
        <v>975132</v>
      </c>
      <c r="G26" s="69">
        <f>G24+G25</f>
        <v>10417295</v>
      </c>
      <c r="H26" s="69">
        <f>H24+H25</f>
        <v>11522764</v>
      </c>
      <c r="I26" s="69">
        <f t="shared" si="6"/>
        <v>2058377</v>
      </c>
      <c r="J26" s="69">
        <f>J24+J25</f>
        <v>13581141</v>
      </c>
      <c r="K26" s="25" t="s">
        <v>5</v>
      </c>
      <c r="L26" s="304"/>
      <c r="M26" s="232"/>
      <c r="N26" s="232"/>
      <c r="O26" s="232"/>
      <c r="P26" s="232"/>
      <c r="Q26" s="232"/>
      <c r="R26" s="232"/>
    </row>
    <row r="27" spans="1:18" ht="15.75" x14ac:dyDescent="0.2">
      <c r="A27" s="795" t="s">
        <v>82</v>
      </c>
      <c r="B27" s="795"/>
      <c r="C27" s="795"/>
      <c r="D27" s="795"/>
      <c r="E27" s="795"/>
      <c r="J27" s="793" t="s">
        <v>83</v>
      </c>
      <c r="K27" s="793"/>
    </row>
    <row r="28" spans="1:18" ht="15.75" x14ac:dyDescent="0.2">
      <c r="A28" s="795" t="s">
        <v>62</v>
      </c>
      <c r="B28" s="795"/>
      <c r="C28" s="795"/>
      <c r="D28" s="795"/>
      <c r="J28" s="794" t="s">
        <v>33</v>
      </c>
      <c r="K28" s="794"/>
    </row>
    <row r="29" spans="1:18" ht="15.75" x14ac:dyDescent="0.2">
      <c r="A29" s="796" t="s">
        <v>84</v>
      </c>
      <c r="B29" s="796"/>
      <c r="C29" s="796"/>
      <c r="D29" s="796"/>
      <c r="E29" s="796"/>
      <c r="F29" s="796"/>
      <c r="G29" s="796"/>
      <c r="H29" s="796"/>
    </row>
    <row r="30" spans="1:18" ht="18.75" x14ac:dyDescent="0.2">
      <c r="A30" s="753" t="s">
        <v>85</v>
      </c>
      <c r="B30" s="753"/>
      <c r="C30" s="753"/>
      <c r="D30" s="753"/>
      <c r="E30" s="753"/>
      <c r="F30" s="753"/>
      <c r="G30" s="753"/>
      <c r="H30" s="753"/>
      <c r="I30" s="753"/>
      <c r="J30" s="753"/>
    </row>
  </sheetData>
  <mergeCells count="16">
    <mergeCell ref="A29:H29"/>
    <mergeCell ref="K6:K9"/>
    <mergeCell ref="A6:A9"/>
    <mergeCell ref="A30:J30"/>
    <mergeCell ref="B6:D6"/>
    <mergeCell ref="E6:G6"/>
    <mergeCell ref="H6:J6"/>
    <mergeCell ref="B7:D7"/>
    <mergeCell ref="E7:G7"/>
    <mergeCell ref="H7:J7"/>
    <mergeCell ref="A3:K3"/>
    <mergeCell ref="A4:K4"/>
    <mergeCell ref="J27:K27"/>
    <mergeCell ref="J28:K28"/>
    <mergeCell ref="A27:E27"/>
    <mergeCell ref="A28:D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horizontalDpi="300" r:id="rId1"/>
  <headerFooter>
    <oddFooter>&amp;Lstats.gov.sa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8"/>
  <sheetViews>
    <sheetView rightToLeft="1" view="pageBreakPreview" topLeftCell="A7" zoomScaleNormal="100" zoomScaleSheetLayoutView="100" workbookViewId="0">
      <selection activeCell="A22" sqref="A22"/>
    </sheetView>
  </sheetViews>
  <sheetFormatPr defaultRowHeight="14.25" x14ac:dyDescent="0.2"/>
  <cols>
    <col min="1" max="1" width="17.375" customWidth="1"/>
    <col min="2" max="2" width="9.875" bestFit="1" customWidth="1"/>
    <col min="3" max="3" width="10" bestFit="1" customWidth="1"/>
    <col min="4" max="4" width="12.125" bestFit="1" customWidth="1"/>
    <col min="5" max="7" width="9.375" bestFit="1" customWidth="1"/>
    <col min="8" max="8" width="9.875" bestFit="1" customWidth="1"/>
    <col min="9" max="9" width="10.125" bestFit="1" customWidth="1"/>
    <col min="10" max="10" width="14.875" customWidth="1"/>
    <col min="11" max="11" width="20.75" customWidth="1"/>
  </cols>
  <sheetData>
    <row r="1" spans="1:23" x14ac:dyDescent="0.2">
      <c r="J1" s="274" t="s">
        <v>577</v>
      </c>
    </row>
    <row r="2" spans="1:23" ht="51" customHeight="1" x14ac:dyDescent="0.2">
      <c r="A2" s="74"/>
      <c r="H2" s="2"/>
      <c r="J2" s="274" t="s">
        <v>578</v>
      </c>
      <c r="K2" s="2"/>
    </row>
    <row r="3" spans="1:23" ht="21" x14ac:dyDescent="0.2">
      <c r="A3" s="778" t="s">
        <v>86</v>
      </c>
      <c r="B3" s="778"/>
      <c r="C3" s="778"/>
      <c r="D3" s="778"/>
      <c r="E3" s="778"/>
      <c r="F3" s="778"/>
      <c r="G3" s="778"/>
      <c r="H3" s="778"/>
      <c r="I3" s="778"/>
      <c r="J3" s="778"/>
      <c r="K3" s="778"/>
    </row>
    <row r="4" spans="1:23" ht="21" x14ac:dyDescent="0.2">
      <c r="A4" s="782" t="s">
        <v>87</v>
      </c>
      <c r="B4" s="782"/>
      <c r="C4" s="782"/>
      <c r="D4" s="782"/>
      <c r="E4" s="782"/>
      <c r="F4" s="782"/>
      <c r="G4" s="782"/>
      <c r="H4" s="782"/>
      <c r="I4" s="782"/>
      <c r="J4" s="782"/>
      <c r="K4" s="782"/>
    </row>
    <row r="5" spans="1:23" ht="19.5" x14ac:dyDescent="0.2">
      <c r="A5" s="94" t="s">
        <v>289</v>
      </c>
      <c r="B5" s="230"/>
      <c r="C5" s="230"/>
      <c r="D5" s="230"/>
      <c r="E5" s="230"/>
      <c r="F5" s="230"/>
      <c r="G5" s="230"/>
      <c r="H5" s="230"/>
      <c r="I5" s="230"/>
      <c r="J5" s="230"/>
      <c r="K5" s="230"/>
    </row>
    <row r="6" spans="1:23" ht="15.75" customHeight="1" x14ac:dyDescent="0.2">
      <c r="A6" s="798" t="s">
        <v>65</v>
      </c>
      <c r="B6" s="799" t="s">
        <v>16</v>
      </c>
      <c r="C6" s="784"/>
      <c r="D6" s="800"/>
      <c r="E6" s="799" t="s">
        <v>17</v>
      </c>
      <c r="F6" s="784"/>
      <c r="G6" s="784"/>
      <c r="H6" s="783" t="s">
        <v>18</v>
      </c>
      <c r="I6" s="784"/>
      <c r="J6" s="784"/>
      <c r="K6" s="797" t="s">
        <v>240</v>
      </c>
    </row>
    <row r="7" spans="1:23" ht="20.25" thickBot="1" x14ac:dyDescent="0.25">
      <c r="A7" s="798"/>
      <c r="B7" s="801" t="s">
        <v>19</v>
      </c>
      <c r="C7" s="787"/>
      <c r="D7" s="802"/>
      <c r="E7" s="801" t="s">
        <v>20</v>
      </c>
      <c r="F7" s="787"/>
      <c r="G7" s="787"/>
      <c r="H7" s="805" t="s">
        <v>5</v>
      </c>
      <c r="I7" s="804"/>
      <c r="J7" s="804"/>
      <c r="K7" s="797"/>
    </row>
    <row r="8" spans="1:23" ht="19.5" x14ac:dyDescent="0.2">
      <c r="A8" s="798"/>
      <c r="B8" s="72" t="s">
        <v>0</v>
      </c>
      <c r="C8" s="57" t="s">
        <v>1</v>
      </c>
      <c r="D8" s="57" t="s">
        <v>47</v>
      </c>
      <c r="E8" s="72" t="s">
        <v>0</v>
      </c>
      <c r="F8" s="72" t="s">
        <v>1</v>
      </c>
      <c r="G8" s="72" t="s">
        <v>47</v>
      </c>
      <c r="H8" s="117" t="s">
        <v>0</v>
      </c>
      <c r="I8" s="72" t="s">
        <v>1</v>
      </c>
      <c r="J8" s="57" t="s">
        <v>47</v>
      </c>
      <c r="K8" s="797"/>
    </row>
    <row r="9" spans="1:23" ht="19.5" x14ac:dyDescent="0.2">
      <c r="A9" s="798"/>
      <c r="B9" s="72" t="s">
        <v>25</v>
      </c>
      <c r="C9" s="72" t="s">
        <v>26</v>
      </c>
      <c r="D9" s="44" t="s">
        <v>5</v>
      </c>
      <c r="E9" s="72" t="s">
        <v>25</v>
      </c>
      <c r="F9" s="72" t="s">
        <v>26</v>
      </c>
      <c r="G9" s="44" t="s">
        <v>5</v>
      </c>
      <c r="H9" s="117" t="s">
        <v>25</v>
      </c>
      <c r="I9" s="72" t="s">
        <v>26</v>
      </c>
      <c r="J9" s="44" t="s">
        <v>5</v>
      </c>
      <c r="K9" s="797"/>
    </row>
    <row r="10" spans="1:23" ht="19.5" x14ac:dyDescent="0.2">
      <c r="A10" s="88" t="s">
        <v>66</v>
      </c>
      <c r="B10" s="7">
        <v>262835</v>
      </c>
      <c r="C10" s="7">
        <v>160681</v>
      </c>
      <c r="D10" s="7">
        <f>SUM(B10:C10)</f>
        <v>423516</v>
      </c>
      <c r="E10" s="7">
        <v>6247</v>
      </c>
      <c r="F10" s="7">
        <v>4903</v>
      </c>
      <c r="G10" s="7">
        <f>SUM(E10:F10)</f>
        <v>11150</v>
      </c>
      <c r="H10" s="118">
        <f>B10+E10</f>
        <v>269082</v>
      </c>
      <c r="I10" s="118">
        <f>C10+F10</f>
        <v>165584</v>
      </c>
      <c r="J10" s="7">
        <f>SUM(H10:I10)</f>
        <v>434666</v>
      </c>
      <c r="K10" s="238" t="s">
        <v>241</v>
      </c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</row>
    <row r="11" spans="1:23" ht="19.5" x14ac:dyDescent="0.2">
      <c r="A11" s="89" t="s">
        <v>67</v>
      </c>
      <c r="B11" s="27">
        <v>112192</v>
      </c>
      <c r="C11" s="27">
        <v>74323</v>
      </c>
      <c r="D11" s="27">
        <f t="shared" ref="D11:D23" si="0">SUM(B11:C11)</f>
        <v>186515</v>
      </c>
      <c r="E11" s="27">
        <v>4158</v>
      </c>
      <c r="F11" s="27">
        <v>3606</v>
      </c>
      <c r="G11" s="27">
        <f t="shared" ref="G11:G23" si="1">SUM(E11:F11)</f>
        <v>7764</v>
      </c>
      <c r="H11" s="119">
        <f t="shared" ref="H11:H23" si="2">B11+E11</f>
        <v>116350</v>
      </c>
      <c r="I11" s="27">
        <f t="shared" ref="I11:I23" si="3">C11+F11</f>
        <v>77929</v>
      </c>
      <c r="J11" s="27">
        <f t="shared" ref="J11:J23" si="4">SUM(H11:I11)</f>
        <v>194279</v>
      </c>
      <c r="K11" s="239" t="s">
        <v>242</v>
      </c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</row>
    <row r="12" spans="1:23" ht="19.5" x14ac:dyDescent="0.2">
      <c r="A12" s="88" t="s">
        <v>68</v>
      </c>
      <c r="B12" s="7">
        <v>40588</v>
      </c>
      <c r="C12" s="7">
        <v>28302</v>
      </c>
      <c r="D12" s="7">
        <f t="shared" si="0"/>
        <v>68890</v>
      </c>
      <c r="E12" s="7">
        <v>1681</v>
      </c>
      <c r="F12" s="7">
        <v>1851</v>
      </c>
      <c r="G12" s="7">
        <f t="shared" si="1"/>
        <v>3532</v>
      </c>
      <c r="H12" s="118">
        <f t="shared" si="2"/>
        <v>42269</v>
      </c>
      <c r="I12" s="7">
        <f t="shared" si="3"/>
        <v>30153</v>
      </c>
      <c r="J12" s="7">
        <f t="shared" si="4"/>
        <v>72422</v>
      </c>
      <c r="K12" s="238" t="s">
        <v>243</v>
      </c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</row>
    <row r="13" spans="1:23" ht="19.5" x14ac:dyDescent="0.2">
      <c r="A13" s="89" t="s">
        <v>69</v>
      </c>
      <c r="B13" s="27">
        <v>35372</v>
      </c>
      <c r="C13" s="27">
        <v>27016</v>
      </c>
      <c r="D13" s="27">
        <f t="shared" si="0"/>
        <v>62388</v>
      </c>
      <c r="E13" s="27">
        <v>1827</v>
      </c>
      <c r="F13" s="27">
        <v>1968</v>
      </c>
      <c r="G13" s="27">
        <f t="shared" si="1"/>
        <v>3795</v>
      </c>
      <c r="H13" s="119">
        <f t="shared" si="2"/>
        <v>37199</v>
      </c>
      <c r="I13" s="27">
        <f t="shared" si="3"/>
        <v>28984</v>
      </c>
      <c r="J13" s="27">
        <f t="shared" si="4"/>
        <v>66183</v>
      </c>
      <c r="K13" s="239" t="s">
        <v>244</v>
      </c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</row>
    <row r="14" spans="1:23" ht="19.5" x14ac:dyDescent="0.2">
      <c r="A14" s="88" t="s">
        <v>70</v>
      </c>
      <c r="B14" s="7">
        <v>71789</v>
      </c>
      <c r="C14" s="7">
        <v>49027</v>
      </c>
      <c r="D14" s="7">
        <f t="shared" si="0"/>
        <v>120816</v>
      </c>
      <c r="E14" s="7">
        <v>3772</v>
      </c>
      <c r="F14" s="7">
        <v>2905</v>
      </c>
      <c r="G14" s="7">
        <f t="shared" si="1"/>
        <v>6677</v>
      </c>
      <c r="H14" s="118">
        <f t="shared" si="2"/>
        <v>75561</v>
      </c>
      <c r="I14" s="7">
        <f t="shared" si="3"/>
        <v>51932</v>
      </c>
      <c r="J14" s="7">
        <f t="shared" si="4"/>
        <v>127493</v>
      </c>
      <c r="K14" s="238" t="s">
        <v>245</v>
      </c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</row>
    <row r="15" spans="1:23" ht="19.5" x14ac:dyDescent="0.2">
      <c r="A15" s="89" t="s">
        <v>71</v>
      </c>
      <c r="B15" s="27">
        <v>49606</v>
      </c>
      <c r="C15" s="27">
        <v>45271</v>
      </c>
      <c r="D15" s="27">
        <f t="shared" si="0"/>
        <v>94877</v>
      </c>
      <c r="E15" s="27">
        <v>2328</v>
      </c>
      <c r="F15" s="27">
        <v>2482</v>
      </c>
      <c r="G15" s="27">
        <f>SUM(E15:F15)</f>
        <v>4810</v>
      </c>
      <c r="H15" s="119">
        <f t="shared" si="2"/>
        <v>51934</v>
      </c>
      <c r="I15" s="27">
        <f t="shared" si="3"/>
        <v>47753</v>
      </c>
      <c r="J15" s="27">
        <f t="shared" si="4"/>
        <v>99687</v>
      </c>
      <c r="K15" s="239" t="s">
        <v>246</v>
      </c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</row>
    <row r="16" spans="1:23" ht="19.5" x14ac:dyDescent="0.2">
      <c r="A16" s="88" t="s">
        <v>72</v>
      </c>
      <c r="B16" s="7">
        <v>20751</v>
      </c>
      <c r="C16" s="7">
        <v>14405</v>
      </c>
      <c r="D16" s="7">
        <f t="shared" si="0"/>
        <v>35156</v>
      </c>
      <c r="E16" s="7">
        <v>1153</v>
      </c>
      <c r="F16" s="70">
        <v>773</v>
      </c>
      <c r="G16" s="7">
        <f t="shared" si="1"/>
        <v>1926</v>
      </c>
      <c r="H16" s="118">
        <f t="shared" si="2"/>
        <v>21904</v>
      </c>
      <c r="I16" s="7">
        <f t="shared" si="3"/>
        <v>15178</v>
      </c>
      <c r="J16" s="7">
        <f t="shared" si="4"/>
        <v>37082</v>
      </c>
      <c r="K16" s="238" t="s">
        <v>247</v>
      </c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</row>
    <row r="17" spans="1:23" ht="19.5" x14ac:dyDescent="0.2">
      <c r="A17" s="89" t="s">
        <v>73</v>
      </c>
      <c r="B17" s="27">
        <v>18557</v>
      </c>
      <c r="C17" s="27">
        <v>14114</v>
      </c>
      <c r="D17" s="27">
        <f t="shared" si="0"/>
        <v>32671</v>
      </c>
      <c r="E17" s="90">
        <v>670</v>
      </c>
      <c r="F17" s="90">
        <v>654</v>
      </c>
      <c r="G17" s="27">
        <f t="shared" si="1"/>
        <v>1324</v>
      </c>
      <c r="H17" s="119">
        <f t="shared" si="2"/>
        <v>19227</v>
      </c>
      <c r="I17" s="27">
        <f t="shared" si="3"/>
        <v>14768</v>
      </c>
      <c r="J17" s="27">
        <f t="shared" si="4"/>
        <v>33995</v>
      </c>
      <c r="K17" s="239" t="s">
        <v>248</v>
      </c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</row>
    <row r="18" spans="1:23" ht="19.5" x14ac:dyDescent="0.2">
      <c r="A18" s="88" t="s">
        <v>74</v>
      </c>
      <c r="B18" s="7">
        <v>11160</v>
      </c>
      <c r="C18" s="7">
        <v>6902</v>
      </c>
      <c r="D18" s="7">
        <f t="shared" si="0"/>
        <v>18062</v>
      </c>
      <c r="E18" s="7">
        <v>1130</v>
      </c>
      <c r="F18" s="7">
        <v>846</v>
      </c>
      <c r="G18" s="7">
        <f t="shared" si="1"/>
        <v>1976</v>
      </c>
      <c r="H18" s="118">
        <f t="shared" si="2"/>
        <v>12290</v>
      </c>
      <c r="I18" s="7">
        <f t="shared" si="3"/>
        <v>7748</v>
      </c>
      <c r="J18" s="7">
        <f t="shared" si="4"/>
        <v>20038</v>
      </c>
      <c r="K18" s="238" t="s">
        <v>249</v>
      </c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</row>
    <row r="19" spans="1:23" ht="19.5" x14ac:dyDescent="0.2">
      <c r="A19" s="89" t="s">
        <v>75</v>
      </c>
      <c r="B19" s="27">
        <v>29116</v>
      </c>
      <c r="C19" s="27">
        <v>23989</v>
      </c>
      <c r="D19" s="27">
        <f t="shared" si="0"/>
        <v>53105</v>
      </c>
      <c r="E19" s="27">
        <v>1279</v>
      </c>
      <c r="F19" s="27">
        <v>1127</v>
      </c>
      <c r="G19" s="27">
        <f t="shared" si="1"/>
        <v>2406</v>
      </c>
      <c r="H19" s="119">
        <f t="shared" si="2"/>
        <v>30395</v>
      </c>
      <c r="I19" s="27">
        <f t="shared" si="3"/>
        <v>25116</v>
      </c>
      <c r="J19" s="27">
        <f t="shared" si="4"/>
        <v>55511</v>
      </c>
      <c r="K19" s="239" t="s">
        <v>250</v>
      </c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</row>
    <row r="20" spans="1:23" ht="19.5" x14ac:dyDescent="0.2">
      <c r="A20" s="88" t="s">
        <v>76</v>
      </c>
      <c r="B20" s="7">
        <v>18923</v>
      </c>
      <c r="C20" s="7">
        <v>10756</v>
      </c>
      <c r="D20" s="7">
        <f t="shared" si="0"/>
        <v>29679</v>
      </c>
      <c r="E20" s="7">
        <v>909</v>
      </c>
      <c r="F20" s="7">
        <v>1243</v>
      </c>
      <c r="G20" s="7">
        <f t="shared" si="1"/>
        <v>2152</v>
      </c>
      <c r="H20" s="118">
        <f t="shared" si="2"/>
        <v>19832</v>
      </c>
      <c r="I20" s="7">
        <f t="shared" si="3"/>
        <v>11999</v>
      </c>
      <c r="J20" s="7">
        <f t="shared" si="4"/>
        <v>31831</v>
      </c>
      <c r="K20" s="238" t="s">
        <v>251</v>
      </c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</row>
    <row r="21" spans="1:23" ht="19.5" x14ac:dyDescent="0.2">
      <c r="A21" s="89" t="s">
        <v>77</v>
      </c>
      <c r="B21" s="27">
        <v>13502</v>
      </c>
      <c r="C21" s="27">
        <v>11291</v>
      </c>
      <c r="D21" s="27">
        <f t="shared" si="0"/>
        <v>24793</v>
      </c>
      <c r="E21" s="90">
        <v>944</v>
      </c>
      <c r="F21" s="90">
        <v>1019</v>
      </c>
      <c r="G21" s="27">
        <f t="shared" si="1"/>
        <v>1963</v>
      </c>
      <c r="H21" s="119">
        <f t="shared" si="2"/>
        <v>14446</v>
      </c>
      <c r="I21" s="27">
        <f t="shared" si="3"/>
        <v>12310</v>
      </c>
      <c r="J21" s="27">
        <f t="shared" si="4"/>
        <v>26756</v>
      </c>
      <c r="K21" s="239" t="s">
        <v>252</v>
      </c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</row>
    <row r="22" spans="1:23" ht="19.5" x14ac:dyDescent="0.2">
      <c r="A22" s="88" t="s">
        <v>78</v>
      </c>
      <c r="B22" s="7">
        <v>17858</v>
      </c>
      <c r="C22" s="7">
        <v>10303</v>
      </c>
      <c r="D22" s="7">
        <f t="shared" si="0"/>
        <v>28161</v>
      </c>
      <c r="E22" s="7">
        <v>798</v>
      </c>
      <c r="F22" s="7">
        <v>655</v>
      </c>
      <c r="G22" s="7">
        <f t="shared" si="1"/>
        <v>1453</v>
      </c>
      <c r="H22" s="118">
        <f t="shared" si="2"/>
        <v>18656</v>
      </c>
      <c r="I22" s="7">
        <f t="shared" si="3"/>
        <v>10958</v>
      </c>
      <c r="J22" s="7">
        <f t="shared" si="4"/>
        <v>29614</v>
      </c>
      <c r="K22" s="238" t="s">
        <v>253</v>
      </c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</row>
    <row r="23" spans="1:23" ht="19.5" x14ac:dyDescent="0.2">
      <c r="A23" s="89" t="s">
        <v>79</v>
      </c>
      <c r="B23" s="27">
        <v>1934</v>
      </c>
      <c r="C23" s="90">
        <v>1128</v>
      </c>
      <c r="D23" s="27">
        <f t="shared" si="0"/>
        <v>3062</v>
      </c>
      <c r="E23" s="90">
        <v>68</v>
      </c>
      <c r="F23" s="90">
        <v>8</v>
      </c>
      <c r="G23" s="90">
        <f t="shared" si="1"/>
        <v>76</v>
      </c>
      <c r="H23" s="119">
        <f t="shared" si="2"/>
        <v>2002</v>
      </c>
      <c r="I23" s="90">
        <f t="shared" si="3"/>
        <v>1136</v>
      </c>
      <c r="J23" s="27">
        <f t="shared" si="4"/>
        <v>3138</v>
      </c>
      <c r="K23" s="239" t="s">
        <v>254</v>
      </c>
      <c r="L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</row>
    <row r="24" spans="1:23" ht="19.5" x14ac:dyDescent="0.2">
      <c r="A24" s="91" t="s">
        <v>256</v>
      </c>
      <c r="B24" s="92">
        <f>SUM(B10:B23)</f>
        <v>704183</v>
      </c>
      <c r="C24" s="92">
        <f>SUM(C10:C23)</f>
        <v>477508</v>
      </c>
      <c r="D24" s="92">
        <f>SUM(D10:D23)</f>
        <v>1181691</v>
      </c>
      <c r="E24" s="92">
        <f t="shared" ref="E24:I24" si="5">SUM(E10:E23)</f>
        <v>26964</v>
      </c>
      <c r="F24" s="92">
        <f t="shared" si="5"/>
        <v>24040</v>
      </c>
      <c r="G24" s="92">
        <f>SUM(G10:G23)</f>
        <v>51004</v>
      </c>
      <c r="H24" s="120">
        <f>SUM(H10:H23)</f>
        <v>731147</v>
      </c>
      <c r="I24" s="92">
        <f t="shared" si="5"/>
        <v>501548</v>
      </c>
      <c r="J24" s="92">
        <f>SUM(J10:J23)</f>
        <v>1232695</v>
      </c>
      <c r="K24" s="240" t="s">
        <v>5</v>
      </c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</row>
    <row r="25" spans="1:23" ht="15" x14ac:dyDescent="0.2">
      <c r="A25" s="179" t="s">
        <v>90</v>
      </c>
      <c r="B25" s="179"/>
      <c r="J25" s="806" t="s">
        <v>91</v>
      </c>
      <c r="K25" s="806"/>
    </row>
    <row r="26" spans="1:23" ht="15" x14ac:dyDescent="0.2">
      <c r="A26" s="76" t="s">
        <v>88</v>
      </c>
      <c r="B26" s="76"/>
      <c r="J26" s="806" t="s">
        <v>89</v>
      </c>
      <c r="K26" s="806"/>
    </row>
    <row r="27" spans="1:23" x14ac:dyDescent="0.2">
      <c r="B27" s="232"/>
      <c r="C27" s="232"/>
      <c r="D27" s="232"/>
      <c r="F27" s="232"/>
      <c r="G27" s="232"/>
      <c r="H27" s="232"/>
      <c r="I27" s="232"/>
      <c r="J27" s="232"/>
    </row>
    <row r="28" spans="1:23" x14ac:dyDescent="0.2">
      <c r="B28" s="232"/>
      <c r="C28" s="232"/>
      <c r="D28" s="232"/>
    </row>
  </sheetData>
  <mergeCells count="12">
    <mergeCell ref="J25:K25"/>
    <mergeCell ref="J26:K26"/>
    <mergeCell ref="K6:K9"/>
    <mergeCell ref="A6:A9"/>
    <mergeCell ref="A4:K4"/>
    <mergeCell ref="A3:K3"/>
    <mergeCell ref="B6:D6"/>
    <mergeCell ref="E6:G6"/>
    <mergeCell ref="H6:J6"/>
    <mergeCell ref="B7:D7"/>
    <mergeCell ref="E7:G7"/>
    <mergeCell ref="H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300" r:id="rId1"/>
  <headerFooter>
    <oddFooter>&amp;Lstats.gov.sa&amp;R&amp;P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60</vt:i4>
      </vt:variant>
      <vt:variant>
        <vt:lpstr>النطاقات المسماة</vt:lpstr>
      </vt:variant>
      <vt:variant>
        <vt:i4>97</vt:i4>
      </vt:variant>
    </vt:vector>
  </HeadingPairs>
  <TitlesOfParts>
    <vt:vector size="15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'9'!_Toc488228445</vt:lpstr>
      <vt:lpstr>'10'!_Toc488228446</vt:lpstr>
      <vt:lpstr>'11'!_Toc488228447</vt:lpstr>
      <vt:lpstr>'13'!_Toc488228448</vt:lpstr>
      <vt:lpstr>'14'!_Toc488228449</vt:lpstr>
      <vt:lpstr>'15'!_Toc488228450</vt:lpstr>
      <vt:lpstr>'16'!_Toc488228451</vt:lpstr>
      <vt:lpstr>'17'!_Toc488228452</vt:lpstr>
      <vt:lpstr>'18'!_Toc488228453</vt:lpstr>
      <vt:lpstr>'19'!_Toc488228454</vt:lpstr>
      <vt:lpstr>'20'!_Toc488228455</vt:lpstr>
      <vt:lpstr>'21'!_Toc488228456</vt:lpstr>
      <vt:lpstr>'22'!_Toc488228457</vt:lpstr>
      <vt:lpstr>'23'!_Toc488228462</vt:lpstr>
      <vt:lpstr>'24'!_Toc488228463</vt:lpstr>
      <vt:lpstr>'25'!_Toc488228464</vt:lpstr>
      <vt:lpstr>'26'!_Toc488228465</vt:lpstr>
      <vt:lpstr>'27'!_Toc488228466</vt:lpstr>
      <vt:lpstr>'28'!_Toc488228467</vt:lpstr>
      <vt:lpstr>'29'!_Toc488228468</vt:lpstr>
      <vt:lpstr>'39'!_Toc488228470</vt:lpstr>
      <vt:lpstr>'40'!_Toc488228471</vt:lpstr>
      <vt:lpstr>'41'!_Toc488228472</vt:lpstr>
      <vt:lpstr>'43'!_Toc488228474</vt:lpstr>
      <vt:lpstr>'44'!_Toc488228475</vt:lpstr>
      <vt:lpstr>'45'!_Toc488228476</vt:lpstr>
      <vt:lpstr>'48'!_Toc488228478</vt:lpstr>
      <vt:lpstr>'49'!_Toc488228479</vt:lpstr>
      <vt:lpstr>'50'!_Toc488228481</vt:lpstr>
      <vt:lpstr>'52'!_Toc488228485</vt:lpstr>
      <vt:lpstr>'53'!_Toc488228487</vt:lpstr>
      <vt:lpstr>'54'!_Toc488228489</vt:lpstr>
      <vt:lpstr>'55'!_Toc488228491</vt:lpstr>
      <vt:lpstr>'56'!_Toc488228492</vt:lpstr>
      <vt:lpstr>'57'!_Toc488228493</vt:lpstr>
      <vt:lpstr>'58'!_Toc488228494</vt:lpstr>
      <vt:lpstr>'59'!_Toc488228495</vt:lpstr>
      <vt:lpstr>'60'!_Toc488228496</vt:lpstr>
      <vt:lpstr>'30'!_Toc488566976</vt:lpstr>
      <vt:lpstr>'31'!_Toc488566977</vt:lpstr>
      <vt:lpstr>'32'!_Toc488566978</vt:lpstr>
      <vt:lpstr>'33'!_Toc488566979</vt:lpstr>
      <vt:lpstr>'34'!_Toc488566980</vt:lpstr>
      <vt:lpstr>'35'!_Toc488566981</vt:lpstr>
      <vt:lpstr>'36'!_Toc488566982</vt:lpstr>
      <vt:lpstr>'37'!_Toc488566983</vt:lpstr>
      <vt:lpstr>'38'!_Toc488566984</vt:lpstr>
      <vt:lpstr>'7'!OLE_LINK1</vt:lpstr>
      <vt:lpstr>'1'!Print_Area</vt:lpstr>
      <vt:lpstr>'10'!Print_Area</vt:lpstr>
      <vt:lpstr>'11'!Print_Area</vt:lpstr>
      <vt:lpstr>'12'!Print_Area</vt:lpstr>
      <vt:lpstr>'14'!Print_Area</vt:lpstr>
      <vt:lpstr>'17'!Print_Area</vt:lpstr>
      <vt:lpstr>'18'!Print_Area</vt:lpstr>
      <vt:lpstr>'2'!Print_Area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'58'!Print_Area</vt:lpstr>
      <vt:lpstr>'59'!Print_Area</vt:lpstr>
      <vt:lpstr>'6'!Print_Area</vt:lpstr>
      <vt:lpstr>'60'!Print_Area</vt:lpstr>
      <vt:lpstr>'7'!Print_Area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2018-04-18T08:58:36Z</dcterms:modified>
</cp:coreProperties>
</file>