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filterPrivacy="1" defaultThemeVersion="124226"/>
  <xr:revisionPtr revIDLastSave="0" documentId="10_ncr:8100000_{A951549D-993E-4E70-8361-EC450B98C186}" xr6:coauthVersionLast="34" xr6:coauthVersionMax="34" xr10:uidLastSave="{00000000-0000-0000-0000-000000000000}"/>
  <bookViews>
    <workbookView xWindow="0" yWindow="0" windowWidth="23250" windowHeight="12240" tabRatio="939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99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7" r:id="rId18"/>
    <sheet name="19" sheetId="18" r:id="rId19"/>
    <sheet name="20" sheetId="19" r:id="rId20"/>
    <sheet name="21" sheetId="20" r:id="rId21"/>
    <sheet name="22" sheetId="64" r:id="rId22"/>
    <sheet name="23" sheetId="65" r:id="rId23"/>
    <sheet name="24" sheetId="66" r:id="rId24"/>
    <sheet name="25" sheetId="67" r:id="rId25"/>
    <sheet name="26" sheetId="68" r:id="rId26"/>
    <sheet name="27" sheetId="69" r:id="rId27"/>
    <sheet name="28" sheetId="70" r:id="rId28"/>
    <sheet name="29" sheetId="71" r:id="rId29"/>
    <sheet name="30" sheetId="72" r:id="rId30"/>
    <sheet name="31" sheetId="73" r:id="rId31"/>
    <sheet name="32" sheetId="74" r:id="rId32"/>
    <sheet name="33" sheetId="75" r:id="rId33"/>
    <sheet name="34" sheetId="76" r:id="rId34"/>
    <sheet name="35" sheetId="77" r:id="rId35"/>
    <sheet name="36" sheetId="78" r:id="rId36"/>
    <sheet name="37" sheetId="79" r:id="rId37"/>
    <sheet name="38" sheetId="41" r:id="rId38"/>
    <sheet name="39" sheetId="42" r:id="rId39"/>
    <sheet name="40" sheetId="43" r:id="rId40"/>
    <sheet name="41" sheetId="44" r:id="rId41"/>
    <sheet name="42" sheetId="80" r:id="rId42"/>
    <sheet name="43" sheetId="81" r:id="rId43"/>
    <sheet name="44" sheetId="82" r:id="rId44"/>
    <sheet name="45" sheetId="83" r:id="rId45"/>
    <sheet name="46" sheetId="84" r:id="rId46"/>
    <sheet name="47" sheetId="85" r:id="rId47"/>
    <sheet name="48" sheetId="86" r:id="rId48"/>
    <sheet name="49" sheetId="87" r:id="rId49"/>
    <sheet name="50" sheetId="88" r:id="rId50"/>
    <sheet name="51" sheetId="89" r:id="rId51"/>
    <sheet name="52" sheetId="90" r:id="rId52"/>
    <sheet name="53" sheetId="91" r:id="rId53"/>
    <sheet name="54" sheetId="92" r:id="rId54"/>
    <sheet name="55" sheetId="93" r:id="rId55"/>
    <sheet name="56" sheetId="94" r:id="rId56"/>
    <sheet name="57" sheetId="95" r:id="rId57"/>
    <sheet name="58" sheetId="96" r:id="rId58"/>
    <sheet name="59" sheetId="97" r:id="rId59"/>
    <sheet name="60" sheetId="98" r:id="rId60"/>
  </sheets>
  <definedNames>
    <definedName name="_Toc488228445" localSheetId="8">'9'!$A$3</definedName>
    <definedName name="_Toc488228446" localSheetId="9">'10'!$A$4</definedName>
    <definedName name="_Toc488228447" localSheetId="10">'11'!$A$4</definedName>
    <definedName name="_Toc488228448" localSheetId="12">'13'!$A$5</definedName>
    <definedName name="_Toc488228449" localSheetId="13">'14'!$A$4</definedName>
    <definedName name="_Toc488228450" localSheetId="14">'15'!$A$3</definedName>
    <definedName name="_Toc488228451" localSheetId="15">'16'!$A$4</definedName>
    <definedName name="_Toc488228452" localSheetId="16">'17'!$A$3</definedName>
    <definedName name="_Toc488228453" localSheetId="17">'18'!$A$3</definedName>
    <definedName name="_Toc488228454" localSheetId="18">'19'!$A$3</definedName>
    <definedName name="_Toc488228455" localSheetId="19">'20'!$A$3</definedName>
    <definedName name="_Toc488228456" localSheetId="20">'21'!$A$3</definedName>
    <definedName name="_Toc488228457" localSheetId="21">'22'!$A$3</definedName>
    <definedName name="_Toc488228462" localSheetId="22">'23'!$A$3</definedName>
    <definedName name="_Toc488228463" localSheetId="23">'24'!$A$3</definedName>
    <definedName name="_Toc488228464" localSheetId="24">'25'!$A$3</definedName>
    <definedName name="_Toc488228465" localSheetId="25">'26'!$A$3</definedName>
    <definedName name="_Toc488228466" localSheetId="26">'27'!$A$3</definedName>
    <definedName name="_Toc488228467" localSheetId="27">'28'!$A$3</definedName>
    <definedName name="_Toc488228468" localSheetId="28">'29'!$A$3</definedName>
    <definedName name="_Toc488228470" localSheetId="38">'39'!$A$3</definedName>
    <definedName name="_Toc488228471" localSheetId="39">'40'!$A$3</definedName>
    <definedName name="_Toc488228472" localSheetId="40">'41'!$A$3</definedName>
    <definedName name="_Toc488228474" localSheetId="42">'43'!$A$3</definedName>
    <definedName name="_Toc488228475" localSheetId="43">'44'!$A$3</definedName>
    <definedName name="_Toc488228476" localSheetId="44">'45'!$A$3</definedName>
    <definedName name="_Toc488228478" localSheetId="47">'48'!$A$3</definedName>
    <definedName name="_Toc488228479" localSheetId="48">'49'!$A$3</definedName>
    <definedName name="_Toc488228481" localSheetId="49">'50'!$A$3</definedName>
    <definedName name="_Toc488228485" localSheetId="51">'52'!$A$3</definedName>
    <definedName name="_Toc488228487" localSheetId="52">'53'!$A$3</definedName>
    <definedName name="_Toc488228489" localSheetId="53">'54'!$A$3</definedName>
    <definedName name="_Toc488228491" localSheetId="54">'55'!$A$3</definedName>
    <definedName name="_Toc488228492" localSheetId="55">'56'!$A$3</definedName>
    <definedName name="_Toc488228493" localSheetId="56">'57'!$A$3</definedName>
    <definedName name="_Toc488228494" localSheetId="57">'58'!$A$3</definedName>
    <definedName name="_Toc488228495" localSheetId="58">'59'!$A$3</definedName>
    <definedName name="_Toc488228496" localSheetId="59">'60'!$A$3</definedName>
    <definedName name="_Toc488566976" localSheetId="29">'30'!$A$3</definedName>
    <definedName name="_Toc488566977" localSheetId="30">'31'!$A$3</definedName>
    <definedName name="_Toc488566978" localSheetId="31">'32'!$A$3</definedName>
    <definedName name="_Toc488566979" localSheetId="32">'33'!$A$3</definedName>
    <definedName name="_Toc488566980" localSheetId="33">'34'!$A$3</definedName>
    <definedName name="_Toc488566981" localSheetId="34">'35'!$A$3</definedName>
    <definedName name="_Toc488566982" localSheetId="35">'36'!$A$3</definedName>
    <definedName name="_Toc488566983" localSheetId="36">'37'!$A$3</definedName>
    <definedName name="_Toc488566984" localSheetId="37">'38'!$A$3</definedName>
    <definedName name="OLE_LINK1" localSheetId="6">'7'!$A$6</definedName>
    <definedName name="_xlnm.Print_Area" localSheetId="0">'1'!$A$1:$H$39</definedName>
    <definedName name="_xlnm.Print_Area" localSheetId="9">'10'!$A$1:$J$24</definedName>
    <definedName name="_xlnm.Print_Area" localSheetId="11">'12'!$A$1:$J$16</definedName>
    <definedName name="_xlnm.Print_Area" localSheetId="13">'14'!$A$1:$J$23</definedName>
    <definedName name="_xlnm.Print_Area" localSheetId="14">'15'!$A$1:$K$21</definedName>
    <definedName name="_xlnm.Print_Area" localSheetId="16">'17'!$A$1:$L$20</definedName>
    <definedName name="_xlnm.Print_Area" localSheetId="17">'18'!$A$1:$K$21</definedName>
    <definedName name="_xlnm.Print_Area" localSheetId="1">'2'!$A$1:$J$18</definedName>
    <definedName name="_xlnm.Print_Area" localSheetId="21">'22'!$A$1:$E$12</definedName>
    <definedName name="_xlnm.Print_Area" localSheetId="22">'23'!$A$1:$E$11</definedName>
    <definedName name="_xlnm.Print_Area" localSheetId="23">'24'!$A$1:$E$10</definedName>
    <definedName name="_xlnm.Print_Area" localSheetId="24">'25'!$A$1:$E$10</definedName>
    <definedName name="_xlnm.Print_Area" localSheetId="25">'26'!$A$1:$E$11</definedName>
    <definedName name="_xlnm.Print_Area" localSheetId="26">'27'!$A$1:$K$16</definedName>
    <definedName name="_xlnm.Print_Area" localSheetId="27">'28'!$A$1:$K$20</definedName>
    <definedName name="_xlnm.Print_Area" localSheetId="28">'29'!$A$1:$J$22</definedName>
    <definedName name="_xlnm.Print_Area" localSheetId="29">'30'!$A$1:$E$11</definedName>
    <definedName name="_xlnm.Print_Area" localSheetId="30">'31'!$A$1:$E$10</definedName>
    <definedName name="_xlnm.Print_Area" localSheetId="31">'32'!$A$1:$J$22</definedName>
    <definedName name="_xlnm.Print_Area" localSheetId="32">'33'!$A$1:$K$20</definedName>
    <definedName name="_xlnm.Print_Area" localSheetId="33">'34'!$A$1:$E$11</definedName>
    <definedName name="_xlnm.Print_Area" localSheetId="34">'35'!$A$1:$E$10</definedName>
    <definedName name="_xlnm.Print_Area" localSheetId="35">'36'!$A$1:$D$20</definedName>
    <definedName name="_xlnm.Print_Area" localSheetId="36">'37'!$A$1:$E$18</definedName>
    <definedName name="_xlnm.Print_Area" localSheetId="37">'38'!$A$1:$B$11</definedName>
    <definedName name="_xlnm.Print_Area" localSheetId="38">'39'!$A$1:$E$10</definedName>
    <definedName name="_xlnm.Print_Area" localSheetId="3">'4'!$A$1:$K$12</definedName>
    <definedName name="_xlnm.Print_Area" localSheetId="39">'40'!$A$1:$D$20</definedName>
    <definedName name="_xlnm.Print_Area" localSheetId="40">'41'!$A$1:$E$19</definedName>
    <definedName name="_xlnm.Print_Area" localSheetId="41">'42'!$B$1:$F$11</definedName>
    <definedName name="_xlnm.Print_Area" localSheetId="42">'43'!$A$1:$K$12</definedName>
    <definedName name="_xlnm.Print_Area" localSheetId="43">'44'!$A$1:$J$22</definedName>
    <definedName name="_xlnm.Print_Area" localSheetId="44">'45'!$A$1:$K$20</definedName>
    <definedName name="_xlnm.Print_Area" localSheetId="45">'46'!$A$1:$E$19</definedName>
    <definedName name="_xlnm.Print_Area" localSheetId="46">'47'!$A$1:$D$18</definedName>
    <definedName name="_xlnm.Print_Area" localSheetId="47">'48'!$A$1:$E$11</definedName>
    <definedName name="_xlnm.Print_Area" localSheetId="48">'49'!$A$1:$E$11</definedName>
    <definedName name="_xlnm.Print_Area" localSheetId="4">'5'!$A$1:$E$11</definedName>
    <definedName name="_xlnm.Print_Area" localSheetId="49">'50'!$A$1:$E$22</definedName>
    <definedName name="_xlnm.Print_Area" localSheetId="50">'51'!$A$1:$E$20</definedName>
    <definedName name="_xlnm.Print_Area" localSheetId="51">'52'!$A$1:$D$16</definedName>
    <definedName name="_xlnm.Print_Area" localSheetId="52">'53'!$A$1:$E$11</definedName>
    <definedName name="_xlnm.Print_Area" localSheetId="53">'54'!$A$1:$E$15</definedName>
    <definedName name="_xlnm.Print_Area" localSheetId="54">'55'!$A$1:$E$13</definedName>
    <definedName name="_xlnm.Print_Area" localSheetId="55">'56'!$A$1:$E$12</definedName>
    <definedName name="_xlnm.Print_Area" localSheetId="57">'58'!$A$1:$J$22</definedName>
    <definedName name="_xlnm.Print_Area" localSheetId="58">'59'!$A$1:$K$22</definedName>
    <definedName name="_xlnm.Print_Area" localSheetId="5">'6'!$A$1:$K$14</definedName>
    <definedName name="_xlnm.Print_Area" localSheetId="59">'60'!$A$1:$K$24</definedName>
    <definedName name="_xlnm.Print_Area" localSheetId="6">'7'!$A$1:$J$29</definedName>
    <definedName name="_xlnm.Print_Area" localSheetId="7">'8'!$A$1:$K$30</definedName>
  </definedNames>
  <calcPr calcId="162913"/>
</workbook>
</file>

<file path=xl/calcChain.xml><?xml version="1.0" encoding="utf-8"?>
<calcChain xmlns="http://schemas.openxmlformats.org/spreadsheetml/2006/main">
  <c r="K11" i="6" l="1"/>
  <c r="K10" i="6"/>
  <c r="I11" i="6"/>
  <c r="J11" i="6"/>
  <c r="J10" i="6"/>
  <c r="I10" i="6"/>
  <c r="H11" i="6"/>
  <c r="H10" i="6"/>
  <c r="E11" i="6"/>
  <c r="E10" i="6"/>
  <c r="E10" i="5"/>
  <c r="E9" i="5"/>
  <c r="I11" i="4"/>
  <c r="J11" i="4"/>
  <c r="K11" i="4" s="1"/>
  <c r="J10" i="4"/>
  <c r="I10" i="4"/>
  <c r="K10" i="4" s="1"/>
  <c r="H11" i="4"/>
  <c r="H10" i="4"/>
  <c r="E11" i="4"/>
  <c r="E10" i="4"/>
  <c r="K10" i="3"/>
  <c r="I11" i="3"/>
  <c r="K11" i="3" s="1"/>
  <c r="J11" i="3"/>
  <c r="J10" i="3"/>
  <c r="I10" i="3"/>
  <c r="H11" i="3"/>
  <c r="H10" i="3"/>
  <c r="E11" i="3"/>
  <c r="E10" i="3"/>
  <c r="C15" i="90" l="1"/>
  <c r="D15" i="90"/>
  <c r="B15" i="90"/>
  <c r="D19" i="88"/>
  <c r="E19" i="88"/>
  <c r="C19" i="88"/>
  <c r="D10" i="87"/>
  <c r="E10" i="87"/>
  <c r="C10" i="87"/>
  <c r="D18" i="20" l="1"/>
  <c r="C18" i="20"/>
  <c r="B18" i="20"/>
  <c r="C17" i="85" l="1"/>
  <c r="B17" i="85"/>
  <c r="B24" i="9"/>
  <c r="C24" i="9"/>
  <c r="D17" i="85" l="1"/>
  <c r="D10" i="8" l="1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B19" i="19" l="1"/>
  <c r="E9" i="73" l="1"/>
  <c r="L9" i="16"/>
  <c r="L10" i="16"/>
  <c r="L11" i="16"/>
  <c r="L12" i="16"/>
  <c r="L13" i="16"/>
  <c r="L14" i="16"/>
  <c r="L15" i="16"/>
  <c r="L16" i="16"/>
  <c r="L17" i="16"/>
  <c r="L18" i="16"/>
  <c r="L8" i="16"/>
  <c r="L10" i="15"/>
  <c r="L11" i="15"/>
  <c r="L12" i="15"/>
  <c r="L13" i="15"/>
  <c r="L14" i="15"/>
  <c r="L15" i="15"/>
  <c r="L16" i="15"/>
  <c r="L17" i="15"/>
  <c r="L18" i="15"/>
  <c r="L19" i="15"/>
  <c r="L20" i="15"/>
  <c r="L21" i="15"/>
  <c r="L9" i="15"/>
  <c r="C22" i="15"/>
  <c r="D22" i="15"/>
  <c r="E22" i="15"/>
  <c r="F22" i="15"/>
  <c r="G22" i="15"/>
  <c r="H22" i="15"/>
  <c r="I22" i="15"/>
  <c r="J22" i="15"/>
  <c r="K22" i="15"/>
  <c r="B22" i="15"/>
  <c r="G25" i="8"/>
  <c r="D9" i="1"/>
  <c r="D10" i="1"/>
  <c r="D11" i="1"/>
  <c r="D12" i="1"/>
  <c r="L22" i="15" l="1"/>
  <c r="D13" i="99"/>
  <c r="G13" i="99"/>
  <c r="H13" i="99"/>
  <c r="I13" i="99"/>
  <c r="D14" i="99"/>
  <c r="G14" i="99"/>
  <c r="H14" i="99"/>
  <c r="I14" i="99"/>
  <c r="B15" i="99"/>
  <c r="C15" i="99"/>
  <c r="E15" i="99"/>
  <c r="F15" i="99"/>
  <c r="D15" i="99" l="1"/>
  <c r="G15" i="99"/>
  <c r="J13" i="99"/>
  <c r="J14" i="99"/>
  <c r="I15" i="99"/>
  <c r="H15" i="99"/>
  <c r="C12" i="93"/>
  <c r="D12" i="93"/>
  <c r="E12" i="93"/>
  <c r="C14" i="92"/>
  <c r="D14" i="92"/>
  <c r="E14" i="92"/>
  <c r="C10" i="91"/>
  <c r="D10" i="91"/>
  <c r="E10" i="91"/>
  <c r="C19" i="89"/>
  <c r="D19" i="89"/>
  <c r="E19" i="89"/>
  <c r="E8" i="86"/>
  <c r="E9" i="86"/>
  <c r="C10" i="86"/>
  <c r="D10" i="86"/>
  <c r="D10" i="83"/>
  <c r="G10" i="83"/>
  <c r="H10" i="83"/>
  <c r="I10" i="83"/>
  <c r="D11" i="83"/>
  <c r="G11" i="83"/>
  <c r="H11" i="83"/>
  <c r="I11" i="83"/>
  <c r="D12" i="83"/>
  <c r="G12" i="83"/>
  <c r="H12" i="83"/>
  <c r="I12" i="83"/>
  <c r="D13" i="83"/>
  <c r="G13" i="83"/>
  <c r="H13" i="83"/>
  <c r="I13" i="83"/>
  <c r="D14" i="83"/>
  <c r="G14" i="83"/>
  <c r="H14" i="83"/>
  <c r="I14" i="83"/>
  <c r="D15" i="83"/>
  <c r="G15" i="83"/>
  <c r="H15" i="83"/>
  <c r="I15" i="83"/>
  <c r="D16" i="83"/>
  <c r="G16" i="83"/>
  <c r="H16" i="83"/>
  <c r="I16" i="83"/>
  <c r="D17" i="83"/>
  <c r="G17" i="83"/>
  <c r="H17" i="83"/>
  <c r="I17" i="83"/>
  <c r="D18" i="83"/>
  <c r="G18" i="83"/>
  <c r="H18" i="83"/>
  <c r="I18" i="83"/>
  <c r="B19" i="83"/>
  <c r="C19" i="83"/>
  <c r="E19" i="83"/>
  <c r="F19" i="83"/>
  <c r="D10" i="82"/>
  <c r="G10" i="82"/>
  <c r="H10" i="82"/>
  <c r="J10" i="82" s="1"/>
  <c r="I10" i="82"/>
  <c r="D11" i="82"/>
  <c r="G11" i="82"/>
  <c r="H11" i="82"/>
  <c r="I11" i="82"/>
  <c r="D12" i="82"/>
  <c r="G12" i="82"/>
  <c r="H12" i="82"/>
  <c r="I12" i="82"/>
  <c r="D13" i="82"/>
  <c r="G13" i="82"/>
  <c r="H13" i="82"/>
  <c r="I13" i="82"/>
  <c r="D14" i="82"/>
  <c r="G14" i="82"/>
  <c r="H14" i="82"/>
  <c r="I14" i="82"/>
  <c r="D15" i="82"/>
  <c r="G15" i="82"/>
  <c r="H15" i="82"/>
  <c r="I15" i="82"/>
  <c r="D16" i="82"/>
  <c r="G16" i="82"/>
  <c r="H16" i="82"/>
  <c r="I16" i="82"/>
  <c r="D17" i="82"/>
  <c r="G17" i="82"/>
  <c r="H17" i="82"/>
  <c r="I17" i="82"/>
  <c r="D18" i="82"/>
  <c r="G18" i="82"/>
  <c r="H18" i="82"/>
  <c r="I18" i="82"/>
  <c r="D19" i="82"/>
  <c r="G19" i="82"/>
  <c r="H19" i="82"/>
  <c r="I19" i="82"/>
  <c r="D20" i="82"/>
  <c r="G20" i="82"/>
  <c r="H20" i="82"/>
  <c r="I20" i="82"/>
  <c r="B21" i="82"/>
  <c r="C21" i="82"/>
  <c r="E21" i="82"/>
  <c r="F21" i="82"/>
  <c r="E10" i="81"/>
  <c r="H10" i="81"/>
  <c r="I10" i="81"/>
  <c r="K10" i="81" s="1"/>
  <c r="J10" i="81"/>
  <c r="E11" i="81"/>
  <c r="H11" i="81"/>
  <c r="I11" i="81"/>
  <c r="J11" i="81"/>
  <c r="F8" i="80"/>
  <c r="F9" i="80"/>
  <c r="D10" i="80"/>
  <c r="E10" i="80"/>
  <c r="D10" i="75"/>
  <c r="G10" i="75"/>
  <c r="H10" i="75"/>
  <c r="I10" i="75"/>
  <c r="J10" i="75" s="1"/>
  <c r="D11" i="75"/>
  <c r="G11" i="75"/>
  <c r="H11" i="75"/>
  <c r="I11" i="75"/>
  <c r="D12" i="75"/>
  <c r="G12" i="75"/>
  <c r="H12" i="75"/>
  <c r="I12" i="75"/>
  <c r="D13" i="75"/>
  <c r="G13" i="75"/>
  <c r="H13" i="75"/>
  <c r="J13" i="75" s="1"/>
  <c r="I13" i="75"/>
  <c r="D14" i="75"/>
  <c r="G14" i="75"/>
  <c r="H14" i="75"/>
  <c r="I14" i="75"/>
  <c r="D15" i="75"/>
  <c r="G15" i="75"/>
  <c r="H15" i="75"/>
  <c r="J15" i="75" s="1"/>
  <c r="I15" i="75"/>
  <c r="D16" i="75"/>
  <c r="G16" i="75"/>
  <c r="H16" i="75"/>
  <c r="I16" i="75"/>
  <c r="D17" i="75"/>
  <c r="G17" i="75"/>
  <c r="H17" i="75"/>
  <c r="J17" i="75" s="1"/>
  <c r="I17" i="75"/>
  <c r="D18" i="75"/>
  <c r="G18" i="75"/>
  <c r="H18" i="75"/>
  <c r="I18" i="75"/>
  <c r="J18" i="75" s="1"/>
  <c r="B19" i="75"/>
  <c r="C19" i="75"/>
  <c r="E19" i="75"/>
  <c r="F19" i="75"/>
  <c r="D10" i="74"/>
  <c r="G10" i="74"/>
  <c r="H10" i="74"/>
  <c r="I10" i="74"/>
  <c r="D11" i="74"/>
  <c r="G11" i="74"/>
  <c r="H11" i="74"/>
  <c r="I11" i="74"/>
  <c r="D12" i="74"/>
  <c r="G12" i="74"/>
  <c r="H12" i="74"/>
  <c r="I12" i="74"/>
  <c r="D13" i="74"/>
  <c r="G13" i="74"/>
  <c r="H13" i="74"/>
  <c r="I13" i="74"/>
  <c r="D14" i="74"/>
  <c r="G14" i="74"/>
  <c r="H14" i="74"/>
  <c r="I14" i="74"/>
  <c r="D15" i="74"/>
  <c r="G15" i="74"/>
  <c r="H15" i="74"/>
  <c r="I15" i="74"/>
  <c r="D16" i="74"/>
  <c r="G16" i="74"/>
  <c r="H16" i="74"/>
  <c r="I16" i="74"/>
  <c r="D17" i="74"/>
  <c r="G17" i="74"/>
  <c r="H17" i="74"/>
  <c r="I17" i="74"/>
  <c r="D18" i="74"/>
  <c r="G18" i="74"/>
  <c r="H18" i="74"/>
  <c r="I18" i="74"/>
  <c r="D19" i="74"/>
  <c r="G19" i="74"/>
  <c r="H19" i="74"/>
  <c r="I19" i="74"/>
  <c r="D20" i="74"/>
  <c r="G20" i="74"/>
  <c r="H20" i="74"/>
  <c r="I20" i="74"/>
  <c r="B21" i="74"/>
  <c r="C21" i="74"/>
  <c r="E21" i="74"/>
  <c r="F21" i="74"/>
  <c r="E8" i="73"/>
  <c r="E8" i="72"/>
  <c r="E9" i="72"/>
  <c r="C10" i="72"/>
  <c r="D10" i="72"/>
  <c r="F10" i="80" l="1"/>
  <c r="J15" i="99"/>
  <c r="E10" i="86"/>
  <c r="E10" i="72"/>
  <c r="J14" i="75"/>
  <c r="K11" i="81"/>
  <c r="J15" i="82"/>
  <c r="J11" i="82"/>
  <c r="J17" i="83"/>
  <c r="J14" i="82"/>
  <c r="J16" i="83"/>
  <c r="D21" i="82"/>
  <c r="J20" i="82"/>
  <c r="J19" i="82"/>
  <c r="J16" i="74"/>
  <c r="J20" i="74"/>
  <c r="J17" i="74"/>
  <c r="J12" i="74"/>
  <c r="J11" i="74"/>
  <c r="J10" i="74"/>
  <c r="J13" i="74"/>
  <c r="H19" i="75"/>
  <c r="J18" i="74"/>
  <c r="G21" i="74"/>
  <c r="H21" i="82"/>
  <c r="J18" i="82"/>
  <c r="J16" i="82"/>
  <c r="J13" i="83"/>
  <c r="I21" i="82"/>
  <c r="J14" i="74"/>
  <c r="J11" i="75"/>
  <c r="D19" i="75"/>
  <c r="J12" i="82"/>
  <c r="G19" i="75"/>
  <c r="J17" i="82"/>
  <c r="J16" i="75"/>
  <c r="G21" i="82"/>
  <c r="J15" i="74"/>
  <c r="I19" i="75"/>
  <c r="J13" i="82"/>
  <c r="J12" i="83"/>
  <c r="J10" i="83"/>
  <c r="G19" i="83"/>
  <c r="H19" i="83"/>
  <c r="D19" i="83"/>
  <c r="J11" i="83"/>
  <c r="J18" i="83"/>
  <c r="J14" i="83"/>
  <c r="I19" i="83"/>
  <c r="I21" i="74"/>
  <c r="J19" i="74"/>
  <c r="D21" i="74"/>
  <c r="J15" i="83"/>
  <c r="J12" i="75"/>
  <c r="H21" i="74"/>
  <c r="D18" i="1"/>
  <c r="D19" i="1"/>
  <c r="D20" i="1"/>
  <c r="D21" i="1"/>
  <c r="D22" i="1"/>
  <c r="D17" i="1"/>
  <c r="J19" i="75" l="1"/>
  <c r="J21" i="82"/>
  <c r="J21" i="74"/>
  <c r="J19" i="83"/>
  <c r="D10" i="7"/>
  <c r="G10" i="7"/>
  <c r="H10" i="7"/>
  <c r="I10" i="7"/>
  <c r="D11" i="7"/>
  <c r="G11" i="7"/>
  <c r="H11" i="7"/>
  <c r="I11" i="7"/>
  <c r="D12" i="7"/>
  <c r="G12" i="7"/>
  <c r="H12" i="7"/>
  <c r="I12" i="7"/>
  <c r="D13" i="7"/>
  <c r="G13" i="7"/>
  <c r="H13" i="7"/>
  <c r="I13" i="7"/>
  <c r="D14" i="7"/>
  <c r="G14" i="7"/>
  <c r="H14" i="7"/>
  <c r="I14" i="7"/>
  <c r="D15" i="7"/>
  <c r="G15" i="7"/>
  <c r="H15" i="7"/>
  <c r="I15" i="7"/>
  <c r="D16" i="7"/>
  <c r="G16" i="7"/>
  <c r="H16" i="7"/>
  <c r="I16" i="7"/>
  <c r="D17" i="7"/>
  <c r="G17" i="7"/>
  <c r="H17" i="7"/>
  <c r="I17" i="7"/>
  <c r="D18" i="7"/>
  <c r="G18" i="7"/>
  <c r="H18" i="7"/>
  <c r="I18" i="7"/>
  <c r="D19" i="7"/>
  <c r="G19" i="7"/>
  <c r="H19" i="7"/>
  <c r="I19" i="7"/>
  <c r="D20" i="7"/>
  <c r="G20" i="7"/>
  <c r="H20" i="7"/>
  <c r="I20" i="7"/>
  <c r="D21" i="7"/>
  <c r="G21" i="7"/>
  <c r="H21" i="7"/>
  <c r="I21" i="7"/>
  <c r="B22" i="7"/>
  <c r="B25" i="7" s="1"/>
  <c r="C22" i="7"/>
  <c r="C25" i="7" s="1"/>
  <c r="E22" i="7"/>
  <c r="E25" i="7" s="1"/>
  <c r="F22" i="7"/>
  <c r="F25" i="7" s="1"/>
  <c r="D23" i="7"/>
  <c r="G23" i="7"/>
  <c r="H23" i="7"/>
  <c r="I23" i="7"/>
  <c r="H22" i="7" l="1"/>
  <c r="H25" i="7" s="1"/>
  <c r="J19" i="7"/>
  <c r="J14" i="7"/>
  <c r="J13" i="7"/>
  <c r="J11" i="7"/>
  <c r="J23" i="7"/>
  <c r="J17" i="7"/>
  <c r="J15" i="7"/>
  <c r="J20" i="7"/>
  <c r="J18" i="7"/>
  <c r="J16" i="7"/>
  <c r="J10" i="7"/>
  <c r="D22" i="7"/>
  <c r="D25" i="7" s="1"/>
  <c r="J21" i="7"/>
  <c r="I22" i="7"/>
  <c r="I25" i="7" s="1"/>
  <c r="G22" i="7"/>
  <c r="G25" i="7" s="1"/>
  <c r="J12" i="7"/>
  <c r="J22" i="7" l="1"/>
  <c r="J25" i="7" s="1"/>
  <c r="G10" i="9" l="1"/>
  <c r="D10" i="2" l="1"/>
  <c r="B18" i="44" l="1"/>
  <c r="C18" i="44"/>
  <c r="D11" i="44"/>
  <c r="D8" i="44"/>
  <c r="B19" i="43"/>
  <c r="C19" i="43"/>
  <c r="D12" i="43"/>
  <c r="D8" i="43"/>
  <c r="E8" i="42"/>
  <c r="E9" i="42"/>
  <c r="C11" i="64"/>
  <c r="D11" i="64"/>
  <c r="E10" i="64"/>
  <c r="E9" i="64"/>
  <c r="E8" i="64"/>
  <c r="L12" i="19"/>
  <c r="L8" i="19"/>
  <c r="B21" i="18"/>
  <c r="F21" i="18"/>
  <c r="H21" i="18"/>
  <c r="J21" i="18"/>
  <c r="L14" i="18"/>
  <c r="L8" i="18"/>
  <c r="I10" i="17"/>
  <c r="H10" i="17"/>
  <c r="F20" i="17"/>
  <c r="E20" i="17"/>
  <c r="C20" i="17"/>
  <c r="B20" i="17"/>
  <c r="D11" i="17"/>
  <c r="D10" i="17"/>
  <c r="H19" i="16"/>
  <c r="D19" i="16"/>
  <c r="C19" i="16"/>
  <c r="B19" i="16"/>
  <c r="E20" i="14"/>
  <c r="F20" i="14"/>
  <c r="C20" i="14"/>
  <c r="B20" i="14"/>
  <c r="I10" i="14"/>
  <c r="H10" i="14"/>
  <c r="G10" i="14"/>
  <c r="D10" i="14"/>
  <c r="F22" i="13"/>
  <c r="E22" i="13"/>
  <c r="C22" i="13"/>
  <c r="B22" i="13"/>
  <c r="I11" i="13"/>
  <c r="I12" i="13"/>
  <c r="H11" i="13"/>
  <c r="G11" i="13"/>
  <c r="D11" i="13"/>
  <c r="I12" i="12"/>
  <c r="F25" i="12"/>
  <c r="E25" i="12"/>
  <c r="G12" i="12"/>
  <c r="B25" i="12"/>
  <c r="C25" i="12"/>
  <c r="D12" i="12"/>
  <c r="I11" i="11"/>
  <c r="H11" i="11"/>
  <c r="G11" i="11"/>
  <c r="E25" i="11"/>
  <c r="C25" i="11"/>
  <c r="D11" i="11"/>
  <c r="E22" i="10"/>
  <c r="F22" i="10"/>
  <c r="G11" i="10"/>
  <c r="C22" i="10"/>
  <c r="B22" i="10"/>
  <c r="D11" i="10"/>
  <c r="G15" i="9"/>
  <c r="H10" i="9"/>
  <c r="D10" i="9"/>
  <c r="H10" i="8"/>
  <c r="I10" i="8"/>
  <c r="G10" i="8"/>
  <c r="H10" i="2"/>
  <c r="B12" i="2"/>
  <c r="B14" i="2" s="1"/>
  <c r="D11" i="2"/>
  <c r="G10" i="2"/>
  <c r="J10" i="17" l="1"/>
  <c r="J10" i="8"/>
  <c r="E11" i="64"/>
  <c r="J10" i="14"/>
  <c r="J11" i="13"/>
  <c r="J11" i="11"/>
  <c r="L19" i="16"/>
  <c r="G11" i="8" l="1"/>
  <c r="G12" i="8"/>
  <c r="G13" i="8"/>
  <c r="G14" i="8"/>
  <c r="G15" i="8"/>
  <c r="G16" i="8"/>
  <c r="G17" i="8"/>
  <c r="G18" i="8"/>
  <c r="G19" i="8"/>
  <c r="G20" i="8"/>
  <c r="G21" i="8"/>
  <c r="G22" i="8"/>
  <c r="G23" i="8"/>
  <c r="C24" i="8"/>
  <c r="C26" i="8" s="1"/>
  <c r="E24" i="8"/>
  <c r="E26" i="8" s="1"/>
  <c r="F24" i="8"/>
  <c r="F26" i="8" s="1"/>
  <c r="B24" i="8"/>
  <c r="B26" i="8" s="1"/>
  <c r="F12" i="2"/>
  <c r="F14" i="2" s="1"/>
  <c r="E12" i="2"/>
  <c r="E14" i="2" s="1"/>
  <c r="C12" i="2"/>
  <c r="C14" i="2" s="1"/>
  <c r="I10" i="2"/>
  <c r="J10" i="2" s="1"/>
  <c r="G11" i="2"/>
  <c r="G12" i="2" s="1"/>
  <c r="G14" i="2" l="1"/>
  <c r="D24" i="8"/>
  <c r="D26" i="8" s="1"/>
  <c r="G24" i="8"/>
  <c r="G26" i="8" s="1"/>
  <c r="H13" i="2" l="1"/>
  <c r="I11" i="2"/>
  <c r="I12" i="2" s="1"/>
  <c r="H11" i="2"/>
  <c r="H12" i="2" s="1"/>
  <c r="D12" i="2"/>
  <c r="D14" i="2" s="1"/>
  <c r="H14" i="2" l="1"/>
  <c r="J11" i="2"/>
  <c r="J12" i="2" s="1"/>
  <c r="D17" i="44"/>
  <c r="D16" i="44"/>
  <c r="D15" i="44"/>
  <c r="D14" i="44"/>
  <c r="D13" i="44"/>
  <c r="D12" i="44"/>
  <c r="D10" i="44"/>
  <c r="D9" i="44"/>
  <c r="D18" i="43"/>
  <c r="D17" i="43"/>
  <c r="D16" i="43"/>
  <c r="D15" i="43"/>
  <c r="D14" i="43"/>
  <c r="D13" i="43"/>
  <c r="D11" i="43"/>
  <c r="D10" i="43"/>
  <c r="D9" i="43"/>
  <c r="D19" i="43" l="1"/>
  <c r="D18" i="44"/>
  <c r="I13" i="2" l="1"/>
  <c r="I14" i="2" s="1"/>
  <c r="J13" i="2"/>
  <c r="J14" i="2" s="1"/>
  <c r="C19" i="19" l="1"/>
  <c r="D19" i="19"/>
  <c r="E19" i="19"/>
  <c r="F19" i="19"/>
  <c r="G19" i="19"/>
  <c r="H19" i="19"/>
  <c r="I19" i="19"/>
  <c r="J19" i="19"/>
  <c r="K19" i="19"/>
  <c r="L9" i="19"/>
  <c r="L10" i="19"/>
  <c r="L11" i="19"/>
  <c r="L13" i="19"/>
  <c r="L14" i="19"/>
  <c r="L15" i="19"/>
  <c r="L16" i="19"/>
  <c r="L17" i="19"/>
  <c r="L18" i="19"/>
  <c r="C21" i="18"/>
  <c r="D21" i="18"/>
  <c r="E21" i="18"/>
  <c r="G21" i="18"/>
  <c r="I21" i="18"/>
  <c r="L9" i="18"/>
  <c r="L10" i="18"/>
  <c r="L11" i="18"/>
  <c r="L12" i="18"/>
  <c r="L13" i="18"/>
  <c r="L15" i="18"/>
  <c r="L16" i="18"/>
  <c r="L17" i="18"/>
  <c r="L18" i="18"/>
  <c r="L19" i="18"/>
  <c r="L20" i="18"/>
  <c r="H11" i="17"/>
  <c r="I11" i="17"/>
  <c r="H12" i="17"/>
  <c r="I12" i="17"/>
  <c r="H13" i="17"/>
  <c r="I13" i="17"/>
  <c r="H14" i="17"/>
  <c r="I14" i="17"/>
  <c r="H15" i="17"/>
  <c r="I15" i="17"/>
  <c r="H16" i="17"/>
  <c r="I16" i="17"/>
  <c r="H17" i="17"/>
  <c r="I17" i="17"/>
  <c r="H18" i="17"/>
  <c r="I18" i="17"/>
  <c r="H19" i="17"/>
  <c r="I19" i="17"/>
  <c r="G11" i="17"/>
  <c r="G12" i="17"/>
  <c r="G13" i="17"/>
  <c r="G14" i="17"/>
  <c r="G15" i="17"/>
  <c r="G16" i="17"/>
  <c r="G17" i="17"/>
  <c r="G18" i="17"/>
  <c r="G19" i="17"/>
  <c r="G10" i="17"/>
  <c r="D12" i="17"/>
  <c r="D13" i="17"/>
  <c r="D14" i="17"/>
  <c r="D15" i="17"/>
  <c r="D16" i="17"/>
  <c r="D17" i="17"/>
  <c r="D18" i="17"/>
  <c r="D19" i="17"/>
  <c r="F19" i="16"/>
  <c r="G19" i="16"/>
  <c r="I19" i="16"/>
  <c r="J19" i="16"/>
  <c r="K19" i="16"/>
  <c r="H11" i="14"/>
  <c r="I11" i="14"/>
  <c r="H12" i="14"/>
  <c r="I12" i="14"/>
  <c r="H13" i="14"/>
  <c r="I13" i="14"/>
  <c r="H14" i="14"/>
  <c r="I14" i="14"/>
  <c r="H15" i="14"/>
  <c r="I15" i="14"/>
  <c r="H16" i="14"/>
  <c r="I16" i="14"/>
  <c r="H17" i="14"/>
  <c r="I17" i="14"/>
  <c r="H18" i="14"/>
  <c r="I18" i="14"/>
  <c r="H19" i="14"/>
  <c r="I19" i="14"/>
  <c r="G11" i="14"/>
  <c r="G12" i="14"/>
  <c r="G13" i="14"/>
  <c r="G14" i="14"/>
  <c r="G15" i="14"/>
  <c r="G16" i="14"/>
  <c r="G17" i="14"/>
  <c r="G18" i="14"/>
  <c r="G19" i="14"/>
  <c r="D11" i="14"/>
  <c r="D12" i="14"/>
  <c r="D13" i="14"/>
  <c r="D14" i="14"/>
  <c r="D15" i="14"/>
  <c r="D16" i="14"/>
  <c r="D17" i="14"/>
  <c r="D18" i="14"/>
  <c r="D19" i="14"/>
  <c r="H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G12" i="13"/>
  <c r="G13" i="13"/>
  <c r="G14" i="13"/>
  <c r="G15" i="13"/>
  <c r="G16" i="13"/>
  <c r="G17" i="13"/>
  <c r="G18" i="13"/>
  <c r="G19" i="13"/>
  <c r="G20" i="13"/>
  <c r="G21" i="13"/>
  <c r="D12" i="13"/>
  <c r="D13" i="13"/>
  <c r="D14" i="13"/>
  <c r="D15" i="13"/>
  <c r="D16" i="13"/>
  <c r="D17" i="13"/>
  <c r="D18" i="13"/>
  <c r="D19" i="13"/>
  <c r="D20" i="13"/>
  <c r="D21" i="13"/>
  <c r="H13" i="12"/>
  <c r="I13" i="12"/>
  <c r="H14" i="12"/>
  <c r="I14" i="12"/>
  <c r="H15" i="12"/>
  <c r="I15" i="12"/>
  <c r="H16" i="12"/>
  <c r="I16" i="12"/>
  <c r="H17" i="12"/>
  <c r="J17" i="12" s="1"/>
  <c r="I17" i="12"/>
  <c r="H18" i="12"/>
  <c r="I18" i="12"/>
  <c r="H19" i="12"/>
  <c r="I19" i="12"/>
  <c r="H20" i="12"/>
  <c r="I20" i="12"/>
  <c r="H21" i="12"/>
  <c r="J21" i="12" s="1"/>
  <c r="I21" i="12"/>
  <c r="H22" i="12"/>
  <c r="I22" i="12"/>
  <c r="H23" i="12"/>
  <c r="I23" i="12"/>
  <c r="H24" i="12"/>
  <c r="I24" i="12"/>
  <c r="H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F25" i="11"/>
  <c r="B25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I11" i="10"/>
  <c r="H11" i="10"/>
  <c r="G12" i="10"/>
  <c r="G13" i="10"/>
  <c r="G14" i="10"/>
  <c r="G15" i="10"/>
  <c r="G16" i="10"/>
  <c r="G17" i="10"/>
  <c r="G18" i="10"/>
  <c r="G19" i="10"/>
  <c r="G20" i="10"/>
  <c r="G21" i="10"/>
  <c r="D12" i="10"/>
  <c r="D13" i="10"/>
  <c r="D14" i="10"/>
  <c r="D15" i="10"/>
  <c r="D16" i="10"/>
  <c r="D17" i="10"/>
  <c r="D18" i="10"/>
  <c r="D19" i="10"/>
  <c r="D20" i="10"/>
  <c r="D21" i="10"/>
  <c r="E24" i="9"/>
  <c r="F24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I10" i="9"/>
  <c r="J10" i="9" s="1"/>
  <c r="G11" i="9"/>
  <c r="G12" i="9"/>
  <c r="G13" i="9"/>
  <c r="G14" i="9"/>
  <c r="G16" i="9"/>
  <c r="G17" i="9"/>
  <c r="G18" i="9"/>
  <c r="G19" i="9"/>
  <c r="G20" i="9"/>
  <c r="G21" i="9"/>
  <c r="G22" i="9"/>
  <c r="G23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5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5" i="8"/>
  <c r="J18" i="14" l="1"/>
  <c r="J16" i="12"/>
  <c r="J24" i="12"/>
  <c r="J23" i="12"/>
  <c r="J19" i="12"/>
  <c r="J15" i="12"/>
  <c r="J18" i="13"/>
  <c r="J14" i="13"/>
  <c r="J14" i="14"/>
  <c r="J20" i="12"/>
  <c r="L19" i="19"/>
  <c r="L21" i="18"/>
  <c r="D20" i="17"/>
  <c r="J17" i="17"/>
  <c r="J13" i="17"/>
  <c r="G20" i="17"/>
  <c r="J18" i="17"/>
  <c r="J16" i="17"/>
  <c r="J12" i="17"/>
  <c r="I20" i="17"/>
  <c r="J19" i="17"/>
  <c r="J15" i="17"/>
  <c r="J11" i="17"/>
  <c r="H20" i="17"/>
  <c r="J14" i="17"/>
  <c r="G20" i="14"/>
  <c r="J16" i="14"/>
  <c r="J17" i="14"/>
  <c r="J13" i="14"/>
  <c r="D20" i="14"/>
  <c r="J12" i="14"/>
  <c r="I20" i="14"/>
  <c r="J19" i="14"/>
  <c r="J15" i="14"/>
  <c r="J11" i="14"/>
  <c r="H20" i="14"/>
  <c r="J21" i="13"/>
  <c r="G22" i="13"/>
  <c r="J13" i="13"/>
  <c r="I22" i="13"/>
  <c r="J17" i="13"/>
  <c r="J12" i="13"/>
  <c r="H22" i="13"/>
  <c r="J20" i="13"/>
  <c r="J16" i="13"/>
  <c r="D22" i="13"/>
  <c r="J19" i="13"/>
  <c r="J15" i="13"/>
  <c r="J13" i="12"/>
  <c r="G25" i="12"/>
  <c r="J22" i="12"/>
  <c r="J18" i="12"/>
  <c r="J14" i="12"/>
  <c r="I25" i="12"/>
  <c r="H25" i="12"/>
  <c r="J12" i="12"/>
  <c r="D25" i="12"/>
  <c r="G25" i="11"/>
  <c r="I25" i="11"/>
  <c r="H25" i="11"/>
  <c r="D25" i="11"/>
  <c r="I22" i="10"/>
  <c r="H22" i="10"/>
  <c r="G22" i="10"/>
  <c r="D22" i="10"/>
  <c r="G24" i="9"/>
  <c r="H24" i="9"/>
  <c r="D24" i="9"/>
  <c r="J14" i="8"/>
  <c r="J13" i="10"/>
  <c r="J18" i="10"/>
  <c r="J21" i="9"/>
  <c r="J18" i="8"/>
  <c r="I24" i="8"/>
  <c r="I26" i="8" s="1"/>
  <c r="J23" i="8"/>
  <c r="H24" i="8"/>
  <c r="H26" i="8" s="1"/>
  <c r="J12" i="8"/>
  <c r="J20" i="8"/>
  <c r="J22" i="8"/>
  <c r="J16" i="11"/>
  <c r="J19" i="11"/>
  <c r="J18" i="11"/>
  <c r="J14" i="11"/>
  <c r="J21" i="11"/>
  <c r="J22" i="11"/>
  <c r="J17" i="11"/>
  <c r="J13" i="11"/>
  <c r="J12" i="11"/>
  <c r="J20" i="10"/>
  <c r="J16" i="10"/>
  <c r="J12" i="10"/>
  <c r="J14" i="10"/>
  <c r="J21" i="10"/>
  <c r="J17" i="10"/>
  <c r="J22" i="9"/>
  <c r="J18" i="9"/>
  <c r="J16" i="9"/>
  <c r="J13" i="9"/>
  <c r="J20" i="11"/>
  <c r="J23" i="11"/>
  <c r="J15" i="11"/>
  <c r="J24" i="11"/>
  <c r="J15" i="10"/>
  <c r="J19" i="10"/>
  <c r="J11" i="10"/>
  <c r="J20" i="9"/>
  <c r="J23" i="9"/>
  <c r="J19" i="9"/>
  <c r="J15" i="9"/>
  <c r="J11" i="9"/>
  <c r="I24" i="9"/>
  <c r="J17" i="9"/>
  <c r="J12" i="9"/>
  <c r="J14" i="9"/>
  <c r="J19" i="8"/>
  <c r="J21" i="8"/>
  <c r="J13" i="8"/>
  <c r="J11" i="8"/>
  <c r="J16" i="8"/>
  <c r="J25" i="8"/>
  <c r="J17" i="8"/>
  <c r="J15" i="8"/>
  <c r="J20" i="14" l="1"/>
  <c r="J20" i="17"/>
  <c r="J22" i="13"/>
  <c r="J25" i="12"/>
  <c r="J25" i="11"/>
  <c r="J22" i="10"/>
  <c r="J24" i="9"/>
  <c r="J24" i="8"/>
  <c r="J26" i="8" s="1"/>
</calcChain>
</file>

<file path=xl/sharedStrings.xml><?xml version="1.0" encoding="utf-8"?>
<sst xmlns="http://schemas.openxmlformats.org/spreadsheetml/2006/main" count="2282" uniqueCount="638">
  <si>
    <t>ذكور</t>
  </si>
  <si>
    <t>اناث</t>
  </si>
  <si>
    <t>الإجمالي</t>
  </si>
  <si>
    <t>Males</t>
  </si>
  <si>
    <t>Females</t>
  </si>
  <si>
    <t>Total</t>
  </si>
  <si>
    <t>Total Economic Dependency Ratio</t>
  </si>
  <si>
    <t>البيانات والمؤشرات الرئيسة لسوق العمل</t>
  </si>
  <si>
    <t>Main data and indicators of the labor market</t>
  </si>
  <si>
    <t xml:space="preserve">المصدر :   (1)المؤسسة العامة للتأمينات الاجتماعية ,وزارة الخدمة المدنية , وزارة العمل والتنمية الاجتماعية                                                                                                      </t>
  </si>
  <si>
    <t>Source: (1)GOSI, MCS, , MLSD</t>
  </si>
  <si>
    <t xml:space="preserve">(2) صندوق تنمية الموارد البشرية(حافز),-وزارة الخدمة المدنية(جدارة,-ساعد) ,مركز المعلومات الوطني                                                                                        </t>
  </si>
  <si>
    <t xml:space="preserve">(2) HRDF, MCS, NIC      </t>
  </si>
  <si>
    <t xml:space="preserve">(3) بيانات تقديرية من مسح القوى العاملة  - الهيئة العامة للإحصاء                                                                                                                        </t>
  </si>
  <si>
    <t>Estimated data from : The Gastat LFS (3)</t>
  </si>
  <si>
    <t>الأنظمة المتبعة</t>
  </si>
  <si>
    <t>السعوديون</t>
  </si>
  <si>
    <t>غير السعوديين</t>
  </si>
  <si>
    <t>الاجمالي</t>
  </si>
  <si>
    <t>Saudi</t>
  </si>
  <si>
    <t>Non Saudi</t>
  </si>
  <si>
    <t>Adopted regulations</t>
  </si>
  <si>
    <t>الذكور</t>
  </si>
  <si>
    <t>الاناث</t>
  </si>
  <si>
    <t>الجملة</t>
  </si>
  <si>
    <t>Male</t>
  </si>
  <si>
    <t>Female</t>
  </si>
  <si>
    <t>الجملة  Total</t>
  </si>
  <si>
    <t>الاجمالي  Total</t>
  </si>
  <si>
    <t>اجمالي المشتغلين حسب الجنس والجنسية والأنظمة المتبعة</t>
  </si>
  <si>
    <t xml:space="preserve">Total Employed persons by Sex , Nationality and Adopted regulations  </t>
  </si>
  <si>
    <t xml:space="preserve">المصدر : المؤسسة العامة للتأمينات ألاجتماعية, وزارة الخدمة المدنية                                                                                                                                                                                                                  . </t>
  </si>
  <si>
    <t xml:space="preserve"> Source: GOSI, MCS  </t>
  </si>
  <si>
    <t>MLSD*</t>
  </si>
  <si>
    <t xml:space="preserve">                *: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</si>
  <si>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الفترة</t>
  </si>
  <si>
    <t>Period</t>
  </si>
  <si>
    <t xml:space="preserve">المصدر : وزارة الخدمة المدنية                                                                                                                                                                                                                                                                    . </t>
  </si>
  <si>
    <t xml:space="preserve">Source: MCS </t>
  </si>
  <si>
    <t>Source: GOSI</t>
  </si>
  <si>
    <r>
      <t xml:space="preserve">المصدر : </t>
    </r>
    <r>
      <rPr>
        <sz val="9"/>
        <color rgb="FF000000"/>
        <rFont val="Frutiger LT Arabic 55 Roman"/>
      </rPr>
      <t>المؤسسة العامة للتأمينات ألاجتماعية</t>
    </r>
    <r>
      <rPr>
        <sz val="9"/>
        <rFont val="Frutiger LT Arabic 55 Roman"/>
      </rPr>
      <t xml:space="preserve">                                                                                                                                                                                                                                   . </t>
    </r>
  </si>
  <si>
    <t xml:space="preserve">Source: MLSD  </t>
  </si>
  <si>
    <t>المصدر: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.  </t>
  </si>
  <si>
    <t xml:space="preserve">المصدر : المؤسسة العامة للتأمينات الاجتماعية ,وزارة الخدمة المدنية , وزارة العمل والتنمية الاجتماعية                                                                                                                 </t>
  </si>
  <si>
    <t>Source: GOSI, MCS, MLSD</t>
  </si>
  <si>
    <t>الفئات العمرية</t>
  </si>
  <si>
    <t>age group</t>
  </si>
  <si>
    <t>جملة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</si>
  <si>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</si>
  <si>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</si>
  <si>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</si>
  <si>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</si>
  <si>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</si>
  <si>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</si>
  <si>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</si>
  <si>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</si>
  <si>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</si>
  <si>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64-60</t>
  </si>
  <si>
    <t>65+</t>
  </si>
  <si>
    <t>العمالة المنزلية*</t>
  </si>
  <si>
    <t xml:space="preserve">المصدر : المؤسسة العامة للتأمينات ألاجتماعية, وزارة الخدمة المدنية                                                                                                                                                                                                                    . </t>
  </si>
  <si>
    <t xml:space="preserve">Source: GOSI, MCS </t>
  </si>
  <si>
    <t xml:space="preserve">*: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</si>
  <si>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اجمالي المشتغلين حسب الجنس والجنسية والفئات العمرية *</t>
  </si>
  <si>
    <t>Total Employed persons by Sex, Nationality and Age group*</t>
  </si>
  <si>
    <t>المنطقة الإدارية</t>
  </si>
  <si>
    <t>الرياض</t>
  </si>
  <si>
    <t>مكة المكرمة</t>
  </si>
  <si>
    <t>المدينة المنورة</t>
  </si>
  <si>
    <t>القصيم</t>
  </si>
  <si>
    <t>المنطقة الشرقية</t>
  </si>
  <si>
    <t>عسير</t>
  </si>
  <si>
    <t>تبوك</t>
  </si>
  <si>
    <t>حائل</t>
  </si>
  <si>
    <t>الحدود الشمالية</t>
  </si>
  <si>
    <t>جازان</t>
  </si>
  <si>
    <t>نجران</t>
  </si>
  <si>
    <t>الباحة</t>
  </si>
  <si>
    <t>الجوف</t>
  </si>
  <si>
    <t>غير محدد</t>
  </si>
  <si>
    <t>اجمالي المشتغلين حسب الجنس والجنسية والمنطقة الادارية *</t>
  </si>
  <si>
    <t>Total Employed persons by Sex, Nationality and Administrative Region*</t>
  </si>
  <si>
    <t xml:space="preserve">المصدر : المؤسسة العامة للتأمينات ألاجتماعية, وزارة الخدمة المدنية                                                                                                                                                                                                                     . </t>
  </si>
  <si>
    <t>Source: GOSI, MCS</t>
  </si>
  <si>
    <t>البيانات لا تشمل العاملين في القطاعات الأمنية والعسكرية والعاملين غير المسجلين في سجلات المؤسسة العامة للتأمينات الاجتماعية ووزارة الخدمة المدنية</t>
  </si>
  <si>
    <t>Data do not include employees in the security and military sectors and non-registered in the records of GOSI, MCS</t>
  </si>
  <si>
    <t>العاملون على رأس العمل الخاضعون لأنظمة ولوائح الخدمة المدنية حسب الجنس والجنسية والمنطقة الادارية *</t>
  </si>
  <si>
    <t>Employees on the job Subject to the rules and regulations of the Civil Service by Sex, Nationality and Administrative Region *</t>
  </si>
  <si>
    <t xml:space="preserve">*البيانات للمشتغلين (17 سنة فأكثر)                                                                                                                                                                                                      </t>
  </si>
  <si>
    <t xml:space="preserve">  *Data for Employed Persons (17 +)       </t>
  </si>
  <si>
    <t xml:space="preserve">المصدر : وزارة الخدمة المدنية                                                                                                                                                                                                                                                                     . </t>
  </si>
  <si>
    <t>Source: MCS</t>
  </si>
  <si>
    <t>العاملون على رأس العمل الخاضعون لأنظمة ولوائح الخدمة المدنية حسب الجنس والجنسية والفئات العمرية *</t>
  </si>
  <si>
    <t>Employees on the job Subject to the rules and regulations of the Civil Service by Sex, Nationality and Age group *</t>
  </si>
  <si>
    <t>جدول (10) . Table</t>
  </si>
  <si>
    <t xml:space="preserve">  *Data for Employed Persons (17 +)    </t>
  </si>
  <si>
    <t>المصدر : وزارة الخدمة المدنية</t>
  </si>
  <si>
    <t>*البيانات للمشتغلين (17 سنة فأكثر)</t>
  </si>
  <si>
    <t xml:space="preserve">العاملون على رأس العمل الخاضعون لأنظمة ولوائح الخدمة المدنية حسب الجنس والجنسية والمستوى التعليمي* </t>
  </si>
  <si>
    <t>Employees on the job Subject to the rules and regulations of the Civil Service by sex, nationality and educational level*</t>
  </si>
  <si>
    <t>جدول (11) . Table</t>
  </si>
  <si>
    <t>المستوى التعليمي</t>
  </si>
  <si>
    <t>Educ. level</t>
  </si>
  <si>
    <t>امي</t>
  </si>
  <si>
    <t>يقرأ و يكتب</t>
  </si>
  <si>
    <t>ابتدائية</t>
  </si>
  <si>
    <t>دبلوم بعد الابتدائية</t>
  </si>
  <si>
    <t>متوسطة</t>
  </si>
  <si>
    <t>دبلوم بعد المتوسطه</t>
  </si>
  <si>
    <t>ثانوية</t>
  </si>
  <si>
    <t>دبلوم بعد الثانوية</t>
  </si>
  <si>
    <t>جامعية</t>
  </si>
  <si>
    <t>دبلوم بعد الجامعه</t>
  </si>
  <si>
    <t>ماجستير</t>
  </si>
  <si>
    <t>دبلوم بعد الماجستير</t>
  </si>
  <si>
    <t>دكتوراه</t>
  </si>
  <si>
    <t>لم يحدد</t>
  </si>
  <si>
    <t xml:space="preserve">المصدر : وزارة الخدمة المدنية                                                                                                                                                                                                                                                                   . </t>
  </si>
  <si>
    <t xml:space="preserve">Source: MCS  </t>
  </si>
  <si>
    <t xml:space="preserve"> *Data for Employed Persons (17 +)</t>
  </si>
  <si>
    <t xml:space="preserve">*البيانات للمشتغلين (17 سنة فأكثر)  </t>
  </si>
  <si>
    <t xml:space="preserve"> المشتركون على رأس العمل الخاضعون لأنظمة ولوائح التأمينات الاجتماعية حسب الجنس والجنسية والمنطقة الادارية </t>
  </si>
  <si>
    <t>Participants on the job Subject to the rules and regulations of social insurance by Sex, Nationality and Administrative Region*</t>
  </si>
  <si>
    <t>جدول (12) . Table</t>
  </si>
  <si>
    <r>
      <t xml:space="preserve">المصدر : </t>
    </r>
    <r>
      <rPr>
        <sz val="8"/>
        <color rgb="FF000000"/>
        <rFont val="Sakkal Majalla"/>
      </rPr>
      <t>المؤسسة العامة للتأمينات ألاجتماعية</t>
    </r>
    <r>
      <rPr>
        <sz val="8"/>
        <rFont val="Sakkal Majal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. </t>
    </r>
  </si>
  <si>
    <t xml:space="preserve">Source: GOSI </t>
  </si>
  <si>
    <t xml:space="preserve">المشتركون على رأس العمل الخاضعون لأنظمة ولوائح التأمينات الاجتماعية حسب الجنس والجنسية والفئات العمرية </t>
  </si>
  <si>
    <t>Participants on the job Subject to the rules and regulations of social insurance by Sex, Nationality and Age group</t>
  </si>
  <si>
    <t>جدول (13) . Table</t>
  </si>
  <si>
    <t xml:space="preserve">Source: GOSI    </t>
  </si>
  <si>
    <r>
      <t xml:space="preserve">المصدر : </t>
    </r>
    <r>
      <rPr>
        <sz val="11"/>
        <color rgb="FF000000"/>
        <rFont val="Sakkal Majalla"/>
      </rPr>
      <t>المؤسسة العامة للتأمينات ألاجتماعية</t>
    </r>
    <r>
      <rPr>
        <sz val="11"/>
        <color theme="1"/>
        <rFont val="Sakkal Majalla"/>
      </rPr>
      <t xml:space="preserve">   </t>
    </r>
  </si>
  <si>
    <t xml:space="preserve">المشتركون على رأس العمل الخاضعون لأنظمة ولوائح التأمينات الاجتماعية حسب الجنس والجنسية و المجموعات الرئيسة للمهن </t>
  </si>
  <si>
    <t>Participants on the job Subject to the rules and regulations of social insurance by sex, nationality and main groups of occupations</t>
  </si>
  <si>
    <t>جدول (14) . Table</t>
  </si>
  <si>
    <t>المهن</t>
  </si>
  <si>
    <t>المشرعون والمديرون ومديرو الاعمال</t>
  </si>
  <si>
    <t>الاختصاصيون في المجالات العلمية والفنية والإنسانية</t>
  </si>
  <si>
    <t>الفنيون في المجالات العلمية والفنية والإنسانية</t>
  </si>
  <si>
    <t>المهن الكتابية</t>
  </si>
  <si>
    <t>مهن البيع</t>
  </si>
  <si>
    <t>مهن الخدمات</t>
  </si>
  <si>
    <t>مهن الزراعة وتربية الحيوان والطيور والصيد</t>
  </si>
  <si>
    <t>مهن العمليات الصناعية والكيميائية والصناعات الغذائية</t>
  </si>
  <si>
    <t>المهن الهندسية الاساسية المساعدة</t>
  </si>
  <si>
    <t>مهن أخرى</t>
  </si>
  <si>
    <t xml:space="preserve">Source: GOSI  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</si>
  <si>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  <r>
      <rPr>
        <sz val="10"/>
        <color theme="1"/>
        <rFont val="Sakkal Majalla"/>
      </rPr>
      <t xml:space="preserve">   </t>
    </r>
  </si>
  <si>
    <t xml:space="preserve">المشتركون على رأس العمل الخاضعون لأنظمة ولوائح التأمينات الاجتماعية حسب المنطقة الادارية و المجموعات الرئيسة للمهن </t>
  </si>
  <si>
    <t>Participants on the job Subject to the rules and regulations of social insurance by administrative region and main groups of occupations</t>
  </si>
  <si>
    <t>جدول (15) . Table</t>
  </si>
  <si>
    <t>المنطقة الادارية</t>
  </si>
  <si>
    <t xml:space="preserve">المشتركون على رأس العمل الخاضعون لأنظمة ولوائح التأمينات الاجتماعية حسب الفئات العمرية و المجموعات الرئيسة للمهن </t>
  </si>
  <si>
    <t>Participants on the job Subject to the rules and regulations of social insurance by Age group and main groups of economic activities</t>
  </si>
  <si>
    <t>جدول (16) . Table</t>
  </si>
  <si>
    <t>Age group</t>
  </si>
  <si>
    <t xml:space="preserve">Source: GOSI   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</si>
  <si>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</si>
  <si>
    <t xml:space="preserve">المشتركون على رأس العمل الخاضعون لأنظمة ولوائح التأمينات الاجتماعية حسب الجنس والجنسية و المجموعات الرئيسة لانشطة الاقتصادية </t>
  </si>
  <si>
    <t xml:space="preserve">Participants on the job Subject to the rules and regulations of social insurance by sex, nationality and main groups of economic activities </t>
  </si>
  <si>
    <t>جدول (17) . Table</t>
  </si>
  <si>
    <t>الانشطة الاقتصادية</t>
  </si>
  <si>
    <t>البريد والاتصالات السلكية واللاسلكية</t>
  </si>
  <si>
    <t>التجارة</t>
  </si>
  <si>
    <t>التشييد والبناء</t>
  </si>
  <si>
    <t>التعدين والبترول واستغلال المحاجر</t>
  </si>
  <si>
    <t>الخدمات الجماعية والاجتماعية الأخرى</t>
  </si>
  <si>
    <t>الزراعة والصيد</t>
  </si>
  <si>
    <t>الصناعات التحويلية</t>
  </si>
  <si>
    <t>الكهرباء والغاز والمياه</t>
  </si>
  <si>
    <t>المال والتأمين والعقار وخدمات الاعمال</t>
  </si>
  <si>
    <t>أنشطة أخرى</t>
  </si>
  <si>
    <t xml:space="preserve">المشتركون على رأس العمل الخاضعون لأنظمة ولوائح التأمينات الاجتماعية حسب المنطقة الادارية و المجموعات الرئيسة للأنشطة الاقتصادية </t>
  </si>
  <si>
    <t xml:space="preserve">Participants on the job Subject to the rules and regulations of social insurance by administrative region and main groups of economic activities </t>
  </si>
  <si>
    <t>جدول (18) . Table</t>
  </si>
  <si>
    <t>التعدبن والبترول واستغلال المحاجر</t>
  </si>
  <si>
    <t>الخدمات الجماعية والإجتماعية الأخرى</t>
  </si>
  <si>
    <t xml:space="preserve">  Source: GOSI</t>
  </si>
  <si>
    <r>
      <t xml:space="preserve">المصدر : </t>
    </r>
    <r>
      <rPr>
        <sz val="10"/>
        <color rgb="FF000000"/>
        <rFont val="Sakkal Majalla"/>
      </rPr>
      <t xml:space="preserve">المؤسسة العامة للتأمينات ألاجتماعية   </t>
    </r>
  </si>
  <si>
    <t xml:space="preserve">المشتركون على رأس العمل الخاضعون لأنظمة ولوائح التأمينات الاجتماعية حسب الفئات العمرية والمجموعات الرئيسة للأنشطة الاقتصادية </t>
  </si>
  <si>
    <t>جدول (19) . Table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</si>
  <si>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  <r>
      <rPr>
        <sz val="10"/>
        <rFont val="Sakkal Majal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. </t>
    </r>
  </si>
  <si>
    <t>Non - Saudi domestic workers by sex and main groups of household occupations</t>
  </si>
  <si>
    <t>جدول (20) . Table</t>
  </si>
  <si>
    <t>المجموعات الرئيسة للمهن المنزلية</t>
  </si>
  <si>
    <t>مدراء المنازل</t>
  </si>
  <si>
    <t>السائقون</t>
  </si>
  <si>
    <t>الخدم وعمال تنظيف المنازل</t>
  </si>
  <si>
    <t>الطباخون ومقدمو الطعام</t>
  </si>
  <si>
    <t>حراس المنازل والعمائر والاستراحات</t>
  </si>
  <si>
    <t>مزارعو المنازل</t>
  </si>
  <si>
    <t>خياطو المنازل</t>
  </si>
  <si>
    <t>الممرضون في المنازل</t>
  </si>
  <si>
    <t>المدرسون الخصوصيون في المنازل</t>
  </si>
  <si>
    <t xml:space="preserve">المصدر : وزارة العمل والتنمية الاجتماعية                                                                                                                                                     </t>
  </si>
  <si>
    <t xml:space="preserve">Source: , MLSD   </t>
  </si>
  <si>
    <t>indicators</t>
  </si>
  <si>
    <r>
      <t>اجمالي المشتغلون</t>
    </r>
    <r>
      <rPr>
        <vertAlign val="superscript"/>
        <sz val="14"/>
        <color rgb="FF000000"/>
        <rFont val="Frutiger LT Arabic 55 Roman"/>
      </rPr>
      <t>(1)</t>
    </r>
  </si>
  <si>
    <r>
      <t>Total Employed Persons</t>
    </r>
    <r>
      <rPr>
        <vertAlign val="superscript"/>
        <sz val="14"/>
        <color rgb="FF000000"/>
        <rFont val="Frutiger LT Arabic 55 Roman"/>
      </rPr>
      <t>(1)</t>
    </r>
  </si>
  <si>
    <r>
      <t>المشتغلون السعوديون</t>
    </r>
    <r>
      <rPr>
        <vertAlign val="superscript"/>
        <sz val="14"/>
        <color rgb="FF000000"/>
        <rFont val="Frutiger LT Arabic 55 Roman"/>
      </rPr>
      <t>(1)</t>
    </r>
  </si>
  <si>
    <r>
      <t>Saudi Employed Persons</t>
    </r>
    <r>
      <rPr>
        <vertAlign val="superscript"/>
        <sz val="14"/>
        <color rgb="FF000000"/>
        <rFont val="Frutiger LT Arabic 55 Roman"/>
      </rPr>
      <t>(1)</t>
    </r>
  </si>
  <si>
    <r>
      <t>المشتغلون غير السعوديين</t>
    </r>
    <r>
      <rPr>
        <vertAlign val="superscript"/>
        <sz val="14"/>
        <color rgb="FF000000"/>
        <rFont val="Frutiger LT Arabic 55 Roman"/>
      </rPr>
      <t>(1)</t>
    </r>
  </si>
  <si>
    <r>
      <t>Non-Saudi Employed Persons</t>
    </r>
    <r>
      <rPr>
        <vertAlign val="superscript"/>
        <sz val="14"/>
        <color rgb="FF000000"/>
        <rFont val="Frutiger LT Arabic 55 Roman"/>
      </rPr>
      <t>(1)</t>
    </r>
  </si>
  <si>
    <r>
      <t>السعوديون الباحثون عن عمل</t>
    </r>
    <r>
      <rPr>
        <vertAlign val="superscript"/>
        <sz val="14"/>
        <color rgb="FF000000"/>
        <rFont val="Frutiger LT Arabic 55 Roman"/>
      </rPr>
      <t>(2)</t>
    </r>
  </si>
  <si>
    <r>
      <t>Saudi Job Seekers</t>
    </r>
    <r>
      <rPr>
        <vertAlign val="superscript"/>
        <sz val="14"/>
        <color rgb="FF000000"/>
        <rFont val="Frutiger LT Arabic 55 Roman"/>
      </rPr>
      <t>(2)</t>
    </r>
  </si>
  <si>
    <r>
      <t xml:space="preserve">اجمالي المتعطلون (15) سنة فأكثر </t>
    </r>
    <r>
      <rPr>
        <vertAlign val="superscript"/>
        <sz val="14"/>
        <color rgb="FF000000"/>
        <rFont val="Frutiger LT Arabic 55 Roman"/>
      </rPr>
      <t>(3)</t>
    </r>
  </si>
  <si>
    <r>
      <t>Total Unemployed Persons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</si>
  <si>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المتعطلون السعوديون (15) سنة فأكثر  </t>
    </r>
    <r>
      <rPr>
        <vertAlign val="superscript"/>
        <sz val="14"/>
        <color rgb="FF000000"/>
        <rFont val="Frutiger LT Arabic 55 Roman"/>
      </rPr>
      <t>(3)</t>
    </r>
  </si>
  <si>
    <r>
      <t>Saudi Unemployed Persons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</si>
  <si>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المتعطلون غير السعوديين (15) سنة فأكثر </t>
    </r>
    <r>
      <rPr>
        <vertAlign val="superscript"/>
        <sz val="14"/>
        <color rgb="FF000000"/>
        <rFont val="Frutiger LT Arabic 55 Roman"/>
      </rPr>
      <t>(3)</t>
    </r>
  </si>
  <si>
    <r>
      <t>Non-Saudi Unemployed Persons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</si>
  <si>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اجمالي قوة العمل للسكان (15) سنة فأكثر </t>
    </r>
    <r>
      <rPr>
        <vertAlign val="superscript"/>
        <sz val="14"/>
        <color rgb="FF000000"/>
        <rFont val="Frutiger LT Arabic 55 Roman"/>
      </rPr>
      <t>(3)</t>
    </r>
  </si>
  <si>
    <r>
      <t>Saudi Labor force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</si>
  <si>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قوة العمل للسكان السعوديين (15) سنة فأكثر </t>
    </r>
    <r>
      <rPr>
        <vertAlign val="superscript"/>
        <sz val="14"/>
        <color rgb="FF000000"/>
        <rFont val="Frutiger LT Arabic 55 Roman"/>
      </rPr>
      <t>(3)</t>
    </r>
  </si>
  <si>
    <r>
      <t>Total Labor force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</si>
  <si>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قوة العمل للسكان غير السعوديين (15) سنة فأكثر </t>
    </r>
    <r>
      <rPr>
        <vertAlign val="superscript"/>
        <sz val="14"/>
        <color rgb="FF000000"/>
        <rFont val="Frutiger LT Arabic 55 Roman"/>
      </rPr>
      <t>(3)</t>
    </r>
  </si>
  <si>
    <r>
      <t>Non-Saudi Labor force (15) years and above</t>
    </r>
    <r>
      <rPr>
        <vertAlign val="superscript"/>
        <sz val="14"/>
        <color rgb="FF000000"/>
        <rFont val="Frutiger LT Arabic 55 Roman"/>
      </rPr>
      <t>(3)</t>
    </r>
  </si>
  <si>
    <r>
      <t>معدل المشاركة الاقتصادية للسكان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</si>
  <si>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Total Economic Participation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</si>
  <si>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المشاركة الاقتصادية للسكان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</si>
  <si>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Saudi Economic Participation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</si>
  <si>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المشاركة الاقتصادية للسكان غير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</si>
  <si>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Non-Saudi Economic Participation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</si>
  <si>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التشغيل للسكان (15) سنة فأكثر</t>
    </r>
    <r>
      <rPr>
        <vertAlign val="superscript"/>
        <sz val="14"/>
        <color rgb="FF000000"/>
        <rFont val="Frutiger LT Arabic 55 Roman"/>
      </rPr>
      <t>(3)</t>
    </r>
  </si>
  <si>
    <r>
      <t>معدل التشغيل للسكان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</si>
  <si>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Saudi Employment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</si>
  <si>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البطالة للسكان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</si>
  <si>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Total Unemployment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</si>
  <si>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البطالة للسكان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</si>
  <si>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Saudi Unemployment Rate(15)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</si>
  <si>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متوسط ساعات العمل لإجمالي المشتغلين (15) سنة فأكثر </t>
    </r>
    <r>
      <rPr>
        <vertAlign val="superscript"/>
        <sz val="14"/>
        <color rgb="FF000000"/>
        <rFont val="Frutiger LT Arabic 55 Roman"/>
      </rPr>
      <t>(3)</t>
    </r>
  </si>
  <si>
    <r>
      <t xml:space="preserve">Average Hours of Work for Employed Persons(15)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</si>
  <si>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متوسط الأجر الشهري للمشتغلين مقابل أجر (15) سنة فأكثر </t>
    </r>
    <r>
      <rPr>
        <vertAlign val="superscript"/>
        <sz val="14"/>
        <color rgb="FF000000"/>
        <rFont val="Frutiger LT Arabic 55 Roman"/>
      </rPr>
      <t>(3)</t>
    </r>
  </si>
  <si>
    <r>
      <t xml:space="preserve">Average Monthly Wages per Paid employee 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</si>
  <si>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متوسط الأجر الشهري للمشتغلين السعوديين مقابل أجر (15) سنة فأكثر </t>
    </r>
    <r>
      <rPr>
        <vertAlign val="superscript"/>
        <sz val="14"/>
        <color rgb="FF000000"/>
        <rFont val="Frutiger LT Arabic 55 Roman"/>
      </rPr>
      <t>(3)</t>
    </r>
  </si>
  <si>
    <r>
      <t xml:space="preserve">Average Monthly Wages per Paid Saudi employee 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</si>
  <si>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معدل الإعالة الاقتصادية لإجمالي لسكان </t>
    </r>
    <r>
      <rPr>
        <b/>
        <sz val="14"/>
        <color rgb="FF000000"/>
        <rFont val="Frutiger LT Arabic 55 Roman"/>
      </rPr>
      <t xml:space="preserve">  </t>
    </r>
  </si>
  <si>
    <r>
      <t xml:space="preserve">(لكل 100 فرد) </t>
    </r>
    <r>
      <rPr>
        <vertAlign val="superscript"/>
        <sz val="14"/>
        <color rgb="FF000000"/>
        <rFont val="Frutiger LT Arabic 55 Roman"/>
      </rPr>
      <t>(3)</t>
    </r>
  </si>
  <si>
    <r>
      <t xml:space="preserve"> (per 100 persons)</t>
    </r>
    <r>
      <rPr>
        <vertAlign val="superscript"/>
        <sz val="14"/>
        <color rgb="FFFFFFFF"/>
        <rFont val="Frutiger LT Arabic 55 Roman"/>
      </rPr>
      <t xml:space="preserve"> </t>
    </r>
    <r>
      <rPr>
        <vertAlign val="superscript"/>
        <sz val="14"/>
        <color rgb="FF000000"/>
        <rFont val="Frutiger LT Arabic 55 Roman"/>
      </rPr>
      <t>(3)</t>
    </r>
  </si>
  <si>
    <r>
      <t xml:space="preserve">Total Employment Rate(15) years and above </t>
    </r>
    <r>
      <rPr>
        <vertAlign val="superscript"/>
        <sz val="14"/>
        <color rgb="FF000000"/>
        <rFont val="Frutiger LT Arabic 55 Roman"/>
      </rPr>
      <t>(3)</t>
    </r>
  </si>
  <si>
    <t>Administrative Area</t>
  </si>
  <si>
    <t>Riyadh</t>
  </si>
  <si>
    <t>Makkah</t>
  </si>
  <si>
    <t>Madinah</t>
  </si>
  <si>
    <t>Qassim</t>
  </si>
  <si>
    <t>Easte. Prov.</t>
  </si>
  <si>
    <t>Asir</t>
  </si>
  <si>
    <t>Tabuk</t>
  </si>
  <si>
    <t>Hail</t>
  </si>
  <si>
    <t>North.Bord.</t>
  </si>
  <si>
    <t>Jazan</t>
  </si>
  <si>
    <t>Najran</t>
  </si>
  <si>
    <t>AL - Baha</t>
  </si>
  <si>
    <t>AL - Jouf</t>
  </si>
  <si>
    <t>undefined</t>
  </si>
  <si>
    <t xml:space="preserve">الجملة </t>
  </si>
  <si>
    <t xml:space="preserve">الاجمالي  </t>
  </si>
  <si>
    <t xml:space="preserve">العمالة المنزلية* </t>
  </si>
  <si>
    <t>other   أخرى</t>
  </si>
  <si>
    <t>Illiterate</t>
  </si>
  <si>
    <t>Primary</t>
  </si>
  <si>
    <t>Intermediate</t>
  </si>
  <si>
    <t xml:space="preserve">Bachelor Degree </t>
  </si>
  <si>
    <t>Higher Diploma / Master Degree</t>
  </si>
  <si>
    <t>Doctorate</t>
  </si>
  <si>
    <t>Reads and writes</t>
  </si>
  <si>
    <t>Secondary</t>
  </si>
  <si>
    <t>Diploma after Master</t>
  </si>
  <si>
    <t>أخرى    other</t>
  </si>
  <si>
    <t>Lawmakers, Directors and business Managers</t>
  </si>
  <si>
    <t>Specialists in Professional, Technical and Humanitarian Fields</t>
  </si>
  <si>
    <t>Technicians in Professional, Technical and Humanitarian Fields</t>
  </si>
  <si>
    <t>Occupations of Clerical</t>
  </si>
  <si>
    <t>Occupations of Sales</t>
  </si>
  <si>
    <t>Occupations of Services</t>
  </si>
  <si>
    <t>Occupations of Agriculture, Animal Husbandry &amp; Fishing</t>
  </si>
  <si>
    <t xml:space="preserve">Occupations of Industrial , Chemical Operations and Food Industries </t>
  </si>
  <si>
    <t xml:space="preserve">Occupations of Supporting Basic Engineering </t>
  </si>
  <si>
    <t xml:space="preserve"> Main Occupation</t>
  </si>
  <si>
    <t xml:space="preserve">  Total</t>
  </si>
  <si>
    <t>Other Occuption</t>
  </si>
  <si>
    <t>جدول (1) . Table</t>
  </si>
  <si>
    <t xml:space="preserve">جدول (2) . Table </t>
  </si>
  <si>
    <t xml:space="preserve">جدول (3) . Table </t>
  </si>
  <si>
    <t>جدول (4) . Table</t>
  </si>
  <si>
    <t>جدول (5) . Table</t>
  </si>
  <si>
    <t>جدول (6) . Table</t>
  </si>
  <si>
    <t>جدول (7) . Table</t>
  </si>
  <si>
    <t>جدول (8) . Table</t>
  </si>
  <si>
    <t>جدول (9) . Table</t>
  </si>
  <si>
    <t xml:space="preserve"> Agriculture, forestry and fishing</t>
  </si>
  <si>
    <t xml:space="preserve"> Mining and quarrying</t>
  </si>
  <si>
    <t xml:space="preserve"> Financial and insurance activities</t>
  </si>
  <si>
    <t xml:space="preserve"> Electricity, gas and  Water</t>
  </si>
  <si>
    <t>Trade</t>
  </si>
  <si>
    <t>Transportation  and communication</t>
  </si>
  <si>
    <t>Construction</t>
  </si>
  <si>
    <t>Other collective and social services</t>
  </si>
  <si>
    <t>Other service activities</t>
  </si>
  <si>
    <t>Manufacturing</t>
  </si>
  <si>
    <t>Drivers</t>
  </si>
  <si>
    <t>Servants and house cleaners</t>
  </si>
  <si>
    <t>Home Tailors</t>
  </si>
  <si>
    <t>Private teachers at home</t>
  </si>
  <si>
    <t>Main groups of household occupations</t>
  </si>
  <si>
    <t>Economic activities</t>
  </si>
  <si>
    <t>Post-primary diploma</t>
  </si>
  <si>
    <t>Post-intermediate diploma</t>
  </si>
  <si>
    <t>Post-secondary diploma</t>
  </si>
  <si>
    <t>Postgraduate Diploma</t>
  </si>
  <si>
    <t>Not specified</t>
  </si>
  <si>
    <t>Post and Telecommunications</t>
  </si>
  <si>
    <t>Agriculture and fishing</t>
  </si>
  <si>
    <t>Financial, insurance, real estate and business services</t>
  </si>
  <si>
    <t>Other activities</t>
  </si>
  <si>
    <t>Housekeeper</t>
  </si>
  <si>
    <t>Cookers and food provider</t>
  </si>
  <si>
    <t>Houses, buildings and restrooms guards</t>
  </si>
  <si>
    <t>Farmers houses</t>
  </si>
  <si>
    <t>Nurses in homes</t>
  </si>
  <si>
    <t>الخاضعون لأنظمة ولوائح التأمينات الاجتماعية   Social Insurance</t>
  </si>
  <si>
    <t>الخاضعون لأنظمة ولوائح الخدمة المدنية           Civil Service</t>
  </si>
  <si>
    <t>نوع القطاع</t>
  </si>
  <si>
    <t>Type of sector</t>
  </si>
  <si>
    <t>حكومي</t>
  </si>
  <si>
    <t>معدل التشغيل للسكان ( 15 سنة فأكثر ) حسب الجنس والجنسية ( % )</t>
  </si>
  <si>
    <r>
      <t xml:space="preserve">Total </t>
    </r>
    <r>
      <rPr>
        <sz val="12"/>
        <color rgb="FF000000"/>
        <rFont val="Frutiger LT Arabic 55 Roman"/>
      </rPr>
      <t xml:space="preserve">Employment Rate </t>
    </r>
    <r>
      <rPr>
        <sz val="12"/>
        <rFont val="Frutiger LT Arabic 55 Roman"/>
      </rPr>
      <t>of Population (15 + ) by Sex and Nationality (%)</t>
    </r>
  </si>
  <si>
    <t>جدول (26) . Table</t>
  </si>
  <si>
    <t>الجنسية</t>
  </si>
  <si>
    <t>Nationality</t>
  </si>
  <si>
    <t>المصدر : بيانات تقديرية من مسح القوى العاملة  - الهيئة العامة للإحصاء</t>
  </si>
  <si>
    <t xml:space="preserve"> Source : Estimated data from LFS - GaStat</t>
  </si>
  <si>
    <t>جدول (27) . Table</t>
  </si>
  <si>
    <t>جدول (28) . Table</t>
  </si>
  <si>
    <t>متوسط الأجر الشهري للمشتغلين مقابل أجر ( 15 سنة فأكثر ) حسب الجنس والجنسية (ريال سعودي)</t>
  </si>
  <si>
    <t>Average Monthly Wages per Paid employee (15 + ) by Sex and Nationality (SR)</t>
  </si>
  <si>
    <t>جدول (29) . Table</t>
  </si>
  <si>
    <t>متوسط الأجر الشهري للمشتغلين مقابل أجر ( 15 سنة فأكثر ) حسب الجنس والجنسية ونوع القطاع (ريال سعودي)</t>
  </si>
  <si>
    <t>Average Monthly Wages per Paid employee (15 + ) by Sex , Nationality and Type of sector (SR)</t>
  </si>
  <si>
    <t>جدول (30) . Table</t>
  </si>
  <si>
    <t>Governmental</t>
  </si>
  <si>
    <t>قطاع المنشآت الخاصة</t>
  </si>
  <si>
    <t>Private Establishments Sector</t>
  </si>
  <si>
    <t>منظمات غير ربحية</t>
  </si>
  <si>
    <t>Non - Profit Organizations</t>
  </si>
  <si>
    <t>العمالة المنزلية</t>
  </si>
  <si>
    <t>Domestic labor</t>
  </si>
  <si>
    <t>المنظمات والهيئات الإقليمية والدولية</t>
  </si>
  <si>
    <t>Other</t>
  </si>
  <si>
    <t xml:space="preserve"> Total</t>
  </si>
  <si>
    <t>متوسط الأجر الشهري للمشتغلين مقابل أجر ( 15 سنة فأكثر ) حسب الجنس والجنسية والمستوى التعليمي (ريال سعودي)</t>
  </si>
  <si>
    <t>Average Monthly Wages per Paid employee (15 + ) by Sex , and Educational level Nationality (SR)</t>
  </si>
  <si>
    <t>جدول (31) . Table</t>
  </si>
  <si>
    <t>Education Status</t>
  </si>
  <si>
    <t>أمي</t>
  </si>
  <si>
    <t>يقرأ ويكتب</t>
  </si>
  <si>
    <t>Read &amp; Write</t>
  </si>
  <si>
    <t>الابتدائية</t>
  </si>
  <si>
    <t>المتوسطة</t>
  </si>
  <si>
    <t>الثانوية أو ما يعادلها</t>
  </si>
  <si>
    <t>Secondary or Equivalent</t>
  </si>
  <si>
    <t>دبلوم دون الجامعة</t>
  </si>
  <si>
    <t>Diploma</t>
  </si>
  <si>
    <t>بكالوريوس أو ليسانس</t>
  </si>
  <si>
    <t>دبلوم عالي/ ماجستير</t>
  </si>
  <si>
    <t>متوسط الأجر الشهري للمشتغلين مقابل أجر ( 15 سنة فأكثر ) حسب الجنس والجنسية والفئات العمرية (ريال سعودي)</t>
  </si>
  <si>
    <t>Average Monthly Wages per Paid employee (15 + ) by Sex , and Age groups Nationality (SR)</t>
  </si>
  <si>
    <t>جدول (32) . Table</t>
  </si>
  <si>
    <t>Age groups</t>
  </si>
  <si>
    <t>اجمالي قوة العمل ( 15 سنة فأكثر ) حسب الجنس والجنسية</t>
  </si>
  <si>
    <t>Total Labor force (15 +) by Sex and Nationality</t>
  </si>
  <si>
    <t>جدول (33) . Table</t>
  </si>
  <si>
    <t>جدول (34) . Table</t>
  </si>
  <si>
    <t xml:space="preserve">اجمالي قوة العمل ( 15 سنة فأكثر ) حسب الجنس والجنسية والفئات العمرية </t>
  </si>
  <si>
    <t>Total labour force Persons (15 +) by Sex, Nationality and Age Groups</t>
  </si>
  <si>
    <t>جدول (35) . Table</t>
  </si>
  <si>
    <r>
      <t xml:space="preserve">الاجمالي  </t>
    </r>
    <r>
      <rPr>
        <b/>
        <sz val="10"/>
        <color rgb="FFFFFFFF"/>
        <rFont val="Frutiger LT Arabic 55 Roman"/>
      </rPr>
      <t>Total</t>
    </r>
  </si>
  <si>
    <t xml:space="preserve">اجمالي قوة العمل ( 15 سنة فأكثر) حسب الجنس والجنسية والمستوى التعليمي </t>
  </si>
  <si>
    <t>Total labour force Persons (15 +) by Sex, Nationality and Educational Level</t>
  </si>
  <si>
    <t>جدول (36) . Table</t>
  </si>
  <si>
    <t>معدل المشاركة الاقتصادية للسكان ( 15 سنة فأكثر ) حسب الجنس والجنسية ( % )</t>
  </si>
  <si>
    <t>Total Economic participation rate of Population (15 + ) by Sex and Nationality (%)</t>
  </si>
  <si>
    <t>جدول (37) . Table</t>
  </si>
  <si>
    <t>جدول (38) . Table</t>
  </si>
  <si>
    <t>معدل المشاركة الاقتصادية للسعوديين ( 15 سنة فأكثر) حسب الجنس والفئات العمرية ( % )</t>
  </si>
  <si>
    <t>Saudi Economic participation rate (15 + ) by Sex and Age Group ( % )</t>
  </si>
  <si>
    <t>جدول (39) . Table</t>
  </si>
  <si>
    <t>Age Group</t>
  </si>
  <si>
    <t>معدل المشاركة الاقتصادية للسعوديين ( 15 سنة فأكثر) حسب الجنس والمستوى التعليمي ( % )</t>
  </si>
  <si>
    <t>Saudi Economic participation rate (15 + ) by Sex and Education level ( % )</t>
  </si>
  <si>
    <t>جدول (40) . Table</t>
  </si>
  <si>
    <t>Education level</t>
  </si>
  <si>
    <t>السعوديون الباحثين عن عمل حسب الجنس</t>
  </si>
  <si>
    <t>Saudi Job Seekers by Sex</t>
  </si>
  <si>
    <t>جدول (41) . Table</t>
  </si>
  <si>
    <t>الجنس</t>
  </si>
  <si>
    <t>الباحثون عن عمل السعوديين</t>
  </si>
  <si>
    <t>Sex</t>
  </si>
  <si>
    <t>Saudi Job Seekers</t>
  </si>
  <si>
    <t xml:space="preserve">ذكور             Male     </t>
  </si>
  <si>
    <t xml:space="preserve"> اناث         Female </t>
  </si>
  <si>
    <t>الاجمالي   Total</t>
  </si>
  <si>
    <t xml:space="preserve">المصدر صندوق تنمية الموارد البشرية(حافز),-وزارة الخدمة المدنية(جدارة,-ساعد) ,مركز المعلومات الوطني        </t>
  </si>
  <si>
    <t xml:space="preserve">Source: HRDF, MCS, NIC  </t>
  </si>
  <si>
    <t>السعوديون الباحثين عن عمل حسب الجنس والفئات العمرية</t>
  </si>
  <si>
    <t>Saudi Job Seekers by Sex and Age Group</t>
  </si>
  <si>
    <t xml:space="preserve">السعوديون الباحثين عن عمل حسب الجنس والجنسية والمستوى التعليمي </t>
  </si>
  <si>
    <r>
      <t>Saudi Job Seekers</t>
    </r>
    <r>
      <rPr>
        <sz val="12"/>
        <rFont val="Frutiger LT Arabic 55 Roman"/>
      </rPr>
      <t xml:space="preserve"> Sex, Nationality and Educational Level</t>
    </r>
  </si>
  <si>
    <t>اجمالي المتعطلون ( 15 سنة فأكثر ) حسب الجنس والجنسية</t>
  </si>
  <si>
    <t>Total Unemployed Persons (15 +) by Sex and Nationality</t>
  </si>
  <si>
    <t xml:space="preserve">جدول (46) . Table </t>
  </si>
  <si>
    <t xml:space="preserve">اجمالي المتعطلين ( 15 سنة فأكثر ) حسب الجنس والجنسية والفئات العمرية </t>
  </si>
  <si>
    <t>Total Unemployed Persons (15 +) by Sex, Nationality and Age Groups</t>
  </si>
  <si>
    <t xml:space="preserve">جدول (47) . Table </t>
  </si>
  <si>
    <t xml:space="preserve">اجمالي المتعطلين ( 15 سنة فأكثر ) حسب الجنس والجنسية والمستوى التعليمي </t>
  </si>
  <si>
    <t>Total Unemployed Persons (15 +) by Sex, Nationality and Educational Level</t>
  </si>
  <si>
    <t xml:space="preserve">جدول (48) . Table </t>
  </si>
  <si>
    <t xml:space="preserve">التوزيع النسبي للمتعطلين السعوديين الحاصلين على شهادة دبلوم فأعلى (15 سنة فأكثر) حسب الجنس والتخصص الدراسي </t>
  </si>
  <si>
    <t>Percentage distribution of Unemployed Persons (15 +)+) Holders of diploma or higher by Sex and Educational Specialization</t>
  </si>
  <si>
    <t xml:space="preserve">جدول (49) . Table </t>
  </si>
  <si>
    <t>التربية</t>
  </si>
  <si>
    <t>الدراسات الإنسانية والفنون</t>
  </si>
  <si>
    <t>برامج العلوم الاجتماعية والأعمال التجارية والقانون</t>
  </si>
  <si>
    <t>برامج العلوم الطبيعيه  والرياضيات وعلوم الحاسب الالي</t>
  </si>
  <si>
    <t>برامج الهندسة والصناعات والإنشاءات</t>
  </si>
  <si>
    <t>برنامج الزراعة والبيطره</t>
  </si>
  <si>
    <t>برامج الصحة والخدمات الاجتماعية</t>
  </si>
  <si>
    <t>برامج الخدمات</t>
  </si>
  <si>
    <t>المجموع</t>
  </si>
  <si>
    <t xml:space="preserve">Percentage distribution of Saudi Unemployed Persons (15 +) Holders of secondary education or equivalent by Sex and Educational Specialization </t>
  </si>
  <si>
    <t xml:space="preserve">جدول (50) . Table </t>
  </si>
  <si>
    <t xml:space="preserve">المتعطلون السعوديون ( 15 سنة فأكثر ) حسب الجنس وخبرة العمل السابق </t>
  </si>
  <si>
    <t>Saudi Unemployed Persons (15 +) by Sex and Previous work experience</t>
  </si>
  <si>
    <t xml:space="preserve">جدول (51) . Table </t>
  </si>
  <si>
    <t>خبرة العمل السابق</t>
  </si>
  <si>
    <t>Previous work experience</t>
  </si>
  <si>
    <t>متعطل سبق له العمل</t>
  </si>
  <si>
    <t>Unemployed already worked</t>
  </si>
  <si>
    <t>متعطل لم يسبق له العمل</t>
  </si>
  <si>
    <t>Unemployed has never worked</t>
  </si>
  <si>
    <t>الاجمالي      Total</t>
  </si>
  <si>
    <t>التوزيع النسبي للمتعطلين السعوديين ( 15 سنة فأكثر ) حسب الجنس وخبرة العمل السابق (%)</t>
  </si>
  <si>
    <t>Percentage distribution of Saudi Unemployed Persons (15 +) by Sex and Previous work experience (%)</t>
  </si>
  <si>
    <t xml:space="preserve">جدول (52) . Table </t>
  </si>
  <si>
    <t>التوزيع النسبي للمتعطلين السعوديين ( 15 سنة فأكثر ) الذين سبق لهم العمل حسب الجنس وأسباب ترك العمل السابق (%)</t>
  </si>
  <si>
    <t>Percentage distribution of Saudi Unemployed have previously worked (15 +) by Sex and Reasons of Previous Work Leave (%)</t>
  </si>
  <si>
    <t xml:space="preserve">جدول (53) . Table </t>
  </si>
  <si>
    <t>أسباب ترك العمل السابق</t>
  </si>
  <si>
    <t>Reasons of Previous Work Leave</t>
  </si>
  <si>
    <t>قلة الاجر او الراتب</t>
  </si>
  <si>
    <t>Low wage or salary</t>
  </si>
  <si>
    <t>العمل على فترتين</t>
  </si>
  <si>
    <t>Two daily working shifts</t>
  </si>
  <si>
    <t>بعد المسافة بين مكان الاقامة والعمل</t>
  </si>
  <si>
    <t>Work place is far away from residence</t>
  </si>
  <si>
    <t>التسريح بواسطة صاحب العمل</t>
  </si>
  <si>
    <t>Discharged by the employer</t>
  </si>
  <si>
    <t>العمل يتطلب جهدا بدنيا او ذهنيا</t>
  </si>
  <si>
    <t>Work requires physical and mental fitness</t>
  </si>
  <si>
    <t>قلة الارباح او تصفية المشروع الخاص</t>
  </si>
  <si>
    <t>Low profit or project liquidation</t>
  </si>
  <si>
    <t>نهاية العقد المؤقت</t>
  </si>
  <si>
    <t>End of temporary contract</t>
  </si>
  <si>
    <t>اسباب صحية</t>
  </si>
  <si>
    <t>Health reasons</t>
  </si>
  <si>
    <t>اسباب اجتماعية</t>
  </si>
  <si>
    <t>Social conditions</t>
  </si>
  <si>
    <t>اخرى</t>
  </si>
  <si>
    <t>التوزيع النسبي للمتعطلين السعوديين ( 15 سنة فأكثر ) حسب الجنس وأسلوب البحث عن عمل (%)</t>
  </si>
  <si>
    <t>Percentage distribution of Saudi Unemployed Persons (15 +) by Sex and Method of job search (%)</t>
  </si>
  <si>
    <t xml:space="preserve">جدول (54) . Table </t>
  </si>
  <si>
    <t>أسلوب البحث عن عمل</t>
  </si>
  <si>
    <t>Method of job search</t>
  </si>
  <si>
    <t>التقدم لأصحاب العمل مباشرة</t>
  </si>
  <si>
    <t>تعبئة نماذج توظيف عن طريق البريد او الانترنت</t>
  </si>
  <si>
    <t>سؤال الاصدقاء والاقارب عن فرص العمل</t>
  </si>
  <si>
    <t>نشر ومتابعة الاعلانات الوظيفية او الرد عليها</t>
  </si>
  <si>
    <t>التسجيل لدى وزارة الخدمة المدنية</t>
  </si>
  <si>
    <t>التسجيل لدى مكاتب التوظيف الاهلية</t>
  </si>
  <si>
    <t>التقدم بطلب تمويل مالي او ارض او معدات لتأسيس عمل خاص</t>
  </si>
  <si>
    <t>التقدم بطلب ترخيص لتأسيس عمل خاص</t>
  </si>
  <si>
    <t>لم يقم باي اجراء</t>
  </si>
  <si>
    <t>التوزيع النسبي للمتعطلين السعوديين ( 15 سنة فأكثر ) حسب الجنس ومدة البحث عن عمل (%)</t>
  </si>
  <si>
    <t xml:space="preserve">Percentage distribution of Saudi Unemployed Persons (15 +) by Sex and Duration of job searching (%) </t>
  </si>
  <si>
    <t xml:space="preserve">جدول (55) . Table </t>
  </si>
  <si>
    <t>مدة البحث عن عمل (بالأشهر)</t>
  </si>
  <si>
    <t>Duration of job searching (months))</t>
  </si>
  <si>
    <t>2-3</t>
  </si>
  <si>
    <t>4-6</t>
  </si>
  <si>
    <t>7-9</t>
  </si>
  <si>
    <t>10-12</t>
  </si>
  <si>
    <t>13-18</t>
  </si>
  <si>
    <t>أكثر من 18    More than 18</t>
  </si>
  <si>
    <t>التوزيع النسبي للمتعطلين السعوديين ( 15 سنة فأكثر ) حسب الجنس والتدريب (%)</t>
  </si>
  <si>
    <t>Percentage distribution of Saudi Unemployed Persons (15 +) by Sex and Training (%)</t>
  </si>
  <si>
    <t xml:space="preserve">جدول (56) . Table </t>
  </si>
  <si>
    <t>التدريب</t>
  </si>
  <si>
    <t>Training</t>
  </si>
  <si>
    <t>متعطل سبق له التدريب</t>
  </si>
  <si>
    <t>Unemployed already trained</t>
  </si>
  <si>
    <t>متعطل لم يسبق له التدريب</t>
  </si>
  <si>
    <t>Unemployed has never trained</t>
  </si>
  <si>
    <t>التوزيع النسبي للمتعطلين السعوديين ( 15 سنة فأكثر )  الذين سبق لهم التدريب حسب الجنس ونوع التدريب (%)</t>
  </si>
  <si>
    <t>Percentage distribution of Saudi Unemployed already trained (15 +) by Sex and Training Type (%)</t>
  </si>
  <si>
    <t xml:space="preserve">جدول (57) . Table </t>
  </si>
  <si>
    <t>نوع التدريب</t>
  </si>
  <si>
    <t>Training Type</t>
  </si>
  <si>
    <t>اداري</t>
  </si>
  <si>
    <t>Administrative</t>
  </si>
  <si>
    <t>مالي</t>
  </si>
  <si>
    <t>Financial</t>
  </si>
  <si>
    <t>حاسب إلي</t>
  </si>
  <si>
    <t>Computer</t>
  </si>
  <si>
    <t>فني أو مهني</t>
  </si>
  <si>
    <t>Technical or vocational</t>
  </si>
  <si>
    <t>لغات</t>
  </si>
  <si>
    <t>Languages</t>
  </si>
  <si>
    <t>أخرى</t>
  </si>
  <si>
    <t>التوزيع النسبي للمتعطلين السعوديين الذين سبق لهم التدريب ( 15 سنة فأكثر ) حسب الجنس والجهة الممولة للتدريب (%)</t>
  </si>
  <si>
    <t>Percentage distribution of Saudi Unemployed already trained (15 +) by Sex and Financing agency for the training program (%)</t>
  </si>
  <si>
    <t xml:space="preserve">جدول (58) . Table </t>
  </si>
  <si>
    <t>الجهة الممولة للتدريب</t>
  </si>
  <si>
    <t>Financing agency for the training program</t>
  </si>
  <si>
    <t>تمويل ذاتي</t>
  </si>
  <si>
    <t>Self-financing</t>
  </si>
  <si>
    <t>صندوق تنمية الموارد البشرية</t>
  </si>
  <si>
    <t>HRDF</t>
  </si>
  <si>
    <t>القطاع الخاص</t>
  </si>
  <si>
    <t>private sector</t>
  </si>
  <si>
    <t>معدل البطالة للسكان ( 15 سنة فأكثر ) حسب الجنس والجنسية ( % )</t>
  </si>
  <si>
    <t>Total Unemployment Rate of Population (15 + ) by Sex and Nationality (%)</t>
  </si>
  <si>
    <t xml:space="preserve">جدول (59) . Table </t>
  </si>
  <si>
    <t>معدل البطالة للسكان ( 15 سنة فأكثر) حسب الجنس والجنسية والفئات العمرية ( % )</t>
  </si>
  <si>
    <t>Total Unemployment Rate (15 + ) Sex, Nationality and Age Group ( % )</t>
  </si>
  <si>
    <t>معدل البطالة للسكان ( 15 سنة فأكثر) حسب الجنس والجنسية والمستوى التعليمي ( % )</t>
  </si>
  <si>
    <r>
      <t>Total Unemployment Rate (15 + ) by S</t>
    </r>
    <r>
      <rPr>
        <sz val="12"/>
        <color rgb="FF000000"/>
        <rFont val="Frutiger LT Arabic 55 Roman"/>
      </rPr>
      <t xml:space="preserve"> </t>
    </r>
    <r>
      <rPr>
        <sz val="12"/>
        <rFont val="Frutiger LT Arabic 55 Roman"/>
      </rPr>
      <t>Sex, Nationality and Education level ( % )</t>
    </r>
  </si>
  <si>
    <t>معدل البطالة للسكان ( 15 سنة فأكثر ) حسب الجنس والجنسية والمنطقة الادارية</t>
  </si>
  <si>
    <r>
      <t xml:space="preserve">Total </t>
    </r>
    <r>
      <rPr>
        <sz val="12"/>
        <rFont val="Frutiger LT Arabic 55 Roman"/>
      </rPr>
      <t xml:space="preserve">Unemployment Rate </t>
    </r>
    <r>
      <rPr>
        <sz val="12"/>
        <color rgb="FF000000"/>
        <rFont val="Frutiger LT Arabic 55 Roman"/>
      </rPr>
      <t>(</t>
    </r>
    <r>
      <rPr>
        <sz val="12"/>
        <rFont val="Frutiger LT Arabic 55 Roman"/>
      </rPr>
      <t xml:space="preserve">15 +) </t>
    </r>
    <r>
      <rPr>
        <sz val="12"/>
        <color rgb="FF000000"/>
        <rFont val="Frutiger LT Arabic 55 Roman"/>
      </rPr>
      <t xml:space="preserve"> by Sex, Nationality and Administrative Region</t>
    </r>
  </si>
  <si>
    <t>Regional and international organizations</t>
  </si>
  <si>
    <t>المؤشرات (سجلات إدارية)</t>
  </si>
  <si>
    <t>المؤشرات (مسح القوى العاملة)</t>
  </si>
  <si>
    <t>Not Specified</t>
  </si>
  <si>
    <t>Total work visas issued by sex and type of sector (visa)</t>
  </si>
  <si>
    <t>جدول (21) . Table</t>
  </si>
  <si>
    <t>Government</t>
  </si>
  <si>
    <t>منزلي</t>
  </si>
  <si>
    <t>Household</t>
  </si>
  <si>
    <t>خاص</t>
  </si>
  <si>
    <t>private</t>
  </si>
  <si>
    <t>اجمالي تأشيرات العمل  الصادرة حسب الجنس ونوع القطاع (تأشيرة)</t>
  </si>
  <si>
    <t>.</t>
  </si>
  <si>
    <t>العمالة المنزلية*                                 Domestic worker</t>
  </si>
  <si>
    <t>Domestic worker*</t>
  </si>
  <si>
    <t>Domestic worker *</t>
  </si>
  <si>
    <t xml:space="preserve">العمالة المنزلية غير السعودية حسب الجنس و المجموعات الرئيسة للمهن المنزلية </t>
  </si>
  <si>
    <t xml:space="preserve">التوزيع النسبي للمتعطلين السعوديين (15 سنة فأكثر) الحاصلين على الشهادة الثانوية أو ما يعادلها حسب الجنس  والتخصص الدراسي </t>
  </si>
  <si>
    <t>جدول (23) . Table</t>
  </si>
  <si>
    <t>جدول (24) . Table</t>
  </si>
  <si>
    <t>جدول (22) . Table</t>
  </si>
  <si>
    <t>جدول (25) . Table</t>
  </si>
  <si>
    <t xml:space="preserve">جدول (43) . Table </t>
  </si>
  <si>
    <t xml:space="preserve">جدول (44) . Table </t>
  </si>
  <si>
    <t xml:space="preserve">جدول (45) . Table </t>
  </si>
  <si>
    <t>2017 Q4</t>
  </si>
  <si>
    <t>2017 الربع الرابع</t>
  </si>
  <si>
    <t xml:space="preserve">2017 الربع الرابع </t>
  </si>
  <si>
    <t>Sector</t>
  </si>
  <si>
    <t>القطاع</t>
  </si>
  <si>
    <t>Participants on the job Subject to the rules and regulations of social insurance by sex , nationality and Sector</t>
  </si>
  <si>
    <t>المشتركون على رأس العمل الخاضعون لأنظمة ولوائح التأمينات الاجتماعية حسب الجنس والجنسية ونوع القطاع</t>
  </si>
  <si>
    <t>جدول (42) . Table</t>
  </si>
  <si>
    <t xml:space="preserve">جدول (60) . Table </t>
  </si>
  <si>
    <t>العلمي ( علوم طبيعية ) 
Science</t>
  </si>
  <si>
    <t xml:space="preserve">ادبي ( شرعي ) 
Literary </t>
  </si>
  <si>
    <t xml:space="preserve">صناعي /مهني/مساحة 
Industrial / Professional / Area </t>
  </si>
  <si>
    <t>صحي وتمريض 
Health</t>
  </si>
  <si>
    <t>زراعي وتقني  
Agricultural and technical</t>
  </si>
  <si>
    <t>علوم شرعية / دينية  
Religious sciences</t>
  </si>
  <si>
    <t>تجاري 
Commercial</t>
  </si>
  <si>
    <t>65 +</t>
  </si>
  <si>
    <t>2018 Q1</t>
  </si>
  <si>
    <t>2018 الربع الأول</t>
  </si>
  <si>
    <t xml:space="preserve">2018 الربع الأول </t>
  </si>
  <si>
    <t>2018 سوق العمل الربع الأول</t>
  </si>
  <si>
    <t>العاملون على رأس العمل الخاضعون لأنظمة ولوائح الخدمة المدنية حسب الجنس والجنسية للربع الأول 2018 مقارنة بالربع الرابع 2017</t>
  </si>
  <si>
    <r>
      <t xml:space="preserve">Employees on the job Subject to the rules and regulations of the Civil Service by sex and nationality </t>
    </r>
    <r>
      <rPr>
        <sz val="10"/>
        <rFont val="Frutiger LT Arabic 55 Roman"/>
      </rPr>
      <t>for 2018 Q1 Compared to 2017 Q4</t>
    </r>
  </si>
  <si>
    <t>المشتركون على رأس العمل الخاضعون لأنظمة ولوائح التأمينات الاجتماعية حسب الجنس والجنسية للربع الأول 2018 مقارنة بالربع الرايع2017</t>
  </si>
  <si>
    <r>
      <t xml:space="preserve">Participants on the job Subject to the rules and regulations of social insurance by sex and nationality </t>
    </r>
    <r>
      <rPr>
        <sz val="11"/>
        <color theme="1"/>
        <rFont val="Frutiger LT Arabic 55 Roman"/>
      </rPr>
      <t>for 2018 Q1 Compared to 2017 Q4</t>
    </r>
  </si>
  <si>
    <t>العمالة المنزلية غير السعودية حسب الجنس للربع الأول 2018 مقارنة بالربع الرابع  2017</t>
  </si>
  <si>
    <r>
      <t xml:space="preserve">Non - Saudi domestic workers by sex </t>
    </r>
    <r>
      <rPr>
        <sz val="10"/>
        <rFont val="Frutiger LT Arabic 55 Roman"/>
      </rPr>
      <t>for 2018 Q1 Compared to 2017 Q4</t>
    </r>
  </si>
  <si>
    <t xml:space="preserve">2018 سوق العمل الربع الأول </t>
  </si>
  <si>
    <r>
      <t>المصدر :</t>
    </r>
    <r>
      <rPr>
        <sz val="11"/>
        <color rgb="FF000000"/>
        <rFont val="Sakkal Majalla"/>
      </rPr>
      <t xml:space="preserve"> وزارة العمل والتنمية الاجتماعية                                                                                                                          MLSD</t>
    </r>
    <r>
      <rPr>
        <sz val="11"/>
        <rFont val="Sakkal Majalla"/>
      </rPr>
      <t>: Source</t>
    </r>
  </si>
  <si>
    <t>سوق العمل الربع الأول 2018</t>
  </si>
  <si>
    <t xml:space="preserve">المصدر : المؤسسة العامة للتأمينات ألاجتماعية   </t>
  </si>
  <si>
    <t>معدل التشغيل للسعوديين (15 سنة فأكثر) للربع الأول 2018 مقارنة بالربع الرابع 2017 ( % )</t>
  </si>
  <si>
    <r>
      <t xml:space="preserve">Saudi </t>
    </r>
    <r>
      <rPr>
        <sz val="12"/>
        <color rgb="FF000000"/>
        <rFont val="Frutiger LT Arabic 55 Roman"/>
      </rPr>
      <t>Employment</t>
    </r>
    <r>
      <rPr>
        <sz val="12"/>
        <rFont val="Frutiger LT Arabic 55 Roman"/>
      </rPr>
      <t xml:space="preserve"> Rate (15 +) for 2018 Q1 Compared to 2017 Q4 ( % )</t>
    </r>
  </si>
  <si>
    <r>
      <t xml:space="preserve">Average Hours of Work for Employed Persons (15 +) by Sex </t>
    </r>
    <r>
      <rPr>
        <sz val="12"/>
        <rFont val="Frutiger LT Arabic 55 Roman"/>
      </rPr>
      <t>for 2018 Q1 Compared to 2017 Q4</t>
    </r>
    <r>
      <rPr>
        <sz val="12"/>
        <color rgb="FF000000"/>
        <rFont val="Frutiger LT Arabic 55 Roman"/>
      </rPr>
      <t xml:space="preserve"> (Hour)</t>
    </r>
  </si>
  <si>
    <t>السعوديون (15 سنة فأكثر) داخل قوة العمل للربع الأول 2018 مقارنة بالربع الرابع 2017</t>
  </si>
  <si>
    <t>Saudi (15 +) in the labor force for 2018 Q1 Compared to 2017 Q4</t>
  </si>
  <si>
    <t>معدل المشاركة الاقتصادية للسعوديين (15 سنة فأكثر) للربع الأول  2018 مقارنة بالربع الرابع  2017 ( % )</t>
  </si>
  <si>
    <t>Saudi Economic participation rate (15 +) for 2018 Q1 Compared to 2017 Q4 ( % )</t>
  </si>
  <si>
    <t xml:space="preserve">السعوديون الباحثين عن عمل للربع الأول 2018 مقارنة بالربع الربع 2017 </t>
  </si>
  <si>
    <t>Saudi Job Seekers for 2018 Q1 Compared to 2017 Q4</t>
  </si>
  <si>
    <t xml:space="preserve">المتعطلون  (15 سنة فأكثر) للربع الأول  2018 مقارنة بالربع الرابع 2017 </t>
  </si>
  <si>
    <t>Total Unemployed Persons (15 +) for 2018 Q1 Compared to 2017 Q4</t>
  </si>
  <si>
    <t xml:space="preserve">(التسجيل لدى  وزارة العمل (صندوق تنمية الموارد البشرية </t>
  </si>
  <si>
    <t>معدل البطالة للسكان (15 سنة فأكثر) للربع الأول  2018 مقارنة بالربع الرابع  2017 ( % )</t>
  </si>
  <si>
    <t>Total Unemployment Rate (15 +) for 2018 Q1 Compared to 2017 Q4( % )</t>
  </si>
  <si>
    <t>اجمالي المشتغلين للربع الأول 2018 مقارنة بالربع الرابع 2017</t>
  </si>
  <si>
    <r>
      <t xml:space="preserve">Total </t>
    </r>
    <r>
      <rPr>
        <sz val="12"/>
        <color rgb="FF000000"/>
        <rFont val="Frutiger LT Arabic 55 Roman"/>
      </rPr>
      <t>Employed persons</t>
    </r>
    <r>
      <rPr>
        <sz val="12"/>
        <rFont val="Frutiger LT Arabic 55 Roman"/>
      </rPr>
      <t xml:space="preserve">  for 2018 Q1 Compared to 2017 Q4</t>
    </r>
  </si>
  <si>
    <r>
      <t>متوسط ساعات العمل للمشتغلين ( 15 سنة فأكثر ) حسب الجنس</t>
    </r>
    <r>
      <rPr>
        <sz val="12"/>
        <rFont val="Frutiger LT Arabic 55 Roman"/>
      </rPr>
      <t xml:space="preserve"> للربع الأول 2018 مقارنة بالربع الرابع 2017 </t>
    </r>
    <r>
      <rPr>
        <sz val="12"/>
        <color rgb="FF000000"/>
        <rFont val="Frutiger LT Arabic 55 Roman"/>
      </rPr>
      <t xml:space="preserve">  (ساعة)</t>
    </r>
  </si>
  <si>
    <t>التخصص الدراسي</t>
  </si>
  <si>
    <t>Educational Specialization</t>
  </si>
  <si>
    <t xml:space="preserve"> Mining, petroleum and quarrying</t>
  </si>
  <si>
    <t>Applied directly to employer</t>
  </si>
  <si>
    <t>Fill in an employment application forms by post or internet</t>
  </si>
  <si>
    <t>Ask friends and relatives on job opportunities</t>
  </si>
  <si>
    <t>Puplishing and following up job ads and replying to them</t>
  </si>
  <si>
    <t>Registered with the ministry of civil service</t>
  </si>
  <si>
    <t>Registration with the Ministry of Labor (hrdf)</t>
  </si>
  <si>
    <t>Registered with private employment offices</t>
  </si>
  <si>
    <t>Sought financial assistance, space, land, equipment, etc. to start own business</t>
  </si>
  <si>
    <t>Applied for permit or licence to start own business</t>
  </si>
  <si>
    <t>No action taken</t>
  </si>
  <si>
    <t>أسباب أخرى</t>
  </si>
  <si>
    <t>Other Reasons</t>
  </si>
  <si>
    <t>Education</t>
  </si>
  <si>
    <t>Humanities and Arts</t>
  </si>
  <si>
    <t>Social Science, Business and Law Programs</t>
  </si>
  <si>
    <t>Programs of Natural Sciences, Mathematics and Computer Science</t>
  </si>
  <si>
    <t>Engineering, Industries and Construction</t>
  </si>
  <si>
    <t>Program Agriculture and Veterinary</t>
  </si>
  <si>
    <t>Health and social services programs</t>
  </si>
  <si>
    <t>Services Programs</t>
  </si>
  <si>
    <t>.Easte. Prov</t>
  </si>
  <si>
    <t>Labour Market 2018  First Quarter</t>
  </si>
  <si>
    <t>Labour Market 2018 First Quarter</t>
  </si>
  <si>
    <t>Labour Market 2018 First  Quarter</t>
  </si>
  <si>
    <t>Labour Market 2018  First 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</si>
</sst>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_-* #,##0.00\-;_-* &quot;-&quot;??_-;_-@_-"/>
    <numFmt numFmtId="164" formatCode="0.0"/>
    <numFmt numFmtId="165" formatCode="_-* #,##0_-;_-* #,##0\-;_-* &quot;-&quot;??_-;_-@_-"/>
    <numFmt numFmtId="166" formatCode="0.0%"/>
    <numFmt numFmtId="167" formatCode="#,##0.0"/>
    <numFmt numFmtId="168" formatCode="#,##0_ ;\-#,##0\ "/>
  </numFmts>
  <fonts count="8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color rgb="FF000000"/>
      <name val="Frutiger LT Arabic 55 Roman"/>
    </font>
    <font>
      <sz val="11"/>
      <name val="Arial"/>
      <family val="2"/>
    </font>
    <font>
      <sz val="16"/>
      <name val="Arial"/>
      <family val="2"/>
    </font>
    <font>
      <sz val="10"/>
      <color rgb="FF000000"/>
      <name val="Arial"/>
      <family val="2"/>
      <scheme val="minor"/>
    </font>
    <font>
      <sz val="11"/>
      <color theme="1"/>
      <name val="Frutiger LT Arabic 55 Roman"/>
    </font>
    <font>
      <sz val="11"/>
      <color rgb="FF000000"/>
      <name val="Frutiger LT Arabic 55 Roman"/>
    </font>
    <font>
      <sz val="11"/>
      <name val="Frutiger LT Arabic 55 Roman"/>
    </font>
    <font>
      <sz val="12"/>
      <color rgb="FFFFFFFF"/>
      <name val="Frutiger LT Arabic 55 Roman"/>
    </font>
    <font>
      <sz val="12"/>
      <color rgb="FF000000"/>
      <name val="Frutiger LT Arabic 55 Roman"/>
    </font>
    <font>
      <b/>
      <sz val="12"/>
      <color rgb="FFFFFFFF"/>
      <name val="Frutiger LT Arabic 55 Roman"/>
    </font>
    <font>
      <b/>
      <sz val="11"/>
      <color rgb="FFFFFFFF"/>
      <name val="Frutiger LT Arabic 55 Roman"/>
    </font>
    <font>
      <sz val="11"/>
      <color theme="0"/>
      <name val="Arial"/>
      <family val="2"/>
      <scheme val="minor"/>
    </font>
    <font>
      <sz val="8"/>
      <color rgb="FF000000"/>
      <name val="Frutiger LT Arabic 55 Roman"/>
    </font>
    <font>
      <sz val="9"/>
      <color rgb="FF000000"/>
      <name val="Frutiger LT Arabic 55 Roman"/>
    </font>
    <font>
      <sz val="9"/>
      <name val="Frutiger LT Arabic 55 Roman"/>
    </font>
    <font>
      <sz val="10"/>
      <name val="Frutiger LT Arabic 55 Roman"/>
    </font>
    <font>
      <sz val="10"/>
      <color theme="1"/>
      <name val="Frutiger LT Arabic 55 Roman"/>
    </font>
    <font>
      <sz val="18"/>
      <color theme="3"/>
      <name val="Frutiger LT Arabic 55 Roman"/>
    </font>
    <font>
      <sz val="11"/>
      <color rgb="FFFFFFFF"/>
      <name val="Frutiger LT Arabic 55 Roman"/>
    </font>
    <font>
      <sz val="8"/>
      <color theme="1"/>
      <name val="Frutiger LT Arabic 55 Roman"/>
    </font>
    <font>
      <sz val="9"/>
      <color theme="1"/>
      <name val="Frutiger LT Arabic 55 Roman"/>
    </font>
    <font>
      <sz val="10"/>
      <color theme="0"/>
      <name val="Frutiger LT Arabic 55 Roman"/>
    </font>
    <font>
      <sz val="8"/>
      <color rgb="FF000000"/>
      <name val="Sakkal Majalla"/>
    </font>
    <font>
      <sz val="1"/>
      <color rgb="FF3DB682"/>
      <name val="Frutiger LT Arabic 55 Roman"/>
    </font>
    <font>
      <sz val="10"/>
      <color rgb="FF000000"/>
      <name val="Sakkal Majalla"/>
    </font>
    <font>
      <sz val="11"/>
      <color rgb="FF000000"/>
      <name val="Sakkal Majalla"/>
    </font>
    <font>
      <sz val="12"/>
      <color rgb="FF000000"/>
      <name val="Sakkal Majalla"/>
    </font>
    <font>
      <sz val="16"/>
      <color rgb="FF000000"/>
      <name val="Sakkal Majalla"/>
    </font>
    <font>
      <sz val="8"/>
      <name val="Sakkal Majalla"/>
    </font>
    <font>
      <sz val="10"/>
      <name val="Sakkal Majalla"/>
    </font>
    <font>
      <sz val="10"/>
      <color theme="1"/>
      <name val="Arial"/>
      <family val="2"/>
      <scheme val="minor"/>
    </font>
    <font>
      <sz val="10"/>
      <color rgb="FFFFFFFF"/>
      <name val="Frutiger LT Arabic 55 Roman"/>
    </font>
    <font>
      <b/>
      <sz val="10"/>
      <color rgb="FFFFFFFF"/>
      <name val="Frutiger LT Arabic 55 Roman"/>
    </font>
    <font>
      <sz val="8"/>
      <color theme="1"/>
      <name val="Sakkal Majalla"/>
    </font>
    <font>
      <sz val="10"/>
      <color theme="1"/>
      <name val="Sakkal Majalla"/>
    </font>
    <font>
      <sz val="11"/>
      <color theme="1"/>
      <name val="Sakkal Majalla"/>
    </font>
    <font>
      <sz val="9"/>
      <color rgb="FF3DB682"/>
      <name val="Frutiger LT Arabic 55 Roman"/>
    </font>
    <font>
      <sz val="6"/>
      <color rgb="FF24866F"/>
      <name val="Neo Sans Arabic Medium"/>
      <family val="2"/>
    </font>
    <font>
      <sz val="14"/>
      <color rgb="FFFFFFFF"/>
      <name val="Neo Sans Arabic Medium"/>
      <family val="2"/>
    </font>
    <font>
      <sz val="14"/>
      <color rgb="FFFFFFFF"/>
      <name val="Frutiger LT Arabic 55 Roman"/>
    </font>
    <font>
      <sz val="14"/>
      <color rgb="FF000000"/>
      <name val="Frutiger LT Arabic 55 Roman"/>
    </font>
    <font>
      <vertAlign val="superscript"/>
      <sz val="14"/>
      <color rgb="FF000000"/>
      <name val="Frutiger LT Arabic 55 Roman"/>
    </font>
    <font>
      <b/>
      <sz val="14"/>
      <color rgb="FF000000"/>
      <name val="Frutiger LT Arabic 55 Roman"/>
    </font>
    <font>
      <sz val="14"/>
      <color theme="1"/>
      <name val="Frutiger LT Arabic 55 Roman"/>
    </font>
    <font>
      <sz val="14"/>
      <name val="Frutiger LT Arabic 55 Roman"/>
    </font>
    <font>
      <vertAlign val="superscript"/>
      <sz val="14"/>
      <color rgb="FFFFFFFF"/>
      <name val="Frutiger LT Arabic 55 Roman"/>
    </font>
    <font>
      <sz val="11"/>
      <color theme="1"/>
      <name val="Arial"/>
      <family val="2"/>
      <scheme val="minor"/>
    </font>
    <font>
      <sz val="12"/>
      <color theme="1"/>
      <name val="Frutiger LT Arabic 55 Roman"/>
    </font>
    <font>
      <b/>
      <sz val="14"/>
      <color theme="1"/>
      <name val="Sakkal Majalla"/>
    </font>
    <font>
      <sz val="12"/>
      <name val="Frutiger LT Arabic 55 Roman"/>
    </font>
    <font>
      <b/>
      <sz val="8"/>
      <color rgb="FFFFFFFF"/>
      <name val="Frutiger LT Arabic 55 Roman"/>
    </font>
    <font>
      <sz val="14"/>
      <color theme="1"/>
      <name val="Arial"/>
      <family val="2"/>
      <scheme val="minor"/>
    </font>
    <font>
      <sz val="8"/>
      <name val="Frutiger LT Arabic 55 Roman"/>
    </font>
    <font>
      <b/>
      <sz val="14"/>
      <color theme="0"/>
      <name val="Sakkal Majalla"/>
    </font>
    <font>
      <b/>
      <sz val="10"/>
      <color rgb="FFFFFFFF"/>
      <name val="Traditional Arabic"/>
      <family val="1"/>
    </font>
    <font>
      <sz val="10"/>
      <color theme="1"/>
      <name val="Times New Roman"/>
      <family val="1"/>
    </font>
    <font>
      <sz val="11"/>
      <name val="Sakkal Majalla"/>
    </font>
    <font>
      <sz val="8"/>
      <color rgb="FFFFFFFF"/>
      <name val="Frutiger LT Arabic 45 Light"/>
    </font>
    <font>
      <sz val="9"/>
      <color theme="1"/>
      <name val="Arial"/>
      <family val="2"/>
      <scheme val="minor"/>
    </font>
    <font>
      <sz val="8"/>
      <name val="Arial"/>
      <family val="2"/>
    </font>
    <font>
      <sz val="3"/>
      <color rgb="FF24866F"/>
      <name val="Neo Sans Arabic Medium"/>
      <family val="2"/>
    </font>
    <font>
      <sz val="12"/>
      <color theme="1"/>
      <name val="Arial"/>
      <family val="2"/>
      <scheme val="minor"/>
    </font>
    <font>
      <sz val="10"/>
      <name val="Arial"/>
      <family val="2"/>
    </font>
    <font>
      <sz val="9"/>
      <color theme="1"/>
      <name val="Sakkal Majalla"/>
    </font>
    <font>
      <sz val="9"/>
      <name val="Sakkal Majalla"/>
    </font>
    <font>
      <sz val="8"/>
      <color theme="1"/>
      <name val="Arial"/>
      <family val="2"/>
      <scheme val="minor"/>
    </font>
    <font>
      <b/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24866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99B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6717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4">
    <border>
      <left/>
      <right/>
      <top/>
      <bottom/>
      <diagonal/>
    </border>
    <border>
      <left style="thick">
        <color rgb="FFFFFFFF"/>
      </left>
      <right/>
      <top/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 style="thick">
        <color rgb="FF24866F"/>
      </bottom>
      <diagonal/>
    </border>
    <border>
      <left/>
      <right/>
      <top/>
      <bottom style="thick">
        <color rgb="FF24866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/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medium">
        <color rgb="FFFFFFFF"/>
      </bottom>
      <diagonal/>
    </border>
    <border>
      <left style="thick">
        <color theme="0"/>
      </left>
      <right/>
      <top/>
      <bottom style="thick">
        <color rgb="FF24866F"/>
      </bottom>
      <diagonal/>
    </border>
    <border>
      <left style="thick">
        <color theme="0"/>
      </left>
      <right/>
      <top/>
      <bottom/>
      <diagonal/>
    </border>
    <border>
      <left style="medium">
        <color theme="0"/>
      </left>
      <right style="medium">
        <color rgb="FFFFFFFF"/>
      </right>
      <top/>
      <bottom/>
      <diagonal/>
    </border>
    <border>
      <left/>
      <right style="medium">
        <color theme="0"/>
      </right>
      <top/>
      <bottom style="medium">
        <color rgb="FFFFFFFF"/>
      </bottom>
      <diagonal/>
    </border>
    <border>
      <left style="medium">
        <color rgb="FFFFFFFF"/>
      </left>
      <right style="medium">
        <color theme="0"/>
      </right>
      <top style="medium">
        <color rgb="FFFFFFFF"/>
      </top>
      <bottom/>
      <diagonal/>
    </border>
    <border>
      <left style="medium">
        <color rgb="FFFFFFFF"/>
      </left>
      <right style="thin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rgb="FFFFFFFF"/>
      </right>
      <top/>
      <bottom style="thick">
        <color rgb="FF24866F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rgb="FF24866F"/>
      </bottom>
      <diagonal/>
    </border>
    <border>
      <left style="thick">
        <color rgb="FFFFFFFF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rgb="FFFFFFFF"/>
      </right>
      <top/>
      <bottom style="medium">
        <color rgb="FFFFFFFF"/>
      </bottom>
      <diagonal/>
    </border>
  </borders>
  <cellStyleXfs count="49">
    <xf numFmtId="0" fontId="0" fillId="0" borderId="0"/>
    <xf numFmtId="43" fontId="51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44" applyNumberFormat="0" applyFill="0" applyAlignment="0" applyProtection="0"/>
    <xf numFmtId="0" fontId="73" fillId="0" borderId="45" applyNumberFormat="0" applyFill="0" applyAlignment="0" applyProtection="0"/>
    <xf numFmtId="0" fontId="74" fillId="0" borderId="46" applyNumberFormat="0" applyFill="0" applyAlignment="0" applyProtection="0"/>
    <xf numFmtId="0" fontId="74" fillId="0" borderId="0" applyNumberFormat="0" applyFill="0" applyBorder="0" applyAlignment="0" applyProtection="0"/>
    <xf numFmtId="0" fontId="75" fillId="9" borderId="0" applyNumberFormat="0" applyBorder="0" applyAlignment="0" applyProtection="0"/>
    <xf numFmtId="0" fontId="76" fillId="10" borderId="0" applyNumberFormat="0" applyBorder="0" applyAlignment="0" applyProtection="0"/>
    <xf numFmtId="0" fontId="77" fillId="11" borderId="0" applyNumberFormat="0" applyBorder="0" applyAlignment="0" applyProtection="0"/>
    <xf numFmtId="0" fontId="78" fillId="12" borderId="47" applyNumberFormat="0" applyAlignment="0" applyProtection="0"/>
    <xf numFmtId="0" fontId="79" fillId="13" borderId="48" applyNumberFormat="0" applyAlignment="0" applyProtection="0"/>
    <xf numFmtId="0" fontId="80" fillId="13" borderId="47" applyNumberFormat="0" applyAlignment="0" applyProtection="0"/>
    <xf numFmtId="0" fontId="81" fillId="0" borderId="49" applyNumberFormat="0" applyFill="0" applyAlignment="0" applyProtection="0"/>
    <xf numFmtId="0" fontId="82" fillId="14" borderId="50" applyNumberFormat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52" applyNumberFormat="0" applyFill="0" applyAlignment="0" applyProtection="0"/>
    <xf numFmtId="0" fontId="8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86" fillId="19" borderId="0" applyNumberFormat="0" applyBorder="0" applyAlignment="0" applyProtection="0"/>
    <xf numFmtId="0" fontId="8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86" fillId="23" borderId="0" applyNumberFormat="0" applyBorder="0" applyAlignment="0" applyProtection="0"/>
    <xf numFmtId="0" fontId="8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86" fillId="27" borderId="0" applyNumberFormat="0" applyBorder="0" applyAlignment="0" applyProtection="0"/>
    <xf numFmtId="0" fontId="8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86" fillId="31" borderId="0" applyNumberFormat="0" applyBorder="0" applyAlignment="0" applyProtection="0"/>
    <xf numFmtId="0" fontId="8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86" fillId="35" borderId="0" applyNumberFormat="0" applyBorder="0" applyAlignment="0" applyProtection="0"/>
    <xf numFmtId="0" fontId="8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86" fillId="39" borderId="0" applyNumberFormat="0" applyBorder="0" applyAlignment="0" applyProtection="0"/>
    <xf numFmtId="0" fontId="1" fillId="0" borderId="0"/>
    <xf numFmtId="0" fontId="1" fillId="15" borderId="51" applyNumberFormat="0" applyFont="0" applyAlignment="0" applyProtection="0"/>
  </cellStyleXfs>
  <cellXfs count="954">
    <xf numFmtId="0" fontId="0" fillId="0" borderId="0" xfId="0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readingOrder="2"/>
    </xf>
    <xf numFmtId="0" fontId="8" fillId="0" borderId="0" xfId="0" applyFont="1" applyAlignment="1">
      <alignment vertical="center" readingOrder="1"/>
    </xf>
    <xf numFmtId="3" fontId="11" fillId="3" borderId="2" xfId="0" applyNumberFormat="1" applyFont="1" applyFill="1" applyBorder="1" applyAlignment="1">
      <alignment horizontal="center" vertical="center" wrapText="1" readingOrder="1"/>
    </xf>
    <xf numFmtId="3" fontId="11" fillId="3" borderId="2" xfId="0" applyNumberFormat="1" applyFont="1" applyFill="1" applyBorder="1" applyAlignment="1">
      <alignment horizontal="center" vertical="center" readingOrder="1"/>
    </xf>
    <xf numFmtId="0" fontId="12" fillId="5" borderId="2" xfId="0" applyFont="1" applyFill="1" applyBorder="1" applyAlignment="1">
      <alignment horizontal="center" vertical="center" wrapText="1" readingOrder="2"/>
    </xf>
    <xf numFmtId="0" fontId="12" fillId="5" borderId="12" xfId="0" applyFont="1" applyFill="1" applyBorder="1" applyAlignment="1">
      <alignment horizontal="center" vertical="center" wrapText="1" readingOrder="2"/>
    </xf>
    <xf numFmtId="0" fontId="12" fillId="5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readingOrder="2"/>
    </xf>
    <xf numFmtId="0" fontId="12" fillId="5" borderId="14" xfId="0" applyFont="1" applyFill="1" applyBorder="1" applyAlignment="1">
      <alignment horizontal="center" vertical="center" wrapText="1" readingOrder="2"/>
    </xf>
    <xf numFmtId="0" fontId="12" fillId="5" borderId="14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readingOrder="2"/>
    </xf>
    <xf numFmtId="0" fontId="14" fillId="5" borderId="2" xfId="0" applyFont="1" applyFill="1" applyBorder="1" applyAlignment="1">
      <alignment horizontal="center" vertical="center" wrapText="1" readingOrder="2"/>
    </xf>
    <xf numFmtId="0" fontId="12" fillId="5" borderId="0" xfId="0" applyFont="1" applyFill="1" applyBorder="1" applyAlignment="1">
      <alignment horizontal="center" vertical="center" wrapText="1"/>
    </xf>
    <xf numFmtId="3" fontId="11" fillId="3" borderId="14" xfId="0" applyNumberFormat="1" applyFont="1" applyFill="1" applyBorder="1" applyAlignment="1">
      <alignment horizontal="center" vertical="center" wrapText="1" readingOrder="1"/>
    </xf>
    <xf numFmtId="3" fontId="11" fillId="6" borderId="2" xfId="0" applyNumberFormat="1" applyFont="1" applyFill="1" applyBorder="1" applyAlignment="1">
      <alignment horizontal="center" vertical="center" wrapText="1" readingOrder="1"/>
    </xf>
    <xf numFmtId="3" fontId="11" fillId="6" borderId="14" xfId="0" applyNumberFormat="1" applyFont="1" applyFill="1" applyBorder="1" applyAlignment="1">
      <alignment horizontal="center" vertical="center" wrapText="1" readingOrder="1"/>
    </xf>
    <xf numFmtId="3" fontId="11" fillId="6" borderId="2" xfId="0" applyNumberFormat="1" applyFont="1" applyFill="1" applyBorder="1" applyAlignment="1">
      <alignment horizontal="center" vertical="center" readingOrder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17" fillId="0" borderId="0" xfId="0" applyFont="1" applyAlignment="1">
      <alignment horizontal="right" vertical="center" readingOrder="2"/>
    </xf>
    <xf numFmtId="3" fontId="20" fillId="4" borderId="2" xfId="0" applyNumberFormat="1" applyFont="1" applyFill="1" applyBorder="1" applyAlignment="1">
      <alignment horizontal="center" vertical="center" readingOrder="1"/>
    </xf>
    <xf numFmtId="0" fontId="23" fillId="5" borderId="2" xfId="0" applyFont="1" applyFill="1" applyBorder="1" applyAlignment="1">
      <alignment horizontal="center" vertical="center" wrapText="1" readingOrder="2"/>
    </xf>
    <xf numFmtId="3" fontId="11" fillId="4" borderId="2" xfId="0" applyNumberFormat="1" applyFont="1" applyFill="1" applyBorder="1" applyAlignment="1">
      <alignment horizontal="center" vertical="center" readingOrder="1"/>
    </xf>
    <xf numFmtId="0" fontId="12" fillId="5" borderId="10" xfId="0" applyFont="1" applyFill="1" applyBorder="1" applyAlignment="1">
      <alignment horizontal="center" vertical="center" wrapText="1" readingOrder="2"/>
    </xf>
    <xf numFmtId="0" fontId="12" fillId="5" borderId="10" xfId="0" applyFont="1" applyFill="1" applyBorder="1" applyAlignment="1">
      <alignment horizontal="center" vertical="center" wrapText="1"/>
    </xf>
    <xf numFmtId="3" fontId="11" fillId="3" borderId="10" xfId="0" applyNumberFormat="1" applyFont="1" applyFill="1" applyBorder="1" applyAlignment="1">
      <alignment horizontal="center" vertical="center" wrapText="1" readingOrder="1"/>
    </xf>
    <xf numFmtId="3" fontId="11" fillId="4" borderId="10" xfId="0" applyNumberFormat="1" applyFont="1" applyFill="1" applyBorder="1" applyAlignment="1">
      <alignment horizontal="center" vertical="center" wrapText="1" readingOrder="1"/>
    </xf>
    <xf numFmtId="0" fontId="9" fillId="0" borderId="0" xfId="0" applyFont="1"/>
    <xf numFmtId="0" fontId="21" fillId="0" borderId="0" xfId="0" applyFont="1"/>
    <xf numFmtId="0" fontId="9" fillId="0" borderId="0" xfId="0" applyFont="1" applyAlignment="1">
      <alignment readingOrder="2"/>
    </xf>
    <xf numFmtId="0" fontId="10" fillId="0" borderId="0" xfId="0" applyFont="1" applyAlignment="1">
      <alignment horizontal="right" vertical="center" readingOrder="2"/>
    </xf>
    <xf numFmtId="0" fontId="11" fillId="0" borderId="0" xfId="0" applyFont="1" applyAlignment="1">
      <alignment vertical="center" readingOrder="2"/>
    </xf>
    <xf numFmtId="0" fontId="9" fillId="0" borderId="0" xfId="0" applyFont="1" applyAlignment="1"/>
    <xf numFmtId="0" fontId="11" fillId="0" borderId="0" xfId="0" applyFont="1" applyAlignment="1">
      <alignment horizontal="right" vertical="center" readingOrder="2"/>
    </xf>
    <xf numFmtId="0" fontId="19" fillId="0" borderId="0" xfId="0" applyFont="1" applyAlignment="1">
      <alignment horizontal="right" vertical="center" indent="3" readingOrder="2"/>
    </xf>
    <xf numFmtId="0" fontId="0" fillId="0" borderId="0" xfId="0" applyFont="1"/>
    <xf numFmtId="0" fontId="25" fillId="0" borderId="0" xfId="0" applyFont="1"/>
    <xf numFmtId="0" fontId="24" fillId="0" borderId="0" xfId="0" applyFont="1"/>
    <xf numFmtId="0" fontId="23" fillId="5" borderId="2" xfId="0" applyFont="1" applyFill="1" applyBorder="1" applyAlignment="1">
      <alignment horizontal="center" vertical="center" readingOrder="2"/>
    </xf>
    <xf numFmtId="0" fontId="0" fillId="0" borderId="0" xfId="0" applyFont="1" applyAlignment="1"/>
    <xf numFmtId="0" fontId="16" fillId="0" borderId="0" xfId="0" applyFont="1" applyAlignment="1"/>
    <xf numFmtId="0" fontId="23" fillId="5" borderId="13" xfId="0" applyFont="1" applyFill="1" applyBorder="1" applyAlignment="1">
      <alignment horizontal="center" vertical="center" readingOrder="2"/>
    </xf>
    <xf numFmtId="0" fontId="21" fillId="0" borderId="0" xfId="0" applyFont="1" applyAlignment="1">
      <alignment readingOrder="2"/>
    </xf>
    <xf numFmtId="0" fontId="9" fillId="5" borderId="18" xfId="0" applyFont="1" applyFill="1" applyBorder="1" applyAlignment="1">
      <alignment vertical="center" wrapText="1"/>
    </xf>
    <xf numFmtId="3" fontId="21" fillId="3" borderId="21" xfId="0" applyNumberFormat="1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/>
    </xf>
    <xf numFmtId="3" fontId="21" fillId="4" borderId="14" xfId="0" applyNumberFormat="1" applyFont="1" applyFill="1" applyBorder="1" applyAlignment="1">
      <alignment horizontal="center" vertical="center"/>
    </xf>
    <xf numFmtId="3" fontId="21" fillId="4" borderId="10" xfId="0" applyNumberFormat="1" applyFont="1" applyFill="1" applyBorder="1" applyAlignment="1">
      <alignment horizontal="center" vertical="center"/>
    </xf>
    <xf numFmtId="3" fontId="21" fillId="3" borderId="14" xfId="0" applyNumberFormat="1" applyFont="1" applyFill="1" applyBorder="1" applyAlignment="1">
      <alignment horizontal="center" vertical="center"/>
    </xf>
    <xf numFmtId="3" fontId="21" fillId="3" borderId="10" xfId="0" applyNumberFormat="1" applyFont="1" applyFill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 readingOrder="2"/>
    </xf>
    <xf numFmtId="3" fontId="20" fillId="3" borderId="2" xfId="0" applyNumberFormat="1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 wrapText="1" readingOrder="2"/>
    </xf>
    <xf numFmtId="3" fontId="20" fillId="4" borderId="2" xfId="0" applyNumberFormat="1" applyFont="1" applyFill="1" applyBorder="1" applyAlignment="1">
      <alignment horizontal="center" vertical="center"/>
    </xf>
    <xf numFmtId="0" fontId="23" fillId="5" borderId="17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3" fontId="20" fillId="3" borderId="13" xfId="0" applyNumberFormat="1" applyFont="1" applyFill="1" applyBorder="1" applyAlignment="1">
      <alignment horizontal="center" vertical="center"/>
    </xf>
    <xf numFmtId="3" fontId="20" fillId="4" borderId="13" xfId="0" applyNumberFormat="1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 readingOrder="1"/>
    </xf>
    <xf numFmtId="3" fontId="20" fillId="4" borderId="13" xfId="0" applyNumberFormat="1" applyFont="1" applyFill="1" applyBorder="1" applyAlignment="1">
      <alignment horizontal="center" vertical="center" readingOrder="1"/>
    </xf>
    <xf numFmtId="3" fontId="23" fillId="5" borderId="13" xfId="0" applyNumberFormat="1" applyFont="1" applyFill="1" applyBorder="1" applyAlignment="1">
      <alignment horizontal="center" vertical="center" readingOrder="1"/>
    </xf>
    <xf numFmtId="0" fontId="11" fillId="3" borderId="2" xfId="0" applyFont="1" applyFill="1" applyBorder="1" applyAlignment="1">
      <alignment horizontal="center" vertical="center" readingOrder="1"/>
    </xf>
    <xf numFmtId="0" fontId="5" fillId="0" borderId="0" xfId="0" applyFont="1" applyAlignment="1">
      <alignment horizontal="center" vertical="center" readingOrder="2"/>
    </xf>
    <xf numFmtId="0" fontId="23" fillId="5" borderId="2" xfId="0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 readingOrder="2"/>
    </xf>
    <xf numFmtId="0" fontId="18" fillId="0" borderId="0" xfId="0" applyFont="1" applyAlignment="1">
      <alignment horizontal="center" vertical="center" readingOrder="2"/>
    </xf>
    <xf numFmtId="0" fontId="33" fillId="0" borderId="0" xfId="0" applyFont="1" applyAlignment="1">
      <alignment horizontal="right" vertical="center" readingOrder="2"/>
    </xf>
    <xf numFmtId="0" fontId="34" fillId="0" borderId="0" xfId="0" applyFont="1" applyAlignment="1">
      <alignment horizontal="right" vertical="center" readingOrder="2"/>
    </xf>
    <xf numFmtId="0" fontId="35" fillId="0" borderId="0" xfId="0" applyFont="1"/>
    <xf numFmtId="0" fontId="36" fillId="5" borderId="2" xfId="0" applyFont="1" applyFill="1" applyBorder="1" applyAlignment="1">
      <alignment horizontal="center" vertical="center" wrapText="1"/>
    </xf>
    <xf numFmtId="0" fontId="36" fillId="5" borderId="12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readingOrder="2"/>
    </xf>
    <xf numFmtId="0" fontId="21" fillId="3" borderId="2" xfId="0" applyFont="1" applyFill="1" applyBorder="1" applyAlignment="1">
      <alignment horizontal="center" vertical="center" wrapText="1" readingOrder="2"/>
    </xf>
    <xf numFmtId="3" fontId="20" fillId="3" borderId="2" xfId="0" applyNumberFormat="1" applyFont="1" applyFill="1" applyBorder="1" applyAlignment="1">
      <alignment horizontal="center" vertical="center" readingOrder="1"/>
    </xf>
    <xf numFmtId="0" fontId="21" fillId="4" borderId="2" xfId="0" applyFont="1" applyFill="1" applyBorder="1" applyAlignment="1">
      <alignment horizontal="center" vertical="center" wrapText="1" readingOrder="2"/>
    </xf>
    <xf numFmtId="0" fontId="20" fillId="3" borderId="2" xfId="0" applyFont="1" applyFill="1" applyBorder="1" applyAlignment="1">
      <alignment horizontal="center" vertical="center" readingOrder="1"/>
    </xf>
    <xf numFmtId="0" fontId="20" fillId="4" borderId="2" xfId="0" applyFont="1" applyFill="1" applyBorder="1" applyAlignment="1">
      <alignment horizontal="center" vertical="center" readingOrder="1"/>
    </xf>
    <xf numFmtId="0" fontId="37" fillId="5" borderId="2" xfId="0" applyFont="1" applyFill="1" applyBorder="1" applyAlignment="1">
      <alignment horizontal="center" vertical="center" wrapText="1" readingOrder="2"/>
    </xf>
    <xf numFmtId="3" fontId="37" fillId="5" borderId="2" xfId="0" applyNumberFormat="1" applyFont="1" applyFill="1" applyBorder="1" applyAlignment="1">
      <alignment horizontal="center" vertical="center" readingOrder="1"/>
    </xf>
    <xf numFmtId="0" fontId="9" fillId="3" borderId="2" xfId="0" applyFont="1" applyFill="1" applyBorder="1" applyAlignment="1">
      <alignment horizontal="center" vertical="center" wrapText="1" readingOrder="2"/>
    </xf>
    <xf numFmtId="0" fontId="9" fillId="4" borderId="2" xfId="0" applyFont="1" applyFill="1" applyBorder="1" applyAlignment="1">
      <alignment horizontal="center" vertical="center" wrapText="1" readingOrder="2"/>
    </xf>
    <xf numFmtId="0" fontId="11" fillId="4" borderId="2" xfId="0" applyFont="1" applyFill="1" applyBorder="1" applyAlignment="1">
      <alignment horizontal="center" vertical="center" readingOrder="1"/>
    </xf>
    <xf numFmtId="0" fontId="15" fillId="5" borderId="2" xfId="0" applyFont="1" applyFill="1" applyBorder="1" applyAlignment="1">
      <alignment horizontal="center" vertical="center" wrapText="1" readingOrder="2"/>
    </xf>
    <xf numFmtId="3" fontId="15" fillId="5" borderId="2" xfId="0" applyNumberFormat="1" applyFont="1" applyFill="1" applyBorder="1" applyAlignment="1">
      <alignment horizontal="center" vertical="center" readingOrder="1"/>
    </xf>
    <xf numFmtId="0" fontId="5" fillId="0" borderId="0" xfId="0" applyFont="1" applyAlignment="1">
      <alignment horizontal="right" vertical="center" readingOrder="2"/>
    </xf>
    <xf numFmtId="0" fontId="17" fillId="0" borderId="0" xfId="0" applyFont="1" applyAlignment="1">
      <alignment horizontal="left" vertical="center" indent="1" readingOrder="2"/>
    </xf>
    <xf numFmtId="0" fontId="36" fillId="5" borderId="2" xfId="0" applyFont="1" applyFill="1" applyBorder="1" applyAlignment="1">
      <alignment horizontal="center" vertical="center" wrapText="1" readingOrder="1"/>
    </xf>
    <xf numFmtId="0" fontId="35" fillId="5" borderId="2" xfId="0" applyFont="1" applyFill="1" applyBorder="1" applyAlignment="1">
      <alignment vertical="center" wrapText="1" readingOrder="1"/>
    </xf>
    <xf numFmtId="0" fontId="36" fillId="5" borderId="12" xfId="0" applyFont="1" applyFill="1" applyBorder="1" applyAlignment="1">
      <alignment horizontal="center" vertical="center" wrapText="1" readingOrder="1"/>
    </xf>
    <xf numFmtId="0" fontId="36" fillId="5" borderId="2" xfId="0" applyFont="1" applyFill="1" applyBorder="1" applyAlignment="1">
      <alignment horizontal="center" vertical="center" readingOrder="1"/>
    </xf>
    <xf numFmtId="0" fontId="21" fillId="3" borderId="4" xfId="0" applyFont="1" applyFill="1" applyBorder="1" applyAlignment="1">
      <alignment horizontal="center" vertical="center" wrapText="1" readingOrder="1"/>
    </xf>
    <xf numFmtId="0" fontId="20" fillId="3" borderId="4" xfId="0" applyFont="1" applyFill="1" applyBorder="1" applyAlignment="1">
      <alignment horizontal="center" vertical="center" readingOrder="1"/>
    </xf>
    <xf numFmtId="0" fontId="21" fillId="4" borderId="4" xfId="0" applyFont="1" applyFill="1" applyBorder="1" applyAlignment="1">
      <alignment horizontal="center" vertical="center" wrapText="1" readingOrder="1"/>
    </xf>
    <xf numFmtId="3" fontId="20" fillId="4" borderId="4" xfId="0" applyNumberFormat="1" applyFont="1" applyFill="1" applyBorder="1" applyAlignment="1">
      <alignment horizontal="center" vertical="center" readingOrder="1"/>
    </xf>
    <xf numFmtId="0" fontId="20" fillId="4" borderId="4" xfId="0" applyFont="1" applyFill="1" applyBorder="1" applyAlignment="1">
      <alignment horizontal="center" vertical="center" readingOrder="1"/>
    </xf>
    <xf numFmtId="3" fontId="20" fillId="3" borderId="4" xfId="0" applyNumberFormat="1" applyFont="1" applyFill="1" applyBorder="1" applyAlignment="1">
      <alignment horizontal="center" vertical="center" readingOrder="1"/>
    </xf>
    <xf numFmtId="0" fontId="33" fillId="0" borderId="0" xfId="0" applyFont="1" applyAlignment="1">
      <alignment vertical="center" readingOrder="1"/>
    </xf>
    <xf numFmtId="0" fontId="38" fillId="0" borderId="0" xfId="0" applyFont="1" applyAlignment="1">
      <alignment horizontal="right" vertical="center" readingOrder="2"/>
    </xf>
    <xf numFmtId="0" fontId="5" fillId="0" borderId="0" xfId="0" applyFont="1" applyAlignment="1">
      <alignment horizontal="left" vertical="center" readingOrder="2"/>
    </xf>
    <xf numFmtId="3" fontId="21" fillId="3" borderId="2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3" fontId="21" fillId="4" borderId="2" xfId="0" applyNumberFormat="1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3" fontId="37" fillId="5" borderId="2" xfId="0" applyNumberFormat="1" applyFont="1" applyFill="1" applyBorder="1" applyAlignment="1">
      <alignment horizontal="center" vertical="center"/>
    </xf>
    <xf numFmtId="0" fontId="39" fillId="0" borderId="0" xfId="0" applyFont="1"/>
    <xf numFmtId="0" fontId="39" fillId="0" borderId="0" xfId="0" applyFont="1" applyAlignment="1">
      <alignment horizontal="right" readingOrder="2"/>
    </xf>
    <xf numFmtId="0" fontId="28" fillId="0" borderId="0" xfId="0" applyFont="1" applyAlignment="1">
      <alignment horizontal="justify" vertical="center" readingOrder="2"/>
    </xf>
    <xf numFmtId="0" fontId="0" fillId="0" borderId="0" xfId="0" applyAlignment="1">
      <alignment wrapText="1"/>
    </xf>
    <xf numFmtId="0" fontId="23" fillId="5" borderId="10" xfId="0" applyFont="1" applyFill="1" applyBorder="1" applyAlignment="1">
      <alignment horizontal="center" vertical="center" wrapText="1"/>
    </xf>
    <xf numFmtId="3" fontId="11" fillId="3" borderId="10" xfId="0" applyNumberFormat="1" applyFont="1" applyFill="1" applyBorder="1" applyAlignment="1">
      <alignment horizontal="center" vertical="center" readingOrder="1"/>
    </xf>
    <xf numFmtId="3" fontId="11" fillId="4" borderId="10" xfId="0" applyNumberFormat="1" applyFont="1" applyFill="1" applyBorder="1" applyAlignment="1">
      <alignment horizontal="center" vertical="center" readingOrder="1"/>
    </xf>
    <xf numFmtId="3" fontId="15" fillId="5" borderId="10" xfId="0" applyNumberFormat="1" applyFont="1" applyFill="1" applyBorder="1" applyAlignment="1">
      <alignment horizontal="center" vertical="center" readingOrder="1"/>
    </xf>
    <xf numFmtId="0" fontId="36" fillId="5" borderId="10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/>
    </xf>
    <xf numFmtId="3" fontId="37" fillId="5" borderId="10" xfId="0" applyNumberFormat="1" applyFont="1" applyFill="1" applyBorder="1" applyAlignment="1">
      <alignment horizontal="center" vertical="center"/>
    </xf>
    <xf numFmtId="0" fontId="36" fillId="5" borderId="0" xfId="0" applyFont="1" applyFill="1" applyBorder="1" applyAlignment="1">
      <alignment horizontal="center" vertical="center" wrapText="1"/>
    </xf>
    <xf numFmtId="3" fontId="20" fillId="3" borderId="10" xfId="0" applyNumberFormat="1" applyFont="1" applyFill="1" applyBorder="1" applyAlignment="1">
      <alignment horizontal="center" vertical="center" readingOrder="1"/>
    </xf>
    <xf numFmtId="3" fontId="20" fillId="4" borderId="10" xfId="0" applyNumberFormat="1" applyFont="1" applyFill="1" applyBorder="1" applyAlignment="1">
      <alignment horizontal="center" vertical="center" readingOrder="1"/>
    </xf>
    <xf numFmtId="3" fontId="37" fillId="5" borderId="10" xfId="0" applyNumberFormat="1" applyFont="1" applyFill="1" applyBorder="1" applyAlignment="1">
      <alignment horizontal="center" vertical="center" readingOrder="1"/>
    </xf>
    <xf numFmtId="0" fontId="0" fillId="5" borderId="2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23" fillId="5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3" fontId="11" fillId="3" borderId="4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3" fontId="11" fillId="4" borderId="4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40" fillId="0" borderId="0" xfId="0" applyFont="1" applyAlignment="1"/>
    <xf numFmtId="3" fontId="11" fillId="3" borderId="11" xfId="0" applyNumberFormat="1" applyFont="1" applyFill="1" applyBorder="1" applyAlignment="1">
      <alignment horizontal="center" vertical="center"/>
    </xf>
    <xf numFmtId="3" fontId="11" fillId="4" borderId="11" xfId="0" applyNumberFormat="1" applyFont="1" applyFill="1" applyBorder="1" applyAlignment="1">
      <alignment horizontal="center" vertical="center"/>
    </xf>
    <xf numFmtId="0" fontId="41" fillId="0" borderId="0" xfId="0" applyFont="1" applyAlignment="1">
      <alignment horizontal="right" vertical="center" readingOrder="2"/>
    </xf>
    <xf numFmtId="0" fontId="34" fillId="0" borderId="0" xfId="0" applyFont="1" applyAlignment="1">
      <alignment horizontal="right" vertical="center" indent="2" readingOrder="2"/>
    </xf>
    <xf numFmtId="0" fontId="6" fillId="0" borderId="0" xfId="0" applyFont="1" applyAlignment="1">
      <alignment vertical="center" wrapText="1"/>
    </xf>
    <xf numFmtId="0" fontId="35" fillId="0" borderId="0" xfId="0" applyFont="1" applyAlignment="1">
      <alignment wrapText="1"/>
    </xf>
    <xf numFmtId="3" fontId="21" fillId="3" borderId="4" xfId="0" applyNumberFormat="1" applyFont="1" applyFill="1" applyBorder="1" applyAlignment="1">
      <alignment horizontal="center" vertical="center"/>
    </xf>
    <xf numFmtId="3" fontId="21" fillId="3" borderId="4" xfId="0" applyNumberFormat="1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3" fontId="21" fillId="4" borderId="4" xfId="0" applyNumberFormat="1" applyFont="1" applyFill="1" applyBorder="1" applyAlignment="1">
      <alignment horizontal="center" vertical="center"/>
    </xf>
    <xf numFmtId="3" fontId="21" fillId="4" borderId="4" xfId="0" applyNumberFormat="1" applyFont="1" applyFill="1" applyBorder="1" applyAlignment="1">
      <alignment horizontal="center" vertical="center" wrapText="1"/>
    </xf>
    <xf numFmtId="3" fontId="37" fillId="5" borderId="2" xfId="0" applyNumberFormat="1" applyFont="1" applyFill="1" applyBorder="1" applyAlignment="1">
      <alignment horizontal="center" vertical="center" wrapText="1"/>
    </xf>
    <xf numFmtId="0" fontId="35" fillId="0" borderId="0" xfId="0" applyFont="1" applyAlignment="1"/>
    <xf numFmtId="0" fontId="5" fillId="0" borderId="0" xfId="0" applyFont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39" fillId="0" borderId="0" xfId="0" applyFont="1" applyAlignment="1"/>
    <xf numFmtId="3" fontId="21" fillId="3" borderId="11" xfId="0" applyNumberFormat="1" applyFont="1" applyFill="1" applyBorder="1" applyAlignment="1">
      <alignment horizontal="center" vertical="center"/>
    </xf>
    <xf numFmtId="3" fontId="21" fillId="4" borderId="1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right" vertical="center" wrapText="1"/>
    </xf>
    <xf numFmtId="0" fontId="21" fillId="4" borderId="2" xfId="0" applyFont="1" applyFill="1" applyBorder="1" applyAlignment="1">
      <alignment horizontal="right" vertical="center" wrapText="1"/>
    </xf>
    <xf numFmtId="0" fontId="36" fillId="5" borderId="2" xfId="0" applyFont="1" applyFill="1" applyBorder="1" applyAlignment="1">
      <alignment horizontal="center" vertical="center"/>
    </xf>
    <xf numFmtId="0" fontId="36" fillId="5" borderId="0" xfId="0" applyFont="1" applyFill="1" applyBorder="1" applyAlignment="1">
      <alignment horizontal="center" vertical="center"/>
    </xf>
    <xf numFmtId="3" fontId="21" fillId="3" borderId="23" xfId="0" applyNumberFormat="1" applyFont="1" applyFill="1" applyBorder="1" applyAlignment="1">
      <alignment horizontal="center" vertical="center"/>
    </xf>
    <xf numFmtId="3" fontId="21" fillId="4" borderId="23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37" fillId="5" borderId="2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42" fillId="0" borderId="0" xfId="0" applyFont="1" applyAlignment="1">
      <alignment horizontal="left" vertical="center" readingOrder="1"/>
    </xf>
    <xf numFmtId="3" fontId="21" fillId="3" borderId="24" xfId="0" applyNumberFormat="1" applyFont="1" applyFill="1" applyBorder="1" applyAlignment="1">
      <alignment horizontal="center" vertical="center"/>
    </xf>
    <xf numFmtId="3" fontId="21" fillId="4" borderId="24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readingOrder="2"/>
    </xf>
    <xf numFmtId="0" fontId="36" fillId="5" borderId="1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right" vertical="center"/>
    </xf>
    <xf numFmtId="0" fontId="21" fillId="4" borderId="2" xfId="0" applyFont="1" applyFill="1" applyBorder="1" applyAlignment="1">
      <alignment horizontal="right" vertical="center"/>
    </xf>
    <xf numFmtId="0" fontId="37" fillId="5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 wrapText="1" readingOrder="2"/>
    </xf>
    <xf numFmtId="0" fontId="21" fillId="4" borderId="2" xfId="0" applyFont="1" applyFill="1" applyBorder="1" applyAlignment="1">
      <alignment horizontal="left" vertical="center" wrapText="1" readingOrder="2"/>
    </xf>
    <xf numFmtId="0" fontId="21" fillId="3" borderId="2" xfId="0" applyFont="1" applyFill="1" applyBorder="1" applyAlignment="1">
      <alignment horizontal="left" vertical="center" wrapText="1"/>
    </xf>
    <xf numFmtId="0" fontId="21" fillId="4" borderId="2" xfId="0" applyFont="1" applyFill="1" applyBorder="1" applyAlignment="1">
      <alignment horizontal="left" vertical="center" wrapText="1"/>
    </xf>
    <xf numFmtId="0" fontId="34" fillId="0" borderId="0" xfId="0" applyFont="1" applyAlignment="1">
      <alignment vertical="center" readingOrder="2"/>
    </xf>
    <xf numFmtId="0" fontId="17" fillId="0" borderId="0" xfId="0" applyFont="1" applyAlignment="1">
      <alignment horizontal="left" vertical="center" indent="2" readingOrder="2"/>
    </xf>
    <xf numFmtId="0" fontId="44" fillId="2" borderId="2" xfId="0" applyFont="1" applyFill="1" applyBorder="1" applyAlignment="1">
      <alignment horizontal="center" vertical="center" wrapText="1" readingOrder="2"/>
    </xf>
    <xf numFmtId="0" fontId="44" fillId="2" borderId="1" xfId="0" applyFont="1" applyFill="1" applyBorder="1" applyAlignment="1">
      <alignment horizontal="center" vertical="center" wrapText="1" readingOrder="2"/>
    </xf>
    <xf numFmtId="0" fontId="44" fillId="2" borderId="4" xfId="0" applyFont="1" applyFill="1" applyBorder="1" applyAlignment="1">
      <alignment horizontal="center" vertical="center" wrapText="1" readingOrder="1"/>
    </xf>
    <xf numFmtId="0" fontId="44" fillId="2" borderId="3" xfId="0" applyFont="1" applyFill="1" applyBorder="1" applyAlignment="1">
      <alignment horizontal="center" vertical="center" wrapText="1" readingOrder="2"/>
    </xf>
    <xf numFmtId="0" fontId="45" fillId="3" borderId="2" xfId="0" applyFont="1" applyFill="1" applyBorder="1" applyAlignment="1">
      <alignment horizontal="right" vertical="center" wrapText="1" readingOrder="2"/>
    </xf>
    <xf numFmtId="3" fontId="45" fillId="3" borderId="2" xfId="0" applyNumberFormat="1" applyFont="1" applyFill="1" applyBorder="1" applyAlignment="1">
      <alignment horizontal="center" vertical="center" wrapText="1" readingOrder="1"/>
    </xf>
    <xf numFmtId="3" fontId="45" fillId="3" borderId="1" xfId="0" applyNumberFormat="1" applyFont="1" applyFill="1" applyBorder="1" applyAlignment="1">
      <alignment horizontal="center" vertical="center" wrapText="1" readingOrder="1"/>
    </xf>
    <xf numFmtId="0" fontId="45" fillId="3" borderId="0" xfId="0" applyFont="1" applyFill="1" applyAlignment="1">
      <alignment horizontal="left" vertical="center" wrapText="1" readingOrder="1"/>
    </xf>
    <xf numFmtId="0" fontId="45" fillId="4" borderId="2" xfId="0" applyFont="1" applyFill="1" applyBorder="1" applyAlignment="1">
      <alignment horizontal="right" vertical="center" wrapText="1" readingOrder="2"/>
    </xf>
    <xf numFmtId="3" fontId="45" fillId="4" borderId="2" xfId="0" applyNumberFormat="1" applyFont="1" applyFill="1" applyBorder="1" applyAlignment="1">
      <alignment horizontal="center" vertical="center" wrapText="1" readingOrder="1"/>
    </xf>
    <xf numFmtId="3" fontId="45" fillId="4" borderId="1" xfId="0" applyNumberFormat="1" applyFont="1" applyFill="1" applyBorder="1" applyAlignment="1">
      <alignment horizontal="center" vertical="center" wrapText="1" readingOrder="1"/>
    </xf>
    <xf numFmtId="0" fontId="45" fillId="4" borderId="0" xfId="0" applyFont="1" applyFill="1" applyAlignment="1">
      <alignment horizontal="left" vertical="center" wrapText="1" readingOrder="1"/>
    </xf>
    <xf numFmtId="0" fontId="45" fillId="3" borderId="0" xfId="0" applyFont="1" applyFill="1" applyBorder="1" applyAlignment="1">
      <alignment horizontal="left" vertical="center" wrapText="1" readingOrder="1"/>
    </xf>
    <xf numFmtId="3" fontId="45" fillId="3" borderId="14" xfId="0" applyNumberFormat="1" applyFont="1" applyFill="1" applyBorder="1" applyAlignment="1">
      <alignment horizontal="center" vertical="center" wrapText="1"/>
    </xf>
    <xf numFmtId="3" fontId="45" fillId="4" borderId="14" xfId="0" applyNumberFormat="1" applyFont="1" applyFill="1" applyBorder="1" applyAlignment="1">
      <alignment horizontal="center" vertical="center" wrapText="1"/>
    </xf>
    <xf numFmtId="3" fontId="45" fillId="3" borderId="14" xfId="0" applyNumberFormat="1" applyFont="1" applyFill="1" applyBorder="1" applyAlignment="1">
      <alignment horizontal="center" vertical="center" wrapText="1" readingOrder="1"/>
    </xf>
    <xf numFmtId="3" fontId="45" fillId="4" borderId="14" xfId="0" applyNumberFormat="1" applyFont="1" applyFill="1" applyBorder="1" applyAlignment="1">
      <alignment horizontal="center" vertical="center" wrapText="1" readingOrder="1"/>
    </xf>
    <xf numFmtId="3" fontId="48" fillId="3" borderId="14" xfId="0" applyNumberFormat="1" applyFont="1" applyFill="1" applyBorder="1" applyAlignment="1">
      <alignment horizontal="center" vertical="center" wrapText="1"/>
    </xf>
    <xf numFmtId="0" fontId="45" fillId="4" borderId="0" xfId="0" applyFont="1" applyFill="1" applyBorder="1" applyAlignment="1">
      <alignment horizontal="left" vertical="center" wrapText="1" readingOrder="1"/>
    </xf>
    <xf numFmtId="3" fontId="48" fillId="4" borderId="14" xfId="0" applyNumberFormat="1" applyFont="1" applyFill="1" applyBorder="1" applyAlignment="1">
      <alignment horizontal="center" vertical="center" wrapText="1"/>
    </xf>
    <xf numFmtId="0" fontId="45" fillId="4" borderId="0" xfId="0" applyFont="1" applyFill="1" applyBorder="1" applyAlignment="1">
      <alignment horizontal="right" vertical="center" wrapText="1" readingOrder="2"/>
    </xf>
    <xf numFmtId="0" fontId="45" fillId="3" borderId="0" xfId="0" applyFont="1" applyFill="1" applyBorder="1" applyAlignment="1">
      <alignment horizontal="right" vertical="center" wrapText="1" readingOrder="2"/>
    </xf>
    <xf numFmtId="3" fontId="45" fillId="3" borderId="0" xfId="0" applyNumberFormat="1" applyFont="1" applyFill="1" applyBorder="1" applyAlignment="1">
      <alignment horizontal="center" vertical="center" wrapText="1" readingOrder="1"/>
    </xf>
    <xf numFmtId="3" fontId="45" fillId="4" borderId="0" xfId="0" applyNumberFormat="1" applyFont="1" applyFill="1" applyBorder="1" applyAlignment="1">
      <alignment horizontal="center" vertical="center" wrapText="1" readingOrder="1"/>
    </xf>
    <xf numFmtId="0" fontId="23" fillId="5" borderId="18" xfId="0" applyFont="1" applyFill="1" applyBorder="1" applyAlignment="1">
      <alignment horizontal="center" vertical="center" wrapText="1"/>
    </xf>
    <xf numFmtId="0" fontId="23" fillId="5" borderId="19" xfId="0" applyFont="1" applyFill="1" applyBorder="1" applyAlignment="1">
      <alignment horizontal="center" vertical="center" wrapText="1"/>
    </xf>
    <xf numFmtId="0" fontId="23" fillId="5" borderId="20" xfId="0" applyFont="1" applyFill="1" applyBorder="1" applyAlignment="1">
      <alignment horizontal="center" vertical="center" wrapText="1"/>
    </xf>
    <xf numFmtId="0" fontId="23" fillId="5" borderId="19" xfId="0" applyFont="1" applyFill="1" applyBorder="1" applyAlignment="1">
      <alignment horizontal="center" vertical="center"/>
    </xf>
    <xf numFmtId="0" fontId="23" fillId="5" borderId="2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26" fillId="5" borderId="18" xfId="0" applyFont="1" applyFill="1" applyBorder="1" applyAlignment="1">
      <alignment horizontal="center" vertical="center"/>
    </xf>
    <xf numFmtId="3" fontId="26" fillId="5" borderId="14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21" fillId="0" borderId="0" xfId="0" applyFont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 readingOrder="2"/>
    </xf>
    <xf numFmtId="0" fontId="12" fillId="5" borderId="1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/>
    </xf>
    <xf numFmtId="0" fontId="12" fillId="5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readingOrder="1"/>
    </xf>
    <xf numFmtId="0" fontId="13" fillId="0" borderId="0" xfId="0" applyFont="1" applyAlignment="1">
      <alignment horizontal="center" vertical="center" readingOrder="2"/>
    </xf>
    <xf numFmtId="0" fontId="36" fillId="5" borderId="13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wrapText="1"/>
    </xf>
    <xf numFmtId="0" fontId="36" fillId="5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readingOrder="2"/>
    </xf>
    <xf numFmtId="0" fontId="36" fillId="5" borderId="2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readingOrder="2"/>
    </xf>
    <xf numFmtId="0" fontId="36" fillId="5" borderId="13" xfId="0" applyFont="1" applyFill="1" applyBorder="1" applyAlignment="1">
      <alignment horizontal="center" vertical="center" wrapText="1"/>
    </xf>
    <xf numFmtId="3" fontId="0" fillId="0" borderId="0" xfId="0" applyNumberFormat="1"/>
    <xf numFmtId="0" fontId="21" fillId="3" borderId="4" xfId="0" applyFont="1" applyFill="1" applyBorder="1" applyAlignment="1">
      <alignment horizontal="left" vertical="center" wrapText="1"/>
    </xf>
    <xf numFmtId="0" fontId="21" fillId="4" borderId="4" xfId="0" applyFont="1" applyFill="1" applyBorder="1" applyAlignment="1">
      <alignment horizontal="left" vertical="center" wrapText="1"/>
    </xf>
    <xf numFmtId="0" fontId="21" fillId="3" borderId="4" xfId="0" applyFont="1" applyFill="1" applyBorder="1" applyAlignment="1">
      <alignment horizontal="right" vertical="center" wrapText="1"/>
    </xf>
    <xf numFmtId="0" fontId="21" fillId="4" borderId="4" xfId="0" applyFont="1" applyFill="1" applyBorder="1" applyAlignment="1">
      <alignment horizontal="right" vertical="center" wrapText="1"/>
    </xf>
    <xf numFmtId="0" fontId="36" fillId="5" borderId="2" xfId="0" applyFont="1" applyFill="1" applyBorder="1" applyAlignment="1">
      <alignment horizontal="left" vertical="center" wrapText="1"/>
    </xf>
    <xf numFmtId="0" fontId="21" fillId="3" borderId="10" xfId="0" applyFont="1" applyFill="1" applyBorder="1" applyAlignment="1">
      <alignment horizontal="left" vertical="center" wrapText="1"/>
    </xf>
    <xf numFmtId="0" fontId="21" fillId="4" borderId="10" xfId="0" applyFont="1" applyFill="1" applyBorder="1" applyAlignment="1">
      <alignment horizontal="left" vertical="center" wrapText="1"/>
    </xf>
    <xf numFmtId="0" fontId="36" fillId="5" borderId="10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center" vertical="center" readingOrder="1"/>
    </xf>
    <xf numFmtId="0" fontId="13" fillId="6" borderId="2" xfId="0" applyFont="1" applyFill="1" applyBorder="1" applyAlignment="1">
      <alignment horizontal="center" vertical="center" readingOrder="1"/>
    </xf>
    <xf numFmtId="49" fontId="21" fillId="4" borderId="4" xfId="0" applyNumberFormat="1" applyFont="1" applyFill="1" applyBorder="1" applyAlignment="1">
      <alignment horizontal="center" vertical="center" wrapText="1" readingOrder="1"/>
    </xf>
    <xf numFmtId="0" fontId="37" fillId="5" borderId="2" xfId="0" applyFont="1" applyFill="1" applyBorder="1" applyAlignment="1">
      <alignment horizontal="left" vertical="center" wrapText="1" readingOrder="2"/>
    </xf>
    <xf numFmtId="0" fontId="36" fillId="5" borderId="18" xfId="0" applyFont="1" applyFill="1" applyBorder="1" applyAlignment="1">
      <alignment horizontal="center" vertical="center" wrapText="1"/>
    </xf>
    <xf numFmtId="0" fontId="36" fillId="5" borderId="27" xfId="0" applyFont="1" applyFill="1" applyBorder="1" applyAlignment="1">
      <alignment horizontal="center" vertical="center" wrapText="1"/>
    </xf>
    <xf numFmtId="0" fontId="36" fillId="5" borderId="14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left" vertical="center"/>
    </xf>
    <xf numFmtId="0" fontId="21" fillId="4" borderId="0" xfId="0" applyFont="1" applyFill="1" applyBorder="1" applyAlignment="1">
      <alignment horizontal="left" vertical="center"/>
    </xf>
    <xf numFmtId="0" fontId="36" fillId="5" borderId="29" xfId="0" applyFont="1" applyFill="1" applyBorder="1" applyAlignment="1">
      <alignment horizontal="center" vertical="center" wrapText="1"/>
    </xf>
    <xf numFmtId="0" fontId="36" fillId="5" borderId="18" xfId="0" applyFont="1" applyFill="1" applyBorder="1" applyAlignment="1">
      <alignment horizontal="center" vertical="center"/>
    </xf>
    <xf numFmtId="3" fontId="21" fillId="3" borderId="18" xfId="0" applyNumberFormat="1" applyFont="1" applyFill="1" applyBorder="1" applyAlignment="1">
      <alignment horizontal="center" vertical="center"/>
    </xf>
    <xf numFmtId="3" fontId="21" fillId="4" borderId="18" xfId="0" applyNumberFormat="1" applyFont="1" applyFill="1" applyBorder="1" applyAlignment="1">
      <alignment horizontal="center" vertical="center"/>
    </xf>
    <xf numFmtId="0" fontId="36" fillId="5" borderId="30" xfId="0" applyFont="1" applyFill="1" applyBorder="1" applyAlignment="1">
      <alignment horizontal="center" vertical="center" wrapText="1"/>
    </xf>
    <xf numFmtId="0" fontId="37" fillId="5" borderId="10" xfId="0" applyFont="1" applyFill="1" applyBorder="1" applyAlignment="1">
      <alignment horizontal="center" vertical="center"/>
    </xf>
    <xf numFmtId="0" fontId="53" fillId="0" borderId="0" xfId="0" applyFont="1" applyAlignment="1">
      <alignment horizontal="right" vertical="center" readingOrder="2"/>
    </xf>
    <xf numFmtId="3" fontId="0" fillId="0" borderId="0" xfId="0" applyNumberFormat="1" applyAlignment="1">
      <alignment horizontal="center"/>
    </xf>
    <xf numFmtId="3" fontId="0" fillId="0" borderId="0" xfId="0" applyNumberFormat="1" applyAlignment="1"/>
    <xf numFmtId="0" fontId="25" fillId="3" borderId="0" xfId="0" applyFont="1" applyFill="1" applyAlignment="1">
      <alignment horizontal="left" vertical="center" readingOrder="2"/>
    </xf>
    <xf numFmtId="0" fontId="25" fillId="4" borderId="0" xfId="0" applyFont="1" applyFill="1" applyAlignment="1">
      <alignment horizontal="left" vertical="center" readingOrder="2"/>
    </xf>
    <xf numFmtId="0" fontId="21" fillId="3" borderId="2" xfId="0" applyFont="1" applyFill="1" applyBorder="1" applyAlignment="1">
      <alignment horizontal="left" vertical="center"/>
    </xf>
    <xf numFmtId="0" fontId="21" fillId="4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righ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5" fillId="3" borderId="2" xfId="0" applyNumberFormat="1" applyFont="1" applyFill="1" applyBorder="1" applyAlignment="1">
      <alignment horizontal="center" vertical="center" wrapText="1" readingOrder="1"/>
    </xf>
    <xf numFmtId="164" fontId="45" fillId="3" borderId="1" xfId="0" applyNumberFormat="1" applyFont="1" applyFill="1" applyBorder="1" applyAlignment="1">
      <alignment horizontal="center" vertical="center" wrapText="1" readingOrder="1"/>
    </xf>
    <xf numFmtId="164" fontId="45" fillId="4" borderId="2" xfId="0" applyNumberFormat="1" applyFont="1" applyFill="1" applyBorder="1" applyAlignment="1">
      <alignment horizontal="center" vertical="center" wrapText="1" readingOrder="1"/>
    </xf>
    <xf numFmtId="164" fontId="45" fillId="4" borderId="1" xfId="0" applyNumberFormat="1" applyFont="1" applyFill="1" applyBorder="1" applyAlignment="1">
      <alignment horizontal="center" vertical="center" wrapText="1" readingOrder="1"/>
    </xf>
    <xf numFmtId="164" fontId="45" fillId="4" borderId="14" xfId="0" applyNumberFormat="1" applyFont="1" applyFill="1" applyBorder="1" applyAlignment="1">
      <alignment horizontal="center" vertical="center" wrapText="1" readingOrder="1"/>
    </xf>
    <xf numFmtId="164" fontId="45" fillId="4" borderId="0" xfId="0" applyNumberFormat="1" applyFont="1" applyFill="1" applyBorder="1" applyAlignment="1">
      <alignment horizontal="center" vertical="center" wrapText="1" readingOrder="1"/>
    </xf>
    <xf numFmtId="164" fontId="45" fillId="3" borderId="14" xfId="0" applyNumberFormat="1" applyFont="1" applyFill="1" applyBorder="1" applyAlignment="1">
      <alignment horizontal="center" vertical="center" wrapText="1" readingOrder="1"/>
    </xf>
    <xf numFmtId="164" fontId="45" fillId="3" borderId="0" xfId="0" applyNumberFormat="1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/>
    </xf>
    <xf numFmtId="0" fontId="24" fillId="3" borderId="2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3" fontId="24" fillId="3" borderId="2" xfId="0" applyNumberFormat="1" applyFont="1" applyFill="1" applyBorder="1" applyAlignment="1">
      <alignment horizontal="center" vertical="center" wrapText="1"/>
    </xf>
    <xf numFmtId="3" fontId="24" fillId="4" borderId="2" xfId="0" applyNumberFormat="1" applyFont="1" applyFill="1" applyBorder="1" applyAlignment="1">
      <alignment horizontal="center" vertical="center" wrapText="1"/>
    </xf>
    <xf numFmtId="3" fontId="55" fillId="5" borderId="2" xfId="0" applyNumberFormat="1" applyFont="1" applyFill="1" applyBorder="1" applyAlignment="1">
      <alignment horizontal="center" vertical="center" wrapText="1"/>
    </xf>
    <xf numFmtId="3" fontId="24" fillId="3" borderId="10" xfId="0" applyNumberFormat="1" applyFont="1" applyFill="1" applyBorder="1" applyAlignment="1">
      <alignment horizontal="center" vertical="center" wrapText="1"/>
    </xf>
    <xf numFmtId="3" fontId="24" fillId="4" borderId="10" xfId="0" applyNumberFormat="1" applyFont="1" applyFill="1" applyBorder="1" applyAlignment="1">
      <alignment horizontal="center" vertical="center" wrapText="1"/>
    </xf>
    <xf numFmtId="3" fontId="24" fillId="3" borderId="4" xfId="0" applyNumberFormat="1" applyFont="1" applyFill="1" applyBorder="1" applyAlignment="1">
      <alignment horizontal="center" vertical="center"/>
    </xf>
    <xf numFmtId="3" fontId="24" fillId="3" borderId="4" xfId="0" applyNumberFormat="1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/>
    </xf>
    <xf numFmtId="3" fontId="24" fillId="3" borderId="11" xfId="0" applyNumberFormat="1" applyFont="1" applyFill="1" applyBorder="1" applyAlignment="1">
      <alignment horizontal="center" vertical="center"/>
    </xf>
    <xf numFmtId="3" fontId="24" fillId="4" borderId="4" xfId="0" applyNumberFormat="1" applyFont="1" applyFill="1" applyBorder="1" applyAlignment="1">
      <alignment horizontal="center" vertical="center"/>
    </xf>
    <xf numFmtId="3" fontId="24" fillId="4" borderId="4" xfId="0" applyNumberFormat="1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3" fontId="24" fillId="4" borderId="11" xfId="0" applyNumberFormat="1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3" fontId="55" fillId="5" borderId="2" xfId="0" applyNumberFormat="1" applyFont="1" applyFill="1" applyBorder="1" applyAlignment="1">
      <alignment horizontal="center" vertical="center"/>
    </xf>
    <xf numFmtId="0" fontId="45" fillId="3" borderId="5" xfId="0" applyFont="1" applyFill="1" applyBorder="1" applyAlignment="1">
      <alignment horizontal="right" vertical="center" wrapText="1" readingOrder="2"/>
    </xf>
    <xf numFmtId="0" fontId="45" fillId="3" borderId="26" xfId="0" applyFont="1" applyFill="1" applyBorder="1" applyAlignment="1">
      <alignment horizontal="left" vertical="center" wrapText="1" readingOrder="1"/>
    </xf>
    <xf numFmtId="0" fontId="45" fillId="3" borderId="25" xfId="0" applyFont="1" applyFill="1" applyBorder="1" applyAlignment="1">
      <alignment horizontal="left" vertical="center" wrapText="1" readingOrder="1"/>
    </xf>
    <xf numFmtId="0" fontId="45" fillId="3" borderId="2" xfId="0" applyFont="1" applyFill="1" applyBorder="1" applyAlignment="1">
      <alignment vertical="center" wrapText="1" readingOrder="2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readingOrder="2"/>
    </xf>
    <xf numFmtId="0" fontId="6" fillId="0" borderId="0" xfId="0" applyFont="1" applyAlignment="1">
      <alignment horizontal="center" vertical="center"/>
    </xf>
    <xf numFmtId="0" fontId="13" fillId="6" borderId="2" xfId="0" applyFont="1" applyFill="1" applyBorder="1" applyAlignment="1">
      <alignment horizontal="right" vertical="center" wrapText="1" readingOrder="2"/>
    </xf>
    <xf numFmtId="3" fontId="11" fillId="3" borderId="13" xfId="0" applyNumberFormat="1" applyFont="1" applyFill="1" applyBorder="1" applyAlignment="1">
      <alignment horizontal="center" vertical="center" wrapText="1" readingOrder="1"/>
    </xf>
    <xf numFmtId="3" fontId="11" fillId="3" borderId="13" xfId="0" applyNumberFormat="1" applyFont="1" applyFill="1" applyBorder="1" applyAlignment="1">
      <alignment horizontal="center" vertical="center" readingOrder="1"/>
    </xf>
    <xf numFmtId="3" fontId="11" fillId="6" borderId="13" xfId="0" applyNumberFormat="1" applyFont="1" applyFill="1" applyBorder="1" applyAlignment="1">
      <alignment horizontal="center" vertical="center" wrapText="1" readingOrder="1"/>
    </xf>
    <xf numFmtId="3" fontId="11" fillId="6" borderId="13" xfId="0" applyNumberFormat="1" applyFont="1" applyFill="1" applyBorder="1" applyAlignment="1">
      <alignment horizontal="center" vertical="center" readingOrder="1"/>
    </xf>
    <xf numFmtId="0" fontId="11" fillId="6" borderId="2" xfId="0" applyFont="1" applyFill="1" applyBorder="1" applyAlignment="1">
      <alignment horizontal="center" vertical="center" wrapText="1" readingOrder="1"/>
    </xf>
    <xf numFmtId="0" fontId="11" fillId="6" borderId="2" xfId="0" applyFont="1" applyFill="1" applyBorder="1" applyAlignment="1">
      <alignment horizontal="center" vertical="center" readingOrder="1"/>
    </xf>
    <xf numFmtId="3" fontId="15" fillId="5" borderId="2" xfId="0" applyNumberFormat="1" applyFont="1" applyFill="1" applyBorder="1" applyAlignment="1">
      <alignment horizontal="center" vertical="center" wrapText="1" readingOrder="1"/>
    </xf>
    <xf numFmtId="0" fontId="13" fillId="3" borderId="2" xfId="0" applyFont="1" applyFill="1" applyBorder="1" applyAlignment="1">
      <alignment horizontal="right" vertical="center" wrapText="1" readingOrder="2"/>
    </xf>
    <xf numFmtId="3" fontId="36" fillId="5" borderId="2" xfId="0" applyNumberFormat="1" applyFont="1" applyFill="1" applyBorder="1" applyAlignment="1">
      <alignment horizontal="center" vertical="center"/>
    </xf>
    <xf numFmtId="3" fontId="36" fillId="5" borderId="10" xfId="0" applyNumberFormat="1" applyFont="1" applyFill="1" applyBorder="1" applyAlignment="1">
      <alignment horizontal="center" vertical="center"/>
    </xf>
    <xf numFmtId="3" fontId="36" fillId="5" borderId="23" xfId="0" applyNumberFormat="1" applyFont="1" applyFill="1" applyBorder="1" applyAlignment="1">
      <alignment horizontal="center" vertical="center"/>
    </xf>
    <xf numFmtId="3" fontId="56" fillId="0" borderId="0" xfId="0" applyNumberFormat="1" applyFont="1" applyAlignment="1">
      <alignment horizontal="center"/>
    </xf>
    <xf numFmtId="3" fontId="36" fillId="5" borderId="18" xfId="0" applyNumberFormat="1" applyFont="1" applyFill="1" applyBorder="1" applyAlignment="1">
      <alignment horizontal="center" vertical="center"/>
    </xf>
    <xf numFmtId="3" fontId="9" fillId="0" borderId="0" xfId="0" applyNumberFormat="1" applyFont="1"/>
    <xf numFmtId="3" fontId="36" fillId="5" borderId="2" xfId="0" applyNumberFormat="1" applyFont="1" applyFill="1" applyBorder="1" applyAlignment="1">
      <alignment horizontal="center" vertical="center" readingOrder="1"/>
    </xf>
    <xf numFmtId="0" fontId="36" fillId="5" borderId="10" xfId="0" applyFont="1" applyFill="1" applyBorder="1" applyAlignment="1">
      <alignment horizontal="center" vertical="center" wrapText="1" readingOrder="2"/>
    </xf>
    <xf numFmtId="0" fontId="5" fillId="3" borderId="0" xfId="0" applyFont="1" applyFill="1" applyAlignment="1">
      <alignment horizontal="center" vertical="center" readingOrder="2"/>
    </xf>
    <xf numFmtId="3" fontId="5" fillId="3" borderId="2" xfId="0" applyNumberFormat="1" applyFont="1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0" fontId="37" fillId="5" borderId="0" xfId="0" applyFont="1" applyFill="1" applyAlignment="1">
      <alignment horizontal="center" vertical="center" wrapText="1" readingOrder="2"/>
    </xf>
    <xf numFmtId="0" fontId="57" fillId="0" borderId="0" xfId="0" applyFont="1" applyAlignment="1">
      <alignment horizontal="left" vertical="center" indent="3" readingOrder="2"/>
    </xf>
    <xf numFmtId="0" fontId="57" fillId="0" borderId="0" xfId="0" applyFont="1" applyAlignment="1">
      <alignment horizontal="left" vertical="center" indent="4" readingOrder="2"/>
    </xf>
    <xf numFmtId="0" fontId="21" fillId="3" borderId="0" xfId="0" applyFont="1" applyFill="1" applyAlignment="1">
      <alignment horizontal="center" vertical="center" readingOrder="2"/>
    </xf>
    <xf numFmtId="0" fontId="21" fillId="3" borderId="2" xfId="0" applyFont="1" applyFill="1" applyBorder="1" applyAlignment="1">
      <alignment horizontal="center" vertical="center" wrapText="1"/>
    </xf>
    <xf numFmtId="164" fontId="5" fillId="3" borderId="10" xfId="0" applyNumberFormat="1" applyFont="1" applyFill="1" applyBorder="1" applyAlignment="1">
      <alignment horizontal="center" vertical="center" wrapText="1" readingOrder="1"/>
    </xf>
    <xf numFmtId="164" fontId="0" fillId="0" borderId="0" xfId="0" applyNumberFormat="1"/>
    <xf numFmtId="0" fontId="21" fillId="4" borderId="0" xfId="0" applyFont="1" applyFill="1" applyAlignment="1">
      <alignment horizontal="center" vertical="center" readingOrder="2"/>
    </xf>
    <xf numFmtId="0" fontId="21" fillId="4" borderId="2" xfId="0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 readingOrder="1"/>
    </xf>
    <xf numFmtId="164" fontId="5" fillId="4" borderId="10" xfId="0" applyNumberFormat="1" applyFont="1" applyFill="1" applyBorder="1" applyAlignment="1">
      <alignment horizontal="center" vertical="center" wrapText="1" readingOrder="1"/>
    </xf>
    <xf numFmtId="164" fontId="37" fillId="5" borderId="2" xfId="0" applyNumberFormat="1" applyFont="1" applyFill="1" applyBorder="1" applyAlignment="1">
      <alignment horizontal="center" vertical="center" wrapText="1" readingOrder="1"/>
    </xf>
    <xf numFmtId="164" fontId="37" fillId="5" borderId="10" xfId="0" applyNumberFormat="1" applyFont="1" applyFill="1" applyBorder="1" applyAlignment="1">
      <alignment horizontal="center" vertical="center" wrapText="1" readingOrder="1"/>
    </xf>
    <xf numFmtId="164" fontId="21" fillId="4" borderId="2" xfId="0" applyNumberFormat="1" applyFont="1" applyFill="1" applyBorder="1" applyAlignment="1">
      <alignment horizontal="center" vertical="center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readingOrder="1"/>
    </xf>
    <xf numFmtId="0" fontId="18" fillId="0" borderId="0" xfId="0" applyFont="1" applyAlignment="1">
      <alignment horizontal="center" vertical="center" readingOrder="1"/>
    </xf>
    <xf numFmtId="0" fontId="21" fillId="3" borderId="0" xfId="0" applyFont="1" applyFill="1" applyAlignment="1">
      <alignment horizontal="center" vertical="center" readingOrder="1"/>
    </xf>
    <xf numFmtId="0" fontId="21" fillId="3" borderId="2" xfId="0" applyFont="1" applyFill="1" applyBorder="1" applyAlignment="1">
      <alignment horizontal="center" vertical="center" wrapText="1" readingOrder="1"/>
    </xf>
    <xf numFmtId="0" fontId="21" fillId="4" borderId="0" xfId="0" applyFont="1" applyFill="1" applyAlignment="1">
      <alignment horizontal="center" vertical="center" readingOrder="1"/>
    </xf>
    <xf numFmtId="0" fontId="21" fillId="4" borderId="2" xfId="0" applyFont="1" applyFill="1" applyBorder="1" applyAlignment="1">
      <alignment horizontal="center" vertical="center" wrapText="1" readingOrder="1"/>
    </xf>
    <xf numFmtId="164" fontId="21" fillId="4" borderId="2" xfId="0" applyNumberFormat="1" applyFont="1" applyFill="1" applyBorder="1" applyAlignment="1">
      <alignment horizontal="center" vertical="center" readingOrder="1"/>
    </xf>
    <xf numFmtId="164" fontId="21" fillId="4" borderId="2" xfId="0" applyNumberFormat="1" applyFont="1" applyFill="1" applyBorder="1" applyAlignment="1">
      <alignment horizontal="center" vertical="center" wrapText="1" readingOrder="1"/>
    </xf>
    <xf numFmtId="164" fontId="21" fillId="4" borderId="10" xfId="0" applyNumberFormat="1" applyFont="1" applyFill="1" applyBorder="1" applyAlignment="1">
      <alignment horizontal="center" vertical="center" wrapText="1" readingOrder="1"/>
    </xf>
    <xf numFmtId="0" fontId="17" fillId="0" borderId="0" xfId="0" applyFont="1" applyAlignment="1">
      <alignment horizontal="left" vertical="center"/>
    </xf>
    <xf numFmtId="0" fontId="21" fillId="3" borderId="0" xfId="0" applyFont="1" applyFill="1" applyAlignment="1">
      <alignment horizontal="center" vertical="center"/>
    </xf>
    <xf numFmtId="3" fontId="20" fillId="3" borderId="2" xfId="0" applyNumberFormat="1" applyFont="1" applyFill="1" applyBorder="1" applyAlignment="1">
      <alignment horizontal="center" vertical="center" wrapText="1"/>
    </xf>
    <xf numFmtId="3" fontId="20" fillId="3" borderId="10" xfId="0" applyNumberFormat="1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center" vertical="center"/>
    </xf>
    <xf numFmtId="3" fontId="20" fillId="4" borderId="2" xfId="0" applyNumberFormat="1" applyFont="1" applyFill="1" applyBorder="1" applyAlignment="1">
      <alignment horizontal="center" vertical="center" wrapText="1"/>
    </xf>
    <xf numFmtId="3" fontId="20" fillId="4" borderId="10" xfId="0" applyNumberFormat="1" applyFont="1" applyFill="1" applyBorder="1" applyAlignment="1">
      <alignment horizontal="center" vertical="center" wrapText="1"/>
    </xf>
    <xf numFmtId="3" fontId="37" fillId="5" borderId="10" xfId="0" applyNumberFormat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right" vertical="center" wrapText="1" readingOrder="1"/>
    </xf>
    <xf numFmtId="0" fontId="20" fillId="3" borderId="10" xfId="0" applyFont="1" applyFill="1" applyBorder="1" applyAlignment="1">
      <alignment horizontal="left" vertical="center" readingOrder="1"/>
    </xf>
    <xf numFmtId="0" fontId="20" fillId="4" borderId="2" xfId="0" applyFont="1" applyFill="1" applyBorder="1" applyAlignment="1">
      <alignment horizontal="right" vertical="center" wrapText="1" readingOrder="1"/>
    </xf>
    <xf numFmtId="0" fontId="20" fillId="4" borderId="10" xfId="0" applyFont="1" applyFill="1" applyBorder="1" applyAlignment="1">
      <alignment horizontal="left" vertical="center" readingOrder="1"/>
    </xf>
    <xf numFmtId="0" fontId="20" fillId="3" borderId="2" xfId="0" applyFont="1" applyFill="1" applyBorder="1" applyAlignment="1">
      <alignment horizontal="left" vertical="center" wrapText="1" readingOrder="1"/>
    </xf>
    <xf numFmtId="0" fontId="20" fillId="4" borderId="2" xfId="0" applyFont="1" applyFill="1" applyBorder="1" applyAlignment="1">
      <alignment horizontal="left" vertical="center" wrapText="1" readingOrder="1"/>
    </xf>
    <xf numFmtId="0" fontId="20" fillId="3" borderId="2" xfId="0" applyFont="1" applyFill="1" applyBorder="1" applyAlignment="1">
      <alignment horizontal="right" vertical="center" wrapText="1" readingOrder="2"/>
    </xf>
    <xf numFmtId="0" fontId="20" fillId="3" borderId="2" xfId="0" applyFont="1" applyFill="1" applyBorder="1" applyAlignment="1">
      <alignment horizontal="left" vertical="center" wrapText="1" readingOrder="2"/>
    </xf>
    <xf numFmtId="0" fontId="20" fillId="3" borderId="2" xfId="0" applyFont="1" applyFill="1" applyBorder="1" applyAlignment="1">
      <alignment horizontal="center" vertical="center" wrapText="1" readingOrder="1"/>
    </xf>
    <xf numFmtId="0" fontId="20" fillId="4" borderId="2" xfId="0" applyFont="1" applyFill="1" applyBorder="1" applyAlignment="1">
      <alignment horizontal="center" vertical="center" wrapText="1" readingOrder="1"/>
    </xf>
    <xf numFmtId="0" fontId="36" fillId="7" borderId="10" xfId="0" applyFont="1" applyFill="1" applyBorder="1" applyAlignment="1">
      <alignment horizontal="center" vertical="center" wrapText="1" readingOrder="2"/>
    </xf>
    <xf numFmtId="3" fontId="5" fillId="3" borderId="2" xfId="0" applyNumberFormat="1" applyFont="1" applyFill="1" applyBorder="1" applyAlignment="1">
      <alignment horizontal="center" vertical="center" readingOrder="1"/>
    </xf>
    <xf numFmtId="3" fontId="5" fillId="3" borderId="2" xfId="0" applyNumberFormat="1" applyFont="1" applyFill="1" applyBorder="1" applyAlignment="1">
      <alignment horizontal="center" vertical="center" wrapText="1" readingOrder="1"/>
    </xf>
    <xf numFmtId="3" fontId="5" fillId="3" borderId="10" xfId="0" applyNumberFormat="1" applyFont="1" applyFill="1" applyBorder="1" applyAlignment="1">
      <alignment horizontal="center" vertical="center" wrapText="1" readingOrder="1"/>
    </xf>
    <xf numFmtId="3" fontId="5" fillId="4" borderId="2" xfId="0" applyNumberFormat="1" applyFont="1" applyFill="1" applyBorder="1" applyAlignment="1">
      <alignment horizontal="center" vertical="center" readingOrder="1"/>
    </xf>
    <xf numFmtId="3" fontId="5" fillId="4" borderId="2" xfId="0" applyNumberFormat="1" applyFont="1" applyFill="1" applyBorder="1" applyAlignment="1">
      <alignment horizontal="center" vertical="center" wrapText="1" readingOrder="1"/>
    </xf>
    <xf numFmtId="3" fontId="5" fillId="4" borderId="10" xfId="0" applyNumberFormat="1" applyFont="1" applyFill="1" applyBorder="1" applyAlignment="1">
      <alignment horizontal="center" vertical="center" wrapText="1" readingOrder="1"/>
    </xf>
    <xf numFmtId="0" fontId="37" fillId="7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readingOrder="2"/>
    </xf>
    <xf numFmtId="0" fontId="5" fillId="3" borderId="2" xfId="0" applyFont="1" applyFill="1" applyBorder="1" applyAlignment="1">
      <alignment horizontal="center" vertical="center" wrapText="1" readingOrder="1"/>
    </xf>
    <xf numFmtId="0" fontId="57" fillId="0" borderId="0" xfId="0" applyFont="1" applyAlignment="1">
      <alignment horizontal="center" vertical="center"/>
    </xf>
    <xf numFmtId="0" fontId="21" fillId="7" borderId="2" xfId="0" applyFont="1" applyFill="1" applyBorder="1" applyAlignment="1">
      <alignment vertical="center" wrapText="1"/>
    </xf>
    <xf numFmtId="0" fontId="36" fillId="7" borderId="1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3" fontId="20" fillId="3" borderId="4" xfId="0" applyNumberFormat="1" applyFont="1" applyFill="1" applyBorder="1" applyAlignment="1">
      <alignment horizontal="center" vertical="center"/>
    </xf>
    <xf numFmtId="3" fontId="20" fillId="3" borderId="11" xfId="0" applyNumberFormat="1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 wrapText="1"/>
    </xf>
    <xf numFmtId="3" fontId="20" fillId="4" borderId="4" xfId="0" applyNumberFormat="1" applyFont="1" applyFill="1" applyBorder="1" applyAlignment="1">
      <alignment horizontal="center" vertical="center"/>
    </xf>
    <xf numFmtId="3" fontId="20" fillId="4" borderId="32" xfId="0" applyNumberFormat="1" applyFont="1" applyFill="1" applyBorder="1" applyAlignment="1">
      <alignment horizontal="center" vertical="center"/>
    </xf>
    <xf numFmtId="3" fontId="20" fillId="4" borderId="11" xfId="0" applyNumberFormat="1" applyFont="1" applyFill="1" applyBorder="1" applyAlignment="1">
      <alignment horizontal="center" vertical="center"/>
    </xf>
    <xf numFmtId="3" fontId="20" fillId="3" borderId="32" xfId="0" applyNumberFormat="1" applyFont="1" applyFill="1" applyBorder="1" applyAlignment="1">
      <alignment horizontal="center" vertical="center"/>
    </xf>
    <xf numFmtId="0" fontId="59" fillId="7" borderId="2" xfId="0" applyFont="1" applyFill="1" applyBorder="1" applyAlignment="1">
      <alignment horizontal="center" vertical="center" wrapText="1"/>
    </xf>
    <xf numFmtId="3" fontId="37" fillId="7" borderId="2" xfId="0" applyNumberFormat="1" applyFont="1" applyFill="1" applyBorder="1" applyAlignment="1">
      <alignment horizontal="center" vertical="center"/>
    </xf>
    <xf numFmtId="3" fontId="37" fillId="7" borderId="12" xfId="0" applyNumberFormat="1" applyFont="1" applyFill="1" applyBorder="1" applyAlignment="1">
      <alignment horizontal="center" vertical="center"/>
    </xf>
    <xf numFmtId="3" fontId="37" fillId="7" borderId="10" xfId="0" applyNumberFormat="1" applyFont="1" applyFill="1" applyBorder="1" applyAlignment="1">
      <alignment horizontal="center" vertical="center"/>
    </xf>
    <xf numFmtId="0" fontId="60" fillId="0" borderId="0" xfId="0" applyFont="1" applyAlignment="1">
      <alignment vertical="center" wrapText="1"/>
    </xf>
    <xf numFmtId="0" fontId="60" fillId="0" borderId="0" xfId="0" applyFont="1" applyAlignment="1">
      <alignment horizontal="center" vertical="center" wrapText="1"/>
    </xf>
    <xf numFmtId="0" fontId="34" fillId="0" borderId="0" xfId="0" applyFont="1" applyAlignment="1">
      <alignment horizontal="justify" vertical="center"/>
    </xf>
    <xf numFmtId="0" fontId="20" fillId="0" borderId="0" xfId="0" applyFont="1" applyAlignment="1">
      <alignment horizontal="left" vertical="center" indent="1" readingOrder="2"/>
    </xf>
    <xf numFmtId="0" fontId="20" fillId="3" borderId="4" xfId="0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left" vertical="center" wrapText="1"/>
    </xf>
    <xf numFmtId="0" fontId="20" fillId="4" borderId="4" xfId="0" applyFont="1" applyFill="1" applyBorder="1" applyAlignment="1">
      <alignment horizontal="right" vertical="center" wrapText="1"/>
    </xf>
    <xf numFmtId="0" fontId="20" fillId="4" borderId="4" xfId="0" applyFont="1" applyFill="1" applyBorder="1" applyAlignment="1">
      <alignment horizontal="left" vertical="center" wrapText="1"/>
    </xf>
    <xf numFmtId="3" fontId="21" fillId="0" borderId="0" xfId="0" applyNumberFormat="1" applyFont="1"/>
    <xf numFmtId="0" fontId="20" fillId="0" borderId="0" xfId="0" applyFont="1" applyAlignment="1">
      <alignment horizontal="left" vertical="center" indent="3" readingOrder="2"/>
    </xf>
    <xf numFmtId="164" fontId="20" fillId="3" borderId="2" xfId="0" applyNumberFormat="1" applyFont="1" applyFill="1" applyBorder="1" applyAlignment="1">
      <alignment horizontal="center" vertical="center" readingOrder="1"/>
    </xf>
    <xf numFmtId="164" fontId="20" fillId="3" borderId="2" xfId="0" applyNumberFormat="1" applyFont="1" applyFill="1" applyBorder="1" applyAlignment="1">
      <alignment horizontal="center" vertical="center" wrapText="1" readingOrder="1"/>
    </xf>
    <xf numFmtId="164" fontId="20" fillId="3" borderId="10" xfId="0" applyNumberFormat="1" applyFont="1" applyFill="1" applyBorder="1" applyAlignment="1">
      <alignment horizontal="center" vertical="center" wrapText="1" readingOrder="1"/>
    </xf>
    <xf numFmtId="164" fontId="20" fillId="4" borderId="2" xfId="0" applyNumberFormat="1" applyFont="1" applyFill="1" applyBorder="1" applyAlignment="1">
      <alignment horizontal="center" vertical="center" readingOrder="1"/>
    </xf>
    <xf numFmtId="164" fontId="20" fillId="4" borderId="2" xfId="0" applyNumberFormat="1" applyFont="1" applyFill="1" applyBorder="1" applyAlignment="1">
      <alignment horizontal="center" vertical="center" wrapText="1" readingOrder="1"/>
    </xf>
    <xf numFmtId="164" fontId="20" fillId="4" borderId="10" xfId="0" applyNumberFormat="1" applyFont="1" applyFill="1" applyBorder="1" applyAlignment="1">
      <alignment horizontal="center" vertical="center" wrapText="1" readingOrder="1"/>
    </xf>
    <xf numFmtId="164" fontId="37" fillId="7" borderId="2" xfId="0" applyNumberFormat="1" applyFont="1" applyFill="1" applyBorder="1" applyAlignment="1">
      <alignment horizontal="center" vertical="center" wrapText="1" readingOrder="1"/>
    </xf>
    <xf numFmtId="164" fontId="37" fillId="7" borderId="10" xfId="0" applyNumberFormat="1" applyFont="1" applyFill="1" applyBorder="1" applyAlignment="1">
      <alignment horizontal="center" vertical="center" wrapText="1" readingOrder="1"/>
    </xf>
    <xf numFmtId="0" fontId="23" fillId="7" borderId="1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164" fontId="11" fillId="3" borderId="2" xfId="0" applyNumberFormat="1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 wrapText="1"/>
    </xf>
    <xf numFmtId="164" fontId="11" fillId="3" borderId="10" xfId="0" applyNumberFormat="1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164" fontId="11" fillId="4" borderId="2" xfId="0" applyNumberFormat="1" applyFont="1" applyFill="1" applyBorder="1" applyAlignment="1">
      <alignment horizontal="center" vertical="center"/>
    </xf>
    <xf numFmtId="164" fontId="11" fillId="4" borderId="2" xfId="0" applyNumberFormat="1" applyFont="1" applyFill="1" applyBorder="1" applyAlignment="1">
      <alignment horizontal="center" vertical="center" wrapText="1"/>
    </xf>
    <xf numFmtId="164" fontId="11" fillId="4" borderId="10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164" fontId="20" fillId="3" borderId="33" xfId="0" applyNumberFormat="1" applyFont="1" applyFill="1" applyBorder="1" applyAlignment="1">
      <alignment horizontal="center" vertical="center"/>
    </xf>
    <xf numFmtId="164" fontId="20" fillId="3" borderId="0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164" fontId="20" fillId="4" borderId="33" xfId="0" applyNumberFormat="1" applyFont="1" applyFill="1" applyBorder="1" applyAlignment="1">
      <alignment horizontal="center" vertical="center"/>
    </xf>
    <xf numFmtId="164" fontId="20" fillId="4" borderId="0" xfId="0" applyNumberFormat="1" applyFont="1" applyFill="1" applyBorder="1" applyAlignment="1">
      <alignment horizontal="center" vertical="center"/>
    </xf>
    <xf numFmtId="164" fontId="37" fillId="7" borderId="2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 wrapText="1"/>
    </xf>
    <xf numFmtId="0" fontId="36" fillId="7" borderId="23" xfId="0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/>
    </xf>
    <xf numFmtId="164" fontId="20" fillId="3" borderId="23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164" fontId="20" fillId="4" borderId="2" xfId="0" applyNumberFormat="1" applyFont="1" applyFill="1" applyBorder="1" applyAlignment="1">
      <alignment horizontal="center" vertical="center"/>
    </xf>
    <xf numFmtId="164" fontId="20" fillId="4" borderId="23" xfId="0" applyNumberFormat="1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left" vertical="center"/>
    </xf>
    <xf numFmtId="164" fontId="37" fillId="7" borderId="23" xfId="0" applyNumberFormat="1" applyFont="1" applyFill="1" applyBorder="1" applyAlignment="1">
      <alignment horizontal="center" vertical="center"/>
    </xf>
    <xf numFmtId="0" fontId="61" fillId="0" borderId="0" xfId="0" applyFont="1" applyAlignment="1">
      <alignment vertical="center" readingOrder="2"/>
    </xf>
    <xf numFmtId="0" fontId="20" fillId="0" borderId="0" xfId="0" applyFont="1" applyAlignment="1">
      <alignment horizontal="right" vertical="center" indent="8" readingOrder="2"/>
    </xf>
    <xf numFmtId="0" fontId="12" fillId="2" borderId="2" xfId="0" applyFont="1" applyFill="1" applyBorder="1" applyAlignment="1">
      <alignment horizontal="center" vertical="center" wrapText="1" readingOrder="2"/>
    </xf>
    <xf numFmtId="0" fontId="12" fillId="2" borderId="10" xfId="0" applyFont="1" applyFill="1" applyBorder="1" applyAlignment="1">
      <alignment horizontal="center" vertical="center" wrapText="1" readingOrder="2"/>
    </xf>
    <xf numFmtId="0" fontId="52" fillId="3" borderId="2" xfId="0" applyFont="1" applyFill="1" applyBorder="1" applyAlignment="1">
      <alignment horizontal="center" vertical="center" wrapText="1" readingOrder="2"/>
    </xf>
    <xf numFmtId="3" fontId="52" fillId="3" borderId="10" xfId="6" applyNumberFormat="1" applyFont="1" applyFill="1" applyBorder="1" applyAlignment="1">
      <alignment horizontal="center" vertical="center" readingOrder="1"/>
    </xf>
    <xf numFmtId="0" fontId="52" fillId="4" borderId="2" xfId="0" applyFont="1" applyFill="1" applyBorder="1" applyAlignment="1">
      <alignment horizontal="center" vertical="center" wrapText="1" readingOrder="2"/>
    </xf>
    <xf numFmtId="3" fontId="52" fillId="4" borderId="10" xfId="6" applyNumberFormat="1" applyFont="1" applyFill="1" applyBorder="1" applyAlignment="1">
      <alignment horizontal="center" vertical="center" readingOrder="1"/>
    </xf>
    <xf numFmtId="3" fontId="12" fillId="2" borderId="10" xfId="6" applyNumberFormat="1" applyFont="1" applyFill="1" applyBorder="1" applyAlignment="1">
      <alignment horizontal="center" vertical="center" readingOrder="1"/>
    </xf>
    <xf numFmtId="0" fontId="23" fillId="2" borderId="8" xfId="0" applyFont="1" applyFill="1" applyBorder="1" applyAlignment="1">
      <alignment horizontal="center" vertical="center" wrapText="1" readingOrder="2"/>
    </xf>
    <xf numFmtId="0" fontId="23" fillId="2" borderId="0" xfId="0" applyFont="1" applyFill="1" applyAlignment="1">
      <alignment horizontal="center" vertical="center" wrapText="1" readingOrder="2"/>
    </xf>
    <xf numFmtId="0" fontId="23" fillId="2" borderId="8" xfId="0" applyFont="1" applyFill="1" applyBorder="1" applyAlignment="1">
      <alignment horizontal="center" vertical="center" wrapText="1"/>
    </xf>
    <xf numFmtId="0" fontId="36" fillId="2" borderId="8" xfId="0" applyFont="1" applyFill="1" applyBorder="1" applyAlignment="1">
      <alignment horizontal="center" vertical="center" wrapText="1" readingOrder="1"/>
    </xf>
    <xf numFmtId="0" fontId="36" fillId="2" borderId="0" xfId="0" applyFont="1" applyFill="1" applyAlignment="1">
      <alignment horizontal="center" vertical="center" wrapText="1" readingOrder="1"/>
    </xf>
    <xf numFmtId="0" fontId="60" fillId="2" borderId="8" xfId="0" applyFont="1" applyFill="1" applyBorder="1" applyAlignment="1">
      <alignment vertical="center" wrapText="1" readingOrder="1"/>
    </xf>
    <xf numFmtId="0" fontId="36" fillId="2" borderId="0" xfId="0" applyFont="1" applyFill="1" applyAlignment="1">
      <alignment horizontal="center" vertical="center" readingOrder="1"/>
    </xf>
    <xf numFmtId="0" fontId="5" fillId="3" borderId="9" xfId="0" applyFont="1" applyFill="1" applyBorder="1" applyAlignment="1">
      <alignment horizontal="center" vertical="center" wrapText="1" readingOrder="1"/>
    </xf>
    <xf numFmtId="3" fontId="21" fillId="3" borderId="9" xfId="0" applyNumberFormat="1" applyFont="1" applyFill="1" applyBorder="1" applyAlignment="1">
      <alignment horizontal="center" vertical="center" readingOrder="1"/>
    </xf>
    <xf numFmtId="3" fontId="21" fillId="3" borderId="7" xfId="0" applyNumberFormat="1" applyFont="1" applyFill="1" applyBorder="1" applyAlignment="1">
      <alignment horizontal="center" vertical="center" readingOrder="1"/>
    </xf>
    <xf numFmtId="0" fontId="5" fillId="4" borderId="9" xfId="0" applyFont="1" applyFill="1" applyBorder="1" applyAlignment="1">
      <alignment horizontal="center" vertical="center" wrapText="1" readingOrder="1"/>
    </xf>
    <xf numFmtId="3" fontId="21" fillId="4" borderId="9" xfId="0" applyNumberFormat="1" applyFont="1" applyFill="1" applyBorder="1" applyAlignment="1">
      <alignment horizontal="center" vertical="center" readingOrder="1"/>
    </xf>
    <xf numFmtId="3" fontId="21" fillId="4" borderId="7" xfId="0" applyNumberFormat="1" applyFont="1" applyFill="1" applyBorder="1" applyAlignment="1">
      <alignment horizontal="center" vertical="center" readingOrder="1"/>
    </xf>
    <xf numFmtId="3" fontId="37" fillId="2" borderId="8" xfId="0" applyNumberFormat="1" applyFont="1" applyFill="1" applyBorder="1" applyAlignment="1">
      <alignment horizontal="center" vertical="center" readingOrder="1"/>
    </xf>
    <xf numFmtId="3" fontId="37" fillId="2" borderId="0" xfId="0" applyNumberFormat="1" applyFont="1" applyFill="1" applyAlignment="1">
      <alignment horizontal="center" vertical="center" readingOrder="1"/>
    </xf>
    <xf numFmtId="0" fontId="36" fillId="2" borderId="34" xfId="0" applyFont="1" applyFill="1" applyBorder="1" applyAlignment="1">
      <alignment horizontal="center" vertical="center" wrapText="1" readingOrder="1"/>
    </xf>
    <xf numFmtId="0" fontId="36" fillId="2" borderId="35" xfId="0" applyFont="1" applyFill="1" applyBorder="1" applyAlignment="1">
      <alignment horizontal="center" vertical="center" wrapText="1" readingOrder="1"/>
    </xf>
    <xf numFmtId="0" fontId="21" fillId="3" borderId="9" xfId="0" applyFont="1" applyFill="1" applyBorder="1" applyAlignment="1">
      <alignment horizontal="right" vertical="center" wrapText="1" readingOrder="1"/>
    </xf>
    <xf numFmtId="0" fontId="21" fillId="3" borderId="9" xfId="0" applyFont="1" applyFill="1" applyBorder="1" applyAlignment="1">
      <alignment horizontal="left" vertical="center" wrapText="1" readingOrder="2"/>
    </xf>
    <xf numFmtId="0" fontId="21" fillId="4" borderId="9" xfId="0" applyFont="1" applyFill="1" applyBorder="1" applyAlignment="1">
      <alignment horizontal="right" vertical="center" wrapText="1" readingOrder="1"/>
    </xf>
    <xf numFmtId="0" fontId="21" fillId="4" borderId="9" xfId="0" applyFont="1" applyFill="1" applyBorder="1" applyAlignment="1">
      <alignment horizontal="left" vertical="center" wrapText="1" readingOrder="2"/>
    </xf>
    <xf numFmtId="0" fontId="36" fillId="2" borderId="8" xfId="0" applyFont="1" applyFill="1" applyBorder="1" applyAlignment="1">
      <alignment horizontal="left" vertical="center" wrapText="1" readingOrder="2"/>
    </xf>
    <xf numFmtId="0" fontId="9" fillId="3" borderId="0" xfId="0" applyFont="1" applyFill="1" applyAlignment="1">
      <alignment horizontal="center" vertical="center" readingOrder="2"/>
    </xf>
    <xf numFmtId="0" fontId="9" fillId="3" borderId="8" xfId="0" applyFont="1" applyFill="1" applyBorder="1" applyAlignment="1">
      <alignment horizontal="center" vertical="center" wrapText="1"/>
    </xf>
    <xf numFmtId="3" fontId="11" fillId="3" borderId="8" xfId="0" applyNumberFormat="1" applyFont="1" applyFill="1" applyBorder="1" applyAlignment="1">
      <alignment horizontal="center" vertical="center" readingOrder="1"/>
    </xf>
    <xf numFmtId="3" fontId="11" fillId="3" borderId="8" xfId="0" applyNumberFormat="1" applyFont="1" applyFill="1" applyBorder="1" applyAlignment="1">
      <alignment horizontal="center" vertical="center" wrapText="1" readingOrder="1"/>
    </xf>
    <xf numFmtId="3" fontId="11" fillId="3" borderId="0" xfId="0" applyNumberFormat="1" applyFont="1" applyFill="1" applyAlignment="1">
      <alignment horizontal="center" vertical="center" wrapText="1" readingOrder="1"/>
    </xf>
    <xf numFmtId="0" fontId="9" fillId="4" borderId="0" xfId="0" applyFont="1" applyFill="1" applyAlignment="1">
      <alignment horizontal="center" vertical="center" readingOrder="2"/>
    </xf>
    <xf numFmtId="0" fontId="9" fillId="4" borderId="8" xfId="0" applyFont="1" applyFill="1" applyBorder="1" applyAlignment="1">
      <alignment horizontal="center" vertical="center" wrapText="1"/>
    </xf>
    <xf numFmtId="3" fontId="11" fillId="4" borderId="8" xfId="0" applyNumberFormat="1" applyFont="1" applyFill="1" applyBorder="1" applyAlignment="1">
      <alignment horizontal="center" vertical="center" readingOrder="1"/>
    </xf>
    <xf numFmtId="3" fontId="11" fillId="4" borderId="8" xfId="0" applyNumberFormat="1" applyFont="1" applyFill="1" applyBorder="1" applyAlignment="1">
      <alignment horizontal="center" vertical="center" wrapText="1" readingOrder="1"/>
    </xf>
    <xf numFmtId="3" fontId="11" fillId="4" borderId="0" xfId="0" applyNumberFormat="1" applyFont="1" applyFill="1" applyAlignment="1">
      <alignment horizontal="center" vertical="center" wrapText="1" readingOrder="1"/>
    </xf>
    <xf numFmtId="0" fontId="15" fillId="2" borderId="0" xfId="0" applyFont="1" applyFill="1" applyAlignment="1">
      <alignment horizontal="center" vertical="center" wrapText="1" readingOrder="2"/>
    </xf>
    <xf numFmtId="0" fontId="15" fillId="2" borderId="8" xfId="0" applyFont="1" applyFill="1" applyBorder="1" applyAlignment="1">
      <alignment horizontal="center" vertical="center" wrapText="1"/>
    </xf>
    <xf numFmtId="3" fontId="15" fillId="2" borderId="8" xfId="0" applyNumberFormat="1" applyFont="1" applyFill="1" applyBorder="1" applyAlignment="1">
      <alignment horizontal="center" vertical="center" wrapText="1" readingOrder="1"/>
    </xf>
    <xf numFmtId="3" fontId="15" fillId="2" borderId="0" xfId="0" applyNumberFormat="1" applyFont="1" applyFill="1" applyAlignment="1">
      <alignment horizontal="center" vertical="center" wrapText="1" readingOrder="1"/>
    </xf>
    <xf numFmtId="0" fontId="23" fillId="2" borderId="34" xfId="0" applyFont="1" applyFill="1" applyBorder="1" applyAlignment="1">
      <alignment horizontal="center" vertical="center" wrapText="1" readingOrder="2"/>
    </xf>
    <xf numFmtId="0" fontId="10" fillId="3" borderId="8" xfId="0" applyFont="1" applyFill="1" applyBorder="1" applyAlignment="1">
      <alignment horizontal="center" vertical="center" readingOrder="2"/>
    </xf>
    <xf numFmtId="0" fontId="10" fillId="3" borderId="8" xfId="0" applyFont="1" applyFill="1" applyBorder="1" applyAlignment="1">
      <alignment horizontal="center" vertical="center"/>
    </xf>
    <xf numFmtId="3" fontId="10" fillId="3" borderId="8" xfId="0" applyNumberFormat="1" applyFont="1" applyFill="1" applyBorder="1" applyAlignment="1">
      <alignment horizontal="center" vertical="center" wrapText="1" readingOrder="1"/>
    </xf>
    <xf numFmtId="3" fontId="10" fillId="3" borderId="8" xfId="0" applyNumberFormat="1" applyFont="1" applyFill="1" applyBorder="1" applyAlignment="1">
      <alignment horizontal="center" vertical="center" readingOrder="1"/>
    </xf>
    <xf numFmtId="0" fontId="10" fillId="4" borderId="8" xfId="0" applyFont="1" applyFill="1" applyBorder="1" applyAlignment="1">
      <alignment horizontal="center" vertical="center" readingOrder="2"/>
    </xf>
    <xf numFmtId="0" fontId="10" fillId="4" borderId="8" xfId="0" applyFont="1" applyFill="1" applyBorder="1" applyAlignment="1">
      <alignment horizontal="center" vertical="center"/>
    </xf>
    <xf numFmtId="3" fontId="10" fillId="4" borderId="8" xfId="0" applyNumberFormat="1" applyFont="1" applyFill="1" applyBorder="1" applyAlignment="1">
      <alignment horizontal="center" vertical="center" wrapText="1" readingOrder="1"/>
    </xf>
    <xf numFmtId="3" fontId="10" fillId="4" borderId="8" xfId="0" applyNumberFormat="1" applyFont="1" applyFill="1" applyBorder="1" applyAlignment="1">
      <alignment horizontal="center" vertical="center" readingOrder="1"/>
    </xf>
    <xf numFmtId="3" fontId="10" fillId="4" borderId="0" xfId="0" applyNumberFormat="1" applyFont="1" applyFill="1" applyAlignment="1">
      <alignment horizontal="center" vertical="center" wrapText="1" readingOrder="1"/>
    </xf>
    <xf numFmtId="0" fontId="21" fillId="0" borderId="0" xfId="0" applyFont="1" applyAlignment="1">
      <alignment readingOrder="1"/>
    </xf>
    <xf numFmtId="0" fontId="21" fillId="2" borderId="2" xfId="0" applyFont="1" applyFill="1" applyBorder="1" applyAlignment="1">
      <alignment vertical="center" wrapText="1" readingOrder="1"/>
    </xf>
    <xf numFmtId="0" fontId="36" fillId="2" borderId="12" xfId="0" applyFont="1" applyFill="1" applyBorder="1" applyAlignment="1">
      <alignment horizontal="center" vertical="center" wrapText="1" readingOrder="1"/>
    </xf>
    <xf numFmtId="0" fontId="20" fillId="3" borderId="10" xfId="0" applyFont="1" applyFill="1" applyBorder="1" applyAlignment="1">
      <alignment horizontal="center" vertical="center" readingOrder="1"/>
    </xf>
    <xf numFmtId="0" fontId="20" fillId="4" borderId="10" xfId="0" applyFont="1" applyFill="1" applyBorder="1" applyAlignment="1">
      <alignment horizontal="center" vertical="center" readingOrder="1"/>
    </xf>
    <xf numFmtId="0" fontId="20" fillId="3" borderId="4" xfId="0" applyFont="1" applyFill="1" applyBorder="1" applyAlignment="1">
      <alignment horizontal="center" vertical="center" wrapText="1" readingOrder="1"/>
    </xf>
    <xf numFmtId="0" fontId="20" fillId="3" borderId="11" xfId="0" applyFont="1" applyFill="1" applyBorder="1" applyAlignment="1">
      <alignment horizontal="center" vertical="center" readingOrder="1"/>
    </xf>
    <xf numFmtId="3" fontId="37" fillId="2" borderId="2" xfId="0" applyNumberFormat="1" applyFont="1" applyFill="1" applyBorder="1" applyAlignment="1">
      <alignment horizontal="center" vertical="center" readingOrder="1"/>
    </xf>
    <xf numFmtId="0" fontId="57" fillId="0" borderId="0" xfId="0" applyFont="1" applyAlignment="1">
      <alignment horizontal="left" vertical="center" indent="1" readingOrder="2"/>
    </xf>
    <xf numFmtId="0" fontId="5" fillId="3" borderId="10" xfId="0" applyFont="1" applyFill="1" applyBorder="1" applyAlignment="1">
      <alignment horizontal="center" vertical="center" readingOrder="1"/>
    </xf>
    <xf numFmtId="0" fontId="21" fillId="3" borderId="13" xfId="0" applyFont="1" applyFill="1" applyBorder="1" applyAlignment="1">
      <alignment horizontal="left" vertical="center" readingOrder="2"/>
    </xf>
    <xf numFmtId="3" fontId="5" fillId="4" borderId="10" xfId="0" applyNumberFormat="1" applyFont="1" applyFill="1" applyBorder="1" applyAlignment="1">
      <alignment horizontal="center" vertical="center" readingOrder="1"/>
    </xf>
    <xf numFmtId="0" fontId="21" fillId="4" borderId="13" xfId="0" applyFont="1" applyFill="1" applyBorder="1" applyAlignment="1">
      <alignment horizontal="left" vertical="center" readingOrder="2"/>
    </xf>
    <xf numFmtId="3" fontId="5" fillId="3" borderId="10" xfId="0" applyNumberFormat="1" applyFont="1" applyFill="1" applyBorder="1" applyAlignment="1">
      <alignment horizontal="center" vertical="center" readingOrder="1"/>
    </xf>
    <xf numFmtId="0" fontId="20" fillId="3" borderId="4" xfId="0" applyFont="1" applyFill="1" applyBorder="1" applyAlignment="1">
      <alignment horizontal="right" vertical="center" wrapText="1" readingOrder="1"/>
    </xf>
    <xf numFmtId="0" fontId="5" fillId="3" borderId="4" xfId="0" applyFont="1" applyFill="1" applyBorder="1" applyAlignment="1">
      <alignment horizontal="center" vertical="center" readingOrder="1"/>
    </xf>
    <xf numFmtId="0" fontId="5" fillId="3" borderId="11" xfId="0" applyFont="1" applyFill="1" applyBorder="1" applyAlignment="1">
      <alignment horizontal="center" vertical="center" readingOrder="1"/>
    </xf>
    <xf numFmtId="0" fontId="21" fillId="3" borderId="36" xfId="0" applyFont="1" applyFill="1" applyBorder="1" applyAlignment="1">
      <alignment horizontal="left" vertical="center" readingOrder="2"/>
    </xf>
    <xf numFmtId="3" fontId="37" fillId="2" borderId="10" xfId="0" applyNumberFormat="1" applyFont="1" applyFill="1" applyBorder="1" applyAlignment="1">
      <alignment horizontal="center" vertical="center" readingOrder="1"/>
    </xf>
    <xf numFmtId="3" fontId="37" fillId="2" borderId="12" xfId="0" applyNumberFormat="1" applyFont="1" applyFill="1" applyBorder="1" applyAlignment="1">
      <alignment horizontal="center" vertical="center" readingOrder="1"/>
    </xf>
    <xf numFmtId="0" fontId="36" fillId="2" borderId="13" xfId="0" applyFont="1" applyFill="1" applyBorder="1" applyAlignment="1">
      <alignment horizontal="left" vertical="center" readingOrder="2"/>
    </xf>
    <xf numFmtId="0" fontId="62" fillId="2" borderId="2" xfId="0" applyFont="1" applyFill="1" applyBorder="1" applyAlignment="1">
      <alignment horizontal="center" vertical="center" readingOrder="2"/>
    </xf>
    <xf numFmtId="0" fontId="57" fillId="4" borderId="13" xfId="0" applyFont="1" applyFill="1" applyBorder="1" applyAlignment="1">
      <alignment horizontal="center" vertical="center" wrapText="1" readingOrder="2"/>
    </xf>
    <xf numFmtId="0" fontId="57" fillId="3" borderId="13" xfId="0" applyFont="1" applyFill="1" applyBorder="1" applyAlignment="1">
      <alignment horizontal="center" vertical="center" wrapText="1" readingOrder="2"/>
    </xf>
    <xf numFmtId="0" fontId="55" fillId="2" borderId="2" xfId="0" applyFont="1" applyFill="1" applyBorder="1" applyAlignment="1">
      <alignment horizontal="center" vertical="center" wrapText="1" readingOrder="2"/>
    </xf>
    <xf numFmtId="0" fontId="18" fillId="0" borderId="0" xfId="0" applyFont="1" applyAlignment="1">
      <alignment horizontal="center" vertical="center" wrapText="1" readingOrder="2"/>
    </xf>
    <xf numFmtId="0" fontId="23" fillId="2" borderId="23" xfId="0" applyFont="1" applyFill="1" applyBorder="1" applyAlignment="1">
      <alignment horizontal="center" vertical="center" wrapText="1" readingOrder="1"/>
    </xf>
    <xf numFmtId="0" fontId="23" fillId="2" borderId="23" xfId="0" applyFont="1" applyFill="1" applyBorder="1" applyAlignment="1">
      <alignment horizontal="center" vertical="center" readingOrder="1"/>
    </xf>
    <xf numFmtId="0" fontId="11" fillId="3" borderId="2" xfId="0" applyFont="1" applyFill="1" applyBorder="1" applyAlignment="1">
      <alignment horizontal="center" vertical="center" wrapText="1" readingOrder="1"/>
    </xf>
    <xf numFmtId="3" fontId="11" fillId="3" borderId="23" xfId="0" applyNumberFormat="1" applyFont="1" applyFill="1" applyBorder="1" applyAlignment="1">
      <alignment horizontal="center" vertical="center" readingOrder="1"/>
    </xf>
    <xf numFmtId="0" fontId="11" fillId="4" borderId="2" xfId="0" applyFont="1" applyFill="1" applyBorder="1" applyAlignment="1">
      <alignment horizontal="center" vertical="center" wrapText="1" readingOrder="1"/>
    </xf>
    <xf numFmtId="3" fontId="11" fillId="4" borderId="23" xfId="0" applyNumberFormat="1" applyFont="1" applyFill="1" applyBorder="1" applyAlignment="1">
      <alignment horizontal="center" vertical="center" readingOrder="1"/>
    </xf>
    <xf numFmtId="3" fontId="15" fillId="2" borderId="2" xfId="0" applyNumberFormat="1" applyFont="1" applyFill="1" applyBorder="1" applyAlignment="1">
      <alignment horizontal="center" vertical="center" readingOrder="1"/>
    </xf>
    <xf numFmtId="3" fontId="15" fillId="2" borderId="23" xfId="0" applyNumberFormat="1" applyFont="1" applyFill="1" applyBorder="1" applyAlignment="1">
      <alignment horizontal="center" vertical="center" readingOrder="1"/>
    </xf>
    <xf numFmtId="0" fontId="35" fillId="0" borderId="0" xfId="0" applyFont="1" applyAlignment="1">
      <alignment readingOrder="1"/>
    </xf>
    <xf numFmtId="0" fontId="36" fillId="2" borderId="10" xfId="0" applyFont="1" applyFill="1" applyBorder="1" applyAlignment="1">
      <alignment horizontal="center" vertical="center" readingOrder="1"/>
    </xf>
    <xf numFmtId="164" fontId="20" fillId="3" borderId="10" xfId="0" applyNumberFormat="1" applyFont="1" applyFill="1" applyBorder="1" applyAlignment="1">
      <alignment horizontal="center" vertical="center" readingOrder="1"/>
    </xf>
    <xf numFmtId="164" fontId="20" fillId="4" borderId="10" xfId="0" applyNumberFormat="1" applyFont="1" applyFill="1" applyBorder="1" applyAlignment="1">
      <alignment horizontal="center" vertical="center" readingOrder="1"/>
    </xf>
    <xf numFmtId="0" fontId="21" fillId="0" borderId="0" xfId="0" applyFont="1" applyAlignment="1"/>
    <xf numFmtId="0" fontId="9" fillId="3" borderId="2" xfId="0" applyFont="1" applyFill="1" applyBorder="1" applyAlignment="1">
      <alignment horizontal="right" vertical="center" indent="1" readingOrder="2"/>
    </xf>
    <xf numFmtId="0" fontId="10" fillId="3" borderId="2" xfId="0" applyFont="1" applyFill="1" applyBorder="1" applyAlignment="1">
      <alignment horizontal="left" vertical="center"/>
    </xf>
    <xf numFmtId="164" fontId="11" fillId="3" borderId="2" xfId="0" applyNumberFormat="1" applyFont="1" applyFill="1" applyBorder="1" applyAlignment="1">
      <alignment horizontal="center" vertical="center" readingOrder="1"/>
    </xf>
    <xf numFmtId="164" fontId="11" fillId="3" borderId="10" xfId="0" applyNumberFormat="1" applyFont="1" applyFill="1" applyBorder="1" applyAlignment="1">
      <alignment horizontal="center" vertical="center" readingOrder="1"/>
    </xf>
    <xf numFmtId="0" fontId="9" fillId="4" borderId="2" xfId="0" applyFont="1" applyFill="1" applyBorder="1" applyAlignment="1">
      <alignment horizontal="right" vertical="center" indent="1" readingOrder="2"/>
    </xf>
    <xf numFmtId="0" fontId="10" fillId="4" borderId="2" xfId="0" applyFont="1" applyFill="1" applyBorder="1" applyAlignment="1">
      <alignment horizontal="left" vertical="center"/>
    </xf>
    <xf numFmtId="164" fontId="11" fillId="4" borderId="2" xfId="0" applyNumberFormat="1" applyFont="1" applyFill="1" applyBorder="1" applyAlignment="1">
      <alignment horizontal="center" vertical="center" readingOrder="1"/>
    </xf>
    <xf numFmtId="164" fontId="11" fillId="4" borderId="10" xfId="0" applyNumberFormat="1" applyFont="1" applyFill="1" applyBorder="1" applyAlignment="1">
      <alignment horizontal="center" vertical="center" readingOrder="1"/>
    </xf>
    <xf numFmtId="3" fontId="15" fillId="2" borderId="10" xfId="0" applyNumberFormat="1" applyFont="1" applyFill="1" applyBorder="1" applyAlignment="1">
      <alignment horizontal="center" vertical="center" readingOrder="1"/>
    </xf>
    <xf numFmtId="0" fontId="9" fillId="0" borderId="0" xfId="0" applyFont="1" applyAlignment="1">
      <alignment readingOrder="1"/>
    </xf>
    <xf numFmtId="0" fontId="12" fillId="2" borderId="13" xfId="0" applyFont="1" applyFill="1" applyBorder="1" applyAlignment="1">
      <alignment horizontal="center" vertical="center" wrapText="1" readingOrder="1"/>
    </xf>
    <xf numFmtId="0" fontId="12" fillId="2" borderId="0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0" fontId="12" fillId="2" borderId="10" xfId="0" applyFont="1" applyFill="1" applyBorder="1" applyAlignment="1">
      <alignment horizontal="center" vertical="center" wrapText="1" readingOrder="1"/>
    </xf>
    <xf numFmtId="0" fontId="12" fillId="2" borderId="10" xfId="0" applyFont="1" applyFill="1" applyBorder="1" applyAlignment="1">
      <alignment horizontal="center" vertical="center" readingOrder="1"/>
    </xf>
    <xf numFmtId="0" fontId="21" fillId="3" borderId="13" xfId="0" applyNumberFormat="1" applyFont="1" applyFill="1" applyBorder="1" applyAlignment="1">
      <alignment horizontal="center" vertical="center" wrapText="1" readingOrder="1"/>
    </xf>
    <xf numFmtId="164" fontId="20" fillId="3" borderId="8" xfId="0" applyNumberFormat="1" applyFont="1" applyFill="1" applyBorder="1" applyAlignment="1">
      <alignment horizontal="center" vertical="center" readingOrder="1"/>
    </xf>
    <xf numFmtId="164" fontId="20" fillId="3" borderId="0" xfId="0" applyNumberFormat="1" applyFont="1" applyFill="1" applyAlignment="1">
      <alignment horizontal="center" vertical="center" readingOrder="1"/>
    </xf>
    <xf numFmtId="49" fontId="5" fillId="4" borderId="13" xfId="0" applyNumberFormat="1" applyFont="1" applyFill="1" applyBorder="1" applyAlignment="1">
      <alignment horizontal="center" vertical="center" wrapText="1" readingOrder="1"/>
    </xf>
    <xf numFmtId="164" fontId="20" fillId="4" borderId="8" xfId="0" applyNumberFormat="1" applyFont="1" applyFill="1" applyBorder="1" applyAlignment="1">
      <alignment horizontal="center" vertical="center" readingOrder="1"/>
    </xf>
    <xf numFmtId="164" fontId="20" fillId="4" borderId="0" xfId="0" applyNumberFormat="1" applyFont="1" applyFill="1" applyAlignment="1">
      <alignment horizontal="center" vertical="center" readingOrder="1"/>
    </xf>
    <xf numFmtId="49" fontId="5" fillId="3" borderId="13" xfId="0" applyNumberFormat="1" applyFont="1" applyFill="1" applyBorder="1" applyAlignment="1">
      <alignment horizontal="center" vertical="center" wrapText="1" readingOrder="1"/>
    </xf>
    <xf numFmtId="0" fontId="21" fillId="3" borderId="13" xfId="0" applyNumberFormat="1" applyFont="1" applyFill="1" applyBorder="1" applyAlignment="1">
      <alignment horizontal="center" vertical="center" wrapText="1"/>
    </xf>
    <xf numFmtId="0" fontId="37" fillId="2" borderId="13" xfId="0" applyFont="1" applyFill="1" applyBorder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 readingOrder="1"/>
    </xf>
    <xf numFmtId="164" fontId="20" fillId="3" borderId="13" xfId="0" applyNumberFormat="1" applyFont="1" applyFill="1" applyBorder="1" applyAlignment="1">
      <alignment horizontal="center" vertical="center" readingOrder="1"/>
    </xf>
    <xf numFmtId="0" fontId="5" fillId="4" borderId="0" xfId="0" applyFont="1" applyFill="1" applyAlignment="1">
      <alignment horizontal="center" vertical="center" wrapText="1" readingOrder="1"/>
    </xf>
    <xf numFmtId="164" fontId="20" fillId="4" borderId="13" xfId="0" applyNumberFormat="1" applyFont="1" applyFill="1" applyBorder="1" applyAlignment="1">
      <alignment horizontal="center" vertical="center" readingOrder="1"/>
    </xf>
    <xf numFmtId="0" fontId="36" fillId="2" borderId="10" xfId="0" applyFont="1" applyFill="1" applyBorder="1" applyAlignment="1">
      <alignment horizontal="center" vertical="center" wrapText="1" readingOrder="2"/>
    </xf>
    <xf numFmtId="0" fontId="36" fillId="2" borderId="10" xfId="0" applyFont="1" applyFill="1" applyBorder="1" applyAlignment="1">
      <alignment horizontal="center" vertical="center" readingOrder="2"/>
    </xf>
    <xf numFmtId="0" fontId="5" fillId="3" borderId="0" xfId="0" applyFont="1" applyFill="1" applyAlignment="1">
      <alignment horizontal="center" vertical="center" wrapText="1" readingOrder="2"/>
    </xf>
    <xf numFmtId="0" fontId="5" fillId="4" borderId="0" xfId="0" applyFont="1" applyFill="1" applyAlignment="1">
      <alignment horizontal="center" vertical="center" wrapText="1" readingOrder="2"/>
    </xf>
    <xf numFmtId="0" fontId="20" fillId="3" borderId="0" xfId="0" applyFont="1" applyFill="1" applyAlignment="1">
      <alignment horizontal="center" vertical="center" wrapText="1" readingOrder="1"/>
    </xf>
    <xf numFmtId="0" fontId="20" fillId="4" borderId="0" xfId="0" applyFont="1" applyFill="1" applyAlignment="1">
      <alignment horizontal="center" vertical="center" wrapText="1" readingOrder="1"/>
    </xf>
    <xf numFmtId="0" fontId="37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indent="1" readingOrder="2"/>
    </xf>
    <xf numFmtId="0" fontId="36" fillId="2" borderId="12" xfId="0" applyFont="1" applyFill="1" applyBorder="1" applyAlignment="1">
      <alignment horizontal="center" vertical="center" wrapText="1" readingOrder="2"/>
    </xf>
    <xf numFmtId="0" fontId="5" fillId="3" borderId="2" xfId="0" applyFont="1" applyFill="1" applyBorder="1" applyAlignment="1">
      <alignment horizontal="center" vertical="center" readingOrder="2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readingOrder="2"/>
    </xf>
    <xf numFmtId="0" fontId="5" fillId="4" borderId="2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 readingOrder="2"/>
    </xf>
    <xf numFmtId="0" fontId="37" fillId="2" borderId="2" xfId="0" applyFont="1" applyFill="1" applyBorder="1" applyAlignment="1">
      <alignment horizontal="center" vertical="center" wrapText="1" readingOrder="2"/>
    </xf>
    <xf numFmtId="164" fontId="37" fillId="2" borderId="2" xfId="0" applyNumberFormat="1" applyFont="1" applyFill="1" applyBorder="1" applyAlignment="1">
      <alignment horizontal="center" vertical="center" readingOrder="1"/>
    </xf>
    <xf numFmtId="164" fontId="37" fillId="2" borderId="10" xfId="0" applyNumberFormat="1" applyFont="1" applyFill="1" applyBorder="1" applyAlignment="1">
      <alignment horizontal="center" vertical="center" readingOrder="1"/>
    </xf>
    <xf numFmtId="0" fontId="21" fillId="4" borderId="36" xfId="0" applyFont="1" applyFill="1" applyBorder="1" applyAlignment="1">
      <alignment horizontal="left" vertical="center" readingOrder="2"/>
    </xf>
    <xf numFmtId="0" fontId="20" fillId="4" borderId="2" xfId="0" applyFont="1" applyFill="1" applyBorder="1" applyAlignment="1">
      <alignment horizontal="right" vertical="center" wrapText="1" readingOrder="2"/>
    </xf>
    <xf numFmtId="0" fontId="20" fillId="4" borderId="2" xfId="0" applyFont="1" applyFill="1" applyBorder="1" applyAlignment="1">
      <alignment horizontal="left" vertical="center" wrapText="1" readingOrder="2"/>
    </xf>
    <xf numFmtId="0" fontId="37" fillId="2" borderId="2" xfId="0" applyFont="1" applyFill="1" applyBorder="1" applyAlignment="1">
      <alignment horizontal="left" vertical="center" wrapText="1" readingOrder="2"/>
    </xf>
    <xf numFmtId="0" fontId="44" fillId="2" borderId="1" xfId="0" applyFont="1" applyFill="1" applyBorder="1" applyAlignment="1">
      <alignment horizontal="center" vertical="center" wrapText="1" readingOrder="2"/>
    </xf>
    <xf numFmtId="0" fontId="44" fillId="2" borderId="14" xfId="0" applyFont="1" applyFill="1" applyBorder="1" applyAlignment="1">
      <alignment horizontal="center" vertical="center" wrapText="1" readingOrder="2"/>
    </xf>
    <xf numFmtId="0" fontId="44" fillId="2" borderId="15" xfId="0" applyFont="1" applyFill="1" applyBorder="1" applyAlignment="1">
      <alignment horizontal="center" vertical="center" wrapText="1" readingOrder="1"/>
    </xf>
    <xf numFmtId="0" fontId="20" fillId="3" borderId="10" xfId="0" applyFont="1" applyFill="1" applyBorder="1" applyAlignment="1">
      <alignment horizontal="left" vertical="center" wrapText="1" readingOrder="1"/>
    </xf>
    <xf numFmtId="0" fontId="20" fillId="4" borderId="10" xfId="0" applyFont="1" applyFill="1" applyBorder="1" applyAlignment="1">
      <alignment horizontal="left" vertical="center" wrapText="1" readingOrder="1"/>
    </xf>
    <xf numFmtId="0" fontId="44" fillId="2" borderId="15" xfId="0" applyFont="1" applyFill="1" applyBorder="1" applyAlignment="1">
      <alignment horizontal="center" vertical="center" wrapText="1" readingOrder="2"/>
    </xf>
    <xf numFmtId="0" fontId="44" fillId="2" borderId="37" xfId="0" applyFont="1" applyFill="1" applyBorder="1" applyAlignment="1">
      <alignment horizontal="center" vertical="center" wrapText="1" readingOrder="2"/>
    </xf>
    <xf numFmtId="1" fontId="0" fillId="0" borderId="0" xfId="0" applyNumberFormat="1" applyAlignment="1">
      <alignment horizontal="center"/>
    </xf>
    <xf numFmtId="3" fontId="48" fillId="0" borderId="0" xfId="0" applyNumberFormat="1" applyFont="1"/>
    <xf numFmtId="164" fontId="0" fillId="0" borderId="0" xfId="0" applyNumberFormat="1" applyAlignment="1">
      <alignment horizontal="center"/>
    </xf>
    <xf numFmtId="164" fontId="9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5" applyNumberFormat="1" applyFont="1" applyAlignment="1">
      <alignment horizontal="center" vertical="center"/>
    </xf>
    <xf numFmtId="9" fontId="0" fillId="0" borderId="0" xfId="5" applyNumberFormat="1" applyFont="1" applyAlignment="1">
      <alignment horizontal="center" vertical="center"/>
    </xf>
    <xf numFmtId="3" fontId="63" fillId="0" borderId="0" xfId="0" applyNumberFormat="1" applyFont="1" applyAlignment="1">
      <alignment horizontal="center"/>
    </xf>
    <xf numFmtId="166" fontId="0" fillId="0" borderId="0" xfId="5" applyNumberFormat="1" applyFont="1"/>
    <xf numFmtId="3" fontId="64" fillId="0" borderId="0" xfId="0" applyNumberFormat="1" applyFont="1" applyAlignment="1">
      <alignment vertical="center"/>
    </xf>
    <xf numFmtId="3" fontId="7" fillId="0" borderId="0" xfId="0" applyNumberFormat="1" applyFont="1"/>
    <xf numFmtId="166" fontId="7" fillId="0" borderId="0" xfId="5" applyNumberFormat="1" applyFont="1"/>
    <xf numFmtId="3" fontId="7" fillId="0" borderId="0" xfId="0" applyNumberFormat="1" applyFont="1" applyAlignment="1">
      <alignment horizontal="center"/>
    </xf>
    <xf numFmtId="166" fontId="7" fillId="0" borderId="0" xfId="5" applyNumberFormat="1" applyFont="1" applyAlignment="1">
      <alignment horizontal="center"/>
    </xf>
    <xf numFmtId="0" fontId="36" fillId="5" borderId="2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wrapText="1" readingOrder="2"/>
    </xf>
    <xf numFmtId="0" fontId="17" fillId="0" borderId="0" xfId="0" applyFont="1" applyAlignment="1">
      <alignment horizontal="left" vertical="center" indent="6" readingOrder="2"/>
    </xf>
    <xf numFmtId="3" fontId="5" fillId="3" borderId="10" xfId="0" applyNumberFormat="1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center" vertical="center"/>
    </xf>
    <xf numFmtId="3" fontId="5" fillId="4" borderId="10" xfId="0" applyNumberFormat="1" applyFont="1" applyFill="1" applyBorder="1" applyAlignment="1">
      <alignment horizontal="center" vertical="center" wrapText="1"/>
    </xf>
    <xf numFmtId="3" fontId="36" fillId="5" borderId="2" xfId="0" applyNumberFormat="1" applyFont="1" applyFill="1" applyBorder="1" applyAlignment="1">
      <alignment horizontal="center" vertical="center" wrapText="1"/>
    </xf>
    <xf numFmtId="3" fontId="36" fillId="5" borderId="10" xfId="0" applyNumberFormat="1" applyFont="1" applyFill="1" applyBorder="1" applyAlignment="1">
      <alignment horizontal="center" vertical="center" wrapText="1"/>
    </xf>
    <xf numFmtId="0" fontId="66" fillId="0" borderId="0" xfId="0" applyFont="1"/>
    <xf numFmtId="0" fontId="65" fillId="0" borderId="0" xfId="0" applyFont="1" applyAlignment="1">
      <alignment horizontal="right" vertical="center" readingOrder="2"/>
    </xf>
    <xf numFmtId="1" fontId="37" fillId="2" borderId="2" xfId="0" applyNumberFormat="1" applyFont="1" applyFill="1" applyBorder="1" applyAlignment="1">
      <alignment horizontal="center" vertical="center" readingOrder="1"/>
    </xf>
    <xf numFmtId="1" fontId="37" fillId="2" borderId="10" xfId="0" applyNumberFormat="1" applyFont="1" applyFill="1" applyBorder="1" applyAlignment="1">
      <alignment horizontal="center" vertical="center" readingOrder="1"/>
    </xf>
    <xf numFmtId="1" fontId="15" fillId="2" borderId="2" xfId="0" applyNumberFormat="1" applyFont="1" applyFill="1" applyBorder="1" applyAlignment="1">
      <alignment horizontal="center" vertical="center" readingOrder="1"/>
    </xf>
    <xf numFmtId="1" fontId="37" fillId="2" borderId="0" xfId="0" applyNumberFormat="1" applyFont="1" applyFill="1" applyAlignment="1">
      <alignment horizontal="center" vertical="center" readingOrder="1"/>
    </xf>
    <xf numFmtId="1" fontId="37" fillId="2" borderId="13" xfId="0" applyNumberFormat="1" applyFont="1" applyFill="1" applyBorder="1" applyAlignment="1">
      <alignment horizontal="center" vertical="center" readingOrder="1"/>
    </xf>
    <xf numFmtId="164" fontId="48" fillId="4" borderId="14" xfId="0" applyNumberFormat="1" applyFont="1" applyFill="1" applyBorder="1" applyAlignment="1">
      <alignment horizontal="center" vertical="center" wrapText="1"/>
    </xf>
    <xf numFmtId="164" fontId="48" fillId="3" borderId="1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readingOrder="2"/>
    </xf>
    <xf numFmtId="3" fontId="36" fillId="5" borderId="10" xfId="0" applyNumberFormat="1" applyFont="1" applyFill="1" applyBorder="1" applyAlignment="1">
      <alignment horizontal="center" vertical="center" readingOrder="1"/>
    </xf>
    <xf numFmtId="3" fontId="23" fillId="5" borderId="2" xfId="0" applyNumberFormat="1" applyFont="1" applyFill="1" applyBorder="1" applyAlignment="1">
      <alignment horizontal="center" vertical="center"/>
    </xf>
    <xf numFmtId="3" fontId="23" fillId="5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6" fillId="5" borderId="10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wrapText="1" readingOrder="1"/>
    </xf>
    <xf numFmtId="0" fontId="36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6" fillId="5" borderId="2" xfId="0" applyFont="1" applyFill="1" applyBorder="1" applyAlignment="1">
      <alignment horizontal="center" vertical="center" wrapText="1" readingOrder="2"/>
    </xf>
    <xf numFmtId="0" fontId="36" fillId="5" borderId="10" xfId="0" applyFont="1" applyFill="1" applyBorder="1" applyAlignment="1">
      <alignment horizontal="center" vertical="center" wrapText="1" readingOrder="1"/>
    </xf>
    <xf numFmtId="0" fontId="58" fillId="5" borderId="10" xfId="0" applyFont="1" applyFill="1" applyBorder="1" applyAlignment="1">
      <alignment horizontal="center" vertical="center" shrinkToFit="1"/>
    </xf>
    <xf numFmtId="0" fontId="36" fillId="5" borderId="23" xfId="0" applyFont="1" applyFill="1" applyBorder="1" applyAlignment="1">
      <alignment horizontal="center" vertical="center" wrapText="1" readingOrder="1"/>
    </xf>
    <xf numFmtId="0" fontId="36" fillId="7" borderId="2" xfId="0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 wrapText="1" readingOrder="2"/>
    </xf>
    <xf numFmtId="0" fontId="36" fillId="7" borderId="2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horizontal="center" vertical="center" readingOrder="1"/>
    </xf>
    <xf numFmtId="0" fontId="36" fillId="7" borderId="10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 wrapText="1" readingOrder="2"/>
    </xf>
    <xf numFmtId="0" fontId="23" fillId="2" borderId="8" xfId="0" applyFont="1" applyFill="1" applyBorder="1" applyAlignment="1">
      <alignment horizontal="center" vertical="center" wrapText="1" readingOrder="2"/>
    </xf>
    <xf numFmtId="0" fontId="23" fillId="2" borderId="0" xfId="0" applyFont="1" applyFill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36" fillId="2" borderId="2" xfId="0" applyFont="1" applyFill="1" applyBorder="1" applyAlignment="1">
      <alignment horizontal="center" vertical="center" wrapText="1" readingOrder="1"/>
    </xf>
    <xf numFmtId="0" fontId="36" fillId="2" borderId="10" xfId="0" applyFont="1" applyFill="1" applyBorder="1" applyAlignment="1">
      <alignment horizontal="center" vertical="center" wrapText="1" readingOrder="1"/>
    </xf>
    <xf numFmtId="0" fontId="36" fillId="2" borderId="2" xfId="0" applyFont="1" applyFill="1" applyBorder="1" applyAlignment="1">
      <alignment horizontal="center" vertical="center" readingOrder="1"/>
    </xf>
    <xf numFmtId="0" fontId="57" fillId="0" borderId="0" xfId="0" applyFont="1" applyAlignment="1">
      <alignment horizontal="center" vertical="center" readingOrder="2"/>
    </xf>
    <xf numFmtId="0" fontId="62" fillId="2" borderId="2" xfId="0" applyFont="1" applyFill="1" applyBorder="1" applyAlignment="1">
      <alignment horizontal="center" vertical="center" wrapText="1" readingOrder="2"/>
    </xf>
    <xf numFmtId="0" fontId="62" fillId="2" borderId="0" xfId="0" applyFont="1" applyFill="1" applyAlignment="1">
      <alignment horizontal="center" vertical="center" wrapText="1" readingOrder="2"/>
    </xf>
    <xf numFmtId="164" fontId="5" fillId="3" borderId="13" xfId="0" applyNumberFormat="1" applyFont="1" applyFill="1" applyBorder="1" applyAlignment="1">
      <alignment horizontal="center" vertical="center" readingOrder="1"/>
    </xf>
    <xf numFmtId="164" fontId="5" fillId="3" borderId="2" xfId="0" applyNumberFormat="1" applyFont="1" applyFill="1" applyBorder="1" applyAlignment="1">
      <alignment horizontal="center" vertical="center" readingOrder="1"/>
    </xf>
    <xf numFmtId="164" fontId="5" fillId="4" borderId="13" xfId="0" applyNumberFormat="1" applyFont="1" applyFill="1" applyBorder="1" applyAlignment="1">
      <alignment horizontal="center" vertical="center" readingOrder="1"/>
    </xf>
    <xf numFmtId="0" fontId="5" fillId="4" borderId="2" xfId="0" applyFont="1" applyFill="1" applyBorder="1" applyAlignment="1">
      <alignment horizontal="center" vertical="center" readingOrder="1"/>
    </xf>
    <xf numFmtId="164" fontId="5" fillId="3" borderId="13" xfId="0" applyNumberFormat="1" applyFont="1" applyFill="1" applyBorder="1" applyAlignment="1">
      <alignment horizontal="center" vertical="center" wrapText="1" readingOrder="1"/>
    </xf>
    <xf numFmtId="164" fontId="5" fillId="3" borderId="2" xfId="0" applyNumberFormat="1" applyFont="1" applyFill="1" applyBorder="1" applyAlignment="1">
      <alignment horizontal="center" vertical="center" wrapText="1" readingOrder="1"/>
    </xf>
    <xf numFmtId="164" fontId="5" fillId="4" borderId="2" xfId="0" applyNumberFormat="1" applyFont="1" applyFill="1" applyBorder="1" applyAlignment="1">
      <alignment horizontal="center" vertical="center" readingOrder="1"/>
    </xf>
    <xf numFmtId="0" fontId="5" fillId="3" borderId="2" xfId="0" applyFont="1" applyFill="1" applyBorder="1" applyAlignment="1">
      <alignment horizontal="center" vertical="center" readingOrder="1"/>
    </xf>
    <xf numFmtId="164" fontId="5" fillId="4" borderId="13" xfId="0" applyNumberFormat="1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center" vertical="center" wrapText="1" readingOrder="1"/>
    </xf>
    <xf numFmtId="0" fontId="57" fillId="0" borderId="0" xfId="0" applyFont="1" applyAlignment="1">
      <alignment horizontal="center" vertical="center" readingOrder="1"/>
    </xf>
    <xf numFmtId="0" fontId="23" fillId="2" borderId="2" xfId="0" applyFont="1" applyFill="1" applyBorder="1" applyAlignment="1">
      <alignment horizontal="center" vertical="center" wrapText="1" readingOrder="1"/>
    </xf>
    <xf numFmtId="0" fontId="23" fillId="2" borderId="2" xfId="0" applyFont="1" applyFill="1" applyBorder="1" applyAlignment="1">
      <alignment horizontal="center" vertical="center" readingOrder="2"/>
    </xf>
    <xf numFmtId="0" fontId="23" fillId="2" borderId="10" xfId="0" applyFont="1" applyFill="1" applyBorder="1" applyAlignment="1">
      <alignment horizontal="center" vertical="center" readingOrder="2"/>
    </xf>
    <xf numFmtId="0" fontId="37" fillId="2" borderId="2" xfId="0" applyFont="1" applyFill="1" applyBorder="1" applyAlignment="1">
      <alignment horizontal="center" vertical="center" wrapText="1" readingOrder="1"/>
    </xf>
    <xf numFmtId="0" fontId="36" fillId="2" borderId="2" xfId="0" applyFont="1" applyFill="1" applyBorder="1" applyAlignment="1">
      <alignment horizontal="center" vertical="center" wrapText="1" readingOrder="2"/>
    </xf>
    <xf numFmtId="0" fontId="36" fillId="2" borderId="2" xfId="0" applyFont="1" applyFill="1" applyBorder="1" applyAlignment="1">
      <alignment horizontal="center" vertical="center" wrapText="1"/>
    </xf>
    <xf numFmtId="0" fontId="36" fillId="2" borderId="10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 readingOrder="2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 readingOrder="2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indent="3" readingOrder="2"/>
    </xf>
    <xf numFmtId="0" fontId="68" fillId="0" borderId="0" xfId="0" applyFont="1"/>
    <xf numFmtId="0" fontId="63" fillId="0" borderId="0" xfId="0" applyFont="1"/>
    <xf numFmtId="0" fontId="63" fillId="0" borderId="0" xfId="0" applyFont="1" applyAlignment="1">
      <alignment readingOrder="2"/>
    </xf>
    <xf numFmtId="0" fontId="67" fillId="0" borderId="0" xfId="0" applyFont="1" applyAlignment="1">
      <alignment horizontal="center" vertical="center"/>
    </xf>
    <xf numFmtId="0" fontId="63" fillId="0" borderId="0" xfId="0" applyFont="1" applyAlignment="1">
      <alignment horizontal="left" readingOrder="2"/>
    </xf>
    <xf numFmtId="0" fontId="57" fillId="0" borderId="0" xfId="0" applyFont="1" applyAlignment="1">
      <alignment horizontal="right" vertical="center" readingOrder="2"/>
    </xf>
    <xf numFmtId="0" fontId="63" fillId="0" borderId="0" xfId="0" applyFont="1" applyAlignment="1">
      <alignment vertical="center"/>
    </xf>
    <xf numFmtId="0" fontId="69" fillId="0" borderId="0" xfId="0" applyFont="1" applyAlignment="1">
      <alignment vertical="center" readingOrder="2"/>
    </xf>
    <xf numFmtId="1" fontId="36" fillId="2" borderId="13" xfId="0" applyNumberFormat="1" applyFont="1" applyFill="1" applyBorder="1" applyAlignment="1">
      <alignment horizontal="center" vertical="center" readingOrder="1"/>
    </xf>
    <xf numFmtId="0" fontId="17" fillId="0" borderId="0" xfId="0" applyFont="1" applyAlignment="1">
      <alignment horizontal="right" vertical="center" indent="1" readingOrder="2"/>
    </xf>
    <xf numFmtId="0" fontId="57" fillId="0" borderId="0" xfId="0" applyFont="1" applyAlignment="1">
      <alignment horizontal="right" vertical="center" indent="4" readingOrder="2"/>
    </xf>
    <xf numFmtId="0" fontId="57" fillId="0" borderId="0" xfId="0" applyFont="1" applyAlignment="1">
      <alignment horizontal="right" vertical="center"/>
    </xf>
    <xf numFmtId="164" fontId="37" fillId="2" borderId="2" xfId="0" applyNumberFormat="1" applyFont="1" applyFill="1" applyBorder="1" applyAlignment="1">
      <alignment horizontal="center" vertical="center" wrapText="1" readingOrder="1"/>
    </xf>
    <xf numFmtId="164" fontId="37" fillId="2" borderId="10" xfId="0" applyNumberFormat="1" applyFont="1" applyFill="1" applyBorder="1" applyAlignment="1">
      <alignment horizontal="center" vertical="center" wrapText="1" readingOrder="1"/>
    </xf>
    <xf numFmtId="3" fontId="57" fillId="3" borderId="2" xfId="0" applyNumberFormat="1" applyFont="1" applyFill="1" applyBorder="1" applyAlignment="1">
      <alignment horizontal="center" vertical="center" readingOrder="1"/>
    </xf>
    <xf numFmtId="3" fontId="57" fillId="3" borderId="23" xfId="0" applyNumberFormat="1" applyFont="1" applyFill="1" applyBorder="1" applyAlignment="1">
      <alignment horizontal="center" vertical="center" readingOrder="1"/>
    </xf>
    <xf numFmtId="3" fontId="57" fillId="4" borderId="2" xfId="0" applyNumberFormat="1" applyFont="1" applyFill="1" applyBorder="1" applyAlignment="1">
      <alignment horizontal="center" vertical="center" readingOrder="1"/>
    </xf>
    <xf numFmtId="3" fontId="57" fillId="4" borderId="23" xfId="0" applyNumberFormat="1" applyFont="1" applyFill="1" applyBorder="1" applyAlignment="1">
      <alignment horizontal="center" vertical="center" readingOrder="1"/>
    </xf>
    <xf numFmtId="3" fontId="55" fillId="5" borderId="2" xfId="0" applyNumberFormat="1" applyFont="1" applyFill="1" applyBorder="1" applyAlignment="1">
      <alignment horizontal="center" vertical="center" readingOrder="1"/>
    </xf>
    <xf numFmtId="3" fontId="55" fillId="5" borderId="23" xfId="0" applyNumberFormat="1" applyFont="1" applyFill="1" applyBorder="1" applyAlignment="1">
      <alignment horizontal="center" vertical="center" readingOrder="1"/>
    </xf>
    <xf numFmtId="3" fontId="17" fillId="3" borderId="2" xfId="0" applyNumberFormat="1" applyFont="1" applyFill="1" applyBorder="1" applyAlignment="1">
      <alignment horizontal="center" vertical="center" readingOrder="1"/>
    </xf>
    <xf numFmtId="3" fontId="17" fillId="3" borderId="2" xfId="0" applyNumberFormat="1" applyFont="1" applyFill="1" applyBorder="1" applyAlignment="1">
      <alignment horizontal="center" vertical="center" wrapText="1" readingOrder="1"/>
    </xf>
    <xf numFmtId="3" fontId="17" fillId="3" borderId="10" xfId="0" applyNumberFormat="1" applyFont="1" applyFill="1" applyBorder="1" applyAlignment="1">
      <alignment horizontal="center" vertical="center" wrapText="1" readingOrder="1"/>
    </xf>
    <xf numFmtId="3" fontId="17" fillId="4" borderId="2" xfId="0" applyNumberFormat="1" applyFont="1" applyFill="1" applyBorder="1" applyAlignment="1">
      <alignment horizontal="center" vertical="center" readingOrder="1"/>
    </xf>
    <xf numFmtId="3" fontId="17" fillId="4" borderId="2" xfId="0" applyNumberFormat="1" applyFont="1" applyFill="1" applyBorder="1" applyAlignment="1">
      <alignment horizontal="center" vertical="center" wrapText="1" readingOrder="1"/>
    </xf>
    <xf numFmtId="3" fontId="17" fillId="4" borderId="10" xfId="0" applyNumberFormat="1" applyFont="1" applyFill="1" applyBorder="1" applyAlignment="1">
      <alignment horizontal="center" vertical="center" wrapText="1" readingOrder="1"/>
    </xf>
    <xf numFmtId="3" fontId="55" fillId="7" borderId="2" xfId="0" applyNumberFormat="1" applyFont="1" applyFill="1" applyBorder="1" applyAlignment="1">
      <alignment horizontal="center" vertical="center" wrapText="1" readingOrder="1"/>
    </xf>
    <xf numFmtId="3" fontId="55" fillId="7" borderId="10" xfId="0" applyNumberFormat="1" applyFont="1" applyFill="1" applyBorder="1" applyAlignment="1">
      <alignment horizontal="center" vertical="center" wrapText="1" readingOrder="1"/>
    </xf>
    <xf numFmtId="0" fontId="70" fillId="0" borderId="0" xfId="0" applyFont="1"/>
    <xf numFmtId="0" fontId="17" fillId="0" borderId="0" xfId="0" applyFont="1" applyAlignment="1">
      <alignment vertical="center" readingOrder="2"/>
    </xf>
    <xf numFmtId="0" fontId="6" fillId="0" borderId="0" xfId="0" applyFont="1" applyAlignment="1">
      <alignment horizontal="center" vertical="center"/>
    </xf>
    <xf numFmtId="167" fontId="0" fillId="0" borderId="0" xfId="0" applyNumberFormat="1"/>
    <xf numFmtId="0" fontId="5" fillId="6" borderId="2" xfId="0" applyFont="1" applyFill="1" applyBorder="1" applyAlignment="1">
      <alignment horizontal="center" vertical="center" readingOrder="2"/>
    </xf>
    <xf numFmtId="0" fontId="5" fillId="6" borderId="2" xfId="0" applyFont="1" applyFill="1" applyBorder="1" applyAlignment="1">
      <alignment horizontal="center" vertical="center" readingOrder="1"/>
    </xf>
    <xf numFmtId="165" fontId="11" fillId="4" borderId="2" xfId="1" applyNumberFormat="1" applyFont="1" applyFill="1" applyBorder="1" applyAlignment="1">
      <alignment horizontal="right" vertical="center" readingOrder="1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0" fillId="8" borderId="0" xfId="0" applyFill="1"/>
    <xf numFmtId="0" fontId="0" fillId="0" borderId="0" xfId="0" applyAlignment="1">
      <alignment vertical="top"/>
    </xf>
    <xf numFmtId="165" fontId="20" fillId="4" borderId="4" xfId="1" applyNumberFormat="1" applyFont="1" applyFill="1" applyBorder="1" applyAlignment="1">
      <alignment horizontal="right" vertical="center" indent="2" readingOrder="1"/>
    </xf>
    <xf numFmtId="0" fontId="57" fillId="0" borderId="0" xfId="0" applyFont="1" applyAlignment="1">
      <alignment vertical="center" readingOrder="2"/>
    </xf>
    <xf numFmtId="168" fontId="10" fillId="6" borderId="2" xfId="1" applyNumberFormat="1" applyFont="1" applyFill="1" applyBorder="1" applyAlignment="1">
      <alignment horizontal="center" vertical="center" readingOrder="1"/>
    </xf>
    <xf numFmtId="3" fontId="13" fillId="4" borderId="8" xfId="0" applyNumberFormat="1" applyFont="1" applyFill="1" applyBorder="1" applyAlignment="1">
      <alignment horizontal="center" vertical="center"/>
    </xf>
    <xf numFmtId="3" fontId="13" fillId="4" borderId="8" xfId="0" applyNumberFormat="1" applyFont="1" applyFill="1" applyBorder="1" applyAlignment="1">
      <alignment horizontal="center" vertical="center" wrapText="1"/>
    </xf>
    <xf numFmtId="3" fontId="13" fillId="4" borderId="0" xfId="0" applyNumberFormat="1" applyFont="1" applyFill="1" applyAlignment="1">
      <alignment horizontal="center" vertical="center" wrapText="1"/>
    </xf>
    <xf numFmtId="3" fontId="13" fillId="4" borderId="13" xfId="0" applyNumberFormat="1" applyFont="1" applyFill="1" applyBorder="1" applyAlignment="1">
      <alignment horizontal="center" vertical="center"/>
    </xf>
    <xf numFmtId="1" fontId="37" fillId="2" borderId="8" xfId="0" applyNumberFormat="1" applyFont="1" applyFill="1" applyBorder="1" applyAlignment="1">
      <alignment horizontal="center" vertical="center" readingOrder="1"/>
    </xf>
    <xf numFmtId="0" fontId="19" fillId="4" borderId="2" xfId="0" applyFont="1" applyFill="1" applyBorder="1" applyAlignment="1">
      <alignment horizontal="left" vertical="center" wrapText="1" indent="1" readingOrder="1"/>
    </xf>
    <xf numFmtId="0" fontId="19" fillId="3" borderId="2" xfId="0" applyFont="1" applyFill="1" applyBorder="1" applyAlignment="1">
      <alignment horizontal="left" vertical="center" wrapText="1" indent="1" readingOrder="1"/>
    </xf>
    <xf numFmtId="0" fontId="57" fillId="3" borderId="2" xfId="0" applyFont="1" applyFill="1" applyBorder="1" applyAlignment="1">
      <alignment horizontal="left" vertical="center" wrapText="1" indent="1" readingOrder="1"/>
    </xf>
    <xf numFmtId="0" fontId="57" fillId="4" borderId="2" xfId="0" applyFont="1" applyFill="1" applyBorder="1" applyAlignment="1">
      <alignment horizontal="right" vertical="center" wrapText="1" indent="1" readingOrder="2"/>
    </xf>
    <xf numFmtId="0" fontId="57" fillId="3" borderId="2" xfId="0" applyFont="1" applyFill="1" applyBorder="1" applyAlignment="1">
      <alignment horizontal="right" vertical="center" wrapText="1" indent="1" readingOrder="2"/>
    </xf>
    <xf numFmtId="0" fontId="62" fillId="2" borderId="14" xfId="0" applyFont="1" applyFill="1" applyBorder="1" applyAlignment="1">
      <alignment horizontal="center" vertical="center" wrapText="1" readingOrder="2"/>
    </xf>
    <xf numFmtId="0" fontId="62" fillId="2" borderId="10" xfId="0" applyFont="1" applyFill="1" applyBorder="1" applyAlignment="1">
      <alignment horizontal="center" vertical="center" wrapText="1" readingOrder="2"/>
    </xf>
    <xf numFmtId="0" fontId="62" fillId="2" borderId="10" xfId="0" applyFont="1" applyFill="1" applyBorder="1" applyAlignment="1">
      <alignment horizontal="center" vertical="center" readingOrder="2"/>
    </xf>
    <xf numFmtId="0" fontId="57" fillId="4" borderId="14" xfId="0" applyFont="1" applyFill="1" applyBorder="1" applyAlignment="1">
      <alignment horizontal="left" vertical="center" wrapText="1" indent="1" readingOrder="2"/>
    </xf>
    <xf numFmtId="164" fontId="5" fillId="4" borderId="14" xfId="0" applyNumberFormat="1" applyFont="1" applyFill="1" applyBorder="1" applyAlignment="1">
      <alignment horizontal="center" vertical="center" readingOrder="1"/>
    </xf>
    <xf numFmtId="164" fontId="5" fillId="4" borderId="10" xfId="0" applyNumberFormat="1" applyFont="1" applyFill="1" applyBorder="1" applyAlignment="1">
      <alignment horizontal="center" vertical="center" readingOrder="1"/>
    </xf>
    <xf numFmtId="0" fontId="57" fillId="3" borderId="14" xfId="0" applyFont="1" applyFill="1" applyBorder="1" applyAlignment="1">
      <alignment horizontal="left" vertical="center" wrapText="1" indent="1" readingOrder="2"/>
    </xf>
    <xf numFmtId="164" fontId="5" fillId="3" borderId="14" xfId="0" applyNumberFormat="1" applyFont="1" applyFill="1" applyBorder="1" applyAlignment="1">
      <alignment horizontal="center" vertical="center" wrapText="1" readingOrder="1"/>
    </xf>
    <xf numFmtId="0" fontId="55" fillId="2" borderId="14" xfId="0" applyFont="1" applyFill="1" applyBorder="1" applyAlignment="1">
      <alignment horizontal="center" vertical="center" wrapText="1" readingOrder="2"/>
    </xf>
    <xf numFmtId="1" fontId="36" fillId="2" borderId="14" xfId="0" applyNumberFormat="1" applyFont="1" applyFill="1" applyBorder="1" applyAlignment="1">
      <alignment horizontal="center" vertical="center" readingOrder="1"/>
    </xf>
    <xf numFmtId="1" fontId="36" fillId="2" borderId="27" xfId="0" applyNumberFormat="1" applyFont="1" applyFill="1" applyBorder="1" applyAlignment="1">
      <alignment horizontal="center" vertical="center" readingOrder="1"/>
    </xf>
    <xf numFmtId="0" fontId="43" fillId="2" borderId="0" xfId="0" applyFont="1" applyFill="1" applyBorder="1" applyAlignment="1">
      <alignment horizontal="center" vertical="center" wrapText="1" readingOrder="1"/>
    </xf>
    <xf numFmtId="0" fontId="43" fillId="2" borderId="7" xfId="0" applyFont="1" applyFill="1" applyBorder="1" applyAlignment="1">
      <alignment horizontal="center" vertical="center" wrapText="1" readingOrder="1"/>
    </xf>
    <xf numFmtId="0" fontId="44" fillId="2" borderId="3" xfId="0" applyFont="1" applyFill="1" applyBorder="1" applyAlignment="1">
      <alignment horizontal="center" vertical="center" wrapText="1" readingOrder="1"/>
    </xf>
    <xf numFmtId="0" fontId="44" fillId="2" borderId="7" xfId="0" applyFont="1" applyFill="1" applyBorder="1" applyAlignment="1">
      <alignment horizontal="center" vertical="center" wrapText="1" readingOrder="1"/>
    </xf>
    <xf numFmtId="0" fontId="44" fillId="2" borderId="15" xfId="0" applyFont="1" applyFill="1" applyBorder="1" applyAlignment="1">
      <alignment horizontal="center" vertical="center" wrapText="1" readingOrder="1"/>
    </xf>
    <xf numFmtId="0" fontId="32" fillId="0" borderId="0" xfId="0" applyFont="1" applyAlignment="1">
      <alignment horizontal="left" vertical="center" readingOrder="2"/>
    </xf>
    <xf numFmtId="0" fontId="22" fillId="0" borderId="0" xfId="0" applyFont="1" applyAlignment="1">
      <alignment horizontal="right" vertical="center"/>
    </xf>
    <xf numFmtId="0" fontId="43" fillId="2" borderId="2" xfId="0" applyFont="1" applyFill="1" applyBorder="1" applyAlignment="1">
      <alignment horizontal="center" vertical="center" wrapText="1" readingOrder="2"/>
    </xf>
    <xf numFmtId="0" fontId="43" fillId="2" borderId="4" xfId="0" applyFont="1" applyFill="1" applyBorder="1" applyAlignment="1">
      <alignment horizontal="center" vertical="center" wrapText="1" readingOrder="2"/>
    </xf>
    <xf numFmtId="0" fontId="44" fillId="2" borderId="1" xfId="0" applyFont="1" applyFill="1" applyBorder="1" applyAlignment="1">
      <alignment horizontal="center" vertical="center" wrapText="1" readingOrder="2"/>
    </xf>
    <xf numFmtId="0" fontId="44" fillId="2" borderId="0" xfId="0" applyFont="1" applyFill="1" applyBorder="1" applyAlignment="1">
      <alignment horizontal="center" vertical="center" wrapText="1" readingOrder="2"/>
    </xf>
    <xf numFmtId="0" fontId="44" fillId="2" borderId="22" xfId="0" applyFont="1" applyFill="1" applyBorder="1" applyAlignment="1">
      <alignment horizontal="center" vertical="center" wrapText="1" readingOrder="2"/>
    </xf>
    <xf numFmtId="0" fontId="44" fillId="2" borderId="41" xfId="0" applyFont="1" applyFill="1" applyBorder="1" applyAlignment="1">
      <alignment horizontal="center" vertical="center" wrapText="1" readingOrder="1"/>
    </xf>
    <xf numFmtId="0" fontId="44" fillId="2" borderId="42" xfId="0" applyFont="1" applyFill="1" applyBorder="1" applyAlignment="1">
      <alignment horizontal="center" vertical="center" wrapText="1" readingOrder="1"/>
    </xf>
    <xf numFmtId="0" fontId="44" fillId="2" borderId="43" xfId="0" applyFont="1" applyFill="1" applyBorder="1" applyAlignment="1">
      <alignment horizontal="center" vertical="center" wrapText="1" readingOrder="1"/>
    </xf>
    <xf numFmtId="0" fontId="44" fillId="2" borderId="14" xfId="0" applyFont="1" applyFill="1" applyBorder="1" applyAlignment="1">
      <alignment horizontal="center" vertical="center" wrapText="1" readingOrder="2"/>
    </xf>
    <xf numFmtId="0" fontId="45" fillId="3" borderId="2" xfId="0" applyFont="1" applyFill="1" applyBorder="1" applyAlignment="1">
      <alignment horizontal="center" vertical="center" wrapText="1" readingOrder="1"/>
    </xf>
    <xf numFmtId="0" fontId="45" fillId="3" borderId="0" xfId="0" applyFont="1" applyFill="1" applyBorder="1" applyAlignment="1">
      <alignment horizontal="center" vertical="center" wrapText="1" readingOrder="1"/>
    </xf>
    <xf numFmtId="0" fontId="45" fillId="3" borderId="39" xfId="0" applyFont="1" applyFill="1" applyBorder="1" applyAlignment="1">
      <alignment horizontal="center" vertical="center" wrapText="1" readingOrder="1"/>
    </xf>
    <xf numFmtId="0" fontId="45" fillId="3" borderId="5" xfId="0" applyFont="1" applyFill="1" applyBorder="1" applyAlignment="1">
      <alignment horizontal="center" vertical="center" wrapText="1" readingOrder="1"/>
    </xf>
    <xf numFmtId="0" fontId="45" fillId="3" borderId="6" xfId="0" applyFont="1" applyFill="1" applyBorder="1" applyAlignment="1">
      <alignment horizontal="center" vertical="center" wrapText="1" readingOrder="1"/>
    </xf>
    <xf numFmtId="0" fontId="45" fillId="3" borderId="40" xfId="0" applyFont="1" applyFill="1" applyBorder="1" applyAlignment="1">
      <alignment horizontal="center" vertical="center" wrapText="1" readingOrder="1"/>
    </xf>
    <xf numFmtId="0" fontId="49" fillId="3" borderId="2" xfId="0" applyFont="1" applyFill="1" applyBorder="1" applyAlignment="1">
      <alignment horizontal="center" vertical="center" wrapText="1" readingOrder="1"/>
    </xf>
    <xf numFmtId="0" fontId="49" fillId="3" borderId="0" xfId="0" applyFont="1" applyFill="1" applyBorder="1" applyAlignment="1">
      <alignment horizontal="center" vertical="center" wrapText="1" readingOrder="1"/>
    </xf>
    <xf numFmtId="0" fontId="49" fillId="3" borderId="8" xfId="0" applyFont="1" applyFill="1" applyBorder="1" applyAlignment="1">
      <alignment horizontal="center" vertical="center" wrapText="1" readingOrder="1"/>
    </xf>
    <xf numFmtId="0" fontId="49" fillId="3" borderId="5" xfId="0" applyFont="1" applyFill="1" applyBorder="1" applyAlignment="1">
      <alignment horizontal="center" vertical="center" wrapText="1" readingOrder="1"/>
    </xf>
    <xf numFmtId="0" fontId="49" fillId="3" borderId="6" xfId="0" applyFont="1" applyFill="1" applyBorder="1" applyAlignment="1">
      <alignment horizontal="center" vertical="center" wrapText="1" readingOrder="1"/>
    </xf>
    <xf numFmtId="0" fontId="49" fillId="3" borderId="38" xfId="0" applyFont="1" applyFill="1" applyBorder="1" applyAlignment="1">
      <alignment horizontal="center" vertical="center" wrapText="1" readingOrder="1"/>
    </xf>
    <xf numFmtId="0" fontId="31" fillId="0" borderId="0" xfId="0" applyFont="1" applyAlignment="1">
      <alignment horizontal="left" vertical="center" readingOrder="2"/>
    </xf>
    <xf numFmtId="0" fontId="12" fillId="5" borderId="13" xfId="0" applyFont="1" applyFill="1" applyBorder="1" applyAlignment="1">
      <alignment horizontal="center" vertical="center" wrapText="1" readingOrder="2"/>
    </xf>
    <xf numFmtId="0" fontId="52" fillId="0" borderId="0" xfId="0" applyFont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 readingOrder="2"/>
    </xf>
    <xf numFmtId="0" fontId="12" fillId="5" borderId="0" xfId="0" applyFont="1" applyFill="1" applyBorder="1" applyAlignment="1">
      <alignment horizontal="center" vertical="center" wrapText="1" readingOrder="2"/>
    </xf>
    <xf numFmtId="0" fontId="12" fillId="5" borderId="4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 readingOrder="2"/>
    </xf>
    <xf numFmtId="0" fontId="12" fillId="5" borderId="7" xfId="0" applyFont="1" applyFill="1" applyBorder="1" applyAlignment="1">
      <alignment horizontal="center" vertical="center" wrapText="1" readingOrder="2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 indent="11" readingOrder="2"/>
    </xf>
    <xf numFmtId="0" fontId="17" fillId="0" borderId="0" xfId="0" applyFont="1" applyAlignment="1">
      <alignment horizontal="right" vertical="center" indent="10" readingOrder="2"/>
    </xf>
    <xf numFmtId="0" fontId="17" fillId="0" borderId="0" xfId="0" applyFont="1" applyAlignment="1">
      <alignment horizontal="center" vertical="center" readingOrder="2"/>
    </xf>
    <xf numFmtId="0" fontId="5" fillId="8" borderId="0" xfId="0" applyFont="1" applyFill="1" applyAlignment="1">
      <alignment horizontal="center" vertical="center" readingOrder="2"/>
    </xf>
    <xf numFmtId="0" fontId="5" fillId="8" borderId="0" xfId="0" applyFont="1" applyFill="1" applyAlignment="1">
      <alignment horizontal="center" vertical="center" readingOrder="1"/>
    </xf>
    <xf numFmtId="0" fontId="12" fillId="5" borderId="8" xfId="0" applyFont="1" applyFill="1" applyBorder="1" applyAlignment="1">
      <alignment horizontal="center" vertical="center" wrapText="1" readingOrder="2"/>
    </xf>
    <xf numFmtId="0" fontId="12" fillId="5" borderId="9" xfId="0" applyFont="1" applyFill="1" applyBorder="1" applyAlignment="1">
      <alignment horizontal="center" vertical="center" wrapText="1" readingOrder="2"/>
    </xf>
    <xf numFmtId="0" fontId="12" fillId="5" borderId="16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 readingOrder="2"/>
    </xf>
    <xf numFmtId="0" fontId="10" fillId="8" borderId="0" xfId="0" applyFont="1" applyFill="1" applyAlignment="1">
      <alignment horizontal="center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 indent="7"/>
    </xf>
    <xf numFmtId="0" fontId="12" fillId="5" borderId="14" xfId="0" applyFont="1" applyFill="1" applyBorder="1" applyAlignment="1">
      <alignment horizontal="center" vertical="center" wrapText="1" readingOrder="2"/>
    </xf>
    <xf numFmtId="0" fontId="13" fillId="8" borderId="0" xfId="0" applyFont="1" applyFill="1" applyAlignment="1">
      <alignment horizontal="center" vertical="center" readingOrder="2"/>
    </xf>
    <xf numFmtId="0" fontId="54" fillId="8" borderId="0" xfId="0" applyFont="1" applyFill="1" applyAlignment="1">
      <alignment horizontal="center" vertical="center" readingOrder="1"/>
    </xf>
    <xf numFmtId="0" fontId="17" fillId="0" borderId="0" xfId="0" applyFont="1" applyAlignment="1">
      <alignment horizontal="right" vertical="center" indent="3" readingOrder="2"/>
    </xf>
    <xf numFmtId="0" fontId="13" fillId="0" borderId="0" xfId="0" applyFont="1" applyAlignment="1">
      <alignment horizontal="center" vertical="center" readingOrder="2"/>
    </xf>
    <xf numFmtId="0" fontId="13" fillId="0" borderId="0" xfId="0" applyFont="1" applyAlignment="1">
      <alignment horizontal="center" vertical="center" readingOrder="1"/>
    </xf>
    <xf numFmtId="0" fontId="23" fillId="5" borderId="10" xfId="0" applyFont="1" applyFill="1" applyBorder="1" applyAlignment="1">
      <alignment horizontal="center" vertical="center" wrapText="1"/>
    </xf>
    <xf numFmtId="0" fontId="23" fillId="5" borderId="0" xfId="0" applyFont="1" applyFill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center" wrapText="1"/>
    </xf>
    <xf numFmtId="0" fontId="23" fillId="5" borderId="11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28" xfId="0" applyFont="1" applyFill="1" applyBorder="1" applyAlignment="1">
      <alignment horizontal="center" vertical="center" wrapText="1"/>
    </xf>
    <xf numFmtId="0" fontId="23" fillId="5" borderId="11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 indent="4" readingOrder="2"/>
    </xf>
    <xf numFmtId="0" fontId="17" fillId="0" borderId="0" xfId="0" applyFont="1" applyAlignment="1">
      <alignment horizontal="right" vertical="center" indent="6" readingOrder="2"/>
    </xf>
    <xf numFmtId="0" fontId="36" fillId="5" borderId="10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 readingOrder="2"/>
    </xf>
    <xf numFmtId="0" fontId="23" fillId="5" borderId="2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4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3" fillId="5" borderId="4" xfId="0" applyFont="1" applyFill="1" applyBorder="1" applyAlignment="1">
      <alignment horizontal="center" vertical="center" readingOrder="2"/>
    </xf>
    <xf numFmtId="0" fontId="23" fillId="5" borderId="7" xfId="0" applyFont="1" applyFill="1" applyBorder="1" applyAlignment="1">
      <alignment horizontal="center" vertical="center" readingOrder="2"/>
    </xf>
    <xf numFmtId="0" fontId="0" fillId="0" borderId="0" xfId="0" applyAlignment="1">
      <alignment horizontal="left"/>
    </xf>
    <xf numFmtId="0" fontId="0" fillId="0" borderId="0" xfId="0" applyAlignment="1">
      <alignment horizontal="left" readingOrder="2"/>
    </xf>
    <xf numFmtId="0" fontId="17" fillId="0" borderId="0" xfId="0" applyFont="1" applyAlignment="1">
      <alignment horizontal="right" vertical="center" indent="7" readingOrder="2"/>
    </xf>
    <xf numFmtId="0" fontId="35" fillId="0" borderId="0" xfId="0" applyFont="1" applyAlignment="1">
      <alignment horizontal="left"/>
    </xf>
    <xf numFmtId="0" fontId="23" fillId="5" borderId="11" xfId="0" applyFont="1" applyFill="1" applyBorder="1" applyAlignment="1">
      <alignment horizontal="center" vertical="center" readingOrder="2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6" fillId="5" borderId="4" xfId="0" applyFont="1" applyFill="1" applyBorder="1" applyAlignment="1">
      <alignment horizontal="center" vertical="center" wrapText="1" readingOrder="1"/>
    </xf>
    <xf numFmtId="0" fontId="36" fillId="5" borderId="7" xfId="0" applyFont="1" applyFill="1" applyBorder="1" applyAlignment="1">
      <alignment horizontal="center" vertical="center" wrapText="1" readingOrder="1"/>
    </xf>
    <xf numFmtId="0" fontId="36" fillId="5" borderId="9" xfId="0" applyFont="1" applyFill="1" applyBorder="1" applyAlignment="1">
      <alignment horizontal="center" vertical="center" wrapText="1" readingOrder="1"/>
    </xf>
    <xf numFmtId="0" fontId="36" fillId="5" borderId="4" xfId="0" applyFont="1" applyFill="1" applyBorder="1" applyAlignment="1">
      <alignment horizontal="center" vertical="center" readingOrder="1"/>
    </xf>
    <xf numFmtId="0" fontId="36" fillId="5" borderId="7" xfId="0" applyFont="1" applyFill="1" applyBorder="1" applyAlignment="1">
      <alignment horizontal="center" vertical="center" readingOrder="1"/>
    </xf>
    <xf numFmtId="0" fontId="5" fillId="0" borderId="0" xfId="0" applyFont="1" applyAlignment="1">
      <alignment horizontal="center" vertical="center" readingOrder="2"/>
    </xf>
    <xf numFmtId="0" fontId="5" fillId="0" borderId="0" xfId="0" applyFont="1" applyAlignment="1">
      <alignment horizontal="center" vertical="center" readingOrder="1"/>
    </xf>
    <xf numFmtId="0" fontId="36" fillId="5" borderId="2" xfId="0" applyFont="1" applyFill="1" applyBorder="1" applyAlignment="1">
      <alignment horizontal="center" vertical="center" wrapText="1" readingOrder="1"/>
    </xf>
    <xf numFmtId="0" fontId="36" fillId="5" borderId="0" xfId="0" applyFont="1" applyFill="1" applyBorder="1" applyAlignment="1">
      <alignment horizontal="center" vertical="center" wrapText="1" readingOrder="1"/>
    </xf>
    <xf numFmtId="0" fontId="36" fillId="5" borderId="8" xfId="0" applyFont="1" applyFill="1" applyBorder="1" applyAlignment="1">
      <alignment horizontal="center" vertical="center" wrapText="1" readingOrder="1"/>
    </xf>
    <xf numFmtId="0" fontId="36" fillId="5" borderId="13" xfId="0" applyFont="1" applyFill="1" applyBorder="1" applyAlignment="1">
      <alignment horizontal="center" vertical="center" wrapText="1" readingOrder="2"/>
    </xf>
    <xf numFmtId="0" fontId="36" fillId="5" borderId="2" xfId="0" applyFont="1" applyFill="1" applyBorder="1" applyAlignment="1">
      <alignment horizontal="center" vertical="center" wrapText="1"/>
    </xf>
    <xf numFmtId="0" fontId="36" fillId="5" borderId="0" xfId="0" applyFont="1" applyFill="1" applyBorder="1" applyAlignment="1">
      <alignment horizontal="center" vertical="center" wrapText="1"/>
    </xf>
    <xf numFmtId="0" fontId="36" fillId="5" borderId="8" xfId="0" applyFont="1" applyFill="1" applyBorder="1" applyAlignment="1">
      <alignment horizontal="center" vertical="center" wrapText="1"/>
    </xf>
    <xf numFmtId="0" fontId="36" fillId="5" borderId="4" xfId="0" applyFont="1" applyFill="1" applyBorder="1" applyAlignment="1">
      <alignment horizontal="center" vertical="center" wrapText="1"/>
    </xf>
    <xf numFmtId="0" fontId="36" fillId="5" borderId="7" xfId="0" applyFont="1" applyFill="1" applyBorder="1" applyAlignment="1">
      <alignment horizontal="center" vertical="center" wrapText="1"/>
    </xf>
    <xf numFmtId="0" fontId="36" fillId="5" borderId="9" xfId="0" applyFont="1" applyFill="1" applyBorder="1" applyAlignment="1">
      <alignment horizontal="center" vertical="center" wrapText="1"/>
    </xf>
    <xf numFmtId="0" fontId="36" fillId="5" borderId="11" xfId="0" applyFont="1" applyFill="1" applyBorder="1" applyAlignment="1">
      <alignment horizontal="center" vertical="center" readingOrder="2"/>
    </xf>
    <xf numFmtId="0" fontId="36" fillId="5" borderId="7" xfId="0" applyFont="1" applyFill="1" applyBorder="1" applyAlignment="1">
      <alignment horizontal="center" vertical="center" readingOrder="2"/>
    </xf>
    <xf numFmtId="0" fontId="10" fillId="0" borderId="0" xfId="0" applyFont="1" applyAlignment="1">
      <alignment horizontal="center" vertical="center" readingOrder="2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6" fillId="5" borderId="13" xfId="0" applyFont="1" applyFill="1" applyBorder="1" applyAlignment="1">
      <alignment horizontal="center" vertical="center" wrapText="1"/>
    </xf>
    <xf numFmtId="0" fontId="36" fillId="5" borderId="11" xfId="0" applyFont="1" applyFill="1" applyBorder="1" applyAlignment="1">
      <alignment horizontal="center" vertical="center"/>
    </xf>
    <xf numFmtId="0" fontId="36" fillId="5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6" fillId="5" borderId="22" xfId="0" applyFont="1" applyFill="1" applyBorder="1" applyAlignment="1">
      <alignment horizontal="center" vertical="center" wrapText="1"/>
    </xf>
    <xf numFmtId="0" fontId="36" fillId="5" borderId="28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readingOrder="2"/>
    </xf>
    <xf numFmtId="0" fontId="31" fillId="0" borderId="0" xfId="0" applyFont="1" applyAlignment="1">
      <alignment horizontal="right" vertical="center" indent="5" readingOrder="2"/>
    </xf>
    <xf numFmtId="0" fontId="36" fillId="5" borderId="31" xfId="0" applyFont="1" applyFill="1" applyBorder="1" applyAlignment="1">
      <alignment horizontal="center" vertical="center" wrapText="1"/>
    </xf>
    <xf numFmtId="0" fontId="36" fillId="5" borderId="13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 readingOrder="2"/>
    </xf>
    <xf numFmtId="0" fontId="36" fillId="5" borderId="2" xfId="0" applyFont="1" applyFill="1" applyBorder="1" applyAlignment="1">
      <alignment horizontal="center" vertical="center" wrapText="1" readingOrder="2"/>
    </xf>
    <xf numFmtId="0" fontId="36" fillId="5" borderId="8" xfId="0" applyFont="1" applyFill="1" applyBorder="1" applyAlignment="1">
      <alignment horizontal="center" vertical="center" wrapText="1" readingOrder="2"/>
    </xf>
    <xf numFmtId="0" fontId="54" fillId="0" borderId="0" xfId="0" applyFont="1" applyAlignment="1">
      <alignment horizontal="center" vertical="center" readingOrder="1"/>
    </xf>
    <xf numFmtId="0" fontId="36" fillId="5" borderId="10" xfId="0" applyFont="1" applyFill="1" applyBorder="1" applyAlignment="1">
      <alignment horizontal="center" vertical="center" wrapText="1" readingOrder="1"/>
    </xf>
    <xf numFmtId="0" fontId="58" fillId="5" borderId="10" xfId="0" applyFont="1" applyFill="1" applyBorder="1" applyAlignment="1">
      <alignment horizontal="center" vertical="center" shrinkToFit="1"/>
    </xf>
    <xf numFmtId="0" fontId="36" fillId="5" borderId="13" xfId="0" applyFont="1" applyFill="1" applyBorder="1" applyAlignment="1">
      <alignment horizontal="center" vertical="center" wrapText="1" readingOrder="1"/>
    </xf>
    <xf numFmtId="0" fontId="36" fillId="5" borderId="23" xfId="0" applyFont="1" applyFill="1" applyBorder="1" applyAlignment="1">
      <alignment horizontal="center" vertical="center" wrapText="1" readingOrder="1"/>
    </xf>
    <xf numFmtId="0" fontId="36" fillId="5" borderId="24" xfId="0" applyFont="1" applyFill="1" applyBorder="1" applyAlignment="1">
      <alignment horizontal="center" vertical="center" readingOrder="2"/>
    </xf>
    <xf numFmtId="0" fontId="36" fillId="7" borderId="2" xfId="0" applyFont="1" applyFill="1" applyBorder="1" applyAlignment="1">
      <alignment horizontal="center" vertical="center" wrapText="1"/>
    </xf>
    <xf numFmtId="0" fontId="36" fillId="7" borderId="8" xfId="0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 wrapText="1" readingOrder="2"/>
    </xf>
    <xf numFmtId="0" fontId="36" fillId="7" borderId="8" xfId="0" applyFont="1" applyFill="1" applyBorder="1" applyAlignment="1">
      <alignment horizontal="center" vertical="center" wrapText="1" readingOrder="2"/>
    </xf>
    <xf numFmtId="0" fontId="36" fillId="7" borderId="2" xfId="0" applyFont="1" applyFill="1" applyBorder="1" applyAlignment="1">
      <alignment horizontal="center" vertical="center" wrapText="1" readingOrder="1"/>
    </xf>
    <xf numFmtId="0" fontId="36" fillId="7" borderId="8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horizontal="center" vertical="center" readingOrder="1"/>
    </xf>
    <xf numFmtId="0" fontId="54" fillId="0" borderId="0" xfId="0" applyFont="1" applyAlignment="1">
      <alignment horizontal="center" vertical="center"/>
    </xf>
    <xf numFmtId="0" fontId="36" fillId="7" borderId="0" xfId="0" applyFont="1" applyFill="1" applyBorder="1" applyAlignment="1">
      <alignment horizontal="center" vertical="center" wrapText="1"/>
    </xf>
    <xf numFmtId="0" fontId="36" fillId="7" borderId="4" xfId="0" applyFont="1" applyFill="1" applyBorder="1" applyAlignment="1">
      <alignment horizontal="center" vertical="center" wrapText="1"/>
    </xf>
    <xf numFmtId="0" fontId="36" fillId="7" borderId="7" xfId="0" applyFont="1" applyFill="1" applyBorder="1" applyAlignment="1">
      <alignment horizontal="center" vertical="center" wrapText="1"/>
    </xf>
    <xf numFmtId="0" fontId="36" fillId="7" borderId="9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6" fillId="7" borderId="28" xfId="0" applyFont="1" applyFill="1" applyBorder="1" applyAlignment="1">
      <alignment horizontal="center" vertical="center" wrapText="1"/>
    </xf>
    <xf numFmtId="0" fontId="36" fillId="7" borderId="10" xfId="0" applyFont="1" applyFill="1" applyBorder="1" applyAlignment="1">
      <alignment horizontal="center" vertical="center" wrapText="1"/>
    </xf>
    <xf numFmtId="0" fontId="36" fillId="7" borderId="11" xfId="0" applyFont="1" applyFill="1" applyBorder="1" applyAlignment="1">
      <alignment horizontal="center" vertical="center"/>
    </xf>
    <xf numFmtId="0" fontId="36" fillId="7" borderId="7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23" fillId="7" borderId="8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readingOrder="1"/>
    </xf>
    <xf numFmtId="0" fontId="36" fillId="7" borderId="2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 wrapText="1" readingOrder="2"/>
    </xf>
    <xf numFmtId="0" fontId="23" fillId="2" borderId="8" xfId="0" applyFont="1" applyFill="1" applyBorder="1" applyAlignment="1">
      <alignment horizontal="center" vertical="center" wrapText="1" readingOrder="2"/>
    </xf>
    <xf numFmtId="0" fontId="23" fillId="2" borderId="0" xfId="0" applyFont="1" applyFill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36" fillId="2" borderId="8" xfId="0" applyFont="1" applyFill="1" applyBorder="1" applyAlignment="1">
      <alignment horizontal="center" vertical="center" wrapText="1" readingOrder="1"/>
    </xf>
    <xf numFmtId="0" fontId="36" fillId="2" borderId="17" xfId="0" applyFont="1" applyFill="1" applyBorder="1" applyAlignment="1">
      <alignment horizontal="center" vertical="center" wrapText="1" readingOrder="1"/>
    </xf>
    <xf numFmtId="0" fontId="36" fillId="2" borderId="13" xfId="0" applyFont="1" applyFill="1" applyBorder="1" applyAlignment="1">
      <alignment horizontal="center" vertical="center" wrapText="1" readingOrder="1"/>
    </xf>
    <xf numFmtId="0" fontId="23" fillId="2" borderId="0" xfId="0" applyFont="1" applyFill="1" applyBorder="1" applyAlignment="1">
      <alignment horizontal="center" vertical="center" wrapText="1" readingOrder="2"/>
    </xf>
    <xf numFmtId="0" fontId="23" fillId="2" borderId="2" xfId="0" applyFont="1" applyFill="1" applyBorder="1" applyAlignment="1">
      <alignment horizontal="center" vertical="center" wrapText="1" readingOrder="2"/>
    </xf>
    <xf numFmtId="0" fontId="23" fillId="2" borderId="2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 readingOrder="2"/>
    </xf>
    <xf numFmtId="0" fontId="23" fillId="2" borderId="7" xfId="0" applyFont="1" applyFill="1" applyBorder="1" applyAlignment="1">
      <alignment horizontal="center" vertical="center" wrapText="1" readingOrder="2"/>
    </xf>
    <xf numFmtId="0" fontId="23" fillId="2" borderId="9" xfId="0" applyFont="1" applyFill="1" applyBorder="1" applyAlignment="1">
      <alignment horizontal="center" vertical="center" wrapText="1" readingOrder="2"/>
    </xf>
    <xf numFmtId="0" fontId="23" fillId="2" borderId="4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 readingOrder="1"/>
    </xf>
    <xf numFmtId="0" fontId="36" fillId="2" borderId="7" xfId="0" applyFont="1" applyFill="1" applyBorder="1" applyAlignment="1">
      <alignment horizontal="center" vertical="center" wrapText="1" readingOrder="1"/>
    </xf>
    <xf numFmtId="0" fontId="36" fillId="2" borderId="9" xfId="0" applyFont="1" applyFill="1" applyBorder="1" applyAlignment="1">
      <alignment horizontal="center" vertical="center" wrapText="1" readingOrder="1"/>
    </xf>
    <xf numFmtId="0" fontId="36" fillId="2" borderId="11" xfId="0" applyFont="1" applyFill="1" applyBorder="1" applyAlignment="1">
      <alignment horizontal="center" vertical="center" readingOrder="1"/>
    </xf>
    <xf numFmtId="0" fontId="36" fillId="2" borderId="7" xfId="0" applyFont="1" applyFill="1" applyBorder="1" applyAlignment="1">
      <alignment horizontal="center" vertical="center" readingOrder="1"/>
    </xf>
    <xf numFmtId="0" fontId="36" fillId="2" borderId="2" xfId="0" applyFont="1" applyFill="1" applyBorder="1" applyAlignment="1">
      <alignment horizontal="center" vertical="center" wrapText="1" readingOrder="1"/>
    </xf>
    <xf numFmtId="0" fontId="36" fillId="2" borderId="0" xfId="0" applyFont="1" applyFill="1" applyBorder="1" applyAlignment="1">
      <alignment horizontal="center" vertical="center" wrapText="1" readingOrder="1"/>
    </xf>
    <xf numFmtId="0" fontId="36" fillId="2" borderId="10" xfId="0" applyFont="1" applyFill="1" applyBorder="1" applyAlignment="1">
      <alignment horizontal="center" vertical="center" wrapText="1" readingOrder="1"/>
    </xf>
    <xf numFmtId="0" fontId="36" fillId="2" borderId="12" xfId="0" applyFont="1" applyFill="1" applyBorder="1" applyAlignment="1">
      <alignment horizontal="center" vertical="center" readingOrder="1"/>
    </xf>
    <xf numFmtId="0" fontId="36" fillId="2" borderId="2" xfId="0" applyFont="1" applyFill="1" applyBorder="1" applyAlignment="1">
      <alignment horizontal="center" vertical="center" readingOrder="1"/>
    </xf>
    <xf numFmtId="0" fontId="62" fillId="2" borderId="16" xfId="0" applyFont="1" applyFill="1" applyBorder="1" applyAlignment="1">
      <alignment horizontal="center" vertical="center" wrapText="1" readingOrder="2"/>
    </xf>
    <xf numFmtId="0" fontId="62" fillId="2" borderId="53" xfId="0" applyFont="1" applyFill="1" applyBorder="1" applyAlignment="1">
      <alignment horizontal="center" vertical="center" wrapText="1" readingOrder="2"/>
    </xf>
    <xf numFmtId="0" fontId="62" fillId="2" borderId="14" xfId="0" applyFont="1" applyFill="1" applyBorder="1" applyAlignment="1">
      <alignment horizontal="center" vertical="center" wrapText="1" readingOrder="2"/>
    </xf>
    <xf numFmtId="0" fontId="62" fillId="2" borderId="2" xfId="0" applyFont="1" applyFill="1" applyBorder="1" applyAlignment="1">
      <alignment horizontal="center" vertical="center" wrapText="1" readingOrder="2"/>
    </xf>
    <xf numFmtId="0" fontId="57" fillId="0" borderId="0" xfId="0" applyFont="1" applyAlignment="1">
      <alignment horizontal="center" vertical="center" readingOrder="2"/>
    </xf>
    <xf numFmtId="0" fontId="62" fillId="2" borderId="27" xfId="0" applyFont="1" applyFill="1" applyBorder="1" applyAlignment="1">
      <alignment horizontal="center" vertical="center" wrapText="1" readingOrder="2"/>
    </xf>
    <xf numFmtId="0" fontId="62" fillId="2" borderId="13" xfId="0" applyFont="1" applyFill="1" applyBorder="1" applyAlignment="1">
      <alignment horizontal="center" vertical="center" wrapText="1" readingOrder="2"/>
    </xf>
    <xf numFmtId="0" fontId="57" fillId="0" borderId="0" xfId="0" applyFont="1" applyAlignment="1">
      <alignment horizontal="center" vertical="center" wrapText="1" readingOrder="1"/>
    </xf>
    <xf numFmtId="0" fontId="62" fillId="2" borderId="0" xfId="0" applyFont="1" applyFill="1" applyAlignment="1">
      <alignment horizontal="center" vertical="center" wrapText="1" readingOrder="2"/>
    </xf>
    <xf numFmtId="0" fontId="62" fillId="2" borderId="8" xfId="0" applyFont="1" applyFill="1" applyBorder="1" applyAlignment="1">
      <alignment horizontal="center" vertical="center" wrapText="1" readingOrder="2"/>
    </xf>
    <xf numFmtId="0" fontId="62" fillId="2" borderId="4" xfId="0" applyFont="1" applyFill="1" applyBorder="1" applyAlignment="1">
      <alignment horizontal="center" vertical="center" wrapText="1" readingOrder="2"/>
    </xf>
    <xf numFmtId="0" fontId="62" fillId="2" borderId="7" xfId="0" applyFont="1" applyFill="1" applyBorder="1" applyAlignment="1">
      <alignment horizontal="center" vertical="center" wrapText="1" readingOrder="2"/>
    </xf>
    <xf numFmtId="0" fontId="62" fillId="2" borderId="9" xfId="0" applyFont="1" applyFill="1" applyBorder="1" applyAlignment="1">
      <alignment horizontal="center" vertical="center" wrapText="1" readingOrder="2"/>
    </xf>
    <xf numFmtId="0" fontId="15" fillId="2" borderId="2" xfId="0" applyFont="1" applyFill="1" applyBorder="1" applyAlignment="1">
      <alignment horizontal="center" vertical="center" wrapText="1" readingOrder="1"/>
    </xf>
    <xf numFmtId="0" fontId="15" fillId="2" borderId="8" xfId="0" applyFont="1" applyFill="1" applyBorder="1" applyAlignment="1">
      <alignment horizontal="center" vertical="center" wrapText="1" readingOrder="1"/>
    </xf>
    <xf numFmtId="0" fontId="23" fillId="2" borderId="2" xfId="0" applyFont="1" applyFill="1" applyBorder="1" applyAlignment="1">
      <alignment horizontal="center" vertical="center" wrapText="1" readingOrder="1"/>
    </xf>
    <xf numFmtId="0" fontId="23" fillId="2" borderId="8" xfId="0" applyFont="1" applyFill="1" applyBorder="1" applyAlignment="1">
      <alignment horizontal="center" vertical="center" wrapText="1" readingOrder="1"/>
    </xf>
    <xf numFmtId="0" fontId="36" fillId="2" borderId="8" xfId="0" applyFont="1" applyFill="1" applyBorder="1" applyAlignment="1">
      <alignment horizontal="center" vertical="center" readingOrder="1"/>
    </xf>
    <xf numFmtId="0" fontId="37" fillId="2" borderId="2" xfId="0" applyFont="1" applyFill="1" applyBorder="1" applyAlignment="1">
      <alignment horizontal="center" vertical="center" readingOrder="1"/>
    </xf>
    <xf numFmtId="0" fontId="37" fillId="2" borderId="8" xfId="0" applyFont="1" applyFill="1" applyBorder="1" applyAlignment="1">
      <alignment horizontal="center" vertical="center" readingOrder="1"/>
    </xf>
    <xf numFmtId="0" fontId="23" fillId="2" borderId="2" xfId="0" applyFont="1" applyFill="1" applyBorder="1" applyAlignment="1">
      <alignment horizontal="center" vertical="center" readingOrder="2"/>
    </xf>
    <xf numFmtId="0" fontId="23" fillId="2" borderId="8" xfId="0" applyFont="1" applyFill="1" applyBorder="1" applyAlignment="1">
      <alignment horizontal="center" vertical="center" readingOrder="2"/>
    </xf>
    <xf numFmtId="0" fontId="15" fillId="2" borderId="2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 readingOrder="2"/>
    </xf>
    <xf numFmtId="0" fontId="23" fillId="2" borderId="10" xfId="0" applyFont="1" applyFill="1" applyBorder="1" applyAlignment="1">
      <alignment horizontal="center" vertical="center" readingOrder="2"/>
    </xf>
    <xf numFmtId="0" fontId="37" fillId="2" borderId="2" xfId="0" applyFont="1" applyFill="1" applyBorder="1" applyAlignment="1">
      <alignment horizontal="center" vertical="center" wrapText="1" readingOrder="1"/>
    </xf>
    <xf numFmtId="0" fontId="37" fillId="2" borderId="8" xfId="0" applyFont="1" applyFill="1" applyBorder="1" applyAlignment="1">
      <alignment horizontal="center" vertical="center" wrapText="1" readingOrder="1"/>
    </xf>
    <xf numFmtId="0" fontId="36" fillId="2" borderId="13" xfId="0" applyFont="1" applyFill="1" applyBorder="1" applyAlignment="1">
      <alignment horizontal="center" vertical="center" readingOrder="1"/>
    </xf>
    <xf numFmtId="0" fontId="11" fillId="0" borderId="0" xfId="0" applyFont="1" applyAlignment="1">
      <alignment horizontal="left" vertical="center"/>
    </xf>
    <xf numFmtId="0" fontId="36" fillId="2" borderId="2" xfId="0" applyFont="1" applyFill="1" applyBorder="1" applyAlignment="1">
      <alignment horizontal="center" vertical="center" wrapText="1" readingOrder="2"/>
    </xf>
    <xf numFmtId="0" fontId="36" fillId="2" borderId="8" xfId="0" applyFont="1" applyFill="1" applyBorder="1" applyAlignment="1">
      <alignment horizontal="center" vertical="center" wrapText="1" readingOrder="2"/>
    </xf>
    <xf numFmtId="0" fontId="36" fillId="2" borderId="2" xfId="0" applyFont="1" applyFill="1" applyBorder="1" applyAlignment="1">
      <alignment horizontal="center" vertical="center" wrapText="1"/>
    </xf>
    <xf numFmtId="0" fontId="36" fillId="2" borderId="8" xfId="0" applyFont="1" applyFill="1" applyBorder="1" applyAlignment="1">
      <alignment horizontal="center" vertical="center" wrapText="1"/>
    </xf>
    <xf numFmtId="0" fontId="36" fillId="2" borderId="0" xfId="0" applyFont="1" applyFill="1" applyBorder="1" applyAlignment="1">
      <alignment horizontal="center" vertical="center" wrapText="1" readingOrder="2"/>
    </xf>
    <xf numFmtId="0" fontId="36" fillId="2" borderId="10" xfId="0" applyFont="1" applyFill="1" applyBorder="1" applyAlignment="1">
      <alignment horizontal="center" vertical="center" wrapText="1"/>
    </xf>
    <xf numFmtId="0" fontId="36" fillId="2" borderId="0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 readingOrder="2"/>
    </xf>
    <xf numFmtId="0" fontId="36" fillId="2" borderId="7" xfId="0" applyFont="1" applyFill="1" applyBorder="1" applyAlignment="1">
      <alignment horizontal="center" vertical="center" wrapText="1" readingOrder="2"/>
    </xf>
    <xf numFmtId="0" fontId="36" fillId="2" borderId="9" xfId="0" applyFont="1" applyFill="1" applyBorder="1" applyAlignment="1">
      <alignment horizontal="center" vertical="center" wrapText="1" readingOrder="2"/>
    </xf>
    <xf numFmtId="0" fontId="36" fillId="2" borderId="4" xfId="0" applyFont="1" applyFill="1" applyBorder="1" applyAlignment="1">
      <alignment horizontal="center" vertical="center" wrapText="1"/>
    </xf>
    <xf numFmtId="0" fontId="36" fillId="2" borderId="7" xfId="0" applyFont="1" applyFill="1" applyBorder="1" applyAlignment="1">
      <alignment horizontal="center" vertical="center" wrapText="1"/>
    </xf>
    <xf numFmtId="0" fontId="36" fillId="2" borderId="11" xfId="0" applyFont="1" applyFill="1" applyBorder="1" applyAlignment="1">
      <alignment horizontal="center" vertical="center" wrapText="1"/>
    </xf>
    <xf numFmtId="0" fontId="36" fillId="2" borderId="13" xfId="0" applyFont="1" applyFill="1" applyBorder="1" applyAlignment="1">
      <alignment horizontal="center" vertical="center" wrapText="1" readingOrder="2"/>
    </xf>
    <xf numFmtId="0" fontId="36" fillId="2" borderId="11" xfId="0" applyFont="1" applyFill="1" applyBorder="1" applyAlignment="1">
      <alignment horizontal="center" vertical="center" readingOrder="2"/>
    </xf>
    <xf numFmtId="0" fontId="36" fillId="2" borderId="7" xfId="0" applyFont="1" applyFill="1" applyBorder="1" applyAlignment="1">
      <alignment horizontal="center" vertical="center" readingOrder="2"/>
    </xf>
  </cellXfs>
  <cellStyles count="49">
    <cellStyle name="20% - تمييز1" xfId="24" builtinId="30" customBuiltin="1"/>
    <cellStyle name="20% - تمييز2" xfId="28" builtinId="34" customBuiltin="1"/>
    <cellStyle name="20% - تمييز3" xfId="32" builtinId="38" customBuiltin="1"/>
    <cellStyle name="20% - تمييز4" xfId="36" builtinId="42" customBuiltin="1"/>
    <cellStyle name="20% - تمييز5" xfId="40" builtinId="46" customBuiltin="1"/>
    <cellStyle name="20% - تمييز6" xfId="44" builtinId="50" customBuiltin="1"/>
    <cellStyle name="40% - تمييز1" xfId="25" builtinId="31" customBuiltin="1"/>
    <cellStyle name="40% - تمييز2" xfId="29" builtinId="35" customBuiltin="1"/>
    <cellStyle name="40% - تمييز3" xfId="33" builtinId="39" customBuiltin="1"/>
    <cellStyle name="40% - تمييز4" xfId="37" builtinId="43" customBuiltin="1"/>
    <cellStyle name="40% - تمييز5" xfId="41" builtinId="47" customBuiltin="1"/>
    <cellStyle name="40% - تمييز6" xfId="45" builtinId="51" customBuiltin="1"/>
    <cellStyle name="60% - تمييز1" xfId="26" builtinId="32" customBuiltin="1"/>
    <cellStyle name="60% - تمييز2" xfId="30" builtinId="36" customBuiltin="1"/>
    <cellStyle name="60% - تمييز3" xfId="34" builtinId="40" customBuiltin="1"/>
    <cellStyle name="60% - تمييز4" xfId="38" builtinId="44" customBuiltin="1"/>
    <cellStyle name="60% - تمييز5" xfId="42" builtinId="48" customBuiltin="1"/>
    <cellStyle name="60% - تمييز6" xfId="46" builtinId="52" customBuiltin="1"/>
    <cellStyle name="Comma" xfId="1" builtinId="3"/>
    <cellStyle name="Comma 2" xfId="6" xr:uid="{00000000-0005-0000-0000-000013000000}"/>
    <cellStyle name="Normal 2" xfId="2" xr:uid="{00000000-0005-0000-0000-000015000000}"/>
    <cellStyle name="Normal 3" xfId="3" xr:uid="{00000000-0005-0000-0000-000016000000}"/>
    <cellStyle name="Normal 4" xfId="4" xr:uid="{00000000-0005-0000-0000-000017000000}"/>
    <cellStyle name="Normal 5" xfId="47" xr:uid="{00000000-0005-0000-0000-000018000000}"/>
    <cellStyle name="Percent" xfId="5" builtinId="5"/>
    <cellStyle name="إخراج" xfId="16" builtinId="21" customBuiltin="1"/>
    <cellStyle name="إدخال" xfId="15" builtinId="20" customBuiltin="1"/>
    <cellStyle name="الإجمالي" xfId="22" builtinId="25" customBuiltin="1"/>
    <cellStyle name="تمييز1" xfId="23" builtinId="29" customBuiltin="1"/>
    <cellStyle name="تمييز2" xfId="27" builtinId="33" customBuiltin="1"/>
    <cellStyle name="تمييز3" xfId="31" builtinId="37" customBuiltin="1"/>
    <cellStyle name="تمييز4" xfId="35" builtinId="41" customBuiltin="1"/>
    <cellStyle name="تمييز5" xfId="39" builtinId="45" customBuiltin="1"/>
    <cellStyle name="تمييز6" xfId="43" builtinId="49" customBuiltin="1"/>
    <cellStyle name="جيد" xfId="12" builtinId="26" customBuiltin="1"/>
    <cellStyle name="حساب" xfId="17" builtinId="22" customBuiltin="1"/>
    <cellStyle name="خلية تدقيق" xfId="19" builtinId="23" customBuiltin="1"/>
    <cellStyle name="خلية مرتبطة" xfId="18" builtinId="24" customBuiltin="1"/>
    <cellStyle name="سيئ" xfId="13" builtinId="27" customBuiltin="1"/>
    <cellStyle name="عادي" xfId="0" builtinId="0"/>
    <cellStyle name="عنوان" xfId="7" builtinId="15" customBuiltin="1"/>
    <cellStyle name="عنوان 1" xfId="8" builtinId="16" customBuiltin="1"/>
    <cellStyle name="عنوان 2" xfId="9" builtinId="17" customBuiltin="1"/>
    <cellStyle name="عنوان 3" xfId="10" builtinId="18" customBuiltin="1"/>
    <cellStyle name="عنوان 4" xfId="11" builtinId="19" customBuiltin="1"/>
    <cellStyle name="محايد" xfId="14" builtinId="28" customBuiltin="1"/>
    <cellStyle name="ملاحظة 2" xfId="48" xr:uid="{00000000-0005-0000-0000-00002E000000}"/>
    <cellStyle name="نص تحذير" xfId="20" builtinId="11" customBuiltin="1"/>
    <cellStyle name="نص توضيحي" xfId="21" builtinId="53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638175</xdr:rowOff>
    </xdr:from>
    <xdr:to>
      <xdr:col>8</xdr:col>
      <xdr:colOff>0</xdr:colOff>
      <xdr:row>2</xdr:row>
      <xdr:rowOff>19050</xdr:rowOff>
    </xdr:to>
    <xdr:cxnSp macro="">
      <xdr:nvCxnSpPr>
        <xdr:cNvPr id="2" name="Straight Connector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>
          <a:off x="9982790550" y="828675"/>
          <a:ext cx="9877425" cy="28575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400050</xdr:colOff>
      <xdr:row>0</xdr:row>
      <xdr:rowOff>0</xdr:rowOff>
    </xdr:from>
    <xdr:to>
      <xdr:col>0</xdr:col>
      <xdr:colOff>2581274</xdr:colOff>
      <xdr:row>1</xdr:row>
      <xdr:rowOff>371475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086701" y="0"/>
          <a:ext cx="2181224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28575</xdr:colOff>
      <xdr:row>1</xdr:row>
      <xdr:rowOff>190498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114300</xdr:rowOff>
    </xdr:from>
    <xdr:to>
      <xdr:col>2</xdr:col>
      <xdr:colOff>28575</xdr:colOff>
      <xdr:row>1</xdr:row>
      <xdr:rowOff>600073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455295</xdr:colOff>
      <xdr:row>1</xdr:row>
      <xdr:rowOff>752474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299"/>
          <a:ext cx="19716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442382</xdr:colOff>
      <xdr:row>0</xdr:row>
      <xdr:rowOff>52916</xdr:rowOff>
    </xdr:from>
    <xdr:ext cx="1929329" cy="772582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083329" y="52916"/>
          <a:ext cx="1929329" cy="772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1360</xdr:colOff>
      <xdr:row>2</xdr:row>
      <xdr:rowOff>19050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512618</xdr:colOff>
      <xdr:row>2</xdr:row>
      <xdr:rowOff>9524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191225" y="114299"/>
          <a:ext cx="19716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676275</xdr:colOff>
      <xdr:row>1</xdr:row>
      <xdr:rowOff>657224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019650" y="114299"/>
          <a:ext cx="1971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1009650</xdr:colOff>
      <xdr:row>1</xdr:row>
      <xdr:rowOff>647700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791175" y="190500"/>
          <a:ext cx="19716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419100</xdr:colOff>
      <xdr:row>1</xdr:row>
      <xdr:rowOff>723900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300"/>
          <a:ext cx="19716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0</xdr:col>
      <xdr:colOff>1971675</xdr:colOff>
      <xdr:row>1</xdr:row>
      <xdr:rowOff>647699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299"/>
          <a:ext cx="19716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2</xdr:col>
      <xdr:colOff>0</xdr:colOff>
      <xdr:row>1</xdr:row>
      <xdr:rowOff>550068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299"/>
          <a:ext cx="1971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0</xdr:col>
      <xdr:colOff>2581274</xdr:colOff>
      <xdr:row>1</xdr:row>
      <xdr:rowOff>361950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391251" y="0"/>
          <a:ext cx="2181224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2</xdr:col>
      <xdr:colOff>0</xdr:colOff>
      <xdr:row>1</xdr:row>
      <xdr:rowOff>638174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343375" y="114299"/>
          <a:ext cx="19716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</xdr:col>
      <xdr:colOff>66675</xdr:colOff>
      <xdr:row>1</xdr:row>
      <xdr:rowOff>571500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300"/>
          <a:ext cx="19716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</xdr:col>
      <xdr:colOff>257175</xdr:colOff>
      <xdr:row>1</xdr:row>
      <xdr:rowOff>571500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277075" y="114300"/>
          <a:ext cx="19716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114298</xdr:rowOff>
    </xdr:from>
    <xdr:ext cx="1480459" cy="632461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974581" y="114298"/>
          <a:ext cx="1480459" cy="632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2120265" cy="805696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334775" y="114299"/>
          <a:ext cx="2120265" cy="805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1853565" cy="701516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601475" y="114299"/>
          <a:ext cx="1853565" cy="7015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2137410" cy="818198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317630" y="114299"/>
          <a:ext cx="2137410" cy="8181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114299</xdr:rowOff>
    </xdr:from>
    <xdr:ext cx="1736563" cy="663576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651802" y="114299"/>
          <a:ext cx="1736563" cy="663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114298</xdr:rowOff>
    </xdr:from>
    <xdr:ext cx="1700357" cy="733227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754683" y="114298"/>
          <a:ext cx="1700357" cy="733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1721306" cy="650422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733734" y="114299"/>
          <a:ext cx="1721306" cy="650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3</xdr:col>
      <xdr:colOff>0</xdr:colOff>
      <xdr:row>1</xdr:row>
      <xdr:rowOff>476250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086450" y="0"/>
          <a:ext cx="24860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1802130" cy="684848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652910" y="114299"/>
          <a:ext cx="1802130" cy="6848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190499</xdr:rowOff>
    </xdr:from>
    <xdr:ext cx="1524000" cy="669290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854840" y="175259"/>
          <a:ext cx="1524000" cy="669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1933575" cy="7310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521465" y="114299"/>
          <a:ext cx="1933575" cy="731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1908175" cy="745728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546865" y="114299"/>
          <a:ext cx="1908175" cy="745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114298</xdr:rowOff>
    </xdr:from>
    <xdr:ext cx="1838325" cy="789027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616715" y="114298"/>
          <a:ext cx="1838325" cy="7890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114298</xdr:rowOff>
    </xdr:from>
    <xdr:ext cx="1088574" cy="461011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5366466" y="114298"/>
          <a:ext cx="1088574" cy="46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1552575" cy="664012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902465" y="114299"/>
          <a:ext cx="1552575" cy="664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114298</xdr:rowOff>
    </xdr:from>
    <xdr:ext cx="2257425" cy="648432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197615" y="114298"/>
          <a:ext cx="2257425" cy="648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0</xdr:col>
      <xdr:colOff>1724891</xdr:colOff>
      <xdr:row>1</xdr:row>
      <xdr:rowOff>699654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781159" y="114298"/>
          <a:ext cx="1724890" cy="775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782956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606639" y="114298"/>
          <a:ext cx="1813560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1</xdr:col>
      <xdr:colOff>779318</xdr:colOff>
      <xdr:row>2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705450" y="0"/>
          <a:ext cx="18669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342901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467574" y="114298"/>
          <a:ext cx="2009775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314326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286724" y="114298"/>
          <a:ext cx="2009775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0</xdr:row>
      <xdr:rowOff>114298</xdr:rowOff>
    </xdr:from>
    <xdr:ext cx="1727199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057280" y="114298"/>
          <a:ext cx="1727199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186940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268099" y="114298"/>
          <a:ext cx="2186940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91715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163324" y="114298"/>
          <a:ext cx="2291715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057271" cy="781052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397768" y="114298"/>
          <a:ext cx="2057271" cy="7810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114298</xdr:rowOff>
    </xdr:from>
    <xdr:ext cx="1194306" cy="838202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5260734" y="114298"/>
          <a:ext cx="1194306" cy="8382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1952624" cy="838202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502415" y="114298"/>
          <a:ext cx="1952624" cy="8382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87319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167720" y="114298"/>
          <a:ext cx="2287319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07358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247681" y="114298"/>
          <a:ext cx="2207358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1</xdr:rowOff>
    </xdr:from>
    <xdr:to>
      <xdr:col>1</xdr:col>
      <xdr:colOff>571500</xdr:colOff>
      <xdr:row>1</xdr:row>
      <xdr:rowOff>371476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210150" y="1"/>
          <a:ext cx="18478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009775" cy="836901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445264" y="114298"/>
          <a:ext cx="2009775" cy="8369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167638</xdr:rowOff>
    </xdr:from>
    <xdr:ext cx="2209800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115700" y="167638"/>
          <a:ext cx="2209800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86414" cy="844663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9014705" y="114298"/>
          <a:ext cx="2286414" cy="844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28850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226189" y="114298"/>
          <a:ext cx="2228850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16426" cy="83737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238613" y="114298"/>
          <a:ext cx="2216426" cy="837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95525" cy="83737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159514" y="114298"/>
          <a:ext cx="2295525" cy="837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87905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167134" y="114298"/>
          <a:ext cx="2287905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12975" cy="84488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242064" y="114298"/>
          <a:ext cx="2212975" cy="844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10161</xdr:colOff>
      <xdr:row>0</xdr:row>
      <xdr:rowOff>63498</xdr:rowOff>
    </xdr:from>
    <xdr:ext cx="2247265" cy="84488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979934" y="63498"/>
          <a:ext cx="2247265" cy="844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28850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226189" y="114298"/>
          <a:ext cx="2228850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154783</xdr:rowOff>
    </xdr:from>
    <xdr:to>
      <xdr:col>1</xdr:col>
      <xdr:colOff>952500</xdr:colOff>
      <xdr:row>2</xdr:row>
      <xdr:rowOff>47625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0053125" y="154783"/>
          <a:ext cx="1897856" cy="738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18690" cy="84488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236349" y="114298"/>
          <a:ext cx="2218690" cy="844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19052</xdr:rowOff>
    </xdr:from>
    <xdr:to>
      <xdr:col>1</xdr:col>
      <xdr:colOff>666750</xdr:colOff>
      <xdr:row>1</xdr:row>
      <xdr:rowOff>428625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343625" y="19052"/>
          <a:ext cx="2085975" cy="7238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19052</xdr:rowOff>
    </xdr:from>
    <xdr:to>
      <xdr:col>2</xdr:col>
      <xdr:colOff>323850</xdr:colOff>
      <xdr:row>1</xdr:row>
      <xdr:rowOff>381000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895950" y="19052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152400</xdr:colOff>
      <xdr:row>1</xdr:row>
      <xdr:rowOff>600073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rightToLeft="1" tabSelected="1" view="pageBreakPreview" zoomScale="50" zoomScaleNormal="80" zoomScaleSheetLayoutView="50" workbookViewId="0">
      <selection activeCell="A3" sqref="A3:B3"/>
    </sheetView>
  </sheetViews>
  <sheetFormatPr defaultRowHeight="14.25" x14ac:dyDescent="0.2"/>
  <cols>
    <col min="1" max="1" width="72.375" style="1" customWidth="1"/>
    <col min="2" max="2" width="15.75" style="1" bestFit="1" customWidth="1"/>
    <col min="3" max="3" width="14.875" style="1" bestFit="1" customWidth="1"/>
    <col min="4" max="4" width="15.375" style="1" bestFit="1" customWidth="1"/>
    <col min="5" max="5" width="15.25" style="1" bestFit="1" customWidth="1"/>
    <col min="6" max="6" width="14.75" style="1" bestFit="1" customWidth="1"/>
    <col min="7" max="7" width="15.25" style="1" bestFit="1" customWidth="1"/>
    <col min="8" max="8" width="83.125" style="1" customWidth="1"/>
    <col min="9" max="9" width="9.125" style="263" bestFit="1" customWidth="1"/>
    <col min="10" max="10" width="10.125" style="263" bestFit="1" customWidth="1"/>
    <col min="11" max="11" width="11.375" style="263" bestFit="1" customWidth="1"/>
    <col min="12" max="12" width="9.125" style="263" bestFit="1" customWidth="1"/>
    <col min="13" max="13" width="10.125" style="263" bestFit="1" customWidth="1"/>
    <col min="14" max="14" width="11.75" bestFit="1" customWidth="1"/>
  </cols>
  <sheetData>
    <row r="1" spans="1:21" ht="24.75" customHeight="1" x14ac:dyDescent="0.2">
      <c r="G1" s="2"/>
      <c r="H1" s="272" t="s">
        <v>582</v>
      </c>
      <c r="I1" s="295"/>
    </row>
    <row r="2" spans="1:21" s="2" customFormat="1" ht="51" customHeight="1" x14ac:dyDescent="0.2">
      <c r="H2" s="272" t="s">
        <v>636</v>
      </c>
      <c r="I2" s="295"/>
      <c r="J2" s="295"/>
      <c r="K2" s="295"/>
      <c r="L2" s="295"/>
      <c r="M2" s="295"/>
      <c r="O2" s="595"/>
    </row>
    <row r="3" spans="1:21" s="3" customFormat="1" ht="31.5" x14ac:dyDescent="0.3">
      <c r="A3" s="741" t="s">
        <v>7</v>
      </c>
      <c r="B3" s="741"/>
      <c r="C3" s="21"/>
      <c r="D3" s="21"/>
      <c r="E3" s="21"/>
      <c r="F3" s="21"/>
      <c r="G3" s="21"/>
      <c r="H3" s="22" t="s">
        <v>8</v>
      </c>
      <c r="I3" s="296"/>
      <c r="J3" s="296"/>
      <c r="K3" s="598"/>
      <c r="L3" s="296"/>
      <c r="M3" s="296"/>
      <c r="N3" s="596"/>
    </row>
    <row r="4" spans="1:21" s="3" customFormat="1" ht="31.5" x14ac:dyDescent="0.3">
      <c r="A4" s="222" t="s">
        <v>280</v>
      </c>
      <c r="B4" s="214"/>
      <c r="C4" s="21"/>
      <c r="D4" s="21"/>
      <c r="E4" s="21"/>
      <c r="F4" s="21"/>
      <c r="G4" s="21"/>
      <c r="H4" s="22"/>
      <c r="I4" s="296"/>
      <c r="J4" s="296"/>
      <c r="K4" s="599"/>
      <c r="L4" s="296"/>
      <c r="M4" s="296"/>
      <c r="N4" s="597"/>
    </row>
    <row r="5" spans="1:21" ht="19.899999999999999" customHeight="1" x14ac:dyDescent="0.2">
      <c r="A5" s="742" t="s">
        <v>538</v>
      </c>
      <c r="B5" s="744" t="s">
        <v>580</v>
      </c>
      <c r="C5" s="745"/>
      <c r="D5" s="745"/>
      <c r="E5" s="744" t="s">
        <v>563</v>
      </c>
      <c r="F5" s="745"/>
      <c r="G5" s="746"/>
      <c r="H5" s="735" t="s">
        <v>195</v>
      </c>
    </row>
    <row r="6" spans="1:21" ht="27" thickBot="1" x14ac:dyDescent="0.25">
      <c r="A6" s="742"/>
      <c r="B6" s="737" t="s">
        <v>579</v>
      </c>
      <c r="C6" s="738"/>
      <c r="D6" s="738"/>
      <c r="E6" s="747" t="s">
        <v>562</v>
      </c>
      <c r="F6" s="748"/>
      <c r="G6" s="749"/>
      <c r="H6" s="735"/>
    </row>
    <row r="7" spans="1:21" ht="26.25" x14ac:dyDescent="0.2">
      <c r="A7" s="742"/>
      <c r="B7" s="179" t="s">
        <v>0</v>
      </c>
      <c r="C7" s="179" t="s">
        <v>1</v>
      </c>
      <c r="D7" s="180" t="s">
        <v>2</v>
      </c>
      <c r="E7" s="585" t="s">
        <v>0</v>
      </c>
      <c r="F7" s="585" t="s">
        <v>1</v>
      </c>
      <c r="G7" s="585" t="s">
        <v>2</v>
      </c>
      <c r="H7" s="735"/>
      <c r="L7" s="262"/>
    </row>
    <row r="8" spans="1:21" ht="27" thickBot="1" x14ac:dyDescent="0.25">
      <c r="A8" s="743"/>
      <c r="B8" s="181" t="s">
        <v>3</v>
      </c>
      <c r="C8" s="181" t="s">
        <v>4</v>
      </c>
      <c r="D8" s="182" t="s">
        <v>5</v>
      </c>
      <c r="E8" s="581" t="s">
        <v>3</v>
      </c>
      <c r="F8" s="581" t="s">
        <v>4</v>
      </c>
      <c r="G8" s="584" t="s">
        <v>5</v>
      </c>
      <c r="H8" s="736"/>
    </row>
    <row r="9" spans="1:21" ht="25.5" customHeight="1" x14ac:dyDescent="0.2">
      <c r="A9" s="183" t="s">
        <v>196</v>
      </c>
      <c r="B9" s="184">
        <v>11299845</v>
      </c>
      <c r="C9" s="184">
        <v>2033668</v>
      </c>
      <c r="D9" s="185">
        <f>SUM(B9:C9)</f>
        <v>13333513</v>
      </c>
      <c r="E9" s="192">
        <v>11522764</v>
      </c>
      <c r="F9" s="192">
        <v>2058377</v>
      </c>
      <c r="G9" s="192">
        <v>13581141</v>
      </c>
      <c r="H9" s="186" t="s">
        <v>197</v>
      </c>
      <c r="I9"/>
      <c r="J9" s="297"/>
      <c r="K9" s="297"/>
      <c r="L9" s="297"/>
      <c r="M9" s="297"/>
      <c r="O9" s="230"/>
      <c r="P9" s="230"/>
      <c r="Q9" s="230"/>
      <c r="R9" s="230"/>
      <c r="S9" s="230"/>
      <c r="T9" s="230"/>
      <c r="U9" s="230"/>
    </row>
    <row r="10" spans="1:21" ht="25.5" customHeight="1" x14ac:dyDescent="0.2">
      <c r="A10" s="187" t="s">
        <v>198</v>
      </c>
      <c r="B10" s="188">
        <v>2067976</v>
      </c>
      <c r="C10" s="188">
        <v>1082433</v>
      </c>
      <c r="D10" s="189">
        <f t="shared" ref="D10:D12" si="0">SUM(B10:C10)</f>
        <v>3150409</v>
      </c>
      <c r="E10" s="193">
        <v>2080601</v>
      </c>
      <c r="F10" s="193">
        <v>1083245</v>
      </c>
      <c r="G10" s="193">
        <v>3163846</v>
      </c>
      <c r="H10" s="190" t="s">
        <v>199</v>
      </c>
      <c r="I10" s="297"/>
      <c r="J10" s="297"/>
      <c r="K10" s="297"/>
      <c r="L10" s="297"/>
      <c r="M10" s="297"/>
      <c r="O10" s="230"/>
      <c r="P10" s="230"/>
      <c r="Q10" s="230"/>
      <c r="R10" s="230"/>
      <c r="S10" s="230"/>
      <c r="T10" s="230"/>
      <c r="U10" s="230"/>
    </row>
    <row r="11" spans="1:21" ht="25.5" customHeight="1" x14ac:dyDescent="0.2">
      <c r="A11" s="183" t="s">
        <v>200</v>
      </c>
      <c r="B11" s="184">
        <v>9231869</v>
      </c>
      <c r="C11" s="184">
        <v>951235</v>
      </c>
      <c r="D11" s="185">
        <f t="shared" si="0"/>
        <v>10183104</v>
      </c>
      <c r="E11" s="192">
        <v>9442163</v>
      </c>
      <c r="F11" s="192">
        <v>975132</v>
      </c>
      <c r="G11" s="192">
        <v>10417295</v>
      </c>
      <c r="H11" s="186" t="s">
        <v>201</v>
      </c>
      <c r="I11" s="297"/>
      <c r="J11" s="297"/>
      <c r="K11" s="297"/>
      <c r="L11" s="297"/>
      <c r="M11" s="297"/>
      <c r="O11" s="230"/>
      <c r="P11" s="230"/>
      <c r="Q11" s="230"/>
      <c r="R11" s="230"/>
      <c r="S11" s="230"/>
      <c r="T11" s="230"/>
      <c r="U11" s="230"/>
    </row>
    <row r="12" spans="1:21" ht="25.5" customHeight="1" x14ac:dyDescent="0.2">
      <c r="A12" s="187" t="s">
        <v>202</v>
      </c>
      <c r="B12" s="188">
        <v>172849</v>
      </c>
      <c r="C12" s="188">
        <v>899313</v>
      </c>
      <c r="D12" s="193">
        <f t="shared" si="0"/>
        <v>1072162</v>
      </c>
      <c r="E12" s="193">
        <v>175313</v>
      </c>
      <c r="F12" s="193">
        <v>911248</v>
      </c>
      <c r="G12" s="193">
        <v>1086561</v>
      </c>
      <c r="H12" s="190" t="s">
        <v>203</v>
      </c>
      <c r="I12" s="297"/>
      <c r="J12" s="297"/>
      <c r="K12" s="297"/>
      <c r="L12" s="591"/>
      <c r="M12" s="297"/>
      <c r="O12" s="230"/>
      <c r="P12" s="230"/>
      <c r="Q12" s="230"/>
      <c r="R12" s="230"/>
      <c r="S12" s="230"/>
      <c r="T12" s="230"/>
      <c r="U12" s="230"/>
    </row>
    <row r="13" spans="1:21" ht="19.899999999999999" customHeight="1" x14ac:dyDescent="0.2">
      <c r="A13" s="742" t="s">
        <v>539</v>
      </c>
      <c r="B13" s="744" t="s">
        <v>580</v>
      </c>
      <c r="C13" s="745"/>
      <c r="D13" s="745"/>
      <c r="E13" s="750" t="s">
        <v>563</v>
      </c>
      <c r="F13" s="750"/>
      <c r="G13" s="750"/>
      <c r="H13" s="735" t="s">
        <v>195</v>
      </c>
    </row>
    <row r="14" spans="1:21" ht="27" thickBot="1" x14ac:dyDescent="0.25">
      <c r="A14" s="742"/>
      <c r="B14" s="737" t="s">
        <v>579</v>
      </c>
      <c r="C14" s="738"/>
      <c r="D14" s="738"/>
      <c r="E14" s="739" t="s">
        <v>562</v>
      </c>
      <c r="F14" s="739"/>
      <c r="G14" s="739"/>
      <c r="H14" s="735"/>
    </row>
    <row r="15" spans="1:21" ht="26.25" x14ac:dyDescent="0.2">
      <c r="A15" s="742"/>
      <c r="B15" s="179" t="s">
        <v>0</v>
      </c>
      <c r="C15" s="179" t="s">
        <v>1</v>
      </c>
      <c r="D15" s="579" t="s">
        <v>2</v>
      </c>
      <c r="E15" s="580" t="s">
        <v>0</v>
      </c>
      <c r="F15" s="580" t="s">
        <v>1</v>
      </c>
      <c r="G15" s="580" t="s">
        <v>2</v>
      </c>
      <c r="H15" s="735"/>
      <c r="M15" s="593"/>
      <c r="O15" s="230"/>
    </row>
    <row r="16" spans="1:21" ht="27" thickBot="1" x14ac:dyDescent="0.25">
      <c r="A16" s="743"/>
      <c r="B16" s="181" t="s">
        <v>3</v>
      </c>
      <c r="C16" s="181" t="s">
        <v>4</v>
      </c>
      <c r="D16" s="182" t="s">
        <v>5</v>
      </c>
      <c r="E16" s="581" t="s">
        <v>3</v>
      </c>
      <c r="F16" s="581" t="s">
        <v>4</v>
      </c>
      <c r="G16" s="584" t="s">
        <v>5</v>
      </c>
      <c r="H16" s="736"/>
      <c r="O16" s="594"/>
    </row>
    <row r="17" spans="1:21" ht="25.5" customHeight="1" x14ac:dyDescent="0.2">
      <c r="A17" s="183" t="s">
        <v>204</v>
      </c>
      <c r="B17" s="184">
        <v>402204</v>
      </c>
      <c r="C17" s="184">
        <v>445276</v>
      </c>
      <c r="D17" s="185">
        <f>SUM(B17:C17)</f>
        <v>847480</v>
      </c>
      <c r="E17" s="194">
        <v>382500</v>
      </c>
      <c r="F17" s="194">
        <v>443928</v>
      </c>
      <c r="G17" s="194">
        <v>826428</v>
      </c>
      <c r="H17" s="186" t="s">
        <v>205</v>
      </c>
      <c r="I17" s="297"/>
      <c r="J17" s="297"/>
      <c r="K17" s="297"/>
      <c r="L17" s="297"/>
      <c r="M17" s="297"/>
      <c r="O17" s="230"/>
      <c r="P17" s="230"/>
      <c r="Q17" s="230"/>
      <c r="R17" s="230"/>
      <c r="S17" s="230"/>
      <c r="T17" s="230"/>
      <c r="U17" s="230"/>
    </row>
    <row r="18" spans="1:21" ht="25.5" customHeight="1" x14ac:dyDescent="0.2">
      <c r="A18" s="187" t="s">
        <v>206</v>
      </c>
      <c r="B18" s="188">
        <v>352725</v>
      </c>
      <c r="C18" s="188">
        <v>426212</v>
      </c>
      <c r="D18" s="189">
        <f t="shared" ref="D18:D22" si="1">SUM(B18:C18)</f>
        <v>778937</v>
      </c>
      <c r="E18" s="195">
        <v>347417</v>
      </c>
      <c r="F18" s="195">
        <v>425801</v>
      </c>
      <c r="G18" s="195">
        <v>773218</v>
      </c>
      <c r="H18" s="190" t="s">
        <v>207</v>
      </c>
      <c r="I18" s="297"/>
      <c r="J18" s="297"/>
      <c r="K18" s="297"/>
      <c r="L18" s="591"/>
      <c r="M18" s="297"/>
      <c r="O18" s="230"/>
      <c r="P18" s="230"/>
      <c r="Q18" s="230"/>
      <c r="R18" s="230"/>
      <c r="S18" s="230"/>
      <c r="T18" s="230"/>
      <c r="U18" s="230"/>
    </row>
    <row r="19" spans="1:21" ht="25.5" customHeight="1" x14ac:dyDescent="0.2">
      <c r="A19" s="183" t="s">
        <v>208</v>
      </c>
      <c r="B19" s="184">
        <v>49479</v>
      </c>
      <c r="C19" s="184">
        <v>19064</v>
      </c>
      <c r="D19" s="185">
        <f t="shared" si="1"/>
        <v>68543</v>
      </c>
      <c r="E19" s="194">
        <v>35083</v>
      </c>
      <c r="F19" s="194">
        <v>18127</v>
      </c>
      <c r="G19" s="194">
        <v>53210</v>
      </c>
      <c r="H19" s="186" t="s">
        <v>209</v>
      </c>
      <c r="I19" s="297"/>
      <c r="J19" s="592"/>
      <c r="K19" s="297"/>
      <c r="L19" s="297"/>
      <c r="M19" s="297"/>
      <c r="O19" s="230"/>
      <c r="P19" s="230"/>
      <c r="Q19" s="230"/>
      <c r="R19" s="230"/>
      <c r="S19" s="230"/>
      <c r="T19" s="230"/>
      <c r="U19" s="230"/>
    </row>
    <row r="20" spans="1:21" ht="25.5" customHeight="1" x14ac:dyDescent="0.2">
      <c r="A20" s="187" t="s">
        <v>210</v>
      </c>
      <c r="B20" s="188">
        <v>11784358</v>
      </c>
      <c r="C20" s="188">
        <v>2118427</v>
      </c>
      <c r="D20" s="189">
        <f t="shared" si="1"/>
        <v>13902785</v>
      </c>
      <c r="E20" s="195">
        <v>11776619</v>
      </c>
      <c r="F20" s="195">
        <v>2104239</v>
      </c>
      <c r="G20" s="195">
        <v>13880858</v>
      </c>
      <c r="H20" s="190" t="s">
        <v>211</v>
      </c>
      <c r="I20" s="297"/>
      <c r="J20" s="297"/>
      <c r="K20" s="297"/>
      <c r="L20" s="297"/>
      <c r="M20" s="297"/>
      <c r="O20" s="230"/>
      <c r="P20" s="230"/>
      <c r="Q20" s="230"/>
      <c r="R20" s="230"/>
      <c r="S20" s="230"/>
      <c r="T20" s="230"/>
      <c r="U20" s="230"/>
    </row>
    <row r="21" spans="1:21" ht="25.5" customHeight="1" x14ac:dyDescent="0.2">
      <c r="A21" s="183" t="s">
        <v>212</v>
      </c>
      <c r="B21" s="184">
        <v>4659378</v>
      </c>
      <c r="C21" s="184">
        <v>1377229</v>
      </c>
      <c r="D21" s="185">
        <f t="shared" si="1"/>
        <v>6036607</v>
      </c>
      <c r="E21" s="194">
        <v>4651887</v>
      </c>
      <c r="F21" s="194">
        <v>1372630</v>
      </c>
      <c r="G21" s="194">
        <v>6024517</v>
      </c>
      <c r="H21" s="186" t="s">
        <v>213</v>
      </c>
      <c r="I21" s="297"/>
      <c r="J21" s="297"/>
      <c r="K21" s="297"/>
      <c r="L21" s="297"/>
      <c r="M21" s="297"/>
      <c r="O21" s="230"/>
      <c r="P21" s="230"/>
      <c r="Q21" s="230"/>
      <c r="R21" s="230"/>
      <c r="S21" s="230"/>
      <c r="T21" s="230"/>
      <c r="U21" s="230"/>
    </row>
    <row r="22" spans="1:21" ht="25.5" customHeight="1" x14ac:dyDescent="0.2">
      <c r="A22" s="187" t="s">
        <v>214</v>
      </c>
      <c r="B22" s="188">
        <v>7124980</v>
      </c>
      <c r="C22" s="188">
        <v>741198</v>
      </c>
      <c r="D22" s="189">
        <f t="shared" si="1"/>
        <v>7866178</v>
      </c>
      <c r="E22" s="195">
        <v>7124732</v>
      </c>
      <c r="F22" s="195">
        <v>731609</v>
      </c>
      <c r="G22" s="195">
        <v>7856341</v>
      </c>
      <c r="H22" s="190" t="s">
        <v>215</v>
      </c>
      <c r="I22" s="297"/>
      <c r="J22" s="297"/>
      <c r="K22" s="297"/>
      <c r="L22" s="297"/>
      <c r="M22" s="297"/>
      <c r="O22" s="230"/>
      <c r="P22" s="230"/>
      <c r="Q22" s="230"/>
      <c r="R22" s="230"/>
      <c r="S22" s="230"/>
      <c r="T22" s="230"/>
      <c r="U22" s="230"/>
    </row>
    <row r="23" spans="1:21" ht="25.5" customHeight="1" x14ac:dyDescent="0.2">
      <c r="A23" s="183" t="s">
        <v>216</v>
      </c>
      <c r="B23" s="264">
        <v>78.817592777574262</v>
      </c>
      <c r="C23" s="264">
        <v>20.971291851345292</v>
      </c>
      <c r="D23" s="265">
        <v>55.493520373697535</v>
      </c>
      <c r="E23" s="270">
        <v>79.034740976178071</v>
      </c>
      <c r="F23" s="270">
        <v>20.877209518291277</v>
      </c>
      <c r="G23" s="270">
        <v>55.568598156581672</v>
      </c>
      <c r="H23" s="186" t="s">
        <v>217</v>
      </c>
      <c r="I23" s="298"/>
      <c r="J23" s="298"/>
      <c r="K23" s="298"/>
      <c r="L23" s="298"/>
      <c r="M23" s="298"/>
      <c r="O23" s="230"/>
      <c r="P23" s="230"/>
      <c r="Q23" s="230"/>
      <c r="R23" s="230"/>
      <c r="S23" s="230"/>
      <c r="T23" s="230"/>
      <c r="U23" s="230"/>
    </row>
    <row r="24" spans="1:21" ht="25.5" customHeight="1" x14ac:dyDescent="0.2">
      <c r="A24" s="187" t="s">
        <v>218</v>
      </c>
      <c r="B24" s="266">
        <v>63.484280774230115</v>
      </c>
      <c r="C24" s="266">
        <v>19.47877689660908</v>
      </c>
      <c r="D24" s="267">
        <v>41.89229045620808</v>
      </c>
      <c r="E24" s="268">
        <v>63.435067817307477</v>
      </c>
      <c r="F24" s="268">
        <v>19.446168893779998</v>
      </c>
      <c r="G24" s="268">
        <v>41.860414861979145</v>
      </c>
      <c r="H24" s="190" t="s">
        <v>219</v>
      </c>
      <c r="I24" s="298"/>
      <c r="J24" s="298"/>
      <c r="K24" s="298"/>
      <c r="L24" s="298"/>
      <c r="M24" s="298"/>
      <c r="O24" s="230"/>
      <c r="P24" s="230"/>
      <c r="Q24" s="230"/>
      <c r="R24" s="230"/>
      <c r="S24" s="230"/>
      <c r="T24" s="230"/>
      <c r="U24" s="230"/>
    </row>
    <row r="25" spans="1:21" ht="25.5" customHeight="1" x14ac:dyDescent="0.2">
      <c r="A25" s="183" t="s">
        <v>220</v>
      </c>
      <c r="B25" s="264">
        <v>93.601809035746271</v>
      </c>
      <c r="C25" s="264">
        <v>24.452707537636716</v>
      </c>
      <c r="D25" s="265">
        <v>73.908294153240206</v>
      </c>
      <c r="E25" s="270">
        <v>94.15213310506914</v>
      </c>
      <c r="F25" s="270">
        <v>24.221405287723314</v>
      </c>
      <c r="G25" s="270">
        <v>74.202099952955109</v>
      </c>
      <c r="H25" s="191" t="s">
        <v>221</v>
      </c>
      <c r="I25" s="298"/>
      <c r="J25" s="297"/>
      <c r="K25" s="298"/>
      <c r="L25" s="298"/>
      <c r="M25" s="298"/>
      <c r="O25" s="230"/>
      <c r="P25" s="230"/>
      <c r="Q25" s="230"/>
      <c r="R25" s="230"/>
      <c r="S25" s="230"/>
      <c r="T25" s="230"/>
      <c r="U25" s="230"/>
    </row>
    <row r="26" spans="1:21" ht="25.5" customHeight="1" x14ac:dyDescent="0.2">
      <c r="A26" s="199" t="s">
        <v>222</v>
      </c>
      <c r="B26" s="268">
        <v>96.586967232326103</v>
      </c>
      <c r="C26" s="269">
        <v>78.980819258817974</v>
      </c>
      <c r="D26" s="267">
        <v>93.904242926866814</v>
      </c>
      <c r="E26" s="268">
        <v>96.752038934094756</v>
      </c>
      <c r="F26" s="615">
        <v>78.90315691325938</v>
      </c>
      <c r="G26" s="615">
        <v>94.046275813786153</v>
      </c>
      <c r="H26" s="197" t="s">
        <v>238</v>
      </c>
      <c r="J26" s="588"/>
      <c r="M26"/>
      <c r="O26" s="230"/>
      <c r="P26" s="230"/>
      <c r="Q26" s="230"/>
      <c r="R26" s="230"/>
      <c r="S26" s="230"/>
      <c r="T26" s="230"/>
      <c r="U26" s="230"/>
    </row>
    <row r="27" spans="1:21" ht="25.5" customHeight="1" x14ac:dyDescent="0.2">
      <c r="A27" s="200" t="s">
        <v>223</v>
      </c>
      <c r="B27" s="270">
        <v>92.42978354621583</v>
      </c>
      <c r="C27" s="271">
        <v>69.05293164753283</v>
      </c>
      <c r="D27" s="265">
        <v>87.096443415978541</v>
      </c>
      <c r="E27" s="270">
        <v>92.531697352063802</v>
      </c>
      <c r="F27" s="616">
        <v>68.979185942315112</v>
      </c>
      <c r="G27" s="616">
        <v>87.165477332041718</v>
      </c>
      <c r="H27" s="191" t="s">
        <v>224</v>
      </c>
      <c r="M27"/>
      <c r="O27" s="230"/>
      <c r="P27" s="230"/>
      <c r="Q27" s="230"/>
      <c r="R27" s="230"/>
      <c r="S27" s="230"/>
      <c r="T27" s="230"/>
      <c r="U27" s="230"/>
    </row>
    <row r="28" spans="1:21" ht="25.5" customHeight="1" x14ac:dyDescent="0.2">
      <c r="A28" s="199" t="s">
        <v>225</v>
      </c>
      <c r="B28" s="268">
        <v>3.4130327676738945</v>
      </c>
      <c r="C28" s="269">
        <v>21.019180741182019</v>
      </c>
      <c r="D28" s="267">
        <v>6.0957570731331883</v>
      </c>
      <c r="E28" s="268">
        <v>3.2479610659052485</v>
      </c>
      <c r="F28" s="615">
        <v>21.09684308674062</v>
      </c>
      <c r="G28" s="615">
        <v>5.953724186213849</v>
      </c>
      <c r="H28" s="197" t="s">
        <v>226</v>
      </c>
      <c r="M28"/>
      <c r="O28" s="230"/>
      <c r="P28" s="230"/>
      <c r="Q28" s="230"/>
      <c r="R28" s="230"/>
      <c r="S28" s="230"/>
      <c r="T28" s="230"/>
      <c r="U28" s="230"/>
    </row>
    <row r="29" spans="1:21" ht="25.5" customHeight="1" x14ac:dyDescent="0.2">
      <c r="A29" s="200" t="s">
        <v>227</v>
      </c>
      <c r="B29" s="270">
        <v>7.570216453784175</v>
      </c>
      <c r="C29" s="271">
        <v>30.947068352467166</v>
      </c>
      <c r="D29" s="265">
        <v>12.903556584021455</v>
      </c>
      <c r="E29" s="270">
        <v>7.4683026479362038</v>
      </c>
      <c r="F29" s="616">
        <v>31.020814057684881</v>
      </c>
      <c r="G29" s="616">
        <v>12.834522667958279</v>
      </c>
      <c r="H29" s="191" t="s">
        <v>228</v>
      </c>
      <c r="M29"/>
      <c r="O29" s="230"/>
      <c r="P29" s="230"/>
      <c r="Q29" s="230"/>
      <c r="R29" s="230"/>
      <c r="S29" s="230"/>
      <c r="T29" s="230"/>
      <c r="U29" s="230"/>
    </row>
    <row r="30" spans="1:21" ht="25.5" customHeight="1" x14ac:dyDescent="0.2">
      <c r="A30" s="199" t="s">
        <v>229</v>
      </c>
      <c r="B30" s="268">
        <v>44.860664305208758</v>
      </c>
      <c r="C30" s="269">
        <v>42.384881508389554</v>
      </c>
      <c r="D30" s="267">
        <v>44.504835541854163</v>
      </c>
      <c r="E30" s="268">
        <v>45.043758155719878</v>
      </c>
      <c r="F30" s="615">
        <v>42.31700605393506</v>
      </c>
      <c r="G30" s="615">
        <v>44.671574519230766</v>
      </c>
      <c r="H30" s="197" t="s">
        <v>230</v>
      </c>
      <c r="M30"/>
      <c r="O30" s="230"/>
      <c r="P30" s="230"/>
      <c r="Q30" s="230"/>
      <c r="R30" s="230"/>
      <c r="S30" s="230"/>
      <c r="T30" s="230"/>
      <c r="U30" s="230"/>
    </row>
    <row r="31" spans="1:21" ht="25.5" customHeight="1" x14ac:dyDescent="0.2">
      <c r="A31" s="200" t="s">
        <v>231</v>
      </c>
      <c r="B31" s="194">
        <v>6189.591084511133</v>
      </c>
      <c r="C31" s="201">
        <v>6346.4635320438274</v>
      </c>
      <c r="D31" s="185">
        <v>6209.9598687349944</v>
      </c>
      <c r="E31" s="194">
        <v>6080.4784630032145</v>
      </c>
      <c r="F31" s="194">
        <v>6177.4156820485659</v>
      </c>
      <c r="G31" s="196">
        <v>6093.0110930746368</v>
      </c>
      <c r="H31" s="191" t="s">
        <v>232</v>
      </c>
      <c r="I31" s="262"/>
      <c r="J31" s="262"/>
      <c r="K31" s="590"/>
      <c r="L31" s="262"/>
      <c r="M31" s="230"/>
      <c r="O31" s="230"/>
      <c r="P31" s="230"/>
      <c r="Q31" s="230"/>
      <c r="R31" s="230"/>
      <c r="S31" s="230"/>
      <c r="T31" s="230"/>
      <c r="U31" s="230"/>
    </row>
    <row r="32" spans="1:21" ht="42" customHeight="1" x14ac:dyDescent="0.2">
      <c r="A32" s="199" t="s">
        <v>233</v>
      </c>
      <c r="B32" s="195">
        <v>10288.818155386933</v>
      </c>
      <c r="C32" s="202">
        <v>9230.0605435212237</v>
      </c>
      <c r="D32" s="189">
        <v>10088.823272552352</v>
      </c>
      <c r="E32" s="195">
        <v>10160.037490275618</v>
      </c>
      <c r="F32" s="198">
        <v>8995.3131595876748</v>
      </c>
      <c r="G32" s="198">
        <v>9939.3253674683092</v>
      </c>
      <c r="H32" s="197" t="s">
        <v>234</v>
      </c>
      <c r="I32" s="262"/>
      <c r="J32" s="262"/>
      <c r="K32" s="262"/>
      <c r="L32" s="262"/>
      <c r="M32" s="230"/>
      <c r="O32" s="230"/>
      <c r="P32" s="230"/>
      <c r="Q32" s="230"/>
      <c r="R32" s="230"/>
      <c r="S32" s="230"/>
      <c r="T32" s="230"/>
      <c r="U32" s="230"/>
    </row>
    <row r="33" spans="1:21" s="1" customFormat="1" ht="15.75" customHeight="1" x14ac:dyDescent="0.2">
      <c r="A33" s="294" t="s">
        <v>235</v>
      </c>
      <c r="B33" s="757">
        <v>139</v>
      </c>
      <c r="C33" s="758"/>
      <c r="D33" s="759"/>
      <c r="E33" s="751">
        <v>139</v>
      </c>
      <c r="F33" s="752"/>
      <c r="G33" s="753"/>
      <c r="H33" s="292" t="s">
        <v>6</v>
      </c>
      <c r="I33" s="263"/>
      <c r="J33" s="263"/>
      <c r="K33" s="263"/>
      <c r="M33" s="263"/>
      <c r="O33" s="230"/>
      <c r="P33" s="230"/>
      <c r="Q33" s="230"/>
      <c r="R33" s="230"/>
      <c r="S33" s="230"/>
      <c r="T33" s="230"/>
      <c r="U33" s="230"/>
    </row>
    <row r="34" spans="1:21" s="1" customFormat="1" ht="32.25" customHeight="1" thickBot="1" x14ac:dyDescent="0.25">
      <c r="A34" s="291" t="s">
        <v>236</v>
      </c>
      <c r="B34" s="760"/>
      <c r="C34" s="761"/>
      <c r="D34" s="762"/>
      <c r="E34" s="754"/>
      <c r="F34" s="755"/>
      <c r="G34" s="756"/>
      <c r="H34" s="293" t="s">
        <v>237</v>
      </c>
      <c r="I34" s="263"/>
      <c r="J34" s="263"/>
      <c r="K34" s="263"/>
      <c r="L34" s="263"/>
      <c r="M34" s="263"/>
    </row>
    <row r="35" spans="1:21" ht="20.25" thickTop="1" x14ac:dyDescent="0.45">
      <c r="A35" s="35" t="s">
        <v>9</v>
      </c>
      <c r="B35" s="36"/>
      <c r="C35" s="36"/>
      <c r="D35" s="36"/>
      <c r="E35" s="36"/>
      <c r="F35" s="36"/>
      <c r="G35" s="36"/>
      <c r="H35" s="36" t="s">
        <v>10</v>
      </c>
    </row>
    <row r="36" spans="1:21" ht="19.5" x14ac:dyDescent="0.45">
      <c r="A36" s="37" t="s">
        <v>11</v>
      </c>
      <c r="B36" s="36"/>
      <c r="C36" s="36"/>
      <c r="D36" s="36"/>
      <c r="E36" s="36"/>
      <c r="F36" s="36"/>
      <c r="G36" s="36"/>
      <c r="H36" s="36" t="s">
        <v>12</v>
      </c>
    </row>
    <row r="37" spans="1:21" ht="19.5" x14ac:dyDescent="0.45">
      <c r="A37" s="37" t="s">
        <v>13</v>
      </c>
      <c r="B37" s="36"/>
      <c r="C37" s="36"/>
      <c r="D37" s="36"/>
      <c r="E37" s="36"/>
      <c r="F37" s="36"/>
      <c r="G37" s="36"/>
      <c r="H37" s="33" t="s">
        <v>14</v>
      </c>
    </row>
    <row r="38" spans="1:21" ht="19.5" x14ac:dyDescent="0.45">
      <c r="A38" s="34" t="s">
        <v>84</v>
      </c>
      <c r="B38" s="36"/>
      <c r="C38" s="36"/>
      <c r="D38" s="36"/>
      <c r="E38" s="36"/>
      <c r="F38" s="36"/>
      <c r="G38" s="36"/>
      <c r="H38" s="36"/>
    </row>
    <row r="39" spans="1:21" ht="23.25" x14ac:dyDescent="0.2">
      <c r="A39" s="740" t="s">
        <v>85</v>
      </c>
      <c r="B39" s="740"/>
      <c r="C39" s="740"/>
      <c r="D39" s="740"/>
      <c r="E39" s="740"/>
      <c r="F39" s="740"/>
      <c r="G39" s="740"/>
      <c r="H39" s="740"/>
    </row>
    <row r="40" spans="1:21" x14ac:dyDescent="0.2">
      <c r="H40" s="4"/>
    </row>
  </sheetData>
  <mergeCells count="16">
    <mergeCell ref="H13:H16"/>
    <mergeCell ref="B14:D14"/>
    <mergeCell ref="E14:G14"/>
    <mergeCell ref="A39:H39"/>
    <mergeCell ref="A3:B3"/>
    <mergeCell ref="A5:A8"/>
    <mergeCell ref="B5:D5"/>
    <mergeCell ref="E5:G5"/>
    <mergeCell ref="H5:H8"/>
    <mergeCell ref="B6:D6"/>
    <mergeCell ref="E6:G6"/>
    <mergeCell ref="A13:A16"/>
    <mergeCell ref="B13:D13"/>
    <mergeCell ref="E13:G13"/>
    <mergeCell ref="E33:G34"/>
    <mergeCell ref="B33:D3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7" orientation="landscape" horizontalDpi="300" verticalDpi="300" r:id="rId1"/>
  <headerFooter>
    <oddFooter>&amp;Lstats.gov.sa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5"/>
  <sheetViews>
    <sheetView rightToLeft="1" view="pageBreakPreview" zoomScale="90" zoomScaleNormal="100" zoomScaleSheetLayoutView="90" workbookViewId="0">
      <selection activeCell="A4" sqref="A4:J4"/>
    </sheetView>
  </sheetViews>
  <sheetFormatPr defaultRowHeight="14.25" x14ac:dyDescent="0.2"/>
  <cols>
    <col min="1" max="1" width="19.875" customWidth="1"/>
    <col min="2" max="2" width="9.125" bestFit="1" customWidth="1"/>
    <col min="3" max="3" width="10.875" bestFit="1" customWidth="1"/>
    <col min="4" max="4" width="10.375" bestFit="1" customWidth="1"/>
    <col min="5" max="9" width="9.125" bestFit="1" customWidth="1"/>
    <col min="10" max="10" width="14.875" customWidth="1"/>
  </cols>
  <sheetData>
    <row r="1" spans="1:19" x14ac:dyDescent="0.2">
      <c r="G1" s="817" t="s">
        <v>582</v>
      </c>
      <c r="H1" s="817"/>
      <c r="I1" s="817"/>
      <c r="J1" s="817"/>
    </row>
    <row r="2" spans="1:19" ht="61.5" customHeight="1" x14ac:dyDescent="0.2">
      <c r="A2" s="72"/>
      <c r="F2" s="816" t="s">
        <v>634</v>
      </c>
      <c r="G2" s="816"/>
      <c r="H2" s="816"/>
      <c r="I2" s="816"/>
      <c r="J2" s="816"/>
      <c r="K2" s="2"/>
    </row>
    <row r="3" spans="1:19" ht="18" x14ac:dyDescent="0.2">
      <c r="A3" s="91"/>
    </row>
    <row r="4" spans="1:19" ht="18" x14ac:dyDescent="0.2">
      <c r="A4" s="823" t="s">
        <v>92</v>
      </c>
      <c r="B4" s="823"/>
      <c r="C4" s="823"/>
      <c r="D4" s="823"/>
      <c r="E4" s="823"/>
      <c r="F4" s="823"/>
      <c r="G4" s="823"/>
      <c r="H4" s="823"/>
      <c r="I4" s="823"/>
      <c r="J4" s="823"/>
    </row>
    <row r="5" spans="1:19" ht="18" x14ac:dyDescent="0.2">
      <c r="A5" s="824" t="s">
        <v>93</v>
      </c>
      <c r="B5" s="824"/>
      <c r="C5" s="824"/>
      <c r="D5" s="824"/>
      <c r="E5" s="824"/>
      <c r="F5" s="824"/>
      <c r="G5" s="824"/>
      <c r="H5" s="824"/>
      <c r="I5" s="824"/>
      <c r="J5" s="824"/>
    </row>
    <row r="6" spans="1:19" ht="15.75" x14ac:dyDescent="0.2">
      <c r="A6" s="92" t="s">
        <v>94</v>
      </c>
    </row>
    <row r="7" spans="1:19" ht="18" x14ac:dyDescent="0.2">
      <c r="A7" s="93" t="s">
        <v>45</v>
      </c>
      <c r="B7" s="825" t="s">
        <v>16</v>
      </c>
      <c r="C7" s="826"/>
      <c r="D7" s="827"/>
      <c r="E7" s="825" t="s">
        <v>17</v>
      </c>
      <c r="F7" s="826"/>
      <c r="G7" s="826"/>
      <c r="H7" s="825" t="s">
        <v>18</v>
      </c>
      <c r="I7" s="826"/>
      <c r="J7" s="826"/>
    </row>
    <row r="8" spans="1:19" ht="18.75" thickBot="1" x14ac:dyDescent="0.25">
      <c r="A8" s="93" t="s">
        <v>46</v>
      </c>
      <c r="B8" s="818" t="s">
        <v>19</v>
      </c>
      <c r="C8" s="819"/>
      <c r="D8" s="820"/>
      <c r="E8" s="818" t="s">
        <v>20</v>
      </c>
      <c r="F8" s="819"/>
      <c r="G8" s="819"/>
      <c r="H8" s="821" t="s">
        <v>5</v>
      </c>
      <c r="I8" s="822"/>
      <c r="J8" s="822"/>
    </row>
    <row r="9" spans="1:19" ht="18" x14ac:dyDescent="0.2">
      <c r="A9" s="94"/>
      <c r="B9" s="93" t="s">
        <v>0</v>
      </c>
      <c r="C9" s="95" t="s">
        <v>1</v>
      </c>
      <c r="D9" s="95" t="s">
        <v>47</v>
      </c>
      <c r="E9" s="93" t="s">
        <v>0</v>
      </c>
      <c r="F9" s="93" t="s">
        <v>1</v>
      </c>
      <c r="G9" s="93" t="s">
        <v>47</v>
      </c>
      <c r="H9" s="93" t="s">
        <v>0</v>
      </c>
      <c r="I9" s="93" t="s">
        <v>1</v>
      </c>
      <c r="J9" s="95" t="s">
        <v>47</v>
      </c>
    </row>
    <row r="10" spans="1:19" ht="18" x14ac:dyDescent="0.2">
      <c r="A10" s="94"/>
      <c r="B10" s="93" t="s">
        <v>25</v>
      </c>
      <c r="C10" s="93" t="s">
        <v>26</v>
      </c>
      <c r="D10" s="96" t="s">
        <v>5</v>
      </c>
      <c r="E10" s="93" t="s">
        <v>25</v>
      </c>
      <c r="F10" s="93" t="s">
        <v>26</v>
      </c>
      <c r="G10" s="96" t="s">
        <v>5</v>
      </c>
      <c r="H10" s="93" t="s">
        <v>25</v>
      </c>
      <c r="I10" s="93" t="s">
        <v>26</v>
      </c>
      <c r="J10" s="96" t="s">
        <v>5</v>
      </c>
    </row>
    <row r="11" spans="1:19" ht="18.75" thickBot="1" x14ac:dyDescent="0.25">
      <c r="A11" s="97" t="s">
        <v>48</v>
      </c>
      <c r="B11" s="98">
        <v>41</v>
      </c>
      <c r="C11" s="98">
        <v>0</v>
      </c>
      <c r="D11" s="98">
        <f>SUM(B11:C11)</f>
        <v>41</v>
      </c>
      <c r="E11" s="98">
        <v>2</v>
      </c>
      <c r="F11" s="98">
        <v>1</v>
      </c>
      <c r="G11" s="98">
        <f>SUM(E11:F11)</f>
        <v>3</v>
      </c>
      <c r="H11" s="98">
        <f>B11+E11</f>
        <v>43</v>
      </c>
      <c r="I11" s="98">
        <f>C11+F11</f>
        <v>1</v>
      </c>
      <c r="J11" s="98">
        <f>SUM(H11:I11)</f>
        <v>44</v>
      </c>
    </row>
    <row r="12" spans="1:19" ht="18.75" thickBot="1" x14ac:dyDescent="0.25">
      <c r="A12" s="99" t="s">
        <v>49</v>
      </c>
      <c r="B12" s="100">
        <v>3932</v>
      </c>
      <c r="C12" s="101">
        <v>382</v>
      </c>
      <c r="D12" s="100">
        <f t="shared" ref="D12:D21" si="0">SUM(B12:C12)</f>
        <v>4314</v>
      </c>
      <c r="E12" s="101">
        <v>0</v>
      </c>
      <c r="F12" s="101">
        <v>1</v>
      </c>
      <c r="G12" s="101">
        <f t="shared" ref="G12:G21" si="1">SUM(E12:F12)</f>
        <v>1</v>
      </c>
      <c r="H12" s="100">
        <f t="shared" ref="H12:H21" si="2">B12+E12</f>
        <v>3932</v>
      </c>
      <c r="I12" s="101">
        <f t="shared" ref="I12:I21" si="3">C12+F12</f>
        <v>383</v>
      </c>
      <c r="J12" s="100">
        <f t="shared" ref="J12:J21" si="4">SUM(H12:I12)</f>
        <v>4315</v>
      </c>
      <c r="K12" s="230"/>
      <c r="S12" s="230"/>
    </row>
    <row r="13" spans="1:19" ht="18.75" thickBot="1" x14ac:dyDescent="0.25">
      <c r="A13" s="97" t="s">
        <v>50</v>
      </c>
      <c r="B13" s="102">
        <v>56742</v>
      </c>
      <c r="C13" s="102">
        <v>23284</v>
      </c>
      <c r="D13" s="102">
        <f t="shared" si="0"/>
        <v>80026</v>
      </c>
      <c r="E13" s="98">
        <v>64</v>
      </c>
      <c r="F13" s="98">
        <v>183</v>
      </c>
      <c r="G13" s="98">
        <f t="shared" si="1"/>
        <v>247</v>
      </c>
      <c r="H13" s="102">
        <f t="shared" si="2"/>
        <v>56806</v>
      </c>
      <c r="I13" s="102">
        <f t="shared" si="3"/>
        <v>23467</v>
      </c>
      <c r="J13" s="102">
        <f t="shared" si="4"/>
        <v>80273</v>
      </c>
      <c r="K13" s="230"/>
      <c r="S13" s="230"/>
    </row>
    <row r="14" spans="1:19" ht="18.75" thickBot="1" x14ac:dyDescent="0.25">
      <c r="A14" s="99" t="s">
        <v>51</v>
      </c>
      <c r="B14" s="100">
        <v>134945</v>
      </c>
      <c r="C14" s="100">
        <v>70895</v>
      </c>
      <c r="D14" s="100">
        <f t="shared" si="0"/>
        <v>205840</v>
      </c>
      <c r="E14" s="101">
        <v>654</v>
      </c>
      <c r="F14" s="100">
        <v>2130</v>
      </c>
      <c r="G14" s="100">
        <f t="shared" si="1"/>
        <v>2784</v>
      </c>
      <c r="H14" s="100">
        <f t="shared" si="2"/>
        <v>135599</v>
      </c>
      <c r="I14" s="100">
        <f t="shared" si="3"/>
        <v>73025</v>
      </c>
      <c r="J14" s="100">
        <f t="shared" si="4"/>
        <v>208624</v>
      </c>
      <c r="K14" s="230"/>
      <c r="S14" s="230"/>
    </row>
    <row r="15" spans="1:19" ht="18.75" thickBot="1" x14ac:dyDescent="0.25">
      <c r="A15" s="97" t="s">
        <v>52</v>
      </c>
      <c r="B15" s="102">
        <v>147551</v>
      </c>
      <c r="C15" s="102">
        <v>126294</v>
      </c>
      <c r="D15" s="102">
        <f t="shared" si="0"/>
        <v>273845</v>
      </c>
      <c r="E15" s="102">
        <v>2109</v>
      </c>
      <c r="F15" s="102">
        <v>3269</v>
      </c>
      <c r="G15" s="102">
        <f t="shared" si="1"/>
        <v>5378</v>
      </c>
      <c r="H15" s="102">
        <f t="shared" si="2"/>
        <v>149660</v>
      </c>
      <c r="I15" s="102">
        <f t="shared" si="3"/>
        <v>129563</v>
      </c>
      <c r="J15" s="102">
        <f t="shared" si="4"/>
        <v>279223</v>
      </c>
      <c r="K15" s="230"/>
      <c r="S15" s="230"/>
    </row>
    <row r="16" spans="1:19" ht="18.75" thickBot="1" x14ac:dyDescent="0.25">
      <c r="A16" s="99" t="s">
        <v>53</v>
      </c>
      <c r="B16" s="100">
        <v>129646</v>
      </c>
      <c r="C16" s="100">
        <v>120222</v>
      </c>
      <c r="D16" s="100">
        <f t="shared" si="0"/>
        <v>249868</v>
      </c>
      <c r="E16" s="100">
        <v>3709</v>
      </c>
      <c r="F16" s="100">
        <v>3446</v>
      </c>
      <c r="G16" s="100">
        <f t="shared" si="1"/>
        <v>7155</v>
      </c>
      <c r="H16" s="100">
        <f t="shared" si="2"/>
        <v>133355</v>
      </c>
      <c r="I16" s="100">
        <f t="shared" si="3"/>
        <v>123668</v>
      </c>
      <c r="J16" s="100">
        <f t="shared" si="4"/>
        <v>257023</v>
      </c>
      <c r="K16" s="230"/>
      <c r="S16" s="230"/>
    </row>
    <row r="17" spans="1:19" ht="18.75" thickBot="1" x14ac:dyDescent="0.25">
      <c r="A17" s="97" t="s">
        <v>54</v>
      </c>
      <c r="B17" s="102">
        <v>98001</v>
      </c>
      <c r="C17" s="102">
        <v>74658</v>
      </c>
      <c r="D17" s="102">
        <f t="shared" si="0"/>
        <v>172659</v>
      </c>
      <c r="E17" s="102">
        <v>4127</v>
      </c>
      <c r="F17" s="102">
        <v>3088</v>
      </c>
      <c r="G17" s="102">
        <f t="shared" si="1"/>
        <v>7215</v>
      </c>
      <c r="H17" s="102">
        <f t="shared" si="2"/>
        <v>102128</v>
      </c>
      <c r="I17" s="102">
        <f t="shared" si="3"/>
        <v>77746</v>
      </c>
      <c r="J17" s="102">
        <f t="shared" si="4"/>
        <v>179874</v>
      </c>
      <c r="K17" s="230"/>
      <c r="S17" s="230"/>
    </row>
    <row r="18" spans="1:19" ht="18.75" thickBot="1" x14ac:dyDescent="0.25">
      <c r="A18" s="99" t="s">
        <v>55</v>
      </c>
      <c r="B18" s="100">
        <v>72372</v>
      </c>
      <c r="C18" s="100">
        <v>33553</v>
      </c>
      <c r="D18" s="100">
        <f t="shared" si="0"/>
        <v>105925</v>
      </c>
      <c r="E18" s="100">
        <v>3329</v>
      </c>
      <c r="F18" s="100">
        <v>2037</v>
      </c>
      <c r="G18" s="100">
        <f t="shared" si="1"/>
        <v>5366</v>
      </c>
      <c r="H18" s="100">
        <f t="shared" si="2"/>
        <v>75701</v>
      </c>
      <c r="I18" s="100">
        <f t="shared" si="3"/>
        <v>35590</v>
      </c>
      <c r="J18" s="100">
        <f t="shared" si="4"/>
        <v>111291</v>
      </c>
      <c r="K18" s="230"/>
      <c r="S18" s="230"/>
    </row>
    <row r="19" spans="1:19" ht="18.75" thickBot="1" x14ac:dyDescent="0.25">
      <c r="A19" s="97" t="s">
        <v>56</v>
      </c>
      <c r="B19" s="102">
        <v>37244</v>
      </c>
      <c r="C19" s="102">
        <v>12034</v>
      </c>
      <c r="D19" s="102">
        <f t="shared" si="0"/>
        <v>49278</v>
      </c>
      <c r="E19" s="102">
        <v>3018</v>
      </c>
      <c r="F19" s="102">
        <v>1449</v>
      </c>
      <c r="G19" s="102">
        <f t="shared" si="1"/>
        <v>4467</v>
      </c>
      <c r="H19" s="102">
        <f t="shared" si="2"/>
        <v>40262</v>
      </c>
      <c r="I19" s="102">
        <f t="shared" si="3"/>
        <v>13483</v>
      </c>
      <c r="J19" s="102">
        <f t="shared" si="4"/>
        <v>53745</v>
      </c>
      <c r="K19" s="230"/>
      <c r="S19" s="230"/>
    </row>
    <row r="20" spans="1:19" ht="18.75" thickBot="1" x14ac:dyDescent="0.25">
      <c r="A20" s="99" t="s">
        <v>57</v>
      </c>
      <c r="B20" s="100">
        <v>1616</v>
      </c>
      <c r="C20" s="101">
        <v>451</v>
      </c>
      <c r="D20" s="100">
        <f t="shared" si="0"/>
        <v>2067</v>
      </c>
      <c r="E20" s="100">
        <v>2788</v>
      </c>
      <c r="F20" s="100">
        <v>1373</v>
      </c>
      <c r="G20" s="100">
        <f t="shared" si="1"/>
        <v>4161</v>
      </c>
      <c r="H20" s="100">
        <f t="shared" si="2"/>
        <v>4404</v>
      </c>
      <c r="I20" s="100">
        <f t="shared" si="3"/>
        <v>1824</v>
      </c>
      <c r="J20" s="100">
        <f t="shared" si="4"/>
        <v>6228</v>
      </c>
      <c r="K20" s="230"/>
      <c r="M20" s="230"/>
      <c r="N20" s="230"/>
      <c r="O20" s="230"/>
      <c r="P20" s="230"/>
      <c r="Q20" s="230"/>
      <c r="R20" s="230"/>
      <c r="S20" s="230"/>
    </row>
    <row r="21" spans="1:19" ht="18.75" thickBot="1" x14ac:dyDescent="0.25">
      <c r="A21" s="241" t="s">
        <v>257</v>
      </c>
      <c r="B21" s="100">
        <v>18206</v>
      </c>
      <c r="C21" s="711">
        <v>16259</v>
      </c>
      <c r="D21" s="100">
        <f t="shared" si="0"/>
        <v>34465</v>
      </c>
      <c r="E21" s="100">
        <v>7049</v>
      </c>
      <c r="F21" s="100">
        <v>6919</v>
      </c>
      <c r="G21" s="100">
        <f t="shared" si="1"/>
        <v>13968</v>
      </c>
      <c r="H21" s="100">
        <f t="shared" si="2"/>
        <v>25255</v>
      </c>
      <c r="I21" s="100">
        <f t="shared" si="3"/>
        <v>23178</v>
      </c>
      <c r="J21" s="100">
        <f t="shared" si="4"/>
        <v>48433</v>
      </c>
      <c r="K21" s="230"/>
      <c r="M21" s="230"/>
      <c r="N21" s="230"/>
      <c r="O21" s="230"/>
      <c r="P21" s="230"/>
      <c r="Q21" s="230"/>
      <c r="R21" s="230"/>
      <c r="S21" s="230"/>
    </row>
    <row r="22" spans="1:19" ht="18" x14ac:dyDescent="0.2">
      <c r="A22" s="163" t="s">
        <v>28</v>
      </c>
      <c r="B22" s="316">
        <f t="shared" ref="B22:J22" si="5">SUM(B11:B21)</f>
        <v>700296</v>
      </c>
      <c r="C22" s="316">
        <f t="shared" si="5"/>
        <v>478032</v>
      </c>
      <c r="D22" s="316">
        <f t="shared" si="5"/>
        <v>1178328</v>
      </c>
      <c r="E22" s="316">
        <f t="shared" si="5"/>
        <v>26849</v>
      </c>
      <c r="F22" s="316">
        <f t="shared" si="5"/>
        <v>23896</v>
      </c>
      <c r="G22" s="316">
        <f t="shared" si="5"/>
        <v>50745</v>
      </c>
      <c r="H22" s="316">
        <f t="shared" si="5"/>
        <v>727145</v>
      </c>
      <c r="I22" s="316">
        <f t="shared" si="5"/>
        <v>501928</v>
      </c>
      <c r="J22" s="316">
        <f t="shared" si="5"/>
        <v>1229073</v>
      </c>
      <c r="K22" s="230"/>
      <c r="L22" s="230"/>
      <c r="M22" s="230"/>
      <c r="N22" s="230"/>
      <c r="O22" s="230"/>
      <c r="P22" s="230"/>
      <c r="Q22" s="230"/>
      <c r="R22" s="230"/>
      <c r="S22" s="230"/>
    </row>
    <row r="23" spans="1:19" x14ac:dyDescent="0.2">
      <c r="A23" s="103" t="s">
        <v>96</v>
      </c>
      <c r="H23" s="673"/>
      <c r="I23" s="700"/>
      <c r="J23" s="700" t="s">
        <v>38</v>
      </c>
    </row>
    <row r="24" spans="1:19" x14ac:dyDescent="0.2">
      <c r="A24" s="104" t="s">
        <v>97</v>
      </c>
      <c r="H24" s="673"/>
      <c r="I24" s="700"/>
      <c r="J24" s="700" t="s">
        <v>95</v>
      </c>
    </row>
    <row r="25" spans="1:19" x14ac:dyDescent="0.2">
      <c r="B25" s="230"/>
      <c r="C25" s="230"/>
      <c r="D25" s="230"/>
      <c r="E25" s="230"/>
      <c r="F25" s="230"/>
      <c r="G25" s="230"/>
      <c r="H25" s="230"/>
      <c r="I25" s="230"/>
      <c r="J25" s="230"/>
    </row>
  </sheetData>
  <mergeCells count="10">
    <mergeCell ref="F2:J2"/>
    <mergeCell ref="G1:J1"/>
    <mergeCell ref="B8:D8"/>
    <mergeCell ref="E8:G8"/>
    <mergeCell ref="H8:J8"/>
    <mergeCell ref="A4:J4"/>
    <mergeCell ref="A5:J5"/>
    <mergeCell ref="B7:D7"/>
    <mergeCell ref="E7:G7"/>
    <mergeCell ref="H7:J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8"/>
  <sheetViews>
    <sheetView rightToLeft="1" view="pageBreakPreview" zoomScale="80" zoomScaleNormal="100" zoomScaleSheetLayoutView="80" workbookViewId="0">
      <selection activeCell="A4" sqref="A4:K4"/>
    </sheetView>
  </sheetViews>
  <sheetFormatPr defaultRowHeight="14.25" x14ac:dyDescent="0.2"/>
  <cols>
    <col min="1" max="1" width="23.125" customWidth="1"/>
    <col min="2" max="3" width="9.125" bestFit="1" customWidth="1"/>
    <col min="4" max="4" width="10.375" bestFit="1" customWidth="1"/>
    <col min="5" max="9" width="9.125" bestFit="1" customWidth="1"/>
    <col min="10" max="10" width="14.875" customWidth="1"/>
    <col min="11" max="11" width="28.625" customWidth="1"/>
  </cols>
  <sheetData>
    <row r="1" spans="1:25" x14ac:dyDescent="0.2">
      <c r="J1" s="272" t="s">
        <v>582</v>
      </c>
    </row>
    <row r="2" spans="1:25" ht="61.5" customHeight="1" x14ac:dyDescent="0.2">
      <c r="A2" s="72"/>
      <c r="H2" s="2"/>
      <c r="J2" s="272" t="s">
        <v>634</v>
      </c>
    </row>
    <row r="3" spans="1:25" ht="18" x14ac:dyDescent="0.2">
      <c r="A3" s="69"/>
      <c r="B3" s="75"/>
      <c r="C3" s="75"/>
      <c r="D3" s="75"/>
      <c r="E3" s="75"/>
      <c r="F3" s="75"/>
      <c r="G3" s="75"/>
      <c r="H3" s="75"/>
      <c r="I3" s="75"/>
      <c r="J3" s="75"/>
    </row>
    <row r="4" spans="1:25" ht="21" x14ac:dyDescent="0.2">
      <c r="A4" s="791" t="s">
        <v>98</v>
      </c>
      <c r="B4" s="791"/>
      <c r="C4" s="791"/>
      <c r="D4" s="791"/>
      <c r="E4" s="791"/>
      <c r="F4" s="791"/>
      <c r="G4" s="791"/>
      <c r="H4" s="791"/>
      <c r="I4" s="791"/>
      <c r="J4" s="791"/>
      <c r="K4" s="791"/>
    </row>
    <row r="5" spans="1:25" ht="21" x14ac:dyDescent="0.2">
      <c r="A5" s="792" t="s">
        <v>99</v>
      </c>
      <c r="B5" s="792"/>
      <c r="C5" s="792"/>
      <c r="D5" s="792"/>
      <c r="E5" s="792"/>
      <c r="F5" s="792"/>
      <c r="G5" s="792"/>
      <c r="H5" s="792"/>
      <c r="I5" s="792"/>
      <c r="J5" s="792"/>
      <c r="K5" s="792"/>
    </row>
    <row r="6" spans="1:25" ht="18" x14ac:dyDescent="0.2">
      <c r="A6" s="105" t="s">
        <v>100</v>
      </c>
      <c r="B6" s="75"/>
      <c r="C6" s="75"/>
      <c r="D6" s="75"/>
      <c r="E6" s="75"/>
      <c r="F6" s="75"/>
      <c r="G6" s="75"/>
      <c r="H6" s="75"/>
      <c r="I6" s="75"/>
      <c r="J6" s="75"/>
    </row>
    <row r="7" spans="1:25" ht="15.75" customHeight="1" x14ac:dyDescent="0.2">
      <c r="A7" s="828" t="s">
        <v>101</v>
      </c>
      <c r="B7" s="829" t="s">
        <v>16</v>
      </c>
      <c r="C7" s="830"/>
      <c r="D7" s="831"/>
      <c r="E7" s="829" t="s">
        <v>17</v>
      </c>
      <c r="F7" s="830"/>
      <c r="G7" s="830"/>
      <c r="H7" s="803" t="s">
        <v>18</v>
      </c>
      <c r="I7" s="830"/>
      <c r="J7" s="830"/>
      <c r="K7" s="764" t="s">
        <v>102</v>
      </c>
    </row>
    <row r="8" spans="1:25" ht="18.75" customHeight="1" thickBot="1" x14ac:dyDescent="0.25">
      <c r="A8" s="828"/>
      <c r="B8" s="832" t="s">
        <v>19</v>
      </c>
      <c r="C8" s="833"/>
      <c r="D8" s="834"/>
      <c r="E8" s="832" t="s">
        <v>20</v>
      </c>
      <c r="F8" s="833"/>
      <c r="G8" s="833"/>
      <c r="H8" s="835" t="s">
        <v>5</v>
      </c>
      <c r="I8" s="836"/>
      <c r="J8" s="836"/>
      <c r="K8" s="764"/>
    </row>
    <row r="9" spans="1:25" ht="18" customHeight="1" x14ac:dyDescent="0.2">
      <c r="A9" s="828"/>
      <c r="B9" s="76" t="s">
        <v>0</v>
      </c>
      <c r="C9" s="77" t="s">
        <v>1</v>
      </c>
      <c r="D9" s="77" t="s">
        <v>47</v>
      </c>
      <c r="E9" s="76" t="s">
        <v>0</v>
      </c>
      <c r="F9" s="76" t="s">
        <v>1</v>
      </c>
      <c r="G9" s="76" t="s">
        <v>47</v>
      </c>
      <c r="H9" s="119" t="s">
        <v>0</v>
      </c>
      <c r="I9" s="76" t="s">
        <v>1</v>
      </c>
      <c r="J9" s="77" t="s">
        <v>47</v>
      </c>
      <c r="K9" s="764"/>
    </row>
    <row r="10" spans="1:25" ht="18" customHeight="1" x14ac:dyDescent="0.2">
      <c r="A10" s="828"/>
      <c r="B10" s="76" t="s">
        <v>25</v>
      </c>
      <c r="C10" s="76" t="s">
        <v>26</v>
      </c>
      <c r="D10" s="78" t="s">
        <v>5</v>
      </c>
      <c r="E10" s="76" t="s">
        <v>25</v>
      </c>
      <c r="F10" s="76" t="s">
        <v>26</v>
      </c>
      <c r="G10" s="78" t="s">
        <v>5</v>
      </c>
      <c r="H10" s="119" t="s">
        <v>25</v>
      </c>
      <c r="I10" s="76" t="s">
        <v>26</v>
      </c>
      <c r="J10" s="78" t="s">
        <v>5</v>
      </c>
      <c r="K10" s="764"/>
    </row>
    <row r="11" spans="1:25" ht="18" x14ac:dyDescent="0.2">
      <c r="A11" s="79" t="s">
        <v>103</v>
      </c>
      <c r="B11" s="106">
        <v>4327</v>
      </c>
      <c r="C11" s="106">
        <v>5258</v>
      </c>
      <c r="D11" s="106">
        <f>SUM(B11:C11)</f>
        <v>9585</v>
      </c>
      <c r="E11" s="107">
        <v>0</v>
      </c>
      <c r="F11" s="107">
        <v>0</v>
      </c>
      <c r="G11" s="107">
        <f>SUM(E11:F11)</f>
        <v>0</v>
      </c>
      <c r="H11" s="53">
        <f>B11+E11</f>
        <v>4327</v>
      </c>
      <c r="I11" s="53">
        <f>C11+F11</f>
        <v>5258</v>
      </c>
      <c r="J11" s="106">
        <f>SUM(H11:I11)</f>
        <v>9585</v>
      </c>
      <c r="K11" s="173" t="s">
        <v>258</v>
      </c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</row>
    <row r="12" spans="1:25" ht="18" x14ac:dyDescent="0.2">
      <c r="A12" s="81" t="s">
        <v>104</v>
      </c>
      <c r="B12" s="108">
        <v>9485</v>
      </c>
      <c r="C12" s="108">
        <v>3484</v>
      </c>
      <c r="D12" s="108">
        <f t="shared" ref="D12:D24" si="0">SUM(B12:C12)</f>
        <v>12969</v>
      </c>
      <c r="E12" s="109">
        <v>41</v>
      </c>
      <c r="F12" s="109">
        <v>3</v>
      </c>
      <c r="G12" s="109">
        <f t="shared" ref="G12:G24" si="1">SUM(E12:F12)</f>
        <v>44</v>
      </c>
      <c r="H12" s="51">
        <f t="shared" ref="H12:H24" si="2">B12+E12</f>
        <v>9526</v>
      </c>
      <c r="I12" s="108">
        <f t="shared" ref="I12:I24" si="3">C12+F12</f>
        <v>3487</v>
      </c>
      <c r="J12" s="108">
        <f t="shared" ref="J12:J24" si="4">SUM(H12:I12)</f>
        <v>13013</v>
      </c>
      <c r="K12" s="174" t="s">
        <v>264</v>
      </c>
      <c r="L12" s="230"/>
      <c r="M12" s="230"/>
      <c r="N12" s="230"/>
      <c r="O12" s="230"/>
      <c r="P12" s="230"/>
      <c r="Q12" s="230"/>
      <c r="R12" s="230"/>
      <c r="S12" s="230"/>
      <c r="T12" s="230"/>
      <c r="U12" s="230"/>
    </row>
    <row r="13" spans="1:25" ht="18" x14ac:dyDescent="0.2">
      <c r="A13" s="79" t="s">
        <v>105</v>
      </c>
      <c r="B13" s="106">
        <v>39062</v>
      </c>
      <c r="C13" s="106">
        <v>5622</v>
      </c>
      <c r="D13" s="106">
        <f t="shared" si="0"/>
        <v>44684</v>
      </c>
      <c r="E13" s="107">
        <v>9</v>
      </c>
      <c r="F13" s="107">
        <v>0</v>
      </c>
      <c r="G13" s="107">
        <f t="shared" si="1"/>
        <v>9</v>
      </c>
      <c r="H13" s="53">
        <f t="shared" si="2"/>
        <v>39071</v>
      </c>
      <c r="I13" s="106">
        <f t="shared" si="3"/>
        <v>5622</v>
      </c>
      <c r="J13" s="106">
        <f t="shared" si="4"/>
        <v>44693</v>
      </c>
      <c r="K13" s="173" t="s">
        <v>259</v>
      </c>
      <c r="L13" s="230"/>
      <c r="M13" s="230"/>
      <c r="N13" s="230"/>
      <c r="O13" s="230"/>
      <c r="P13" s="230"/>
      <c r="Q13" s="230"/>
      <c r="R13" s="230"/>
      <c r="S13" s="230"/>
      <c r="T13" s="230"/>
      <c r="U13" s="230"/>
    </row>
    <row r="14" spans="1:25" ht="18" x14ac:dyDescent="0.2">
      <c r="A14" s="81" t="s">
        <v>106</v>
      </c>
      <c r="B14" s="108">
        <v>1800</v>
      </c>
      <c r="C14" s="109">
        <v>46</v>
      </c>
      <c r="D14" s="108">
        <f t="shared" si="0"/>
        <v>1846</v>
      </c>
      <c r="E14" s="109">
        <v>1</v>
      </c>
      <c r="F14" s="109">
        <v>1</v>
      </c>
      <c r="G14" s="109">
        <f t="shared" si="1"/>
        <v>2</v>
      </c>
      <c r="H14" s="51">
        <f t="shared" si="2"/>
        <v>1801</v>
      </c>
      <c r="I14" s="109">
        <f t="shared" si="3"/>
        <v>47</v>
      </c>
      <c r="J14" s="108">
        <f t="shared" si="4"/>
        <v>1848</v>
      </c>
      <c r="K14" s="174" t="s">
        <v>305</v>
      </c>
      <c r="L14" s="230"/>
      <c r="M14" s="230"/>
      <c r="N14" s="230"/>
      <c r="O14" s="230"/>
      <c r="P14" s="230"/>
      <c r="Q14" s="230"/>
      <c r="R14" s="230"/>
      <c r="S14" s="230"/>
      <c r="T14" s="230"/>
      <c r="U14" s="230"/>
    </row>
    <row r="15" spans="1:25" ht="18" x14ac:dyDescent="0.2">
      <c r="A15" s="79" t="s">
        <v>107</v>
      </c>
      <c r="B15" s="106">
        <v>42626</v>
      </c>
      <c r="C15" s="106">
        <v>4185</v>
      </c>
      <c r="D15" s="106">
        <f t="shared" si="0"/>
        <v>46811</v>
      </c>
      <c r="E15" s="107">
        <v>10</v>
      </c>
      <c r="F15" s="107">
        <v>0</v>
      </c>
      <c r="G15" s="107">
        <f t="shared" si="1"/>
        <v>10</v>
      </c>
      <c r="H15" s="53">
        <f t="shared" si="2"/>
        <v>42636</v>
      </c>
      <c r="I15" s="106">
        <f t="shared" si="3"/>
        <v>4185</v>
      </c>
      <c r="J15" s="106">
        <f t="shared" si="4"/>
        <v>46821</v>
      </c>
      <c r="K15" s="173" t="s">
        <v>260</v>
      </c>
      <c r="L15" s="230"/>
      <c r="M15" s="230"/>
      <c r="N15" s="230"/>
      <c r="O15" s="230"/>
      <c r="P15" s="230"/>
      <c r="Q15" s="230"/>
      <c r="R15" s="230"/>
      <c r="S15" s="230"/>
      <c r="T15" s="230"/>
      <c r="U15" s="230"/>
    </row>
    <row r="16" spans="1:25" ht="18" x14ac:dyDescent="0.2">
      <c r="A16" s="81" t="s">
        <v>108</v>
      </c>
      <c r="B16" s="108">
        <v>44638</v>
      </c>
      <c r="C16" s="108">
        <v>36676</v>
      </c>
      <c r="D16" s="108">
        <f t="shared" si="0"/>
        <v>81314</v>
      </c>
      <c r="E16" s="109">
        <v>516</v>
      </c>
      <c r="F16" s="108">
        <v>2603</v>
      </c>
      <c r="G16" s="108">
        <f t="shared" si="1"/>
        <v>3119</v>
      </c>
      <c r="H16" s="51">
        <f t="shared" si="2"/>
        <v>45154</v>
      </c>
      <c r="I16" s="108">
        <f t="shared" si="3"/>
        <v>39279</v>
      </c>
      <c r="J16" s="108">
        <f t="shared" si="4"/>
        <v>84433</v>
      </c>
      <c r="K16" s="174" t="s">
        <v>306</v>
      </c>
      <c r="L16" s="230"/>
      <c r="M16" s="230"/>
      <c r="N16" s="230"/>
      <c r="O16" s="230"/>
      <c r="P16" s="230"/>
      <c r="Q16" s="230"/>
      <c r="R16" s="230"/>
      <c r="S16" s="230"/>
      <c r="T16" s="230"/>
      <c r="U16" s="230"/>
    </row>
    <row r="17" spans="1:21" ht="18" x14ac:dyDescent="0.2">
      <c r="A17" s="79" t="s">
        <v>109</v>
      </c>
      <c r="B17" s="106">
        <v>107470</v>
      </c>
      <c r="C17" s="106">
        <v>18985</v>
      </c>
      <c r="D17" s="106">
        <f t="shared" si="0"/>
        <v>126455</v>
      </c>
      <c r="E17" s="107">
        <v>21</v>
      </c>
      <c r="F17" s="107">
        <v>1</v>
      </c>
      <c r="G17" s="107">
        <f t="shared" si="1"/>
        <v>22</v>
      </c>
      <c r="H17" s="53">
        <f t="shared" si="2"/>
        <v>107491</v>
      </c>
      <c r="I17" s="106">
        <f t="shared" si="3"/>
        <v>18986</v>
      </c>
      <c r="J17" s="106">
        <f t="shared" si="4"/>
        <v>126477</v>
      </c>
      <c r="K17" s="173" t="s">
        <v>265</v>
      </c>
      <c r="L17" s="230"/>
      <c r="M17" s="230"/>
      <c r="N17" s="230"/>
      <c r="O17" s="230"/>
      <c r="P17" s="230"/>
      <c r="Q17" s="230"/>
      <c r="R17" s="230"/>
      <c r="S17" s="230"/>
      <c r="T17" s="230"/>
      <c r="U17" s="230"/>
    </row>
    <row r="18" spans="1:21" ht="18" x14ac:dyDescent="0.2">
      <c r="A18" s="81" t="s">
        <v>110</v>
      </c>
      <c r="B18" s="108">
        <v>77196</v>
      </c>
      <c r="C18" s="108">
        <v>83835</v>
      </c>
      <c r="D18" s="108">
        <f t="shared" si="0"/>
        <v>161031</v>
      </c>
      <c r="E18" s="109">
        <v>381</v>
      </c>
      <c r="F18" s="108">
        <v>4168</v>
      </c>
      <c r="G18" s="108">
        <f t="shared" si="1"/>
        <v>4549</v>
      </c>
      <c r="H18" s="51">
        <f t="shared" si="2"/>
        <v>77577</v>
      </c>
      <c r="I18" s="108">
        <f t="shared" si="3"/>
        <v>88003</v>
      </c>
      <c r="J18" s="108">
        <f t="shared" si="4"/>
        <v>165580</v>
      </c>
      <c r="K18" s="174" t="s">
        <v>307</v>
      </c>
      <c r="L18" s="230"/>
      <c r="M18" s="230"/>
      <c r="N18" s="230"/>
      <c r="O18" s="230"/>
      <c r="P18" s="230"/>
      <c r="Q18" s="230"/>
      <c r="R18" s="230"/>
      <c r="S18" s="230"/>
      <c r="T18" s="230"/>
      <c r="U18" s="230"/>
    </row>
    <row r="19" spans="1:21" ht="18" x14ac:dyDescent="0.2">
      <c r="A19" s="79" t="s">
        <v>111</v>
      </c>
      <c r="B19" s="106">
        <v>303476</v>
      </c>
      <c r="C19" s="106">
        <v>290421</v>
      </c>
      <c r="D19" s="106">
        <f t="shared" si="0"/>
        <v>593897</v>
      </c>
      <c r="E19" s="106">
        <v>8762</v>
      </c>
      <c r="F19" s="106">
        <v>10906</v>
      </c>
      <c r="G19" s="106">
        <f t="shared" si="1"/>
        <v>19668</v>
      </c>
      <c r="H19" s="53">
        <f t="shared" si="2"/>
        <v>312238</v>
      </c>
      <c r="I19" s="106">
        <f t="shared" si="3"/>
        <v>301327</v>
      </c>
      <c r="J19" s="106">
        <f t="shared" si="4"/>
        <v>613565</v>
      </c>
      <c r="K19" s="173" t="s">
        <v>261</v>
      </c>
      <c r="L19" s="230"/>
      <c r="M19" s="230"/>
      <c r="N19" s="230"/>
      <c r="O19" s="230"/>
      <c r="P19" s="230"/>
      <c r="Q19" s="230"/>
      <c r="R19" s="230"/>
      <c r="S19" s="230"/>
      <c r="T19" s="230"/>
      <c r="U19" s="230"/>
    </row>
    <row r="20" spans="1:21" ht="18" x14ac:dyDescent="0.2">
      <c r="A20" s="81" t="s">
        <v>112</v>
      </c>
      <c r="B20" s="108">
        <v>29077</v>
      </c>
      <c r="C20" s="108">
        <v>7132</v>
      </c>
      <c r="D20" s="108">
        <f t="shared" si="0"/>
        <v>36209</v>
      </c>
      <c r="E20" s="108">
        <v>1072</v>
      </c>
      <c r="F20" s="109">
        <v>293</v>
      </c>
      <c r="G20" s="108">
        <f t="shared" si="1"/>
        <v>1365</v>
      </c>
      <c r="H20" s="51">
        <f t="shared" si="2"/>
        <v>30149</v>
      </c>
      <c r="I20" s="108">
        <f t="shared" si="3"/>
        <v>7425</v>
      </c>
      <c r="J20" s="108">
        <f t="shared" si="4"/>
        <v>37574</v>
      </c>
      <c r="K20" s="174" t="s">
        <v>308</v>
      </c>
      <c r="L20" s="230"/>
      <c r="M20" s="230"/>
      <c r="N20" s="230"/>
      <c r="O20" s="230"/>
      <c r="P20" s="230"/>
      <c r="Q20" s="230"/>
      <c r="R20" s="230"/>
      <c r="S20" s="230"/>
      <c r="T20" s="230"/>
      <c r="U20" s="230"/>
    </row>
    <row r="21" spans="1:21" ht="18" x14ac:dyDescent="0.2">
      <c r="A21" s="79" t="s">
        <v>113</v>
      </c>
      <c r="B21" s="106">
        <v>26441</v>
      </c>
      <c r="C21" s="106">
        <v>15041</v>
      </c>
      <c r="D21" s="106">
        <f t="shared" si="0"/>
        <v>41482</v>
      </c>
      <c r="E21" s="106">
        <v>5964</v>
      </c>
      <c r="F21" s="106">
        <v>2218</v>
      </c>
      <c r="G21" s="106">
        <f t="shared" si="1"/>
        <v>8182</v>
      </c>
      <c r="H21" s="53">
        <f t="shared" si="2"/>
        <v>32405</v>
      </c>
      <c r="I21" s="106">
        <f t="shared" si="3"/>
        <v>17259</v>
      </c>
      <c r="J21" s="106">
        <f t="shared" si="4"/>
        <v>49664</v>
      </c>
      <c r="K21" s="173" t="s">
        <v>262</v>
      </c>
      <c r="L21" s="230"/>
      <c r="M21" s="230"/>
      <c r="N21" s="230"/>
      <c r="O21" s="230"/>
      <c r="P21" s="230"/>
      <c r="Q21" s="230"/>
      <c r="R21" s="230"/>
      <c r="S21" s="230"/>
      <c r="T21" s="230"/>
      <c r="U21" s="230"/>
    </row>
    <row r="22" spans="1:21" ht="18" x14ac:dyDescent="0.2">
      <c r="A22" s="81" t="s">
        <v>114</v>
      </c>
      <c r="B22" s="109">
        <v>141</v>
      </c>
      <c r="C22" s="109">
        <v>12</v>
      </c>
      <c r="D22" s="109">
        <f t="shared" si="0"/>
        <v>153</v>
      </c>
      <c r="E22" s="109">
        <v>58</v>
      </c>
      <c r="F22" s="109">
        <v>19</v>
      </c>
      <c r="G22" s="109">
        <f t="shared" si="1"/>
        <v>77</v>
      </c>
      <c r="H22" s="120">
        <f t="shared" si="2"/>
        <v>199</v>
      </c>
      <c r="I22" s="109">
        <f t="shared" si="3"/>
        <v>31</v>
      </c>
      <c r="J22" s="109">
        <f t="shared" si="4"/>
        <v>230</v>
      </c>
      <c r="K22" s="174" t="s">
        <v>266</v>
      </c>
      <c r="M22" s="230"/>
      <c r="N22" s="230"/>
      <c r="O22" s="230"/>
      <c r="P22" s="230"/>
      <c r="Q22" s="230"/>
      <c r="R22" s="230"/>
      <c r="S22" s="230"/>
      <c r="T22" s="230"/>
      <c r="U22" s="230"/>
    </row>
    <row r="23" spans="1:21" ht="18" x14ac:dyDescent="0.2">
      <c r="A23" s="79" t="s">
        <v>115</v>
      </c>
      <c r="B23" s="106">
        <v>10713</v>
      </c>
      <c r="C23" s="106">
        <v>5243</v>
      </c>
      <c r="D23" s="106">
        <f t="shared" si="0"/>
        <v>15956</v>
      </c>
      <c r="E23" s="106">
        <v>9354</v>
      </c>
      <c r="F23" s="106">
        <v>3351</v>
      </c>
      <c r="G23" s="106">
        <f t="shared" si="1"/>
        <v>12705</v>
      </c>
      <c r="H23" s="53">
        <f t="shared" si="2"/>
        <v>20067</v>
      </c>
      <c r="I23" s="106">
        <f t="shared" si="3"/>
        <v>8594</v>
      </c>
      <c r="J23" s="106">
        <f t="shared" si="4"/>
        <v>28661</v>
      </c>
      <c r="K23" s="173" t="s">
        <v>263</v>
      </c>
      <c r="L23" s="230"/>
      <c r="M23" s="230"/>
      <c r="N23" s="230"/>
      <c r="O23" s="230"/>
      <c r="P23" s="230"/>
      <c r="Q23" s="230"/>
      <c r="R23" s="230"/>
      <c r="S23" s="230"/>
      <c r="T23" s="230"/>
      <c r="U23" s="230"/>
    </row>
    <row r="24" spans="1:21" ht="18" x14ac:dyDescent="0.2">
      <c r="A24" s="81" t="s">
        <v>116</v>
      </c>
      <c r="B24" s="108">
        <v>3844</v>
      </c>
      <c r="C24" s="108">
        <v>2092</v>
      </c>
      <c r="D24" s="108">
        <f t="shared" si="0"/>
        <v>5936</v>
      </c>
      <c r="E24" s="109">
        <v>660</v>
      </c>
      <c r="F24" s="109">
        <v>333</v>
      </c>
      <c r="G24" s="108">
        <f t="shared" si="1"/>
        <v>993</v>
      </c>
      <c r="H24" s="51">
        <f t="shared" si="2"/>
        <v>4504</v>
      </c>
      <c r="I24" s="108">
        <f t="shared" si="3"/>
        <v>2425</v>
      </c>
      <c r="J24" s="108">
        <f t="shared" si="4"/>
        <v>6929</v>
      </c>
      <c r="K24" s="174" t="s">
        <v>309</v>
      </c>
      <c r="L24" s="230"/>
      <c r="M24" s="230"/>
      <c r="N24" s="230"/>
      <c r="O24" s="230"/>
      <c r="P24" s="230"/>
      <c r="Q24" s="230"/>
      <c r="R24" s="230"/>
      <c r="S24" s="230"/>
      <c r="T24" s="230"/>
      <c r="U24" s="230"/>
    </row>
    <row r="25" spans="1:21" ht="18" x14ac:dyDescent="0.2">
      <c r="A25" s="84" t="s">
        <v>28</v>
      </c>
      <c r="B25" s="310">
        <f>SUM(B11:B24)</f>
        <v>700296</v>
      </c>
      <c r="C25" s="310">
        <f>SUM(C11:C24)</f>
        <v>478032</v>
      </c>
      <c r="D25" s="310">
        <f>SUM(D11:D24)</f>
        <v>1178328</v>
      </c>
      <c r="E25" s="310">
        <f>SUM(E11:E24)</f>
        <v>26849</v>
      </c>
      <c r="F25" s="310">
        <f t="shared" ref="F25" si="5">SUM(F11:F24)</f>
        <v>23896</v>
      </c>
      <c r="G25" s="310">
        <f>SUM(G11:G24)</f>
        <v>50745</v>
      </c>
      <c r="H25" s="311">
        <f>SUM(H11:H24)</f>
        <v>727145</v>
      </c>
      <c r="I25" s="310">
        <f>SUM(I11:I24)</f>
        <v>501928</v>
      </c>
      <c r="J25" s="310">
        <f>SUM(J11:J24)</f>
        <v>1229073</v>
      </c>
      <c r="K25" s="242"/>
      <c r="L25" s="230"/>
      <c r="M25" s="230"/>
      <c r="N25" s="230"/>
      <c r="O25" s="230"/>
      <c r="P25" s="230"/>
      <c r="Q25" s="230"/>
      <c r="R25" s="230"/>
      <c r="S25" s="230"/>
      <c r="T25" s="230"/>
      <c r="U25" s="230"/>
    </row>
    <row r="26" spans="1:21" ht="15" x14ac:dyDescent="0.2">
      <c r="A26" s="74" t="s">
        <v>117</v>
      </c>
      <c r="C26" s="75"/>
      <c r="D26" s="75"/>
      <c r="E26" s="75"/>
      <c r="F26" s="75"/>
      <c r="G26" s="75"/>
      <c r="H26" s="75"/>
      <c r="I26" s="75"/>
      <c r="J26" s="75"/>
      <c r="K26" s="75" t="s">
        <v>118</v>
      </c>
    </row>
    <row r="27" spans="1:21" ht="16.5" x14ac:dyDescent="0.35">
      <c r="A27" s="112" t="s">
        <v>120</v>
      </c>
      <c r="C27" s="75"/>
      <c r="D27" s="75"/>
      <c r="E27" s="75"/>
      <c r="F27" s="75"/>
      <c r="G27" s="75"/>
      <c r="H27" s="75"/>
      <c r="I27" s="75"/>
      <c r="J27" s="75"/>
      <c r="K27" s="75" t="s">
        <v>119</v>
      </c>
    </row>
    <row r="28" spans="1:21" x14ac:dyDescent="0.2">
      <c r="B28" s="230"/>
      <c r="C28" s="230"/>
      <c r="D28" s="230"/>
      <c r="E28" s="230"/>
      <c r="F28" s="230"/>
      <c r="G28" s="230"/>
      <c r="H28" s="230"/>
      <c r="I28" s="230"/>
      <c r="J28" s="230"/>
    </row>
  </sheetData>
  <mergeCells count="10">
    <mergeCell ref="A4:K4"/>
    <mergeCell ref="A5:K5"/>
    <mergeCell ref="K7:K10"/>
    <mergeCell ref="A7:A10"/>
    <mergeCell ref="B7:D7"/>
    <mergeCell ref="E7:G7"/>
    <mergeCell ref="H7:J7"/>
    <mergeCell ref="B8:D8"/>
    <mergeCell ref="E8:G8"/>
    <mergeCell ref="H8:J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landscape" horizontalDpi="300" r:id="rId1"/>
  <headerFooter>
    <oddFooter>&amp;Lstats.gov.sa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6"/>
  <sheetViews>
    <sheetView rightToLeft="1" view="pageBreakPreview" zoomScale="90" zoomScaleNormal="100" zoomScaleSheetLayoutView="90" workbookViewId="0">
      <selection activeCell="A6" sqref="A6:J6"/>
    </sheetView>
  </sheetViews>
  <sheetFormatPr defaultRowHeight="14.25" x14ac:dyDescent="0.2"/>
  <cols>
    <col min="1" max="1" width="20.25" customWidth="1"/>
    <col min="2" max="10" width="11.75" customWidth="1"/>
  </cols>
  <sheetData>
    <row r="1" spans="1:10" x14ac:dyDescent="0.2">
      <c r="A1" s="1"/>
      <c r="B1" s="1"/>
      <c r="C1" s="1"/>
      <c r="D1" s="1"/>
      <c r="E1" s="1"/>
      <c r="I1" s="669" t="s">
        <v>582</v>
      </c>
    </row>
    <row r="2" spans="1:10" x14ac:dyDescent="0.2">
      <c r="A2" s="2"/>
      <c r="B2" s="2"/>
      <c r="C2" s="2"/>
      <c r="D2" s="2"/>
      <c r="E2" s="2"/>
      <c r="F2" s="2"/>
      <c r="G2" s="2"/>
      <c r="H2" s="2"/>
      <c r="I2" s="669" t="s">
        <v>634</v>
      </c>
      <c r="J2" s="2"/>
    </row>
    <row r="3" spans="1:10" x14ac:dyDescent="0.2">
      <c r="A3" s="2"/>
      <c r="B3" s="2"/>
      <c r="C3" s="2"/>
      <c r="D3" s="2"/>
      <c r="E3" s="2"/>
      <c r="F3" s="2"/>
      <c r="G3" s="2"/>
      <c r="H3" s="2"/>
      <c r="I3" s="669"/>
      <c r="J3" s="2"/>
    </row>
    <row r="4" spans="1:10" x14ac:dyDescent="0.2">
      <c r="A4" s="2"/>
      <c r="B4" s="2"/>
      <c r="C4" s="2"/>
      <c r="D4" s="2"/>
      <c r="E4" s="2"/>
      <c r="F4" s="2"/>
      <c r="G4" s="2"/>
      <c r="H4" s="2"/>
      <c r="I4" s="669"/>
      <c r="J4" s="2"/>
    </row>
    <row r="5" spans="1:10" x14ac:dyDescent="0.2">
      <c r="A5" s="2"/>
      <c r="B5" s="2"/>
      <c r="C5" s="2"/>
      <c r="D5" s="2"/>
      <c r="E5" s="2"/>
      <c r="F5" s="2"/>
      <c r="G5" s="2"/>
      <c r="H5" s="2"/>
      <c r="I5" s="669"/>
      <c r="J5" s="2"/>
    </row>
    <row r="6" spans="1:10" ht="19.5" x14ac:dyDescent="0.2">
      <c r="A6" s="837" t="s">
        <v>568</v>
      </c>
      <c r="B6" s="837"/>
      <c r="C6" s="837"/>
      <c r="D6" s="837"/>
      <c r="E6" s="837"/>
      <c r="F6" s="837"/>
      <c r="G6" s="837"/>
      <c r="H6" s="837"/>
      <c r="I6" s="837"/>
      <c r="J6" s="837"/>
    </row>
    <row r="7" spans="1:10" ht="19.5" x14ac:dyDescent="0.45">
      <c r="A7" s="838" t="s">
        <v>567</v>
      </c>
      <c r="B7" s="838"/>
      <c r="C7" s="838"/>
      <c r="D7" s="838"/>
      <c r="E7" s="838"/>
      <c r="F7" s="838"/>
      <c r="G7" s="838"/>
      <c r="H7" s="838"/>
      <c r="I7" s="838"/>
      <c r="J7" s="838"/>
    </row>
    <row r="8" spans="1:10" ht="18" x14ac:dyDescent="0.45">
      <c r="A8" s="681" t="s">
        <v>123</v>
      </c>
      <c r="B8" s="219"/>
      <c r="C8" s="219"/>
      <c r="D8" s="219"/>
      <c r="E8" s="219"/>
      <c r="F8" s="219"/>
      <c r="G8" s="219"/>
      <c r="H8" s="219"/>
      <c r="I8" s="219"/>
      <c r="J8" s="219"/>
    </row>
    <row r="9" spans="1:10" ht="21" x14ac:dyDescent="0.2">
      <c r="A9" s="766" t="s">
        <v>566</v>
      </c>
      <c r="B9" s="766" t="s">
        <v>16</v>
      </c>
      <c r="C9" s="767"/>
      <c r="D9" s="779"/>
      <c r="E9" s="766" t="s">
        <v>17</v>
      </c>
      <c r="F9" s="767"/>
      <c r="G9" s="767"/>
      <c r="H9" s="772" t="s">
        <v>18</v>
      </c>
      <c r="I9" s="772"/>
      <c r="J9" s="784"/>
    </row>
    <row r="10" spans="1:10" ht="21.75" thickBot="1" x14ac:dyDescent="0.25">
      <c r="A10" s="766"/>
      <c r="B10" s="770" t="s">
        <v>19</v>
      </c>
      <c r="C10" s="771"/>
      <c r="D10" s="780"/>
      <c r="E10" s="768" t="s">
        <v>20</v>
      </c>
      <c r="F10" s="769"/>
      <c r="G10" s="769"/>
      <c r="H10" s="781" t="s">
        <v>5</v>
      </c>
      <c r="I10" s="781"/>
      <c r="J10" s="785"/>
    </row>
    <row r="11" spans="1:10" ht="21" x14ac:dyDescent="0.2">
      <c r="A11" s="766" t="s">
        <v>565</v>
      </c>
      <c r="B11" s="665" t="s">
        <v>22</v>
      </c>
      <c r="C11" s="9" t="s">
        <v>23</v>
      </c>
      <c r="D11" s="9" t="s">
        <v>24</v>
      </c>
      <c r="E11" s="665" t="s">
        <v>22</v>
      </c>
      <c r="F11" s="665" t="s">
        <v>23</v>
      </c>
      <c r="G11" s="665" t="s">
        <v>24</v>
      </c>
      <c r="H11" s="668" t="s">
        <v>22</v>
      </c>
      <c r="I11" s="668" t="s">
        <v>23</v>
      </c>
      <c r="J11" s="27" t="s">
        <v>24</v>
      </c>
    </row>
    <row r="12" spans="1:10" ht="21" x14ac:dyDescent="0.2">
      <c r="A12" s="766"/>
      <c r="B12" s="10" t="s">
        <v>25</v>
      </c>
      <c r="C12" s="10" t="s">
        <v>26</v>
      </c>
      <c r="D12" s="10" t="s">
        <v>5</v>
      </c>
      <c r="E12" s="10" t="s">
        <v>25</v>
      </c>
      <c r="F12" s="10" t="s">
        <v>26</v>
      </c>
      <c r="G12" s="10" t="s">
        <v>5</v>
      </c>
      <c r="H12" s="666" t="s">
        <v>25</v>
      </c>
      <c r="I12" s="666" t="s">
        <v>26</v>
      </c>
      <c r="J12" s="667" t="s">
        <v>5</v>
      </c>
    </row>
    <row r="13" spans="1:10" ht="31.15" customHeight="1" x14ac:dyDescent="0.2">
      <c r="A13" s="11" t="s">
        <v>323</v>
      </c>
      <c r="B13" s="6">
        <v>165490</v>
      </c>
      <c r="C13" s="7">
        <v>44587</v>
      </c>
      <c r="D13" s="6">
        <f>SUM(B13:C13)</f>
        <v>210077</v>
      </c>
      <c r="E13" s="7">
        <v>19188</v>
      </c>
      <c r="F13" s="6">
        <v>6059</v>
      </c>
      <c r="G13" s="6">
        <f>SUM(E13:F13)</f>
        <v>25247</v>
      </c>
      <c r="H13" s="17">
        <f>B13+E13</f>
        <v>184678</v>
      </c>
      <c r="I13" s="17">
        <f>C13+F13</f>
        <v>50646</v>
      </c>
      <c r="J13" s="17">
        <f>D13+G13</f>
        <v>235324</v>
      </c>
    </row>
    <row r="14" spans="1:10" ht="31.15" customHeight="1" thickBot="1" x14ac:dyDescent="0.25">
      <c r="A14" s="152" t="s">
        <v>546</v>
      </c>
      <c r="B14" s="146">
        <v>1202190</v>
      </c>
      <c r="C14" s="146">
        <v>559814</v>
      </c>
      <c r="D14" s="146">
        <f>SUM(B14:C14)</f>
        <v>1762004</v>
      </c>
      <c r="E14" s="146">
        <v>7497110</v>
      </c>
      <c r="F14" s="146">
        <v>210899</v>
      </c>
      <c r="G14" s="147">
        <f>SUM(E14:F14)</f>
        <v>7708009</v>
      </c>
      <c r="H14" s="147">
        <f>B14+E14</f>
        <v>8699300</v>
      </c>
      <c r="I14" s="147">
        <f>C14+F14</f>
        <v>770713</v>
      </c>
      <c r="J14" s="146">
        <f>H14+I14</f>
        <v>9470013</v>
      </c>
    </row>
    <row r="15" spans="1:10" ht="32.450000000000003" customHeight="1" x14ac:dyDescent="0.2">
      <c r="A15" s="11" t="s">
        <v>24</v>
      </c>
      <c r="B15" s="6">
        <f>SUM(B13:B14)</f>
        <v>1367680</v>
      </c>
      <c r="C15" s="6">
        <f>SUM(C13:C14)</f>
        <v>604401</v>
      </c>
      <c r="D15" s="6">
        <f>SUM(B15:C15)</f>
        <v>1972081</v>
      </c>
      <c r="E15" s="7">
        <f>SUM(E13:E14)</f>
        <v>7516298</v>
      </c>
      <c r="F15" s="7">
        <f>SUM(F13:F14)</f>
        <v>216958</v>
      </c>
      <c r="G15" s="6">
        <f>SUM(E15:F15)</f>
        <v>7733256</v>
      </c>
      <c r="H15" s="17">
        <f>B15+E15</f>
        <v>8883978</v>
      </c>
      <c r="I15" s="17">
        <f>C15+F15</f>
        <v>821359</v>
      </c>
      <c r="J15" s="17">
        <f>D15+G15</f>
        <v>9705337</v>
      </c>
    </row>
    <row r="16" spans="1:10" ht="19.5" x14ac:dyDescent="0.45">
      <c r="A16" s="38" t="s">
        <v>40</v>
      </c>
      <c r="B16" s="31"/>
      <c r="C16" s="31"/>
      <c r="D16" s="315"/>
      <c r="E16" s="31"/>
      <c r="F16" s="31"/>
      <c r="G16" s="315"/>
      <c r="H16" s="31"/>
      <c r="I16" s="31"/>
      <c r="J16" s="40" t="s">
        <v>39</v>
      </c>
    </row>
  </sheetData>
  <mergeCells count="10">
    <mergeCell ref="A11:A12"/>
    <mergeCell ref="A6:J6"/>
    <mergeCell ref="A7:J7"/>
    <mergeCell ref="A9:A10"/>
    <mergeCell ref="B9:D9"/>
    <mergeCell ref="E9:G9"/>
    <mergeCell ref="H9:J9"/>
    <mergeCell ref="B10:D10"/>
    <mergeCell ref="E10:G10"/>
    <mergeCell ref="H10:J10"/>
  </mergeCells>
  <pageMargins left="0.70866141732283461" right="0.70866141732283461" top="0.74803149606299213" bottom="0.74803149606299213" header="0.31496062992125984" footer="0.31496062992125984"/>
  <pageSetup paperSize="9" scale="58" orientation="landscape" r:id="rId1"/>
  <colBreaks count="1" manualBreakCount="1">
    <brk id="10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7"/>
  <sheetViews>
    <sheetView rightToLeft="1" view="pageBreakPreview" zoomScale="70" zoomScaleNormal="100" zoomScaleSheetLayoutView="70" workbookViewId="0">
      <selection activeCell="J31" sqref="J31"/>
    </sheetView>
  </sheetViews>
  <sheetFormatPr defaultRowHeight="14.25" x14ac:dyDescent="0.2"/>
  <cols>
    <col min="1" max="1" width="19.125" customWidth="1"/>
    <col min="2" max="2" width="10.375" bestFit="1" customWidth="1"/>
    <col min="3" max="3" width="9.125" bestFit="1" customWidth="1"/>
    <col min="4" max="5" width="10.375" bestFit="1" customWidth="1"/>
    <col min="6" max="6" width="9.125" bestFit="1" customWidth="1"/>
    <col min="7" max="8" width="10.375" bestFit="1" customWidth="1"/>
    <col min="9" max="9" width="9.125" bestFit="1" customWidth="1"/>
    <col min="10" max="10" width="14.875" customWidth="1"/>
    <col min="11" max="11" width="18.375" customWidth="1"/>
  </cols>
  <sheetData>
    <row r="1" spans="1:18" x14ac:dyDescent="0.2">
      <c r="J1" s="272" t="s">
        <v>582</v>
      </c>
    </row>
    <row r="2" spans="1:18" ht="61.5" customHeight="1" x14ac:dyDescent="0.2">
      <c r="A2" s="72"/>
      <c r="H2" s="2"/>
      <c r="J2" s="272" t="s">
        <v>634</v>
      </c>
      <c r="K2" s="2"/>
    </row>
    <row r="4" spans="1:18" ht="18" x14ac:dyDescent="0.2">
      <c r="A4" s="69"/>
    </row>
    <row r="5" spans="1:18" ht="27.75" customHeight="1" x14ac:dyDescent="0.2">
      <c r="A5" s="837" t="s">
        <v>121</v>
      </c>
      <c r="B5" s="837"/>
      <c r="C5" s="837"/>
      <c r="D5" s="837"/>
      <c r="E5" s="837"/>
      <c r="F5" s="837"/>
      <c r="G5" s="837"/>
      <c r="H5" s="837"/>
      <c r="I5" s="837"/>
      <c r="J5" s="837"/>
      <c r="K5" s="837"/>
    </row>
    <row r="6" spans="1:18" ht="27.75" customHeight="1" x14ac:dyDescent="0.2">
      <c r="A6" s="837" t="s">
        <v>122</v>
      </c>
      <c r="B6" s="837"/>
      <c r="C6" s="837"/>
      <c r="D6" s="837"/>
      <c r="E6" s="837"/>
      <c r="F6" s="837"/>
      <c r="G6" s="837"/>
      <c r="H6" s="837"/>
      <c r="I6" s="837"/>
      <c r="J6" s="837"/>
      <c r="K6" s="837"/>
    </row>
    <row r="7" spans="1:18" ht="18" x14ac:dyDescent="0.2">
      <c r="A7" s="823" t="s">
        <v>128</v>
      </c>
      <c r="B7" s="823"/>
      <c r="C7" s="75"/>
      <c r="D7" s="75"/>
      <c r="E7" s="75"/>
      <c r="F7" s="75"/>
      <c r="G7" s="75"/>
      <c r="H7" s="75"/>
      <c r="I7" s="75"/>
      <c r="J7" s="75"/>
    </row>
    <row r="8" spans="1:18" ht="15.75" customHeight="1" x14ac:dyDescent="0.2">
      <c r="A8" s="828" t="s">
        <v>65</v>
      </c>
      <c r="B8" s="829" t="s">
        <v>16</v>
      </c>
      <c r="C8" s="830"/>
      <c r="D8" s="831"/>
      <c r="E8" s="829" t="s">
        <v>17</v>
      </c>
      <c r="F8" s="830"/>
      <c r="G8" s="830"/>
      <c r="H8" s="803" t="s">
        <v>18</v>
      </c>
      <c r="I8" s="830"/>
      <c r="J8" s="830"/>
      <c r="K8" s="803" t="s">
        <v>239</v>
      </c>
    </row>
    <row r="9" spans="1:18" ht="18.75" thickBot="1" x14ac:dyDescent="0.25">
      <c r="A9" s="828"/>
      <c r="B9" s="832" t="s">
        <v>19</v>
      </c>
      <c r="C9" s="833"/>
      <c r="D9" s="834"/>
      <c r="E9" s="832" t="s">
        <v>20</v>
      </c>
      <c r="F9" s="833"/>
      <c r="G9" s="833"/>
      <c r="H9" s="835" t="s">
        <v>5</v>
      </c>
      <c r="I9" s="836"/>
      <c r="J9" s="836"/>
      <c r="K9" s="803"/>
    </row>
    <row r="10" spans="1:18" ht="18" x14ac:dyDescent="0.2">
      <c r="A10" s="828"/>
      <c r="B10" s="76" t="s">
        <v>0</v>
      </c>
      <c r="C10" s="77" t="s">
        <v>1</v>
      </c>
      <c r="D10" s="77" t="s">
        <v>47</v>
      </c>
      <c r="E10" s="76" t="s">
        <v>0</v>
      </c>
      <c r="F10" s="76" t="s">
        <v>1</v>
      </c>
      <c r="G10" s="76" t="s">
        <v>47</v>
      </c>
      <c r="H10" s="119" t="s">
        <v>0</v>
      </c>
      <c r="I10" s="76" t="s">
        <v>1</v>
      </c>
      <c r="J10" s="77" t="s">
        <v>47</v>
      </c>
      <c r="K10" s="803"/>
    </row>
    <row r="11" spans="1:18" ht="18" x14ac:dyDescent="0.2">
      <c r="A11" s="828"/>
      <c r="B11" s="76" t="s">
        <v>25</v>
      </c>
      <c r="C11" s="76" t="s">
        <v>26</v>
      </c>
      <c r="D11" s="78" t="s">
        <v>5</v>
      </c>
      <c r="E11" s="76" t="s">
        <v>25</v>
      </c>
      <c r="F11" s="76" t="s">
        <v>26</v>
      </c>
      <c r="G11" s="78" t="s">
        <v>5</v>
      </c>
      <c r="H11" s="119" t="s">
        <v>25</v>
      </c>
      <c r="I11" s="76" t="s">
        <v>26</v>
      </c>
      <c r="J11" s="78" t="s">
        <v>5</v>
      </c>
      <c r="K11" s="803"/>
    </row>
    <row r="12" spans="1:18" ht="18" x14ac:dyDescent="0.2">
      <c r="A12" s="79" t="s">
        <v>66</v>
      </c>
      <c r="B12" s="80">
        <v>521813</v>
      </c>
      <c r="C12" s="80">
        <v>264389</v>
      </c>
      <c r="D12" s="80">
        <f>SUM(B12:C12)</f>
        <v>786202</v>
      </c>
      <c r="E12" s="80">
        <v>2774546</v>
      </c>
      <c r="F12" s="80">
        <v>106916</v>
      </c>
      <c r="G12" s="80">
        <f>SUM(E12:F12)</f>
        <v>2881462</v>
      </c>
      <c r="H12" s="123">
        <f>B12+E12</f>
        <v>3296359</v>
      </c>
      <c r="I12" s="123">
        <f>C12+F12</f>
        <v>371305</v>
      </c>
      <c r="J12" s="123">
        <f>SUM(H12:I12)</f>
        <v>3667664</v>
      </c>
      <c r="K12" s="236" t="s">
        <v>240</v>
      </c>
      <c r="L12" s="230"/>
      <c r="M12" s="230"/>
      <c r="N12" s="703"/>
      <c r="O12" s="230"/>
      <c r="P12" s="230"/>
      <c r="Q12" s="230"/>
      <c r="R12" s="230"/>
    </row>
    <row r="13" spans="1:18" ht="18" x14ac:dyDescent="0.2">
      <c r="A13" s="81" t="s">
        <v>67</v>
      </c>
      <c r="B13" s="24">
        <v>285202</v>
      </c>
      <c r="C13" s="24">
        <v>159122</v>
      </c>
      <c r="D13" s="24">
        <f t="shared" ref="D13:D24" si="0">SUM(B13:C13)</f>
        <v>444324</v>
      </c>
      <c r="E13" s="24">
        <v>1718510</v>
      </c>
      <c r="F13" s="24">
        <v>44276</v>
      </c>
      <c r="G13" s="24">
        <f t="shared" ref="G13:G24" si="1">SUM(E13:F13)</f>
        <v>1762786</v>
      </c>
      <c r="H13" s="124">
        <f t="shared" ref="H13:H24" si="2">B13+E13</f>
        <v>2003712</v>
      </c>
      <c r="I13" s="24">
        <f t="shared" ref="I13:I24" si="3">C13+F13</f>
        <v>203398</v>
      </c>
      <c r="J13" s="24">
        <f>SUM(H13:I13)</f>
        <v>2207110</v>
      </c>
      <c r="K13" s="237" t="s">
        <v>241</v>
      </c>
      <c r="L13" s="230"/>
      <c r="M13" s="230"/>
      <c r="N13" s="703"/>
      <c r="O13" s="230"/>
      <c r="P13" s="230"/>
      <c r="Q13" s="230"/>
      <c r="R13" s="230"/>
    </row>
    <row r="14" spans="1:18" ht="18" x14ac:dyDescent="0.2">
      <c r="A14" s="79" t="s">
        <v>68</v>
      </c>
      <c r="B14" s="80">
        <v>47833</v>
      </c>
      <c r="C14" s="80">
        <v>20522</v>
      </c>
      <c r="D14" s="80">
        <f t="shared" si="0"/>
        <v>68355</v>
      </c>
      <c r="E14" s="80">
        <v>288748</v>
      </c>
      <c r="F14" s="80">
        <v>6676</v>
      </c>
      <c r="G14" s="80">
        <f t="shared" si="1"/>
        <v>295424</v>
      </c>
      <c r="H14" s="123">
        <f t="shared" si="2"/>
        <v>336581</v>
      </c>
      <c r="I14" s="80">
        <f t="shared" si="3"/>
        <v>27198</v>
      </c>
      <c r="J14" s="80">
        <f t="shared" ref="J14:J24" si="4">SUM(H14:I14)</f>
        <v>363779</v>
      </c>
      <c r="K14" s="236" t="s">
        <v>242</v>
      </c>
      <c r="L14" s="230"/>
      <c r="M14" s="230"/>
      <c r="N14" s="703"/>
      <c r="O14" s="230"/>
      <c r="P14" s="230"/>
      <c r="Q14" s="230"/>
      <c r="R14" s="230"/>
    </row>
    <row r="15" spans="1:18" ht="18" x14ac:dyDescent="0.2">
      <c r="A15" s="81" t="s">
        <v>69</v>
      </c>
      <c r="B15" s="24">
        <v>35961</v>
      </c>
      <c r="C15" s="24">
        <v>15805</v>
      </c>
      <c r="D15" s="24">
        <f t="shared" si="0"/>
        <v>51766</v>
      </c>
      <c r="E15" s="24">
        <v>346892</v>
      </c>
      <c r="F15" s="24">
        <v>7722</v>
      </c>
      <c r="G15" s="24">
        <f t="shared" si="1"/>
        <v>354614</v>
      </c>
      <c r="H15" s="124">
        <f t="shared" si="2"/>
        <v>382853</v>
      </c>
      <c r="I15" s="24">
        <f t="shared" si="3"/>
        <v>23527</v>
      </c>
      <c r="J15" s="24">
        <f t="shared" si="4"/>
        <v>406380</v>
      </c>
      <c r="K15" s="237" t="s">
        <v>243</v>
      </c>
      <c r="L15" s="230"/>
      <c r="M15" s="230"/>
      <c r="N15" s="703"/>
      <c r="O15" s="230"/>
      <c r="P15" s="230"/>
      <c r="Q15" s="230"/>
      <c r="R15" s="230"/>
    </row>
    <row r="16" spans="1:18" ht="18" x14ac:dyDescent="0.2">
      <c r="A16" s="79" t="s">
        <v>70</v>
      </c>
      <c r="B16" s="80">
        <v>362820</v>
      </c>
      <c r="C16" s="80">
        <v>95890</v>
      </c>
      <c r="D16" s="80">
        <f t="shared" si="0"/>
        <v>458710</v>
      </c>
      <c r="E16" s="80">
        <v>1529088</v>
      </c>
      <c r="F16" s="80">
        <v>33390</v>
      </c>
      <c r="G16" s="80">
        <f t="shared" si="1"/>
        <v>1562478</v>
      </c>
      <c r="H16" s="123">
        <f t="shared" si="2"/>
        <v>1891908</v>
      </c>
      <c r="I16" s="80">
        <f t="shared" si="3"/>
        <v>129280</v>
      </c>
      <c r="J16" s="80">
        <f>SUM(H16:I16)</f>
        <v>2021188</v>
      </c>
      <c r="K16" s="236" t="s">
        <v>244</v>
      </c>
      <c r="L16" s="230"/>
      <c r="M16" s="230"/>
      <c r="N16" s="703"/>
      <c r="O16" s="230"/>
      <c r="P16" s="230"/>
      <c r="Q16" s="230"/>
      <c r="R16" s="230"/>
    </row>
    <row r="17" spans="1:18" ht="18" x14ac:dyDescent="0.2">
      <c r="A17" s="81" t="s">
        <v>71</v>
      </c>
      <c r="B17" s="24">
        <v>42692</v>
      </c>
      <c r="C17" s="24">
        <v>13737</v>
      </c>
      <c r="D17" s="24">
        <f t="shared" si="0"/>
        <v>56429</v>
      </c>
      <c r="E17" s="24">
        <v>272423</v>
      </c>
      <c r="F17" s="24">
        <v>8731</v>
      </c>
      <c r="G17" s="24">
        <f t="shared" si="1"/>
        <v>281154</v>
      </c>
      <c r="H17" s="124">
        <f t="shared" si="2"/>
        <v>315115</v>
      </c>
      <c r="I17" s="24">
        <f t="shared" si="3"/>
        <v>22468</v>
      </c>
      <c r="J17" s="24">
        <f t="shared" si="4"/>
        <v>337583</v>
      </c>
      <c r="K17" s="237" t="s">
        <v>245</v>
      </c>
      <c r="L17" s="230"/>
      <c r="M17" s="230"/>
      <c r="N17" s="703"/>
      <c r="O17" s="230"/>
      <c r="P17" s="230"/>
      <c r="Q17" s="230"/>
      <c r="R17" s="230"/>
    </row>
    <row r="18" spans="1:18" ht="18" x14ac:dyDescent="0.2">
      <c r="A18" s="79" t="s">
        <v>72</v>
      </c>
      <c r="B18" s="80">
        <v>13654</v>
      </c>
      <c r="C18" s="80">
        <v>7089</v>
      </c>
      <c r="D18" s="80">
        <f t="shared" si="0"/>
        <v>20743</v>
      </c>
      <c r="E18" s="80">
        <v>88749</v>
      </c>
      <c r="F18" s="80">
        <v>1293</v>
      </c>
      <c r="G18" s="80">
        <f t="shared" si="1"/>
        <v>90042</v>
      </c>
      <c r="H18" s="123">
        <f t="shared" si="2"/>
        <v>102403</v>
      </c>
      <c r="I18" s="80">
        <f t="shared" si="3"/>
        <v>8382</v>
      </c>
      <c r="J18" s="80">
        <f t="shared" si="4"/>
        <v>110785</v>
      </c>
      <c r="K18" s="236" t="s">
        <v>246</v>
      </c>
      <c r="L18" s="230"/>
      <c r="M18" s="230"/>
      <c r="N18" s="703"/>
      <c r="O18" s="230"/>
      <c r="P18" s="230"/>
      <c r="Q18" s="230"/>
      <c r="R18" s="230"/>
    </row>
    <row r="19" spans="1:18" ht="18" x14ac:dyDescent="0.2">
      <c r="A19" s="81" t="s">
        <v>73</v>
      </c>
      <c r="B19" s="24">
        <v>10635</v>
      </c>
      <c r="C19" s="24">
        <v>7638</v>
      </c>
      <c r="D19" s="24">
        <f t="shared" si="0"/>
        <v>18273</v>
      </c>
      <c r="E19" s="24">
        <v>116009</v>
      </c>
      <c r="F19" s="24">
        <v>2435</v>
      </c>
      <c r="G19" s="24">
        <f t="shared" si="1"/>
        <v>118444</v>
      </c>
      <c r="H19" s="124">
        <f t="shared" si="2"/>
        <v>126644</v>
      </c>
      <c r="I19" s="24">
        <f t="shared" si="3"/>
        <v>10073</v>
      </c>
      <c r="J19" s="24">
        <f t="shared" si="4"/>
        <v>136717</v>
      </c>
      <c r="K19" s="237" t="s">
        <v>247</v>
      </c>
      <c r="L19" s="230"/>
      <c r="M19" s="230"/>
      <c r="N19" s="703"/>
      <c r="O19" s="230"/>
      <c r="P19" s="230"/>
      <c r="Q19" s="230"/>
      <c r="R19" s="230"/>
    </row>
    <row r="20" spans="1:18" ht="18" x14ac:dyDescent="0.2">
      <c r="A20" s="79" t="s">
        <v>74</v>
      </c>
      <c r="B20" s="80">
        <v>4902</v>
      </c>
      <c r="C20" s="80">
        <v>1949</v>
      </c>
      <c r="D20" s="80">
        <f t="shared" si="0"/>
        <v>6851</v>
      </c>
      <c r="E20" s="80">
        <v>41476</v>
      </c>
      <c r="F20" s="82">
        <v>568</v>
      </c>
      <c r="G20" s="80">
        <f t="shared" si="1"/>
        <v>42044</v>
      </c>
      <c r="H20" s="123">
        <f t="shared" si="2"/>
        <v>46378</v>
      </c>
      <c r="I20" s="80">
        <f t="shared" si="3"/>
        <v>2517</v>
      </c>
      <c r="J20" s="80">
        <f t="shared" si="4"/>
        <v>48895</v>
      </c>
      <c r="K20" s="236" t="s">
        <v>248</v>
      </c>
      <c r="L20" s="230"/>
      <c r="M20" s="230"/>
      <c r="N20" s="703"/>
      <c r="O20" s="230"/>
      <c r="P20" s="230"/>
      <c r="Q20" s="230"/>
      <c r="R20" s="230"/>
    </row>
    <row r="21" spans="1:18" ht="18" x14ac:dyDescent="0.2">
      <c r="A21" s="81" t="s">
        <v>75</v>
      </c>
      <c r="B21" s="24">
        <v>14578</v>
      </c>
      <c r="C21" s="24">
        <v>8595</v>
      </c>
      <c r="D21" s="24">
        <f t="shared" si="0"/>
        <v>23173</v>
      </c>
      <c r="E21" s="24">
        <v>112268</v>
      </c>
      <c r="F21" s="24">
        <v>1782</v>
      </c>
      <c r="G21" s="24">
        <f t="shared" si="1"/>
        <v>114050</v>
      </c>
      <c r="H21" s="124">
        <f t="shared" si="2"/>
        <v>126846</v>
      </c>
      <c r="I21" s="24">
        <f t="shared" si="3"/>
        <v>10377</v>
      </c>
      <c r="J21" s="24">
        <f t="shared" si="4"/>
        <v>137223</v>
      </c>
      <c r="K21" s="237" t="s">
        <v>249</v>
      </c>
      <c r="L21" s="230"/>
      <c r="M21" s="230"/>
      <c r="N21" s="703"/>
      <c r="O21" s="230"/>
      <c r="P21" s="230"/>
      <c r="Q21" s="230"/>
      <c r="R21" s="230"/>
    </row>
    <row r="22" spans="1:18" ht="18" x14ac:dyDescent="0.2">
      <c r="A22" s="79" t="s">
        <v>76</v>
      </c>
      <c r="B22" s="80">
        <v>12727</v>
      </c>
      <c r="C22" s="80">
        <v>5928</v>
      </c>
      <c r="D22" s="80">
        <f t="shared" si="0"/>
        <v>18655</v>
      </c>
      <c r="E22" s="80">
        <v>124755</v>
      </c>
      <c r="F22" s="80">
        <v>1726</v>
      </c>
      <c r="G22" s="80">
        <f t="shared" si="1"/>
        <v>126481</v>
      </c>
      <c r="H22" s="123">
        <f t="shared" si="2"/>
        <v>137482</v>
      </c>
      <c r="I22" s="80">
        <f t="shared" si="3"/>
        <v>7654</v>
      </c>
      <c r="J22" s="80">
        <f t="shared" si="4"/>
        <v>145136</v>
      </c>
      <c r="K22" s="236" t="s">
        <v>250</v>
      </c>
      <c r="L22" s="230"/>
      <c r="M22" s="230"/>
      <c r="N22" s="703"/>
      <c r="O22" s="230"/>
      <c r="P22" s="230"/>
      <c r="Q22" s="230"/>
      <c r="R22" s="230"/>
    </row>
    <row r="23" spans="1:18" ht="18" x14ac:dyDescent="0.2">
      <c r="A23" s="81" t="s">
        <v>77</v>
      </c>
      <c r="B23" s="24">
        <v>6846</v>
      </c>
      <c r="C23" s="24">
        <v>1625</v>
      </c>
      <c r="D23" s="24">
        <f t="shared" si="0"/>
        <v>8471</v>
      </c>
      <c r="E23" s="24">
        <v>42048</v>
      </c>
      <c r="F23" s="83">
        <v>569</v>
      </c>
      <c r="G23" s="24">
        <f t="shared" si="1"/>
        <v>42617</v>
      </c>
      <c r="H23" s="124">
        <f t="shared" si="2"/>
        <v>48894</v>
      </c>
      <c r="I23" s="24">
        <f t="shared" si="3"/>
        <v>2194</v>
      </c>
      <c r="J23" s="24">
        <f t="shared" si="4"/>
        <v>51088</v>
      </c>
      <c r="K23" s="237" t="s">
        <v>251</v>
      </c>
      <c r="L23" s="230"/>
      <c r="M23" s="230"/>
      <c r="N23" s="703"/>
      <c r="O23" s="230"/>
      <c r="P23" s="230"/>
      <c r="Q23" s="230"/>
      <c r="R23" s="230"/>
    </row>
    <row r="24" spans="1:18" ht="18" x14ac:dyDescent="0.2">
      <c r="A24" s="79" t="s">
        <v>78</v>
      </c>
      <c r="B24" s="80">
        <v>8017</v>
      </c>
      <c r="C24" s="80">
        <v>2112</v>
      </c>
      <c r="D24" s="80">
        <f t="shared" si="0"/>
        <v>10129</v>
      </c>
      <c r="E24" s="80">
        <v>60786</v>
      </c>
      <c r="F24" s="82">
        <v>874</v>
      </c>
      <c r="G24" s="80">
        <f t="shared" si="1"/>
        <v>61660</v>
      </c>
      <c r="H24" s="123">
        <f t="shared" si="2"/>
        <v>68803</v>
      </c>
      <c r="I24" s="80">
        <f t="shared" si="3"/>
        <v>2986</v>
      </c>
      <c r="J24" s="80">
        <f t="shared" si="4"/>
        <v>71789</v>
      </c>
      <c r="K24" s="236" t="s">
        <v>252</v>
      </c>
      <c r="L24" s="230"/>
      <c r="M24" s="230"/>
      <c r="N24" s="703"/>
      <c r="O24" s="230"/>
      <c r="P24" s="230"/>
      <c r="Q24" s="230"/>
      <c r="R24" s="230"/>
    </row>
    <row r="25" spans="1:18" ht="18" x14ac:dyDescent="0.2">
      <c r="A25" s="84" t="s">
        <v>28</v>
      </c>
      <c r="B25" s="316">
        <f t="shared" ref="B25:J25" si="5">SUM(B12:B24)</f>
        <v>1367680</v>
      </c>
      <c r="C25" s="316">
        <f t="shared" si="5"/>
        <v>604401</v>
      </c>
      <c r="D25" s="316">
        <f t="shared" si="5"/>
        <v>1972081</v>
      </c>
      <c r="E25" s="316">
        <f t="shared" si="5"/>
        <v>7516298</v>
      </c>
      <c r="F25" s="316">
        <f t="shared" si="5"/>
        <v>216958</v>
      </c>
      <c r="G25" s="316">
        <f t="shared" si="5"/>
        <v>7733256</v>
      </c>
      <c r="H25" s="618">
        <f t="shared" si="5"/>
        <v>8883978</v>
      </c>
      <c r="I25" s="316">
        <f t="shared" si="5"/>
        <v>821359</v>
      </c>
      <c r="J25" s="316">
        <f t="shared" si="5"/>
        <v>9705337</v>
      </c>
      <c r="K25" s="238" t="s">
        <v>5</v>
      </c>
      <c r="L25" s="230"/>
      <c r="M25" s="230"/>
      <c r="N25" s="703"/>
      <c r="O25" s="230"/>
      <c r="P25" s="230"/>
      <c r="Q25" s="230"/>
      <c r="R25" s="230"/>
    </row>
    <row r="26" spans="1:18" x14ac:dyDescent="0.2">
      <c r="A26" s="73" t="s">
        <v>124</v>
      </c>
      <c r="K26" t="s">
        <v>125</v>
      </c>
    </row>
    <row r="27" spans="1:18" x14ac:dyDescent="0.2">
      <c r="A27" s="113"/>
      <c r="B27" s="230"/>
      <c r="C27" s="230"/>
      <c r="D27" s="230"/>
      <c r="E27" s="230"/>
      <c r="F27" s="230"/>
      <c r="G27" s="230"/>
      <c r="H27" s="230"/>
      <c r="I27" s="230"/>
      <c r="J27" s="230"/>
    </row>
  </sheetData>
  <mergeCells count="11">
    <mergeCell ref="A5:K5"/>
    <mergeCell ref="A6:K6"/>
    <mergeCell ref="K8:K11"/>
    <mergeCell ref="A8:A11"/>
    <mergeCell ref="A7:B7"/>
    <mergeCell ref="B8:D8"/>
    <mergeCell ref="E8:G8"/>
    <mergeCell ref="H8:J8"/>
    <mergeCell ref="B9:D9"/>
    <mergeCell ref="E9:G9"/>
    <mergeCell ref="H9:J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3" orientation="landscape" horizontalDpi="300" r:id="rId1"/>
  <headerFooter>
    <oddFooter>&amp;Lstats.gov.sa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4"/>
  <sheetViews>
    <sheetView rightToLeft="1" view="pageBreakPreview" zoomScale="80" zoomScaleNormal="100" zoomScaleSheetLayoutView="80" workbookViewId="0">
      <selection activeCell="A4" sqref="A4:J4"/>
    </sheetView>
  </sheetViews>
  <sheetFormatPr defaultRowHeight="14.25" x14ac:dyDescent="0.2"/>
  <cols>
    <col min="1" max="1" width="22.125" customWidth="1"/>
    <col min="2" max="2" width="12" bestFit="1" customWidth="1"/>
    <col min="3" max="3" width="9.875" bestFit="1" customWidth="1"/>
    <col min="4" max="5" width="12.125" bestFit="1" customWidth="1"/>
    <col min="6" max="6" width="9.875" bestFit="1" customWidth="1"/>
    <col min="7" max="7" width="12.125" bestFit="1" customWidth="1"/>
    <col min="8" max="8" width="12" bestFit="1" customWidth="1"/>
    <col min="9" max="9" width="9.875" bestFit="1" customWidth="1"/>
    <col min="10" max="10" width="13.375" bestFit="1" customWidth="1"/>
  </cols>
  <sheetData>
    <row r="1" spans="1:19" x14ac:dyDescent="0.2">
      <c r="I1" s="272" t="s">
        <v>582</v>
      </c>
    </row>
    <row r="2" spans="1:19" ht="61.5" customHeight="1" x14ac:dyDescent="0.2">
      <c r="A2" s="72"/>
      <c r="H2" s="2"/>
      <c r="I2" s="272" t="s">
        <v>634</v>
      </c>
      <c r="J2" s="2"/>
    </row>
    <row r="3" spans="1:19" ht="19.5" x14ac:dyDescent="0.2">
      <c r="A3" s="128"/>
      <c r="B3" s="43"/>
      <c r="C3" s="43"/>
      <c r="D3" s="43"/>
      <c r="E3" s="43"/>
      <c r="F3" s="43"/>
      <c r="G3" s="43"/>
      <c r="H3" s="43"/>
      <c r="I3" s="43"/>
      <c r="J3" s="43"/>
    </row>
    <row r="4" spans="1:19" ht="19.5" x14ac:dyDescent="0.2">
      <c r="A4" s="839" t="s">
        <v>126</v>
      </c>
      <c r="B4" s="839"/>
      <c r="C4" s="839"/>
      <c r="D4" s="839"/>
      <c r="E4" s="839"/>
      <c r="F4" s="839"/>
      <c r="G4" s="839"/>
      <c r="H4" s="839"/>
      <c r="I4" s="839"/>
      <c r="J4" s="839"/>
    </row>
    <row r="5" spans="1:19" ht="19.5" x14ac:dyDescent="0.2">
      <c r="A5" s="839" t="s">
        <v>127</v>
      </c>
      <c r="B5" s="839"/>
      <c r="C5" s="839"/>
      <c r="D5" s="839"/>
      <c r="E5" s="839"/>
      <c r="F5" s="839"/>
      <c r="G5" s="839"/>
      <c r="H5" s="839"/>
      <c r="I5" s="839"/>
      <c r="J5" s="839"/>
    </row>
    <row r="6" spans="1:19" ht="19.5" x14ac:dyDescent="0.2">
      <c r="A6" s="839" t="s">
        <v>133</v>
      </c>
      <c r="B6" s="839"/>
      <c r="C6" s="43"/>
      <c r="D6" s="43"/>
      <c r="E6" s="43"/>
      <c r="F6" s="43"/>
      <c r="G6" s="43"/>
      <c r="H6" s="43"/>
      <c r="I6" s="43"/>
      <c r="J6" s="43"/>
    </row>
    <row r="7" spans="1:19" ht="19.5" x14ac:dyDescent="0.2">
      <c r="A7" s="70" t="s">
        <v>45</v>
      </c>
      <c r="B7" s="805" t="s">
        <v>16</v>
      </c>
      <c r="C7" s="794"/>
      <c r="D7" s="806"/>
      <c r="E7" s="805" t="s">
        <v>17</v>
      </c>
      <c r="F7" s="794"/>
      <c r="G7" s="794"/>
      <c r="H7" s="793" t="s">
        <v>18</v>
      </c>
      <c r="I7" s="794"/>
      <c r="J7" s="794"/>
    </row>
    <row r="8" spans="1:19" ht="20.25" thickBot="1" x14ac:dyDescent="0.25">
      <c r="A8" s="70" t="s">
        <v>46</v>
      </c>
      <c r="B8" s="807" t="s">
        <v>19</v>
      </c>
      <c r="C8" s="797"/>
      <c r="D8" s="808"/>
      <c r="E8" s="807" t="s">
        <v>20</v>
      </c>
      <c r="F8" s="797"/>
      <c r="G8" s="797"/>
      <c r="H8" s="799" t="s">
        <v>5</v>
      </c>
      <c r="I8" s="800"/>
      <c r="J8" s="800"/>
    </row>
    <row r="9" spans="1:19" ht="19.5" x14ac:dyDescent="0.2">
      <c r="A9" s="126"/>
      <c r="B9" s="70" t="s">
        <v>0</v>
      </c>
      <c r="C9" s="55" t="s">
        <v>1</v>
      </c>
      <c r="D9" s="55" t="s">
        <v>47</v>
      </c>
      <c r="E9" s="70" t="s">
        <v>0</v>
      </c>
      <c r="F9" s="70" t="s">
        <v>1</v>
      </c>
      <c r="G9" s="70" t="s">
        <v>47</v>
      </c>
      <c r="H9" s="115" t="s">
        <v>0</v>
      </c>
      <c r="I9" s="70" t="s">
        <v>1</v>
      </c>
      <c r="J9" s="55" t="s">
        <v>47</v>
      </c>
    </row>
    <row r="10" spans="1:19" ht="19.5" x14ac:dyDescent="0.2">
      <c r="A10" s="126"/>
      <c r="B10" s="70" t="s">
        <v>25</v>
      </c>
      <c r="C10" s="70" t="s">
        <v>26</v>
      </c>
      <c r="D10" s="129" t="s">
        <v>5</v>
      </c>
      <c r="E10" s="70" t="s">
        <v>25</v>
      </c>
      <c r="F10" s="70" t="s">
        <v>26</v>
      </c>
      <c r="G10" s="129" t="s">
        <v>5</v>
      </c>
      <c r="H10" s="115" t="s">
        <v>25</v>
      </c>
      <c r="I10" s="70" t="s">
        <v>26</v>
      </c>
      <c r="J10" s="129" t="s">
        <v>5</v>
      </c>
    </row>
    <row r="11" spans="1:19" ht="20.25" thickBot="1" x14ac:dyDescent="0.25">
      <c r="A11" s="130" t="s">
        <v>48</v>
      </c>
      <c r="B11" s="131">
        <v>54756</v>
      </c>
      <c r="C11" s="131">
        <v>12998</v>
      </c>
      <c r="D11" s="131">
        <f>SUM(B11:C11)</f>
        <v>67754</v>
      </c>
      <c r="E11" s="131">
        <v>1371</v>
      </c>
      <c r="F11" s="132">
        <v>178</v>
      </c>
      <c r="G11" s="131">
        <f>SUM(E11:F11)</f>
        <v>1549</v>
      </c>
      <c r="H11" s="136">
        <f>B11+E11</f>
        <v>56127</v>
      </c>
      <c r="I11" s="136">
        <f>C11+F11</f>
        <v>13176</v>
      </c>
      <c r="J11" s="136">
        <f>SUM(H11:I11)</f>
        <v>69303</v>
      </c>
      <c r="K11" s="230"/>
      <c r="L11" s="230"/>
      <c r="M11" s="230"/>
      <c r="N11" s="230"/>
      <c r="O11" s="230"/>
      <c r="P11" s="230"/>
      <c r="Q11" s="230"/>
      <c r="R11" s="230"/>
      <c r="S11" s="230"/>
    </row>
    <row r="12" spans="1:19" ht="20.25" thickBot="1" x14ac:dyDescent="0.25">
      <c r="A12" s="127" t="s">
        <v>49</v>
      </c>
      <c r="B12" s="133">
        <v>290366</v>
      </c>
      <c r="C12" s="133">
        <v>82413</v>
      </c>
      <c r="D12" s="133">
        <f t="shared" ref="D12:D21" si="0">SUM(B12:C12)</f>
        <v>372779</v>
      </c>
      <c r="E12" s="133">
        <v>296485</v>
      </c>
      <c r="F12" s="133">
        <v>7096</v>
      </c>
      <c r="G12" s="133">
        <f t="shared" ref="G12:G21" si="1">SUM(E12:F12)</f>
        <v>303581</v>
      </c>
      <c r="H12" s="137">
        <f t="shared" ref="H12:H21" si="2">B12+E12</f>
        <v>586851</v>
      </c>
      <c r="I12" s="133">
        <f>C12+F12</f>
        <v>89509</v>
      </c>
      <c r="J12" s="133">
        <f t="shared" ref="J12:J21" si="3">SUM(H12:I12)</f>
        <v>676360</v>
      </c>
      <c r="K12" s="230"/>
      <c r="L12" s="230"/>
      <c r="M12" s="230"/>
      <c r="N12" s="230"/>
      <c r="O12" s="230"/>
      <c r="P12" s="230"/>
      <c r="Q12" s="230"/>
      <c r="R12" s="230"/>
      <c r="S12" s="230"/>
    </row>
    <row r="13" spans="1:19" ht="20.25" thickBot="1" x14ac:dyDescent="0.25">
      <c r="A13" s="130" t="s">
        <v>50</v>
      </c>
      <c r="B13" s="131">
        <v>307503</v>
      </c>
      <c r="C13" s="131">
        <v>146432</v>
      </c>
      <c r="D13" s="131">
        <f t="shared" si="0"/>
        <v>453935</v>
      </c>
      <c r="E13" s="131">
        <v>1248050</v>
      </c>
      <c r="F13" s="131">
        <v>39854</v>
      </c>
      <c r="G13" s="131">
        <f t="shared" si="1"/>
        <v>1287904</v>
      </c>
      <c r="H13" s="136">
        <f t="shared" si="2"/>
        <v>1555553</v>
      </c>
      <c r="I13" s="131">
        <f t="shared" ref="I13:I21" si="4">C13+F13</f>
        <v>186286</v>
      </c>
      <c r="J13" s="131">
        <f t="shared" si="3"/>
        <v>1741839</v>
      </c>
      <c r="K13" s="230"/>
      <c r="L13" s="230"/>
      <c r="M13" s="230"/>
      <c r="N13" s="230"/>
      <c r="O13" s="230"/>
      <c r="P13" s="230"/>
      <c r="Q13" s="230"/>
      <c r="R13" s="230"/>
      <c r="S13" s="230"/>
    </row>
    <row r="14" spans="1:19" ht="20.25" thickBot="1" x14ac:dyDescent="0.25">
      <c r="A14" s="127" t="s">
        <v>51</v>
      </c>
      <c r="B14" s="133">
        <v>236043</v>
      </c>
      <c r="C14" s="133">
        <v>125781</v>
      </c>
      <c r="D14" s="133">
        <f t="shared" si="0"/>
        <v>361824</v>
      </c>
      <c r="E14" s="133">
        <v>1587836</v>
      </c>
      <c r="F14" s="133">
        <v>51012</v>
      </c>
      <c r="G14" s="133">
        <f t="shared" si="1"/>
        <v>1638848</v>
      </c>
      <c r="H14" s="137">
        <f t="shared" si="2"/>
        <v>1823879</v>
      </c>
      <c r="I14" s="133">
        <f t="shared" si="4"/>
        <v>176793</v>
      </c>
      <c r="J14" s="133">
        <f t="shared" si="3"/>
        <v>2000672</v>
      </c>
      <c r="K14" s="230"/>
      <c r="L14" s="230"/>
      <c r="M14" s="230"/>
      <c r="N14" s="230"/>
      <c r="O14" s="230"/>
      <c r="P14" s="230"/>
      <c r="Q14" s="230"/>
      <c r="R14" s="230"/>
      <c r="S14" s="230"/>
    </row>
    <row r="15" spans="1:19" ht="20.25" thickBot="1" x14ac:dyDescent="0.25">
      <c r="A15" s="130" t="s">
        <v>52</v>
      </c>
      <c r="B15" s="131">
        <v>171189</v>
      </c>
      <c r="C15" s="131">
        <v>85721</v>
      </c>
      <c r="D15" s="131">
        <f t="shared" si="0"/>
        <v>256910</v>
      </c>
      <c r="E15" s="131">
        <v>1371624</v>
      </c>
      <c r="F15" s="131">
        <v>43738</v>
      </c>
      <c r="G15" s="131">
        <f t="shared" si="1"/>
        <v>1415362</v>
      </c>
      <c r="H15" s="136">
        <f t="shared" si="2"/>
        <v>1542813</v>
      </c>
      <c r="I15" s="131">
        <f t="shared" si="4"/>
        <v>129459</v>
      </c>
      <c r="J15" s="131">
        <f t="shared" si="3"/>
        <v>1672272</v>
      </c>
      <c r="K15" s="230"/>
      <c r="L15" s="230"/>
      <c r="M15" s="230"/>
      <c r="N15" s="230"/>
      <c r="O15" s="230"/>
      <c r="P15" s="230"/>
      <c r="Q15" s="230"/>
      <c r="R15" s="230"/>
      <c r="S15" s="230"/>
    </row>
    <row r="16" spans="1:19" ht="20.25" thickBot="1" x14ac:dyDescent="0.25">
      <c r="A16" s="127" t="s">
        <v>53</v>
      </c>
      <c r="B16" s="133">
        <v>104670</v>
      </c>
      <c r="C16" s="133">
        <v>53029</v>
      </c>
      <c r="D16" s="133">
        <f t="shared" si="0"/>
        <v>157699</v>
      </c>
      <c r="E16" s="133">
        <v>1002188</v>
      </c>
      <c r="F16" s="133">
        <v>31375</v>
      </c>
      <c r="G16" s="133">
        <f t="shared" si="1"/>
        <v>1033563</v>
      </c>
      <c r="H16" s="137">
        <f t="shared" si="2"/>
        <v>1106858</v>
      </c>
      <c r="I16" s="133">
        <f t="shared" si="4"/>
        <v>84404</v>
      </c>
      <c r="J16" s="133">
        <f t="shared" si="3"/>
        <v>1191262</v>
      </c>
      <c r="K16" s="230"/>
      <c r="L16" s="230"/>
      <c r="M16" s="230"/>
      <c r="N16" s="230"/>
      <c r="O16" s="230"/>
      <c r="P16" s="230"/>
      <c r="Q16" s="230"/>
      <c r="R16" s="230"/>
      <c r="S16" s="230"/>
    </row>
    <row r="17" spans="1:19" ht="20.25" thickBot="1" x14ac:dyDescent="0.25">
      <c r="A17" s="130" t="s">
        <v>54</v>
      </c>
      <c r="B17" s="131">
        <v>71056</v>
      </c>
      <c r="C17" s="131">
        <v>38642</v>
      </c>
      <c r="D17" s="131">
        <f t="shared" si="0"/>
        <v>109698</v>
      </c>
      <c r="E17" s="131">
        <v>777628</v>
      </c>
      <c r="F17" s="131">
        <v>19444</v>
      </c>
      <c r="G17" s="131">
        <f t="shared" si="1"/>
        <v>797072</v>
      </c>
      <c r="H17" s="136">
        <f t="shared" si="2"/>
        <v>848684</v>
      </c>
      <c r="I17" s="131">
        <f t="shared" si="4"/>
        <v>58086</v>
      </c>
      <c r="J17" s="131">
        <f t="shared" si="3"/>
        <v>906770</v>
      </c>
      <c r="K17" s="230"/>
      <c r="L17" s="230"/>
      <c r="M17" s="230"/>
      <c r="N17" s="230"/>
      <c r="O17" s="230"/>
      <c r="P17" s="230"/>
      <c r="Q17" s="230"/>
      <c r="R17" s="230"/>
      <c r="S17" s="230"/>
    </row>
    <row r="18" spans="1:19" ht="20.25" thickBot="1" x14ac:dyDescent="0.25">
      <c r="A18" s="127" t="s">
        <v>55</v>
      </c>
      <c r="B18" s="133">
        <v>58841</v>
      </c>
      <c r="C18" s="133">
        <v>29018</v>
      </c>
      <c r="D18" s="133">
        <f t="shared" si="0"/>
        <v>87859</v>
      </c>
      <c r="E18" s="133">
        <v>578319</v>
      </c>
      <c r="F18" s="133">
        <v>11523</v>
      </c>
      <c r="G18" s="133">
        <f t="shared" si="1"/>
        <v>589842</v>
      </c>
      <c r="H18" s="137">
        <f t="shared" si="2"/>
        <v>637160</v>
      </c>
      <c r="I18" s="133">
        <f t="shared" si="4"/>
        <v>40541</v>
      </c>
      <c r="J18" s="133">
        <f>SUM(H18:I18)</f>
        <v>677701</v>
      </c>
      <c r="K18" s="230"/>
      <c r="L18" s="230"/>
      <c r="M18" s="230"/>
      <c r="N18" s="230"/>
      <c r="O18" s="230"/>
      <c r="P18" s="230"/>
      <c r="Q18" s="230"/>
      <c r="R18" s="230"/>
      <c r="S18" s="230"/>
    </row>
    <row r="19" spans="1:19" ht="20.25" thickBot="1" x14ac:dyDescent="0.25">
      <c r="A19" s="130" t="s">
        <v>56</v>
      </c>
      <c r="B19" s="131">
        <v>45197</v>
      </c>
      <c r="C19" s="131">
        <v>19438</v>
      </c>
      <c r="D19" s="131">
        <f t="shared" si="0"/>
        <v>64635</v>
      </c>
      <c r="E19" s="131">
        <v>342661</v>
      </c>
      <c r="F19" s="131">
        <v>6822</v>
      </c>
      <c r="G19" s="131">
        <f t="shared" si="1"/>
        <v>349483</v>
      </c>
      <c r="H19" s="136">
        <f t="shared" si="2"/>
        <v>387858</v>
      </c>
      <c r="I19" s="131">
        <f t="shared" si="4"/>
        <v>26260</v>
      </c>
      <c r="J19" s="131">
        <f t="shared" si="3"/>
        <v>414118</v>
      </c>
      <c r="K19" s="230"/>
      <c r="L19" s="230"/>
      <c r="M19" s="230"/>
      <c r="N19" s="230"/>
      <c r="O19" s="230"/>
      <c r="P19" s="230"/>
      <c r="Q19" s="230"/>
      <c r="R19" s="230"/>
      <c r="S19" s="230"/>
    </row>
    <row r="20" spans="1:19" ht="20.25" thickBot="1" x14ac:dyDescent="0.25">
      <c r="A20" s="127" t="s">
        <v>57</v>
      </c>
      <c r="B20" s="133">
        <v>17465</v>
      </c>
      <c r="C20" s="133">
        <v>7983</v>
      </c>
      <c r="D20" s="133">
        <f t="shared" si="0"/>
        <v>25448</v>
      </c>
      <c r="E20" s="133">
        <v>196303</v>
      </c>
      <c r="F20" s="133">
        <v>3940</v>
      </c>
      <c r="G20" s="133">
        <f t="shared" si="1"/>
        <v>200243</v>
      </c>
      <c r="H20" s="137">
        <f t="shared" si="2"/>
        <v>213768</v>
      </c>
      <c r="I20" s="133">
        <f t="shared" si="4"/>
        <v>11923</v>
      </c>
      <c r="J20" s="133">
        <f t="shared" si="3"/>
        <v>225691</v>
      </c>
      <c r="K20" s="230"/>
      <c r="L20" s="230"/>
      <c r="M20" s="230"/>
      <c r="N20" s="230"/>
      <c r="O20" s="230"/>
      <c r="P20" s="230"/>
      <c r="Q20" s="230"/>
      <c r="R20" s="230"/>
      <c r="S20" s="230"/>
    </row>
    <row r="21" spans="1:19" ht="20.25" thickBot="1" x14ac:dyDescent="0.25">
      <c r="A21" s="127" t="s">
        <v>58</v>
      </c>
      <c r="B21" s="133">
        <v>10594</v>
      </c>
      <c r="C21" s="133">
        <v>2946</v>
      </c>
      <c r="D21" s="133">
        <f t="shared" si="0"/>
        <v>13540</v>
      </c>
      <c r="E21" s="133">
        <v>113833</v>
      </c>
      <c r="F21" s="133">
        <v>1976</v>
      </c>
      <c r="G21" s="133">
        <f t="shared" si="1"/>
        <v>115809</v>
      </c>
      <c r="H21" s="137">
        <f t="shared" si="2"/>
        <v>124427</v>
      </c>
      <c r="I21" s="133">
        <f t="shared" si="4"/>
        <v>4922</v>
      </c>
      <c r="J21" s="133">
        <f t="shared" si="3"/>
        <v>129349</v>
      </c>
      <c r="K21" s="230"/>
      <c r="L21" s="230"/>
      <c r="M21" s="230"/>
      <c r="N21" s="230"/>
      <c r="O21" s="230"/>
      <c r="P21" s="230"/>
      <c r="Q21" s="230"/>
      <c r="R21" s="230"/>
      <c r="S21" s="230"/>
    </row>
    <row r="22" spans="1:19" ht="19.5" x14ac:dyDescent="0.2">
      <c r="A22" s="134" t="s">
        <v>28</v>
      </c>
      <c r="B22" s="619">
        <f t="shared" ref="B22:J22" si="5">SUM(B11:B21)</f>
        <v>1367680</v>
      </c>
      <c r="C22" s="619">
        <f t="shared" si="5"/>
        <v>604401</v>
      </c>
      <c r="D22" s="619">
        <f t="shared" si="5"/>
        <v>1972081</v>
      </c>
      <c r="E22" s="619">
        <f t="shared" si="5"/>
        <v>7516298</v>
      </c>
      <c r="F22" s="619">
        <f t="shared" si="5"/>
        <v>216958</v>
      </c>
      <c r="G22" s="619">
        <f t="shared" si="5"/>
        <v>7733256</v>
      </c>
      <c r="H22" s="620">
        <f t="shared" si="5"/>
        <v>8883978</v>
      </c>
      <c r="I22" s="619">
        <f t="shared" si="5"/>
        <v>821359</v>
      </c>
      <c r="J22" s="619">
        <f t="shared" si="5"/>
        <v>9705337</v>
      </c>
      <c r="K22" s="230"/>
      <c r="L22" s="230"/>
      <c r="M22" s="230"/>
      <c r="N22" s="230"/>
      <c r="O22" s="230"/>
      <c r="P22" s="230"/>
      <c r="Q22" s="230"/>
      <c r="R22" s="230"/>
      <c r="S22" s="230"/>
    </row>
    <row r="23" spans="1:19" ht="18" x14ac:dyDescent="0.45">
      <c r="A23" s="135" t="s">
        <v>130</v>
      </c>
      <c r="B23" s="43"/>
      <c r="C23" s="43"/>
      <c r="D23" s="43"/>
      <c r="E23" s="43"/>
      <c r="F23" s="43"/>
      <c r="G23" s="43"/>
      <c r="H23" s="43"/>
      <c r="I23" s="43"/>
      <c r="J23" s="43" t="s">
        <v>129</v>
      </c>
    </row>
    <row r="24" spans="1:19" x14ac:dyDescent="0.2">
      <c r="B24" s="230"/>
      <c r="C24" s="230"/>
      <c r="D24" s="230"/>
      <c r="E24" s="230"/>
      <c r="F24" s="230"/>
      <c r="G24" s="230"/>
      <c r="H24" s="230"/>
      <c r="I24" s="230"/>
      <c r="J24" s="230"/>
    </row>
  </sheetData>
  <mergeCells count="9">
    <mergeCell ref="B8:D8"/>
    <mergeCell ref="E8:G8"/>
    <mergeCell ref="H8:J8"/>
    <mergeCell ref="A4:J4"/>
    <mergeCell ref="A5:J5"/>
    <mergeCell ref="A6:B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3" orientation="landscape" horizontalDpi="300" r:id="rId1"/>
  <headerFooter>
    <oddFooter>&amp;Lstats.gov.sa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rightToLeft="1" view="pageBreakPreview" zoomScale="70" zoomScaleNormal="100" zoomScaleSheetLayoutView="70" workbookViewId="0">
      <selection activeCell="A3" sqref="A3:K3"/>
    </sheetView>
  </sheetViews>
  <sheetFormatPr defaultRowHeight="14.25" x14ac:dyDescent="0.2"/>
  <cols>
    <col min="1" max="1" width="19.375" customWidth="1"/>
    <col min="2" max="2" width="10.375" bestFit="1" customWidth="1"/>
    <col min="3" max="3" width="9.125" bestFit="1" customWidth="1"/>
    <col min="4" max="5" width="10.375" bestFit="1" customWidth="1"/>
    <col min="6" max="6" width="9.125" bestFit="1" customWidth="1"/>
    <col min="7" max="8" width="10.375" bestFit="1" customWidth="1"/>
    <col min="9" max="9" width="9.125" bestFit="1" customWidth="1"/>
    <col min="10" max="10" width="11.625" bestFit="1" customWidth="1"/>
    <col min="11" max="11" width="36.125" style="114" customWidth="1"/>
  </cols>
  <sheetData>
    <row r="1" spans="1:19" x14ac:dyDescent="0.2">
      <c r="H1" s="2"/>
      <c r="K1" s="669" t="s">
        <v>582</v>
      </c>
      <c r="L1" s="710"/>
      <c r="M1" s="710"/>
      <c r="N1" s="710"/>
    </row>
    <row r="2" spans="1:19" ht="61.5" customHeight="1" x14ac:dyDescent="0.2">
      <c r="A2" s="72"/>
      <c r="H2" s="2"/>
      <c r="I2" s="2"/>
      <c r="K2" s="2" t="s">
        <v>634</v>
      </c>
    </row>
    <row r="3" spans="1:19" ht="21" x14ac:dyDescent="0.2">
      <c r="A3" s="791" t="s">
        <v>131</v>
      </c>
      <c r="B3" s="791"/>
      <c r="C3" s="791"/>
      <c r="D3" s="791"/>
      <c r="E3" s="791"/>
      <c r="F3" s="791"/>
      <c r="G3" s="791"/>
      <c r="H3" s="791"/>
      <c r="I3" s="791"/>
      <c r="J3" s="791"/>
      <c r="K3" s="791"/>
    </row>
    <row r="4" spans="1:19" ht="21" x14ac:dyDescent="0.2">
      <c r="A4" s="792" t="s">
        <v>132</v>
      </c>
      <c r="B4" s="792"/>
      <c r="C4" s="792"/>
      <c r="D4" s="792"/>
      <c r="E4" s="792"/>
      <c r="F4" s="792"/>
      <c r="G4" s="792"/>
      <c r="H4" s="792"/>
      <c r="I4" s="792"/>
      <c r="J4" s="792"/>
      <c r="K4" s="792"/>
    </row>
    <row r="5" spans="1:19" ht="18" x14ac:dyDescent="0.2">
      <c r="A5" s="105" t="s">
        <v>149</v>
      </c>
      <c r="B5" s="75"/>
      <c r="C5" s="75"/>
      <c r="D5" s="75"/>
      <c r="E5" s="75"/>
      <c r="F5" s="75"/>
      <c r="G5" s="75"/>
      <c r="H5" s="75"/>
      <c r="I5" s="75"/>
      <c r="J5" s="75"/>
    </row>
    <row r="6" spans="1:19" ht="15.75" customHeight="1" x14ac:dyDescent="0.2">
      <c r="A6" s="840" t="s">
        <v>134</v>
      </c>
      <c r="B6" s="829" t="s">
        <v>16</v>
      </c>
      <c r="C6" s="830"/>
      <c r="D6" s="831"/>
      <c r="E6" s="829" t="s">
        <v>17</v>
      </c>
      <c r="F6" s="830"/>
      <c r="G6" s="830"/>
      <c r="H6" s="803" t="s">
        <v>18</v>
      </c>
      <c r="I6" s="830"/>
      <c r="J6" s="830"/>
      <c r="K6" s="840" t="s">
        <v>277</v>
      </c>
    </row>
    <row r="7" spans="1:19" ht="18.75" thickBot="1" x14ac:dyDescent="0.25">
      <c r="A7" s="840"/>
      <c r="B7" s="832" t="s">
        <v>19</v>
      </c>
      <c r="C7" s="833"/>
      <c r="D7" s="834"/>
      <c r="E7" s="832" t="s">
        <v>20</v>
      </c>
      <c r="F7" s="833"/>
      <c r="G7" s="833"/>
      <c r="H7" s="841" t="s">
        <v>5</v>
      </c>
      <c r="I7" s="842"/>
      <c r="J7" s="842"/>
      <c r="K7" s="840"/>
    </row>
    <row r="8" spans="1:19" ht="18" x14ac:dyDescent="0.2">
      <c r="A8" s="840"/>
      <c r="B8" s="76" t="s">
        <v>0</v>
      </c>
      <c r="C8" s="77" t="s">
        <v>1</v>
      </c>
      <c r="D8" s="77" t="s">
        <v>47</v>
      </c>
      <c r="E8" s="76" t="s">
        <v>0</v>
      </c>
      <c r="F8" s="76" t="s">
        <v>1</v>
      </c>
      <c r="G8" s="76" t="s">
        <v>47</v>
      </c>
      <c r="H8" s="119" t="s">
        <v>0</v>
      </c>
      <c r="I8" s="76" t="s">
        <v>1</v>
      </c>
      <c r="J8" s="122" t="s">
        <v>47</v>
      </c>
      <c r="K8" s="840"/>
    </row>
    <row r="9" spans="1:19" ht="18" x14ac:dyDescent="0.2">
      <c r="A9" s="840"/>
      <c r="B9" s="76" t="s">
        <v>25</v>
      </c>
      <c r="C9" s="76" t="s">
        <v>26</v>
      </c>
      <c r="D9" s="158" t="s">
        <v>5</v>
      </c>
      <c r="E9" s="76" t="s">
        <v>25</v>
      </c>
      <c r="F9" s="76" t="s">
        <v>26</v>
      </c>
      <c r="G9" s="158" t="s">
        <v>5</v>
      </c>
      <c r="H9" s="119" t="s">
        <v>25</v>
      </c>
      <c r="I9" s="76" t="s">
        <v>26</v>
      </c>
      <c r="J9" s="159" t="s">
        <v>5</v>
      </c>
      <c r="K9" s="840"/>
    </row>
    <row r="10" spans="1:19" ht="36" x14ac:dyDescent="0.2">
      <c r="A10" s="156" t="s">
        <v>135</v>
      </c>
      <c r="B10" s="106">
        <v>114025</v>
      </c>
      <c r="C10" s="106">
        <v>45074</v>
      </c>
      <c r="D10" s="106">
        <f>SUM(B10:C10)</f>
        <v>159099</v>
      </c>
      <c r="E10" s="106">
        <v>63745</v>
      </c>
      <c r="F10" s="106">
        <v>2089</v>
      </c>
      <c r="G10" s="106">
        <f>SUM(E10:F10)</f>
        <v>65834</v>
      </c>
      <c r="H10" s="53">
        <f>B10+E10</f>
        <v>177770</v>
      </c>
      <c r="I10" s="53">
        <f>C10+F10</f>
        <v>47163</v>
      </c>
      <c r="J10" s="53">
        <f t="shared" ref="J10:J19" si="0">SUM(H10:I10)</f>
        <v>224933</v>
      </c>
      <c r="K10" s="175" t="s">
        <v>268</v>
      </c>
      <c r="L10" s="230"/>
      <c r="M10" s="230"/>
      <c r="N10" s="230"/>
      <c r="O10" s="230"/>
      <c r="P10" s="230"/>
      <c r="Q10" s="230"/>
      <c r="R10" s="230"/>
      <c r="S10" s="230"/>
    </row>
    <row r="11" spans="1:19" ht="54" x14ac:dyDescent="0.2">
      <c r="A11" s="157" t="s">
        <v>136</v>
      </c>
      <c r="B11" s="108">
        <v>110797</v>
      </c>
      <c r="C11" s="108">
        <v>53276</v>
      </c>
      <c r="D11" s="108">
        <f t="shared" ref="D11:D19" si="1">SUM(B11:C11)</f>
        <v>164073</v>
      </c>
      <c r="E11" s="108">
        <v>265009</v>
      </c>
      <c r="F11" s="108">
        <v>23154</v>
      </c>
      <c r="G11" s="108">
        <f t="shared" ref="G11:G19" si="2">SUM(E11:F11)</f>
        <v>288163</v>
      </c>
      <c r="H11" s="51">
        <f t="shared" ref="H11:H19" si="3">B11+E11</f>
        <v>375806</v>
      </c>
      <c r="I11" s="108">
        <f t="shared" ref="I11:I19" si="4">C11+F11</f>
        <v>76430</v>
      </c>
      <c r="J11" s="161">
        <f>SUM(H11:I11)</f>
        <v>452236</v>
      </c>
      <c r="K11" s="176" t="s">
        <v>269</v>
      </c>
      <c r="L11" s="230"/>
      <c r="M11" s="230"/>
      <c r="N11" s="230"/>
      <c r="O11" s="230"/>
      <c r="P11" s="230"/>
      <c r="Q11" s="230"/>
      <c r="R11" s="230"/>
      <c r="S11" s="230"/>
    </row>
    <row r="12" spans="1:19" ht="36" x14ac:dyDescent="0.2">
      <c r="A12" s="156" t="s">
        <v>137</v>
      </c>
      <c r="B12" s="106">
        <v>131390</v>
      </c>
      <c r="C12" s="106">
        <v>75346</v>
      </c>
      <c r="D12" s="106">
        <f t="shared" si="1"/>
        <v>206736</v>
      </c>
      <c r="E12" s="106">
        <v>434334</v>
      </c>
      <c r="F12" s="106">
        <v>53933</v>
      </c>
      <c r="G12" s="106">
        <f t="shared" si="2"/>
        <v>488267</v>
      </c>
      <c r="H12" s="53">
        <f t="shared" si="3"/>
        <v>565724</v>
      </c>
      <c r="I12" s="106">
        <f t="shared" si="4"/>
        <v>129279</v>
      </c>
      <c r="J12" s="160">
        <f t="shared" si="0"/>
        <v>695003</v>
      </c>
      <c r="K12" s="175" t="s">
        <v>270</v>
      </c>
      <c r="L12" s="230"/>
      <c r="M12" s="230"/>
      <c r="N12" s="230"/>
      <c r="O12" s="230"/>
      <c r="P12" s="230"/>
      <c r="Q12" s="230"/>
      <c r="R12" s="230"/>
      <c r="S12" s="230"/>
    </row>
    <row r="13" spans="1:19" ht="18" x14ac:dyDescent="0.2">
      <c r="A13" s="157" t="s">
        <v>138</v>
      </c>
      <c r="B13" s="108">
        <v>312652</v>
      </c>
      <c r="C13" s="108">
        <v>226463</v>
      </c>
      <c r="D13" s="108">
        <f t="shared" si="1"/>
        <v>539115</v>
      </c>
      <c r="E13" s="108">
        <v>67968</v>
      </c>
      <c r="F13" s="108">
        <v>9000</v>
      </c>
      <c r="G13" s="108">
        <f t="shared" si="2"/>
        <v>76968</v>
      </c>
      <c r="H13" s="51">
        <f t="shared" si="3"/>
        <v>380620</v>
      </c>
      <c r="I13" s="108">
        <f t="shared" si="4"/>
        <v>235463</v>
      </c>
      <c r="J13" s="161">
        <f t="shared" si="0"/>
        <v>616083</v>
      </c>
      <c r="K13" s="176" t="s">
        <v>271</v>
      </c>
      <c r="L13" s="230"/>
      <c r="M13" s="230"/>
      <c r="N13" s="230"/>
      <c r="O13" s="230"/>
      <c r="P13" s="230"/>
      <c r="Q13" s="230"/>
      <c r="R13" s="230"/>
      <c r="S13" s="230"/>
    </row>
    <row r="14" spans="1:19" ht="18" x14ac:dyDescent="0.2">
      <c r="A14" s="156" t="s">
        <v>139</v>
      </c>
      <c r="B14" s="106">
        <v>129863</v>
      </c>
      <c r="C14" s="106">
        <v>123305</v>
      </c>
      <c r="D14" s="106">
        <f t="shared" si="1"/>
        <v>253168</v>
      </c>
      <c r="E14" s="106">
        <v>288061</v>
      </c>
      <c r="F14" s="106">
        <v>8005</v>
      </c>
      <c r="G14" s="106">
        <f t="shared" si="2"/>
        <v>296066</v>
      </c>
      <c r="H14" s="53">
        <f t="shared" si="3"/>
        <v>417924</v>
      </c>
      <c r="I14" s="106">
        <f t="shared" si="4"/>
        <v>131310</v>
      </c>
      <c r="J14" s="160">
        <f t="shared" si="0"/>
        <v>549234</v>
      </c>
      <c r="K14" s="175" t="s">
        <v>272</v>
      </c>
      <c r="L14" s="230"/>
      <c r="M14" s="230"/>
      <c r="N14" s="230"/>
      <c r="O14" s="230"/>
      <c r="P14" s="230"/>
      <c r="Q14" s="230"/>
      <c r="R14" s="230"/>
      <c r="S14" s="230"/>
    </row>
    <row r="15" spans="1:19" ht="18" x14ac:dyDescent="0.2">
      <c r="A15" s="157" t="s">
        <v>140</v>
      </c>
      <c r="B15" s="108">
        <v>308364</v>
      </c>
      <c r="C15" s="108">
        <v>52847</v>
      </c>
      <c r="D15" s="108">
        <f t="shared" si="1"/>
        <v>361211</v>
      </c>
      <c r="E15" s="108">
        <v>3693800</v>
      </c>
      <c r="F15" s="108">
        <v>107298</v>
      </c>
      <c r="G15" s="108">
        <f t="shared" si="2"/>
        <v>3801098</v>
      </c>
      <c r="H15" s="51">
        <f t="shared" si="3"/>
        <v>4002164</v>
      </c>
      <c r="I15" s="108">
        <f t="shared" si="4"/>
        <v>160145</v>
      </c>
      <c r="J15" s="161">
        <f t="shared" si="0"/>
        <v>4162309</v>
      </c>
      <c r="K15" s="176" t="s">
        <v>273</v>
      </c>
      <c r="L15" s="230"/>
      <c r="M15" s="230"/>
      <c r="N15" s="230"/>
      <c r="O15" s="230"/>
      <c r="P15" s="230"/>
      <c r="Q15" s="230"/>
      <c r="R15" s="230"/>
      <c r="S15" s="230"/>
    </row>
    <row r="16" spans="1:19" ht="36" x14ac:dyDescent="0.2">
      <c r="A16" s="156" t="s">
        <v>141</v>
      </c>
      <c r="B16" s="106">
        <v>3670</v>
      </c>
      <c r="C16" s="107">
        <v>534</v>
      </c>
      <c r="D16" s="106">
        <f t="shared" si="1"/>
        <v>4204</v>
      </c>
      <c r="E16" s="106">
        <v>87217</v>
      </c>
      <c r="F16" s="107">
        <v>85</v>
      </c>
      <c r="G16" s="106">
        <f t="shared" si="2"/>
        <v>87302</v>
      </c>
      <c r="H16" s="53">
        <f t="shared" si="3"/>
        <v>90887</v>
      </c>
      <c r="I16" s="107">
        <f t="shared" si="4"/>
        <v>619</v>
      </c>
      <c r="J16" s="160">
        <f t="shared" si="0"/>
        <v>91506</v>
      </c>
      <c r="K16" s="175" t="s">
        <v>274</v>
      </c>
      <c r="L16" s="230"/>
      <c r="M16" s="230"/>
      <c r="N16" s="230"/>
      <c r="O16" s="230"/>
      <c r="P16" s="230"/>
      <c r="Q16" s="230"/>
      <c r="R16" s="230"/>
      <c r="S16" s="230"/>
    </row>
    <row r="17" spans="1:19" ht="54" x14ac:dyDescent="0.2">
      <c r="A17" s="157" t="s">
        <v>142</v>
      </c>
      <c r="B17" s="108">
        <v>25085</v>
      </c>
      <c r="C17" s="108">
        <v>7236</v>
      </c>
      <c r="D17" s="108">
        <f t="shared" si="1"/>
        <v>32321</v>
      </c>
      <c r="E17" s="108">
        <v>169527</v>
      </c>
      <c r="F17" s="108">
        <v>5942</v>
      </c>
      <c r="G17" s="108">
        <f t="shared" si="2"/>
        <v>175469</v>
      </c>
      <c r="H17" s="51">
        <f t="shared" si="3"/>
        <v>194612</v>
      </c>
      <c r="I17" s="108">
        <f t="shared" si="4"/>
        <v>13178</v>
      </c>
      <c r="J17" s="161">
        <f t="shared" si="0"/>
        <v>207790</v>
      </c>
      <c r="K17" s="176" t="s">
        <v>275</v>
      </c>
      <c r="L17" s="230"/>
      <c r="M17" s="230"/>
      <c r="N17" s="230"/>
      <c r="O17" s="230"/>
      <c r="P17" s="230"/>
      <c r="Q17" s="230"/>
      <c r="R17" s="230"/>
      <c r="S17" s="230"/>
    </row>
    <row r="18" spans="1:19" ht="36" x14ac:dyDescent="0.2">
      <c r="A18" s="156" t="s">
        <v>143</v>
      </c>
      <c r="B18" s="106">
        <v>201810</v>
      </c>
      <c r="C18" s="106">
        <v>19338</v>
      </c>
      <c r="D18" s="106">
        <f t="shared" si="1"/>
        <v>221148</v>
      </c>
      <c r="E18" s="106">
        <v>2244508</v>
      </c>
      <c r="F18" s="106">
        <v>2517</v>
      </c>
      <c r="G18" s="106">
        <f t="shared" si="2"/>
        <v>2247025</v>
      </c>
      <c r="H18" s="53">
        <f t="shared" si="3"/>
        <v>2446318</v>
      </c>
      <c r="I18" s="106">
        <f t="shared" si="4"/>
        <v>21855</v>
      </c>
      <c r="J18" s="160">
        <f t="shared" si="0"/>
        <v>2468173</v>
      </c>
      <c r="K18" s="175" t="s">
        <v>276</v>
      </c>
      <c r="L18" s="230"/>
      <c r="M18" s="230"/>
      <c r="N18" s="230"/>
      <c r="O18" s="230"/>
      <c r="P18" s="230"/>
      <c r="Q18" s="230"/>
      <c r="R18" s="230"/>
      <c r="S18" s="230"/>
    </row>
    <row r="19" spans="1:19" ht="18" x14ac:dyDescent="0.2">
      <c r="A19" s="157" t="s">
        <v>144</v>
      </c>
      <c r="B19" s="108">
        <v>30024</v>
      </c>
      <c r="C19" s="108">
        <v>982</v>
      </c>
      <c r="D19" s="108">
        <f t="shared" si="1"/>
        <v>31006</v>
      </c>
      <c r="E19" s="108">
        <v>202129</v>
      </c>
      <c r="F19" s="108">
        <v>4935</v>
      </c>
      <c r="G19" s="108">
        <f t="shared" si="2"/>
        <v>207064</v>
      </c>
      <c r="H19" s="51">
        <f t="shared" si="3"/>
        <v>232153</v>
      </c>
      <c r="I19" s="108">
        <f t="shared" si="4"/>
        <v>5917</v>
      </c>
      <c r="J19" s="161">
        <f t="shared" si="0"/>
        <v>238070</v>
      </c>
      <c r="K19" s="176" t="s">
        <v>279</v>
      </c>
      <c r="L19" s="230"/>
      <c r="M19" s="230"/>
      <c r="N19" s="230"/>
      <c r="O19" s="230"/>
      <c r="P19" s="230"/>
      <c r="Q19" s="230"/>
      <c r="R19" s="230"/>
      <c r="S19" s="230"/>
    </row>
    <row r="20" spans="1:19" ht="18" x14ac:dyDescent="0.2">
      <c r="A20" s="76" t="s">
        <v>255</v>
      </c>
      <c r="B20" s="310">
        <f t="shared" ref="B20:I20" si="5">SUM(B10:B19)</f>
        <v>1367680</v>
      </c>
      <c r="C20" s="310">
        <f t="shared" si="5"/>
        <v>604401</v>
      </c>
      <c r="D20" s="310">
        <f t="shared" si="5"/>
        <v>1972081</v>
      </c>
      <c r="E20" s="310">
        <f t="shared" si="5"/>
        <v>7516298</v>
      </c>
      <c r="F20" s="310">
        <f t="shared" si="5"/>
        <v>216958</v>
      </c>
      <c r="G20" s="310">
        <f t="shared" si="5"/>
        <v>7733256</v>
      </c>
      <c r="H20" s="311">
        <f t="shared" si="5"/>
        <v>8883978</v>
      </c>
      <c r="I20" s="310">
        <f t="shared" si="5"/>
        <v>821359</v>
      </c>
      <c r="J20" s="312">
        <f>SUM(J10:J19)</f>
        <v>9705337</v>
      </c>
      <c r="K20" s="224" t="s">
        <v>278</v>
      </c>
      <c r="L20" s="230"/>
      <c r="M20" s="230"/>
      <c r="N20" s="230"/>
      <c r="O20" s="230"/>
      <c r="P20" s="230"/>
      <c r="Q20" s="230"/>
      <c r="R20" s="230"/>
      <c r="S20" s="230"/>
    </row>
    <row r="21" spans="1:19" ht="16.5" x14ac:dyDescent="0.35">
      <c r="A21" s="111" t="s">
        <v>146</v>
      </c>
      <c r="B21" s="75"/>
      <c r="C21" s="75"/>
      <c r="D21" s="75"/>
      <c r="E21" s="75"/>
      <c r="F21" s="75"/>
      <c r="G21" s="75"/>
      <c r="H21" s="75" t="s">
        <v>549</v>
      </c>
      <c r="I21" s="75"/>
      <c r="J21" s="75" t="s">
        <v>145</v>
      </c>
    </row>
  </sheetData>
  <mergeCells count="10">
    <mergeCell ref="A3:K3"/>
    <mergeCell ref="A4:K4"/>
    <mergeCell ref="K6:K9"/>
    <mergeCell ref="A6:A9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2" orientation="landscape" horizontalDpi="300" r:id="rId1"/>
  <headerFooter>
    <oddFooter>&amp;Lstats.gov.sa</oddFooter>
  </headerFooter>
  <colBreaks count="1" manualBreakCount="1">
    <brk id="1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23"/>
  <sheetViews>
    <sheetView rightToLeft="1" view="pageBreakPreview" zoomScale="60" zoomScaleNormal="100" workbookViewId="0">
      <selection activeCell="A4" sqref="A4:M4"/>
    </sheetView>
  </sheetViews>
  <sheetFormatPr defaultRowHeight="14.25" x14ac:dyDescent="0.2"/>
  <cols>
    <col min="1" max="1" width="14.375" customWidth="1"/>
    <col min="2" max="12" width="15.875" style="114" customWidth="1"/>
    <col min="13" max="13" width="13.375" customWidth="1"/>
    <col min="15" max="15" width="10.125" bestFit="1" customWidth="1"/>
  </cols>
  <sheetData>
    <row r="1" spans="1:39" ht="28.5" customHeight="1" x14ac:dyDescent="0.2">
      <c r="K1" s="816" t="s">
        <v>582</v>
      </c>
      <c r="L1" s="816"/>
      <c r="M1" s="140"/>
    </row>
    <row r="2" spans="1:39" ht="61.5" customHeight="1" x14ac:dyDescent="0.2">
      <c r="A2" s="72"/>
      <c r="H2" s="140"/>
      <c r="I2" s="843" t="s">
        <v>634</v>
      </c>
      <c r="J2" s="843"/>
      <c r="K2" s="843"/>
      <c r="L2" s="843"/>
      <c r="M2" s="140"/>
    </row>
    <row r="3" spans="1:39" ht="18" x14ac:dyDescent="0.2">
      <c r="A3" s="69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</row>
    <row r="4" spans="1:39" ht="21" x14ac:dyDescent="0.2">
      <c r="A4" s="791" t="s">
        <v>147</v>
      </c>
      <c r="B4" s="791"/>
      <c r="C4" s="791"/>
      <c r="D4" s="791"/>
      <c r="E4" s="791"/>
      <c r="F4" s="791"/>
      <c r="G4" s="791"/>
      <c r="H4" s="791"/>
      <c r="I4" s="791"/>
      <c r="J4" s="791"/>
      <c r="K4" s="791"/>
      <c r="L4" s="791"/>
      <c r="M4" s="791"/>
    </row>
    <row r="5" spans="1:39" ht="21" x14ac:dyDescent="0.2">
      <c r="A5" s="792" t="s">
        <v>148</v>
      </c>
      <c r="B5" s="792"/>
      <c r="C5" s="792"/>
      <c r="D5" s="792"/>
      <c r="E5" s="792"/>
      <c r="F5" s="792"/>
      <c r="G5" s="792"/>
      <c r="H5" s="792"/>
      <c r="I5" s="792"/>
      <c r="J5" s="792"/>
      <c r="K5" s="792"/>
      <c r="L5" s="792"/>
      <c r="M5" s="792"/>
    </row>
    <row r="6" spans="1:39" ht="18" x14ac:dyDescent="0.2">
      <c r="A6" s="823" t="s">
        <v>153</v>
      </c>
      <c r="B6" s="823"/>
      <c r="C6" s="141"/>
      <c r="D6" s="141"/>
      <c r="E6" s="141"/>
      <c r="F6" s="141"/>
      <c r="G6" s="141"/>
      <c r="H6" s="141"/>
      <c r="I6" s="141"/>
      <c r="J6" s="141"/>
      <c r="K6" s="141"/>
      <c r="L6" s="141"/>
    </row>
    <row r="7" spans="1:39" ht="98.25" customHeight="1" x14ac:dyDescent="0.2">
      <c r="A7" s="840" t="s">
        <v>150</v>
      </c>
      <c r="B7" s="223" t="s">
        <v>135</v>
      </c>
      <c r="C7" s="223" t="s">
        <v>136</v>
      </c>
      <c r="D7" s="223" t="s">
        <v>137</v>
      </c>
      <c r="E7" s="223" t="s">
        <v>138</v>
      </c>
      <c r="F7" s="223" t="s">
        <v>139</v>
      </c>
      <c r="G7" s="223" t="s">
        <v>140</v>
      </c>
      <c r="H7" s="223" t="s">
        <v>141</v>
      </c>
      <c r="I7" s="223" t="s">
        <v>142</v>
      </c>
      <c r="J7" s="223" t="s">
        <v>143</v>
      </c>
      <c r="K7" s="243" t="s">
        <v>144</v>
      </c>
      <c r="L7" s="244" t="s">
        <v>18</v>
      </c>
      <c r="M7" s="840" t="s">
        <v>239</v>
      </c>
    </row>
    <row r="8" spans="1:39" ht="131.25" customHeight="1" x14ac:dyDescent="0.2">
      <c r="A8" s="840"/>
      <c r="B8" s="223" t="s">
        <v>268</v>
      </c>
      <c r="C8" s="223" t="s">
        <v>269</v>
      </c>
      <c r="D8" s="223" t="s">
        <v>270</v>
      </c>
      <c r="E8" s="223" t="s">
        <v>271</v>
      </c>
      <c r="F8" s="223" t="s">
        <v>272</v>
      </c>
      <c r="G8" s="223" t="s">
        <v>273</v>
      </c>
      <c r="H8" s="223" t="s">
        <v>274</v>
      </c>
      <c r="I8" s="223" t="s">
        <v>275</v>
      </c>
      <c r="J8" s="223" t="s">
        <v>276</v>
      </c>
      <c r="K8" s="223" t="s">
        <v>279</v>
      </c>
      <c r="L8" s="244" t="s">
        <v>5</v>
      </c>
      <c r="M8" s="840"/>
    </row>
    <row r="9" spans="1:39" ht="22.9" customHeight="1" x14ac:dyDescent="0.2">
      <c r="A9" s="156" t="s">
        <v>66</v>
      </c>
      <c r="B9" s="275">
        <v>92688</v>
      </c>
      <c r="C9" s="275">
        <v>197932</v>
      </c>
      <c r="D9" s="275">
        <v>261881</v>
      </c>
      <c r="E9" s="275">
        <v>280211</v>
      </c>
      <c r="F9" s="275">
        <v>243073</v>
      </c>
      <c r="G9" s="275">
        <v>1573862</v>
      </c>
      <c r="H9" s="275">
        <v>32394</v>
      </c>
      <c r="I9" s="275">
        <v>63994</v>
      </c>
      <c r="J9" s="275">
        <v>852230</v>
      </c>
      <c r="K9" s="275">
        <v>69399</v>
      </c>
      <c r="L9" s="278">
        <f>SUM(B9:K9)</f>
        <v>3667664</v>
      </c>
      <c r="M9" s="175" t="s">
        <v>240</v>
      </c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</row>
    <row r="10" spans="1:39" ht="22.9" customHeight="1" x14ac:dyDescent="0.2">
      <c r="A10" s="157" t="s">
        <v>67</v>
      </c>
      <c r="B10" s="276">
        <v>62207</v>
      </c>
      <c r="C10" s="276">
        <v>103942</v>
      </c>
      <c r="D10" s="276">
        <v>152490</v>
      </c>
      <c r="E10" s="276">
        <v>148908</v>
      </c>
      <c r="F10" s="276">
        <v>167965</v>
      </c>
      <c r="G10" s="276">
        <v>1008332</v>
      </c>
      <c r="H10" s="276">
        <v>14339</v>
      </c>
      <c r="I10" s="276">
        <v>40782</v>
      </c>
      <c r="J10" s="276">
        <v>464581</v>
      </c>
      <c r="K10" s="276">
        <v>43564</v>
      </c>
      <c r="L10" s="279">
        <f t="shared" ref="L10:L21" si="0">SUM(B10:K10)</f>
        <v>2207110</v>
      </c>
      <c r="M10" s="176" t="s">
        <v>241</v>
      </c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</row>
    <row r="11" spans="1:39" ht="22.9" customHeight="1" x14ac:dyDescent="0.2">
      <c r="A11" s="156" t="s">
        <v>68</v>
      </c>
      <c r="B11" s="275">
        <v>9028</v>
      </c>
      <c r="C11" s="275">
        <v>13713</v>
      </c>
      <c r="D11" s="275">
        <v>25235</v>
      </c>
      <c r="E11" s="275">
        <v>19790</v>
      </c>
      <c r="F11" s="275">
        <v>14510</v>
      </c>
      <c r="G11" s="275">
        <v>168426</v>
      </c>
      <c r="H11" s="275">
        <v>4614</v>
      </c>
      <c r="I11" s="275">
        <v>10048</v>
      </c>
      <c r="J11" s="275">
        <v>88058</v>
      </c>
      <c r="K11" s="275">
        <v>10357</v>
      </c>
      <c r="L11" s="278">
        <f t="shared" si="0"/>
        <v>363779</v>
      </c>
      <c r="M11" s="175" t="s">
        <v>242</v>
      </c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</row>
    <row r="12" spans="1:39" ht="22.9" customHeight="1" x14ac:dyDescent="0.2">
      <c r="A12" s="157" t="s">
        <v>69</v>
      </c>
      <c r="B12" s="276">
        <v>6658</v>
      </c>
      <c r="C12" s="276">
        <v>10872</v>
      </c>
      <c r="D12" s="276">
        <v>16271</v>
      </c>
      <c r="E12" s="276">
        <v>14557</v>
      </c>
      <c r="F12" s="276">
        <v>12488</v>
      </c>
      <c r="G12" s="276">
        <v>181392</v>
      </c>
      <c r="H12" s="276">
        <v>5776</v>
      </c>
      <c r="I12" s="276">
        <v>7625</v>
      </c>
      <c r="J12" s="276">
        <v>134702</v>
      </c>
      <c r="K12" s="276">
        <v>16039</v>
      </c>
      <c r="L12" s="279">
        <f t="shared" si="0"/>
        <v>406380</v>
      </c>
      <c r="M12" s="176" t="s">
        <v>243</v>
      </c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</row>
    <row r="13" spans="1:39" ht="22.9" customHeight="1" x14ac:dyDescent="0.2">
      <c r="A13" s="156" t="s">
        <v>70</v>
      </c>
      <c r="B13" s="275">
        <v>35445</v>
      </c>
      <c r="C13" s="275">
        <v>98427</v>
      </c>
      <c r="D13" s="275">
        <v>183772</v>
      </c>
      <c r="E13" s="275">
        <v>111114</v>
      </c>
      <c r="F13" s="275">
        <v>73814</v>
      </c>
      <c r="G13" s="275">
        <v>770121</v>
      </c>
      <c r="H13" s="275">
        <v>14324</v>
      </c>
      <c r="I13" s="275">
        <v>57272</v>
      </c>
      <c r="J13" s="275">
        <v>613149</v>
      </c>
      <c r="K13" s="275">
        <v>63750</v>
      </c>
      <c r="L13" s="278">
        <f t="shared" si="0"/>
        <v>2021188</v>
      </c>
      <c r="M13" s="175" t="s">
        <v>244</v>
      </c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</row>
    <row r="14" spans="1:39" ht="22.9" customHeight="1" x14ac:dyDescent="0.2">
      <c r="A14" s="157" t="s">
        <v>71</v>
      </c>
      <c r="B14" s="276">
        <v>5768</v>
      </c>
      <c r="C14" s="276">
        <v>9522</v>
      </c>
      <c r="D14" s="276">
        <v>19256</v>
      </c>
      <c r="E14" s="276">
        <v>12899</v>
      </c>
      <c r="F14" s="276">
        <v>12909</v>
      </c>
      <c r="G14" s="276">
        <v>144404</v>
      </c>
      <c r="H14" s="276">
        <v>5704</v>
      </c>
      <c r="I14" s="276">
        <v>9362</v>
      </c>
      <c r="J14" s="276">
        <v>107896</v>
      </c>
      <c r="K14" s="276">
        <v>9863</v>
      </c>
      <c r="L14" s="279">
        <f t="shared" si="0"/>
        <v>337583</v>
      </c>
      <c r="M14" s="176" t="s">
        <v>245</v>
      </c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</row>
    <row r="15" spans="1:39" ht="22.9" customHeight="1" x14ac:dyDescent="0.2">
      <c r="A15" s="156" t="s">
        <v>72</v>
      </c>
      <c r="B15" s="275">
        <v>2424</v>
      </c>
      <c r="C15" s="275">
        <v>3690</v>
      </c>
      <c r="D15" s="275">
        <v>8172</v>
      </c>
      <c r="E15" s="275">
        <v>5121</v>
      </c>
      <c r="F15" s="275">
        <v>3823</v>
      </c>
      <c r="G15" s="275">
        <v>48701</v>
      </c>
      <c r="H15" s="275">
        <v>2741</v>
      </c>
      <c r="I15" s="275">
        <v>3161</v>
      </c>
      <c r="J15" s="275">
        <v>29004</v>
      </c>
      <c r="K15" s="275">
        <v>3948</v>
      </c>
      <c r="L15" s="278">
        <f t="shared" si="0"/>
        <v>110785</v>
      </c>
      <c r="M15" s="175" t="s">
        <v>246</v>
      </c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0"/>
      <c r="AK15" s="230"/>
      <c r="AL15" s="230"/>
      <c r="AM15" s="230"/>
    </row>
    <row r="16" spans="1:39" ht="22.9" customHeight="1" x14ac:dyDescent="0.2">
      <c r="A16" s="157" t="s">
        <v>73</v>
      </c>
      <c r="B16" s="276">
        <v>2467</v>
      </c>
      <c r="C16" s="276">
        <v>3266</v>
      </c>
      <c r="D16" s="276">
        <v>6055</v>
      </c>
      <c r="E16" s="276">
        <v>6275</v>
      </c>
      <c r="F16" s="276">
        <v>3645</v>
      </c>
      <c r="G16" s="276">
        <v>57944</v>
      </c>
      <c r="H16" s="276">
        <v>4282</v>
      </c>
      <c r="I16" s="276">
        <v>3912</v>
      </c>
      <c r="J16" s="276">
        <v>43508</v>
      </c>
      <c r="K16" s="276">
        <v>5363</v>
      </c>
      <c r="L16" s="279">
        <f t="shared" si="0"/>
        <v>136717</v>
      </c>
      <c r="M16" s="176" t="s">
        <v>247</v>
      </c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30"/>
      <c r="AJ16" s="230"/>
      <c r="AK16" s="230"/>
      <c r="AL16" s="230"/>
      <c r="AM16" s="230"/>
    </row>
    <row r="17" spans="1:39" ht="22.9" customHeight="1" x14ac:dyDescent="0.2">
      <c r="A17" s="156" t="s">
        <v>74</v>
      </c>
      <c r="B17" s="273">
        <v>799</v>
      </c>
      <c r="C17" s="275">
        <v>1258</v>
      </c>
      <c r="D17" s="275">
        <v>2310</v>
      </c>
      <c r="E17" s="275">
        <v>1729</v>
      </c>
      <c r="F17" s="275">
        <v>1709</v>
      </c>
      <c r="G17" s="275">
        <v>20791</v>
      </c>
      <c r="H17" s="273">
        <v>218</v>
      </c>
      <c r="I17" s="275">
        <v>1662</v>
      </c>
      <c r="J17" s="275">
        <v>16758</v>
      </c>
      <c r="K17" s="275">
        <v>1661</v>
      </c>
      <c r="L17" s="278">
        <f t="shared" si="0"/>
        <v>48895</v>
      </c>
      <c r="M17" s="175" t="s">
        <v>248</v>
      </c>
      <c r="O17" s="230"/>
      <c r="P17" s="230"/>
      <c r="Q17" s="230"/>
      <c r="R17" s="230"/>
      <c r="S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30"/>
      <c r="AJ17" s="230"/>
      <c r="AK17" s="230"/>
      <c r="AL17" s="230"/>
      <c r="AM17" s="230"/>
    </row>
    <row r="18" spans="1:39" ht="22.9" customHeight="1" x14ac:dyDescent="0.2">
      <c r="A18" s="157" t="s">
        <v>75</v>
      </c>
      <c r="B18" s="276">
        <v>3096</v>
      </c>
      <c r="C18" s="276">
        <v>3704</v>
      </c>
      <c r="D18" s="276">
        <v>6725</v>
      </c>
      <c r="E18" s="276">
        <v>5048</v>
      </c>
      <c r="F18" s="276">
        <v>5599</v>
      </c>
      <c r="G18" s="276">
        <v>68480</v>
      </c>
      <c r="H18" s="276">
        <v>3190</v>
      </c>
      <c r="I18" s="276">
        <v>3568</v>
      </c>
      <c r="J18" s="276">
        <v>33111</v>
      </c>
      <c r="K18" s="276">
        <v>4702</v>
      </c>
      <c r="L18" s="279">
        <f t="shared" si="0"/>
        <v>137223</v>
      </c>
      <c r="M18" s="176" t="s">
        <v>249</v>
      </c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0"/>
      <c r="AM18" s="230"/>
    </row>
    <row r="19" spans="1:39" ht="22.9" customHeight="1" x14ac:dyDescent="0.2">
      <c r="A19" s="156" t="s">
        <v>76</v>
      </c>
      <c r="B19" s="275">
        <v>2253</v>
      </c>
      <c r="C19" s="275">
        <v>3056</v>
      </c>
      <c r="D19" s="275">
        <v>6139</v>
      </c>
      <c r="E19" s="275">
        <v>7290</v>
      </c>
      <c r="F19" s="275">
        <v>4479</v>
      </c>
      <c r="G19" s="275">
        <v>66611</v>
      </c>
      <c r="H19" s="275">
        <v>1398</v>
      </c>
      <c r="I19" s="275">
        <v>2647</v>
      </c>
      <c r="J19" s="275">
        <v>46165</v>
      </c>
      <c r="K19" s="275">
        <v>5098</v>
      </c>
      <c r="L19" s="278">
        <f t="shared" si="0"/>
        <v>145136</v>
      </c>
      <c r="M19" s="175" t="s">
        <v>250</v>
      </c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230"/>
      <c r="AF19" s="230"/>
      <c r="AG19" s="230"/>
      <c r="AH19" s="230"/>
      <c r="AI19" s="230"/>
      <c r="AJ19" s="230"/>
      <c r="AK19" s="230"/>
      <c r="AL19" s="230"/>
      <c r="AM19" s="230"/>
    </row>
    <row r="20" spans="1:39" ht="22.9" customHeight="1" x14ac:dyDescent="0.2">
      <c r="A20" s="157" t="s">
        <v>77</v>
      </c>
      <c r="B20" s="274">
        <v>1007</v>
      </c>
      <c r="C20" s="276">
        <v>1061</v>
      </c>
      <c r="D20" s="276">
        <v>2200</v>
      </c>
      <c r="E20" s="276">
        <v>1591</v>
      </c>
      <c r="F20" s="276">
        <v>1928</v>
      </c>
      <c r="G20" s="276">
        <v>22593</v>
      </c>
      <c r="H20" s="274">
        <v>574</v>
      </c>
      <c r="I20" s="276">
        <v>1501</v>
      </c>
      <c r="J20" s="276">
        <v>17002</v>
      </c>
      <c r="K20" s="276">
        <v>1631</v>
      </c>
      <c r="L20" s="279">
        <f t="shared" si="0"/>
        <v>51088</v>
      </c>
      <c r="M20" s="176" t="s">
        <v>251</v>
      </c>
      <c r="O20" s="230"/>
      <c r="P20" s="230"/>
      <c r="Q20" s="230"/>
      <c r="R20" s="230"/>
      <c r="S20" s="230"/>
      <c r="U20" s="230"/>
      <c r="V20" s="230"/>
      <c r="W20" s="230"/>
      <c r="X20" s="230"/>
      <c r="Y20" s="230"/>
      <c r="Z20" s="230"/>
      <c r="AA20" s="230"/>
      <c r="AB20" s="230"/>
      <c r="AC20" s="230"/>
      <c r="AD20" s="230"/>
      <c r="AE20" s="230"/>
      <c r="AF20" s="230"/>
      <c r="AG20" s="230"/>
      <c r="AH20" s="230"/>
      <c r="AI20" s="230"/>
      <c r="AJ20" s="230"/>
      <c r="AK20" s="230"/>
      <c r="AL20" s="230"/>
      <c r="AM20" s="230"/>
    </row>
    <row r="21" spans="1:39" ht="22.9" customHeight="1" x14ac:dyDescent="0.2">
      <c r="A21" s="156" t="s">
        <v>78</v>
      </c>
      <c r="B21" s="275">
        <v>1093</v>
      </c>
      <c r="C21" s="275">
        <v>1793</v>
      </c>
      <c r="D21" s="275">
        <v>4497</v>
      </c>
      <c r="E21" s="275">
        <v>1550</v>
      </c>
      <c r="F21" s="275">
        <v>3292</v>
      </c>
      <c r="G21" s="275">
        <v>30652</v>
      </c>
      <c r="H21" s="275">
        <v>1952</v>
      </c>
      <c r="I21" s="275">
        <v>2256</v>
      </c>
      <c r="J21" s="275">
        <v>22009</v>
      </c>
      <c r="K21" s="275">
        <v>2695</v>
      </c>
      <c r="L21" s="278">
        <f t="shared" si="0"/>
        <v>71789</v>
      </c>
      <c r="M21" s="175" t="s">
        <v>252</v>
      </c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230"/>
      <c r="AJ21" s="230"/>
      <c r="AK21" s="230"/>
      <c r="AL21" s="230"/>
      <c r="AM21" s="230"/>
    </row>
    <row r="22" spans="1:39" ht="18" x14ac:dyDescent="0.2">
      <c r="A22" s="76" t="s">
        <v>28</v>
      </c>
      <c r="B22" s="277">
        <f>SUM(B9:B21)</f>
        <v>224933</v>
      </c>
      <c r="C22" s="277">
        <f t="shared" ref="C22:K22" si="1">SUM(C9:C21)</f>
        <v>452236</v>
      </c>
      <c r="D22" s="277">
        <f t="shared" si="1"/>
        <v>695003</v>
      </c>
      <c r="E22" s="277">
        <f t="shared" si="1"/>
        <v>616083</v>
      </c>
      <c r="F22" s="277">
        <f t="shared" si="1"/>
        <v>549234</v>
      </c>
      <c r="G22" s="277">
        <f t="shared" si="1"/>
        <v>4162309</v>
      </c>
      <c r="H22" s="277">
        <f t="shared" si="1"/>
        <v>91506</v>
      </c>
      <c r="I22" s="277">
        <f t="shared" si="1"/>
        <v>207790</v>
      </c>
      <c r="J22" s="277">
        <f t="shared" si="1"/>
        <v>2468173</v>
      </c>
      <c r="K22" s="277">
        <f t="shared" si="1"/>
        <v>238070</v>
      </c>
      <c r="L22" s="277">
        <f>SUM(L9:L21)</f>
        <v>9705337</v>
      </c>
      <c r="M22" s="235" t="s">
        <v>5</v>
      </c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30"/>
      <c r="AJ22" s="230"/>
      <c r="AK22" s="230"/>
      <c r="AL22" s="230"/>
      <c r="AM22" s="230"/>
    </row>
    <row r="23" spans="1:39" ht="15" x14ac:dyDescent="0.2">
      <c r="A23" s="139" t="s">
        <v>592</v>
      </c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 t="s">
        <v>125</v>
      </c>
    </row>
  </sheetData>
  <mergeCells count="7">
    <mergeCell ref="K1:L1"/>
    <mergeCell ref="I2:L2"/>
    <mergeCell ref="M7:M8"/>
    <mergeCell ref="A7:A8"/>
    <mergeCell ref="A4:M4"/>
    <mergeCell ref="A5:M5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4" orientation="landscape" horizontalDpi="300" r:id="rId1"/>
  <headerFooter>
    <oddFooter>&amp;Lstats.gov.sa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34"/>
  <sheetViews>
    <sheetView rightToLeft="1" view="pageBreakPreview" zoomScale="70" zoomScaleNormal="100" zoomScaleSheetLayoutView="70" workbookViewId="0">
      <selection activeCell="A3" sqref="A3:L3"/>
    </sheetView>
  </sheetViews>
  <sheetFormatPr defaultRowHeight="14.25" x14ac:dyDescent="0.2"/>
  <cols>
    <col min="2" max="2" width="14.125" customWidth="1"/>
    <col min="3" max="3" width="16.125" customWidth="1"/>
    <col min="4" max="4" width="14.375" style="114" customWidth="1"/>
    <col min="5" max="5" width="15" customWidth="1"/>
    <col min="6" max="6" width="10.75" customWidth="1"/>
    <col min="7" max="7" width="13" customWidth="1"/>
    <col min="8" max="8" width="14" customWidth="1"/>
    <col min="9" max="9" width="12.75" customWidth="1"/>
    <col min="10" max="10" width="14.875" style="114" customWidth="1"/>
    <col min="11" max="11" width="13.625" customWidth="1"/>
    <col min="12" max="12" width="14.625" customWidth="1"/>
  </cols>
  <sheetData>
    <row r="1" spans="1:26" x14ac:dyDescent="0.2">
      <c r="K1" s="702" t="s">
        <v>589</v>
      </c>
    </row>
    <row r="2" spans="1:26" ht="61.5" customHeight="1" x14ac:dyDescent="0.2">
      <c r="A2" s="72"/>
      <c r="H2" s="2"/>
      <c r="J2" s="140"/>
      <c r="K2" s="702" t="s">
        <v>635</v>
      </c>
    </row>
    <row r="3" spans="1:26" ht="21" x14ac:dyDescent="0.2">
      <c r="A3" s="844" t="s">
        <v>151</v>
      </c>
      <c r="B3" s="844"/>
      <c r="C3" s="844"/>
      <c r="D3" s="844"/>
      <c r="E3" s="844"/>
      <c r="F3" s="844"/>
      <c r="G3" s="844"/>
      <c r="H3" s="844"/>
      <c r="I3" s="844"/>
      <c r="J3" s="844"/>
      <c r="K3" s="844"/>
      <c r="L3" s="844"/>
    </row>
    <row r="4" spans="1:26" ht="21" x14ac:dyDescent="0.2">
      <c r="A4" s="844" t="s">
        <v>152</v>
      </c>
      <c r="B4" s="844"/>
      <c r="C4" s="844"/>
      <c r="D4" s="844"/>
      <c r="E4" s="844"/>
      <c r="F4" s="844"/>
      <c r="G4" s="844"/>
      <c r="H4" s="844"/>
      <c r="I4" s="844"/>
      <c r="J4" s="844"/>
      <c r="K4" s="844"/>
      <c r="L4" s="844"/>
    </row>
    <row r="5" spans="1:26" ht="18" x14ac:dyDescent="0.2">
      <c r="A5" s="845" t="s">
        <v>159</v>
      </c>
      <c r="B5" s="845"/>
      <c r="C5" s="149"/>
      <c r="D5" s="141"/>
      <c r="E5" s="149"/>
      <c r="F5" s="149"/>
      <c r="G5" s="149"/>
      <c r="H5" s="149"/>
      <c r="I5" s="149"/>
      <c r="J5" s="141"/>
      <c r="K5" s="149"/>
      <c r="L5" s="149"/>
    </row>
    <row r="6" spans="1:26" ht="90" x14ac:dyDescent="0.2">
      <c r="A6" s="76" t="s">
        <v>45</v>
      </c>
      <c r="B6" s="223" t="s">
        <v>135</v>
      </c>
      <c r="C6" s="223" t="s">
        <v>136</v>
      </c>
      <c r="D6" s="223" t="s">
        <v>137</v>
      </c>
      <c r="E6" s="223" t="s">
        <v>138</v>
      </c>
      <c r="F6" s="223" t="s">
        <v>139</v>
      </c>
      <c r="G6" s="223" t="s">
        <v>140</v>
      </c>
      <c r="H6" s="223" t="s">
        <v>141</v>
      </c>
      <c r="I6" s="223" t="s">
        <v>142</v>
      </c>
      <c r="J6" s="223" t="s">
        <v>143</v>
      </c>
      <c r="K6" s="243" t="s">
        <v>144</v>
      </c>
      <c r="L6" s="245" t="s">
        <v>18</v>
      </c>
    </row>
    <row r="7" spans="1:26" ht="166.5" customHeight="1" x14ac:dyDescent="0.2">
      <c r="A7" s="76" t="s">
        <v>154</v>
      </c>
      <c r="B7" s="223" t="s">
        <v>268</v>
      </c>
      <c r="C7" s="223" t="s">
        <v>269</v>
      </c>
      <c r="D7" s="223" t="s">
        <v>270</v>
      </c>
      <c r="E7" s="223" t="s">
        <v>271</v>
      </c>
      <c r="F7" s="223" t="s">
        <v>272</v>
      </c>
      <c r="G7" s="223" t="s">
        <v>273</v>
      </c>
      <c r="H7" s="223" t="s">
        <v>274</v>
      </c>
      <c r="I7" s="223" t="s">
        <v>275</v>
      </c>
      <c r="J7" s="223" t="s">
        <v>276</v>
      </c>
      <c r="K7" s="223" t="s">
        <v>279</v>
      </c>
      <c r="L7" s="244" t="s">
        <v>5</v>
      </c>
    </row>
    <row r="8" spans="1:26" ht="18.75" thickBot="1" x14ac:dyDescent="0.25">
      <c r="A8" s="151" t="s">
        <v>48</v>
      </c>
      <c r="B8" s="142">
        <v>3748</v>
      </c>
      <c r="C8" s="142">
        <v>1931</v>
      </c>
      <c r="D8" s="143">
        <v>3440</v>
      </c>
      <c r="E8" s="142">
        <v>18798</v>
      </c>
      <c r="F8" s="142">
        <v>15609</v>
      </c>
      <c r="G8" s="143">
        <v>13381</v>
      </c>
      <c r="H8" s="144">
        <v>125</v>
      </c>
      <c r="I8" s="144">
        <v>738</v>
      </c>
      <c r="J8" s="143">
        <v>11203</v>
      </c>
      <c r="K8" s="145">
        <v>330</v>
      </c>
      <c r="L8" s="154">
        <f>SUM(B8:K8)</f>
        <v>69303</v>
      </c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</row>
    <row r="9" spans="1:26" ht="18.75" thickBot="1" x14ac:dyDescent="0.25">
      <c r="A9" s="152" t="s">
        <v>49</v>
      </c>
      <c r="B9" s="146">
        <v>17977</v>
      </c>
      <c r="C9" s="146">
        <v>15489</v>
      </c>
      <c r="D9" s="147">
        <v>39936</v>
      </c>
      <c r="E9" s="146">
        <v>103911</v>
      </c>
      <c r="F9" s="146">
        <v>77996</v>
      </c>
      <c r="G9" s="147">
        <v>268408</v>
      </c>
      <c r="H9" s="147">
        <v>2598</v>
      </c>
      <c r="I9" s="147">
        <v>10449</v>
      </c>
      <c r="J9" s="147">
        <v>120161</v>
      </c>
      <c r="K9" s="146">
        <v>19435</v>
      </c>
      <c r="L9" s="155">
        <f t="shared" ref="L9:L18" si="0">SUM(B9:K9)</f>
        <v>676360</v>
      </c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</row>
    <row r="10" spans="1:26" ht="18.75" thickBot="1" x14ac:dyDescent="0.25">
      <c r="A10" s="151" t="s">
        <v>50</v>
      </c>
      <c r="B10" s="142">
        <v>25299</v>
      </c>
      <c r="C10" s="142">
        <v>88039</v>
      </c>
      <c r="D10" s="143">
        <v>133027</v>
      </c>
      <c r="E10" s="142">
        <v>139293</v>
      </c>
      <c r="F10" s="142">
        <v>88063</v>
      </c>
      <c r="G10" s="143">
        <v>813336</v>
      </c>
      <c r="H10" s="143">
        <v>8773</v>
      </c>
      <c r="I10" s="143">
        <v>27558</v>
      </c>
      <c r="J10" s="143">
        <v>378641</v>
      </c>
      <c r="K10" s="142">
        <v>39810</v>
      </c>
      <c r="L10" s="154">
        <f t="shared" si="0"/>
        <v>1741839</v>
      </c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</row>
    <row r="11" spans="1:26" ht="18.75" thickBot="1" x14ac:dyDescent="0.25">
      <c r="A11" s="152" t="s">
        <v>51</v>
      </c>
      <c r="B11" s="146">
        <v>36138</v>
      </c>
      <c r="C11" s="146">
        <v>105236</v>
      </c>
      <c r="D11" s="147">
        <v>164717</v>
      </c>
      <c r="E11" s="146">
        <v>121121</v>
      </c>
      <c r="F11" s="146">
        <v>96912</v>
      </c>
      <c r="G11" s="147">
        <v>840242</v>
      </c>
      <c r="H11" s="147">
        <v>16784</v>
      </c>
      <c r="I11" s="147">
        <v>39827</v>
      </c>
      <c r="J11" s="147">
        <v>537285</v>
      </c>
      <c r="K11" s="146">
        <v>42410</v>
      </c>
      <c r="L11" s="155">
        <f t="shared" si="0"/>
        <v>2000672</v>
      </c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</row>
    <row r="12" spans="1:26" ht="18.75" thickBot="1" x14ac:dyDescent="0.25">
      <c r="A12" s="151" t="s">
        <v>52</v>
      </c>
      <c r="B12" s="142">
        <v>38273</v>
      </c>
      <c r="C12" s="142">
        <v>82810</v>
      </c>
      <c r="D12" s="143">
        <v>120744</v>
      </c>
      <c r="E12" s="142">
        <v>85791</v>
      </c>
      <c r="F12" s="142">
        <v>82758</v>
      </c>
      <c r="G12" s="143">
        <v>704252</v>
      </c>
      <c r="H12" s="143">
        <v>19149</v>
      </c>
      <c r="I12" s="143">
        <v>37587</v>
      </c>
      <c r="J12" s="143">
        <v>465800</v>
      </c>
      <c r="K12" s="142">
        <v>35108</v>
      </c>
      <c r="L12" s="154">
        <f t="shared" si="0"/>
        <v>1672272</v>
      </c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</row>
    <row r="13" spans="1:26" ht="18.75" thickBot="1" x14ac:dyDescent="0.25">
      <c r="A13" s="152" t="s">
        <v>53</v>
      </c>
      <c r="B13" s="146">
        <v>29522</v>
      </c>
      <c r="C13" s="146">
        <v>53090</v>
      </c>
      <c r="D13" s="147">
        <v>83069</v>
      </c>
      <c r="E13" s="146">
        <v>51682</v>
      </c>
      <c r="F13" s="146">
        <v>58183</v>
      </c>
      <c r="G13" s="147">
        <v>515192</v>
      </c>
      <c r="H13" s="147">
        <v>15007</v>
      </c>
      <c r="I13" s="147">
        <v>28475</v>
      </c>
      <c r="J13" s="147">
        <v>330399</v>
      </c>
      <c r="K13" s="146">
        <v>26643</v>
      </c>
      <c r="L13" s="155">
        <f t="shared" si="0"/>
        <v>1191262</v>
      </c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</row>
    <row r="14" spans="1:26" ht="18.75" thickBot="1" x14ac:dyDescent="0.25">
      <c r="A14" s="151" t="s">
        <v>54</v>
      </c>
      <c r="B14" s="142">
        <v>23151</v>
      </c>
      <c r="C14" s="142">
        <v>35767</v>
      </c>
      <c r="D14" s="143">
        <v>60933</v>
      </c>
      <c r="E14" s="142">
        <v>35229</v>
      </c>
      <c r="F14" s="142">
        <v>44605</v>
      </c>
      <c r="G14" s="143">
        <v>397137</v>
      </c>
      <c r="H14" s="143">
        <v>12385</v>
      </c>
      <c r="I14" s="143">
        <v>24056</v>
      </c>
      <c r="J14" s="143">
        <v>250614</v>
      </c>
      <c r="K14" s="142">
        <v>22893</v>
      </c>
      <c r="L14" s="154">
        <f t="shared" si="0"/>
        <v>906770</v>
      </c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</row>
    <row r="15" spans="1:26" ht="18.75" thickBot="1" x14ac:dyDescent="0.25">
      <c r="A15" s="152" t="s">
        <v>55</v>
      </c>
      <c r="B15" s="146">
        <v>19359</v>
      </c>
      <c r="C15" s="146">
        <v>27340</v>
      </c>
      <c r="D15" s="147">
        <v>42128</v>
      </c>
      <c r="E15" s="146">
        <v>26783</v>
      </c>
      <c r="F15" s="146">
        <v>37416</v>
      </c>
      <c r="G15" s="147">
        <v>293084</v>
      </c>
      <c r="H15" s="147">
        <v>8520</v>
      </c>
      <c r="I15" s="147">
        <v>19109</v>
      </c>
      <c r="J15" s="147">
        <v>184847</v>
      </c>
      <c r="K15" s="146">
        <v>19115</v>
      </c>
      <c r="L15" s="155">
        <f t="shared" si="0"/>
        <v>677701</v>
      </c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</row>
    <row r="16" spans="1:26" ht="18.75" thickBot="1" x14ac:dyDescent="0.25">
      <c r="A16" s="151" t="s">
        <v>56</v>
      </c>
      <c r="B16" s="142">
        <v>15438</v>
      </c>
      <c r="C16" s="142">
        <v>20302</v>
      </c>
      <c r="D16" s="143">
        <v>25123</v>
      </c>
      <c r="E16" s="142">
        <v>19298</v>
      </c>
      <c r="F16" s="142">
        <v>24988</v>
      </c>
      <c r="G16" s="143">
        <v>172375</v>
      </c>
      <c r="H16" s="143">
        <v>4551</v>
      </c>
      <c r="I16" s="143">
        <v>11735</v>
      </c>
      <c r="J16" s="143">
        <v>106857</v>
      </c>
      <c r="K16" s="142">
        <v>13451</v>
      </c>
      <c r="L16" s="154">
        <f t="shared" si="0"/>
        <v>414118</v>
      </c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</row>
    <row r="17" spans="1:26" ht="18.75" thickBot="1" x14ac:dyDescent="0.25">
      <c r="A17" s="152" t="s">
        <v>57</v>
      </c>
      <c r="B17" s="146">
        <v>9267</v>
      </c>
      <c r="C17" s="146">
        <v>12999</v>
      </c>
      <c r="D17" s="147">
        <v>14543</v>
      </c>
      <c r="E17" s="146">
        <v>9325</v>
      </c>
      <c r="F17" s="146">
        <v>14243</v>
      </c>
      <c r="G17" s="147">
        <v>91592</v>
      </c>
      <c r="H17" s="147">
        <v>2422</v>
      </c>
      <c r="I17" s="147">
        <v>5645</v>
      </c>
      <c r="J17" s="147">
        <v>56280</v>
      </c>
      <c r="K17" s="146">
        <v>9375</v>
      </c>
      <c r="L17" s="155">
        <f t="shared" si="0"/>
        <v>225691</v>
      </c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</row>
    <row r="18" spans="1:26" ht="18.75" thickBot="1" x14ac:dyDescent="0.25">
      <c r="A18" s="151" t="s">
        <v>58</v>
      </c>
      <c r="B18" s="142">
        <v>6761</v>
      </c>
      <c r="C18" s="142">
        <v>9233</v>
      </c>
      <c r="D18" s="143">
        <v>7343</v>
      </c>
      <c r="E18" s="142">
        <v>4852</v>
      </c>
      <c r="F18" s="142">
        <v>8461</v>
      </c>
      <c r="G18" s="143">
        <v>53310</v>
      </c>
      <c r="H18" s="143">
        <v>1192</v>
      </c>
      <c r="I18" s="143">
        <v>2611</v>
      </c>
      <c r="J18" s="143">
        <v>26086</v>
      </c>
      <c r="K18" s="142">
        <v>9500</v>
      </c>
      <c r="L18" s="154">
        <f t="shared" si="0"/>
        <v>129349</v>
      </c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</row>
    <row r="19" spans="1:26" ht="36" x14ac:dyDescent="0.2">
      <c r="A19" s="76" t="s">
        <v>28</v>
      </c>
      <c r="B19" s="110">
        <f>SUM(B8:B18)</f>
        <v>224933</v>
      </c>
      <c r="C19" s="110">
        <f>SUM(C8:C18)</f>
        <v>452236</v>
      </c>
      <c r="D19" s="148">
        <f>SUM(D8:D18)</f>
        <v>695003</v>
      </c>
      <c r="E19" s="110">
        <v>616083</v>
      </c>
      <c r="F19" s="110">
        <f t="shared" ref="F19:K19" si="1">SUM(F8:F18)</f>
        <v>549234</v>
      </c>
      <c r="G19" s="148">
        <f t="shared" si="1"/>
        <v>4162309</v>
      </c>
      <c r="H19" s="148">
        <f>SUM(H8:H18)</f>
        <v>91506</v>
      </c>
      <c r="I19" s="148">
        <f t="shared" si="1"/>
        <v>207790</v>
      </c>
      <c r="J19" s="148">
        <f t="shared" si="1"/>
        <v>2468173</v>
      </c>
      <c r="K19" s="110">
        <f t="shared" si="1"/>
        <v>238070</v>
      </c>
      <c r="L19" s="121">
        <f>SUM(L8:L18)</f>
        <v>9705337</v>
      </c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</row>
    <row r="20" spans="1:26" ht="16.5" x14ac:dyDescent="0.35">
      <c r="A20" s="153" t="s">
        <v>156</v>
      </c>
      <c r="B20" s="149"/>
      <c r="C20" s="149"/>
      <c r="D20" s="141"/>
      <c r="E20" s="149"/>
      <c r="F20" s="149"/>
      <c r="G20" s="149"/>
      <c r="H20" s="149"/>
      <c r="I20" s="149"/>
      <c r="J20" s="141"/>
      <c r="K20" s="149"/>
      <c r="L20" s="149" t="s">
        <v>155</v>
      </c>
    </row>
    <row r="21" spans="1:26" ht="18" x14ac:dyDescent="0.25"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</row>
    <row r="23" spans="1:26" x14ac:dyDescent="0.2">
      <c r="E23" s="230"/>
    </row>
    <row r="24" spans="1:26" x14ac:dyDescent="0.2">
      <c r="E24" s="230"/>
    </row>
    <row r="25" spans="1:26" x14ac:dyDescent="0.2">
      <c r="E25" s="230"/>
    </row>
    <row r="26" spans="1:26" x14ac:dyDescent="0.2">
      <c r="E26" s="230"/>
    </row>
    <row r="27" spans="1:26" x14ac:dyDescent="0.2">
      <c r="E27" s="230"/>
    </row>
    <row r="28" spans="1:26" x14ac:dyDescent="0.2">
      <c r="E28" s="230"/>
    </row>
    <row r="29" spans="1:26" x14ac:dyDescent="0.2">
      <c r="E29" s="230"/>
    </row>
    <row r="30" spans="1:26" x14ac:dyDescent="0.2">
      <c r="E30" s="230"/>
    </row>
    <row r="31" spans="1:26" x14ac:dyDescent="0.2">
      <c r="E31" s="230"/>
    </row>
    <row r="32" spans="1:26" x14ac:dyDescent="0.2">
      <c r="E32" s="230"/>
    </row>
    <row r="33" spans="5:5" x14ac:dyDescent="0.2">
      <c r="E33" s="230"/>
    </row>
    <row r="34" spans="5:5" x14ac:dyDescent="0.2">
      <c r="E34" s="230"/>
    </row>
  </sheetData>
  <mergeCells count="3">
    <mergeCell ref="A3:L3"/>
    <mergeCell ref="A4:L4"/>
    <mergeCell ref="A5:B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4" orientation="landscape" horizontalDpi="300" r:id="rId1"/>
  <headerFooter>
    <oddFooter>&amp;Lstats.gov.sa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22"/>
  <sheetViews>
    <sheetView rightToLeft="1" view="pageBreakPreview" zoomScale="70" zoomScaleNormal="100" zoomScaleSheetLayoutView="70" workbookViewId="0">
      <selection activeCell="A3" sqref="A3:K3"/>
    </sheetView>
  </sheetViews>
  <sheetFormatPr defaultRowHeight="14.25" x14ac:dyDescent="0.2"/>
  <cols>
    <col min="1" max="1" width="30.375" customWidth="1"/>
    <col min="2" max="2" width="10.375" bestFit="1" customWidth="1"/>
    <col min="3" max="3" width="9.125" bestFit="1" customWidth="1"/>
    <col min="4" max="5" width="10.375" bestFit="1" customWidth="1"/>
    <col min="6" max="6" width="9.125" bestFit="1" customWidth="1"/>
    <col min="7" max="8" width="10.375" bestFit="1" customWidth="1"/>
    <col min="9" max="9" width="9.125" bestFit="1" customWidth="1"/>
    <col min="10" max="10" width="11.625" bestFit="1" customWidth="1"/>
    <col min="11" max="11" width="33.125" style="1" customWidth="1"/>
  </cols>
  <sheetData>
    <row r="1" spans="1:22" ht="18.75" customHeight="1" x14ac:dyDescent="0.2">
      <c r="K1" s="272" t="s">
        <v>582</v>
      </c>
    </row>
    <row r="2" spans="1:22" ht="61.5" customHeight="1" x14ac:dyDescent="0.2">
      <c r="A2" s="72"/>
      <c r="H2" s="2"/>
      <c r="K2" s="272" t="s">
        <v>635</v>
      </c>
    </row>
    <row r="3" spans="1:22" ht="21" x14ac:dyDescent="0.2">
      <c r="A3" s="844" t="s">
        <v>157</v>
      </c>
      <c r="B3" s="844"/>
      <c r="C3" s="844"/>
      <c r="D3" s="844"/>
      <c r="E3" s="844"/>
      <c r="F3" s="844"/>
      <c r="G3" s="844"/>
      <c r="H3" s="844"/>
      <c r="I3" s="844"/>
      <c r="J3" s="844"/>
      <c r="K3" s="844"/>
    </row>
    <row r="4" spans="1:22" ht="21" x14ac:dyDescent="0.2">
      <c r="A4" s="844" t="s">
        <v>158</v>
      </c>
      <c r="B4" s="844"/>
      <c r="C4" s="844"/>
      <c r="D4" s="844"/>
      <c r="E4" s="844"/>
      <c r="F4" s="844"/>
      <c r="G4" s="844"/>
      <c r="H4" s="844"/>
      <c r="I4" s="844"/>
      <c r="J4" s="844"/>
      <c r="K4" s="844"/>
    </row>
    <row r="5" spans="1:22" ht="18" x14ac:dyDescent="0.2">
      <c r="A5" s="150" t="s">
        <v>173</v>
      </c>
      <c r="B5" s="149"/>
      <c r="C5" s="149"/>
      <c r="D5" s="149"/>
      <c r="E5" s="149"/>
      <c r="F5" s="149"/>
      <c r="G5" s="149"/>
      <c r="H5" s="149"/>
      <c r="I5" s="149"/>
      <c r="J5" s="149"/>
    </row>
    <row r="6" spans="1:22" ht="15.75" customHeight="1" x14ac:dyDescent="0.2">
      <c r="A6" s="840" t="s">
        <v>160</v>
      </c>
      <c r="B6" s="829" t="s">
        <v>16</v>
      </c>
      <c r="C6" s="830"/>
      <c r="D6" s="831"/>
      <c r="E6" s="829" t="s">
        <v>17</v>
      </c>
      <c r="F6" s="830"/>
      <c r="G6" s="830"/>
      <c r="H6" s="803" t="s">
        <v>18</v>
      </c>
      <c r="I6" s="830"/>
      <c r="J6" s="846"/>
      <c r="K6" s="830" t="s">
        <v>304</v>
      </c>
    </row>
    <row r="7" spans="1:22" ht="18.75" thickBot="1" x14ac:dyDescent="0.25">
      <c r="A7" s="840"/>
      <c r="B7" s="832" t="s">
        <v>19</v>
      </c>
      <c r="C7" s="833"/>
      <c r="D7" s="834"/>
      <c r="E7" s="832" t="s">
        <v>20</v>
      </c>
      <c r="F7" s="833"/>
      <c r="G7" s="833"/>
      <c r="H7" s="841" t="s">
        <v>5</v>
      </c>
      <c r="I7" s="842"/>
      <c r="J7" s="847"/>
      <c r="K7" s="830"/>
    </row>
    <row r="8" spans="1:22" ht="18" x14ac:dyDescent="0.2">
      <c r="A8" s="840"/>
      <c r="B8" s="76" t="s">
        <v>0</v>
      </c>
      <c r="C8" s="77" t="s">
        <v>1</v>
      </c>
      <c r="D8" s="77" t="s">
        <v>47</v>
      </c>
      <c r="E8" s="76" t="s">
        <v>0</v>
      </c>
      <c r="F8" s="76" t="s">
        <v>1</v>
      </c>
      <c r="G8" s="76" t="s">
        <v>47</v>
      </c>
      <c r="H8" s="225" t="s">
        <v>0</v>
      </c>
      <c r="I8" s="224" t="s">
        <v>1</v>
      </c>
      <c r="J8" s="248" t="s">
        <v>47</v>
      </c>
      <c r="K8" s="830"/>
    </row>
    <row r="9" spans="1:22" ht="18" x14ac:dyDescent="0.2">
      <c r="A9" s="840"/>
      <c r="B9" s="76" t="s">
        <v>25</v>
      </c>
      <c r="C9" s="76" t="s">
        <v>26</v>
      </c>
      <c r="D9" s="158" t="s">
        <v>5</v>
      </c>
      <c r="E9" s="76" t="s">
        <v>25</v>
      </c>
      <c r="F9" s="76" t="s">
        <v>26</v>
      </c>
      <c r="G9" s="158" t="s">
        <v>5</v>
      </c>
      <c r="H9" s="225" t="s">
        <v>25</v>
      </c>
      <c r="I9" s="224" t="s">
        <v>26</v>
      </c>
      <c r="J9" s="249" t="s">
        <v>5</v>
      </c>
      <c r="K9" s="830"/>
    </row>
    <row r="10" spans="1:22" ht="27.6" customHeight="1" x14ac:dyDescent="0.2">
      <c r="A10" s="156" t="s">
        <v>161</v>
      </c>
      <c r="B10" s="106">
        <v>75813</v>
      </c>
      <c r="C10" s="106">
        <v>12882</v>
      </c>
      <c r="D10" s="106">
        <f>SUM(B10:C10)</f>
        <v>88695</v>
      </c>
      <c r="E10" s="106">
        <v>261473</v>
      </c>
      <c r="F10" s="107">
        <v>1068</v>
      </c>
      <c r="G10" s="106">
        <f>SUM(E10:F10)</f>
        <v>262541</v>
      </c>
      <c r="H10" s="53">
        <f>B10+E10</f>
        <v>337286</v>
      </c>
      <c r="I10" s="53">
        <f>C10+F10</f>
        <v>13950</v>
      </c>
      <c r="J10" s="53">
        <f>SUM(H10:I10)</f>
        <v>351236</v>
      </c>
      <c r="K10" s="257" t="s">
        <v>310</v>
      </c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</row>
    <row r="11" spans="1:22" ht="27.6" customHeight="1" x14ac:dyDescent="0.2">
      <c r="A11" s="157" t="s">
        <v>162</v>
      </c>
      <c r="B11" s="108">
        <v>275216</v>
      </c>
      <c r="C11" s="108">
        <v>171378</v>
      </c>
      <c r="D11" s="108">
        <f>SUM(B11:C11)</f>
        <v>446594</v>
      </c>
      <c r="E11" s="108">
        <v>1908285</v>
      </c>
      <c r="F11" s="108">
        <v>27670</v>
      </c>
      <c r="G11" s="108">
        <f t="shared" ref="G11:G19" si="0">SUM(E11:F11)</f>
        <v>1935955</v>
      </c>
      <c r="H11" s="51">
        <f t="shared" ref="H11:H19" si="1">B11+E11</f>
        <v>2183501</v>
      </c>
      <c r="I11" s="108">
        <f t="shared" ref="I11:I19" si="2">C11+F11</f>
        <v>199048</v>
      </c>
      <c r="J11" s="251">
        <f t="shared" ref="J11:J19" si="3">SUM(H11:I11)</f>
        <v>2382549</v>
      </c>
      <c r="K11" s="247" t="s">
        <v>293</v>
      </c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</row>
    <row r="12" spans="1:22" ht="27.6" customHeight="1" x14ac:dyDescent="0.2">
      <c r="A12" s="156" t="s">
        <v>163</v>
      </c>
      <c r="B12" s="106">
        <v>311429</v>
      </c>
      <c r="C12" s="106">
        <v>131038</v>
      </c>
      <c r="D12" s="106">
        <f t="shared" ref="D12:D19" si="4">SUM(B12:C12)</f>
        <v>442467</v>
      </c>
      <c r="E12" s="106">
        <v>3356849</v>
      </c>
      <c r="F12" s="106">
        <v>28308</v>
      </c>
      <c r="G12" s="106">
        <f t="shared" si="0"/>
        <v>3385157</v>
      </c>
      <c r="H12" s="53">
        <f t="shared" si="1"/>
        <v>3668278</v>
      </c>
      <c r="I12" s="106">
        <f t="shared" si="2"/>
        <v>159346</v>
      </c>
      <c r="J12" s="250">
        <f t="shared" si="3"/>
        <v>3827624</v>
      </c>
      <c r="K12" s="246" t="s">
        <v>295</v>
      </c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</row>
    <row r="13" spans="1:22" ht="27.6" customHeight="1" x14ac:dyDescent="0.2">
      <c r="A13" s="157" t="s">
        <v>164</v>
      </c>
      <c r="B13" s="108">
        <v>100146</v>
      </c>
      <c r="C13" s="108">
        <v>4195</v>
      </c>
      <c r="D13" s="108">
        <f t="shared" si="4"/>
        <v>104341</v>
      </c>
      <c r="E13" s="108">
        <v>73170</v>
      </c>
      <c r="F13" s="108">
        <v>969</v>
      </c>
      <c r="G13" s="108">
        <f t="shared" si="0"/>
        <v>74139</v>
      </c>
      <c r="H13" s="51">
        <f t="shared" si="1"/>
        <v>173316</v>
      </c>
      <c r="I13" s="108">
        <f t="shared" si="2"/>
        <v>5164</v>
      </c>
      <c r="J13" s="251">
        <f t="shared" si="3"/>
        <v>178480</v>
      </c>
      <c r="K13" s="247" t="s">
        <v>612</v>
      </c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</row>
    <row r="14" spans="1:22" ht="27.6" customHeight="1" x14ac:dyDescent="0.2">
      <c r="A14" s="156" t="s">
        <v>165</v>
      </c>
      <c r="B14" s="106">
        <v>235958</v>
      </c>
      <c r="C14" s="106">
        <v>163869</v>
      </c>
      <c r="D14" s="106">
        <f t="shared" si="4"/>
        <v>399827</v>
      </c>
      <c r="E14" s="106">
        <v>406047</v>
      </c>
      <c r="F14" s="106">
        <v>88327</v>
      </c>
      <c r="G14" s="106">
        <f t="shared" si="0"/>
        <v>494374</v>
      </c>
      <c r="H14" s="53">
        <f t="shared" si="1"/>
        <v>642005</v>
      </c>
      <c r="I14" s="106">
        <f t="shared" si="2"/>
        <v>252196</v>
      </c>
      <c r="J14" s="250">
        <f t="shared" si="3"/>
        <v>894201</v>
      </c>
      <c r="K14" s="246" t="s">
        <v>296</v>
      </c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</row>
    <row r="15" spans="1:22" ht="27.6" customHeight="1" x14ac:dyDescent="0.2">
      <c r="A15" s="157" t="s">
        <v>166</v>
      </c>
      <c r="B15" s="108">
        <v>12381</v>
      </c>
      <c r="C15" s="108">
        <v>3971</v>
      </c>
      <c r="D15" s="108">
        <f t="shared" si="4"/>
        <v>16352</v>
      </c>
      <c r="E15" s="108">
        <v>80651</v>
      </c>
      <c r="F15" s="109">
        <v>199</v>
      </c>
      <c r="G15" s="108">
        <f t="shared" si="0"/>
        <v>80850</v>
      </c>
      <c r="H15" s="51">
        <f t="shared" si="1"/>
        <v>93032</v>
      </c>
      <c r="I15" s="108">
        <f t="shared" si="2"/>
        <v>4170</v>
      </c>
      <c r="J15" s="251">
        <f t="shared" si="3"/>
        <v>97202</v>
      </c>
      <c r="K15" s="258" t="s">
        <v>311</v>
      </c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</row>
    <row r="16" spans="1:22" ht="27.6" customHeight="1" x14ac:dyDescent="0.2">
      <c r="A16" s="156" t="s">
        <v>167</v>
      </c>
      <c r="B16" s="106">
        <v>147654</v>
      </c>
      <c r="C16" s="106">
        <v>56237</v>
      </c>
      <c r="D16" s="106">
        <f t="shared" si="4"/>
        <v>203891</v>
      </c>
      <c r="E16" s="106">
        <v>726422</v>
      </c>
      <c r="F16" s="106">
        <v>19103</v>
      </c>
      <c r="G16" s="106">
        <f t="shared" si="0"/>
        <v>745525</v>
      </c>
      <c r="H16" s="53">
        <f t="shared" si="1"/>
        <v>874076</v>
      </c>
      <c r="I16" s="106">
        <f t="shared" si="2"/>
        <v>75340</v>
      </c>
      <c r="J16" s="250">
        <f t="shared" si="3"/>
        <v>949416</v>
      </c>
      <c r="K16" s="246" t="s">
        <v>298</v>
      </c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</row>
    <row r="17" spans="1:22" ht="27.6" customHeight="1" x14ac:dyDescent="0.2">
      <c r="A17" s="157" t="s">
        <v>168</v>
      </c>
      <c r="B17" s="108">
        <v>47926</v>
      </c>
      <c r="C17" s="108">
        <v>2365</v>
      </c>
      <c r="D17" s="108">
        <f t="shared" si="4"/>
        <v>50291</v>
      </c>
      <c r="E17" s="108">
        <v>54806</v>
      </c>
      <c r="F17" s="109">
        <v>129</v>
      </c>
      <c r="G17" s="108">
        <f t="shared" si="0"/>
        <v>54935</v>
      </c>
      <c r="H17" s="51">
        <f t="shared" si="1"/>
        <v>102732</v>
      </c>
      <c r="I17" s="108">
        <f t="shared" si="2"/>
        <v>2494</v>
      </c>
      <c r="J17" s="251">
        <f t="shared" si="3"/>
        <v>105226</v>
      </c>
      <c r="K17" s="247" t="s">
        <v>292</v>
      </c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</row>
    <row r="18" spans="1:22" ht="27.6" customHeight="1" x14ac:dyDescent="0.2">
      <c r="A18" s="156" t="s">
        <v>169</v>
      </c>
      <c r="B18" s="106">
        <v>159757</v>
      </c>
      <c r="C18" s="106">
        <v>58404</v>
      </c>
      <c r="D18" s="106">
        <f t="shared" si="4"/>
        <v>218161</v>
      </c>
      <c r="E18" s="106">
        <v>648595</v>
      </c>
      <c r="F18" s="106">
        <v>51185</v>
      </c>
      <c r="G18" s="106">
        <f t="shared" si="0"/>
        <v>699780</v>
      </c>
      <c r="H18" s="53">
        <f t="shared" si="1"/>
        <v>808352</v>
      </c>
      <c r="I18" s="106">
        <f t="shared" si="2"/>
        <v>109589</v>
      </c>
      <c r="J18" s="250">
        <f t="shared" si="3"/>
        <v>917941</v>
      </c>
      <c r="K18" s="257" t="s">
        <v>312</v>
      </c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</row>
    <row r="19" spans="1:22" ht="27.6" customHeight="1" x14ac:dyDescent="0.2">
      <c r="A19" s="157" t="s">
        <v>170</v>
      </c>
      <c r="B19" s="108">
        <v>1400</v>
      </c>
      <c r="C19" s="109">
        <v>62</v>
      </c>
      <c r="D19" s="108">
        <f t="shared" si="4"/>
        <v>1462</v>
      </c>
      <c r="E19" s="109">
        <v>0</v>
      </c>
      <c r="F19" s="109">
        <v>0</v>
      </c>
      <c r="G19" s="109">
        <f t="shared" si="0"/>
        <v>0</v>
      </c>
      <c r="H19" s="51">
        <f t="shared" si="1"/>
        <v>1400</v>
      </c>
      <c r="I19" s="109">
        <f t="shared" si="2"/>
        <v>62</v>
      </c>
      <c r="J19" s="251">
        <f t="shared" si="3"/>
        <v>1462</v>
      </c>
      <c r="K19" s="247" t="s">
        <v>313</v>
      </c>
      <c r="M19" s="230"/>
      <c r="N19" s="230"/>
      <c r="O19" s="230"/>
      <c r="P19" s="230"/>
      <c r="Q19" s="230"/>
      <c r="R19" s="230"/>
      <c r="S19" s="230"/>
      <c r="T19" s="230"/>
      <c r="U19" s="230"/>
      <c r="V19" s="230"/>
    </row>
    <row r="20" spans="1:22" ht="18" x14ac:dyDescent="0.2">
      <c r="A20" s="76" t="s">
        <v>28</v>
      </c>
      <c r="B20" s="310">
        <f t="shared" ref="B20:G20" si="5">SUM(B10:B19)</f>
        <v>1367680</v>
      </c>
      <c r="C20" s="310">
        <f t="shared" si="5"/>
        <v>604401</v>
      </c>
      <c r="D20" s="310">
        <f t="shared" si="5"/>
        <v>1972081</v>
      </c>
      <c r="E20" s="310">
        <f t="shared" si="5"/>
        <v>7516298</v>
      </c>
      <c r="F20" s="310">
        <f t="shared" si="5"/>
        <v>216958</v>
      </c>
      <c r="G20" s="310">
        <f t="shared" si="5"/>
        <v>7733256</v>
      </c>
      <c r="H20" s="311">
        <f t="shared" ref="H20:J20" si="6">SUM(H10:H19)</f>
        <v>8883978</v>
      </c>
      <c r="I20" s="310">
        <f>SUM(I10:I19)</f>
        <v>821359</v>
      </c>
      <c r="J20" s="314">
        <f t="shared" si="6"/>
        <v>9705337</v>
      </c>
      <c r="K20" s="159" t="s">
        <v>5</v>
      </c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</row>
    <row r="21" spans="1:22" ht="16.5" x14ac:dyDescent="0.35">
      <c r="A21" s="153" t="s">
        <v>156</v>
      </c>
      <c r="B21" s="149"/>
      <c r="C21" s="149"/>
      <c r="D21" s="149"/>
      <c r="E21" s="149"/>
      <c r="F21" s="149"/>
      <c r="G21" s="149"/>
      <c r="H21" s="149"/>
      <c r="I21" s="149"/>
      <c r="K21" s="149" t="s">
        <v>39</v>
      </c>
    </row>
    <row r="22" spans="1:22" x14ac:dyDescent="0.2">
      <c r="B22" s="230"/>
      <c r="C22" s="230"/>
      <c r="D22" s="230"/>
      <c r="E22" s="230"/>
      <c r="F22" s="230"/>
      <c r="G22" s="230"/>
      <c r="H22" s="230"/>
      <c r="I22" s="230"/>
      <c r="J22" s="230"/>
    </row>
  </sheetData>
  <mergeCells count="10">
    <mergeCell ref="A3:K3"/>
    <mergeCell ref="A4:K4"/>
    <mergeCell ref="K6:K9"/>
    <mergeCell ref="A6:A9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landscape" horizontalDpi="300" r:id="rId1"/>
  <headerFooter>
    <oddFooter>&amp;Lstats.gov.sa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27"/>
  <sheetViews>
    <sheetView rightToLeft="1" view="pageBreakPreview" zoomScale="70" zoomScaleNormal="100" zoomScaleSheetLayoutView="70" workbookViewId="0">
      <selection activeCell="A3" sqref="A3:M3"/>
    </sheetView>
  </sheetViews>
  <sheetFormatPr defaultRowHeight="14.25" x14ac:dyDescent="0.2"/>
  <cols>
    <col min="1" max="1" width="15.375" customWidth="1"/>
    <col min="2" max="2" width="14.125" customWidth="1"/>
    <col min="3" max="3" width="10.375" bestFit="1" customWidth="1"/>
    <col min="4" max="4" width="14.625" customWidth="1"/>
    <col min="5" max="5" width="15.75" customWidth="1"/>
    <col min="6" max="6" width="14" customWidth="1"/>
    <col min="7" max="7" width="12.875" customWidth="1"/>
    <col min="8" max="8" width="16.375" customWidth="1"/>
    <col min="9" max="9" width="12.75" customWidth="1"/>
    <col min="10" max="10" width="17.125" customWidth="1"/>
    <col min="11" max="11" width="12.375" customWidth="1"/>
    <col min="12" max="12" width="14.875" customWidth="1"/>
    <col min="13" max="13" width="18.875" customWidth="1"/>
  </cols>
  <sheetData>
    <row r="1" spans="1:25" ht="23.25" customHeight="1" x14ac:dyDescent="0.2">
      <c r="K1" s="816" t="s">
        <v>582</v>
      </c>
      <c r="L1" s="816"/>
      <c r="M1" s="816"/>
    </row>
    <row r="2" spans="1:25" ht="61.5" customHeight="1" x14ac:dyDescent="0.2">
      <c r="A2" s="72"/>
      <c r="K2" s="816" t="s">
        <v>635</v>
      </c>
      <c r="L2" s="816"/>
      <c r="M2" s="816"/>
    </row>
    <row r="3" spans="1:25" ht="19.149999999999999" customHeight="1" x14ac:dyDescent="0.2">
      <c r="A3" s="848" t="s">
        <v>171</v>
      </c>
      <c r="B3" s="848"/>
      <c r="C3" s="848"/>
      <c r="D3" s="848"/>
      <c r="E3" s="848"/>
      <c r="F3" s="848"/>
      <c r="G3" s="848"/>
      <c r="H3" s="848"/>
      <c r="I3" s="848"/>
      <c r="J3" s="848"/>
      <c r="K3" s="848"/>
      <c r="L3" s="848"/>
      <c r="M3" s="848"/>
    </row>
    <row r="4" spans="1:25" ht="19.149999999999999" customHeight="1" x14ac:dyDescent="0.2">
      <c r="A4" s="792" t="s">
        <v>172</v>
      </c>
      <c r="B4" s="792"/>
      <c r="C4" s="792"/>
      <c r="D4" s="792"/>
      <c r="E4" s="792"/>
      <c r="F4" s="792"/>
      <c r="G4" s="792"/>
      <c r="H4" s="792"/>
      <c r="I4" s="792"/>
      <c r="J4" s="792"/>
      <c r="K4" s="792"/>
      <c r="L4" s="792"/>
      <c r="M4" s="792"/>
    </row>
    <row r="5" spans="1:25" ht="15.75" x14ac:dyDescent="0.2">
      <c r="A5" s="776" t="s">
        <v>179</v>
      </c>
      <c r="B5" s="776"/>
    </row>
    <row r="6" spans="1:25" ht="81" customHeight="1" x14ac:dyDescent="0.2">
      <c r="A6" s="840" t="s">
        <v>150</v>
      </c>
      <c r="B6" s="223" t="s">
        <v>161</v>
      </c>
      <c r="C6" s="223" t="s">
        <v>162</v>
      </c>
      <c r="D6" s="223" t="s">
        <v>163</v>
      </c>
      <c r="E6" s="223" t="s">
        <v>174</v>
      </c>
      <c r="F6" s="223" t="s">
        <v>175</v>
      </c>
      <c r="G6" s="223" t="s">
        <v>166</v>
      </c>
      <c r="H6" s="223" t="s">
        <v>167</v>
      </c>
      <c r="I6" s="223" t="s">
        <v>168</v>
      </c>
      <c r="J6" s="223" t="s">
        <v>169</v>
      </c>
      <c r="K6" s="243" t="s">
        <v>170</v>
      </c>
      <c r="L6" s="244" t="s">
        <v>2</v>
      </c>
      <c r="M6" s="840" t="s">
        <v>239</v>
      </c>
    </row>
    <row r="7" spans="1:25" ht="54" x14ac:dyDescent="0.2">
      <c r="A7" s="840"/>
      <c r="B7" s="223" t="s">
        <v>294</v>
      </c>
      <c r="C7" s="223" t="s">
        <v>293</v>
      </c>
      <c r="D7" s="223" t="s">
        <v>295</v>
      </c>
      <c r="E7" s="223" t="s">
        <v>290</v>
      </c>
      <c r="F7" s="223" t="s">
        <v>296</v>
      </c>
      <c r="G7" s="223" t="s">
        <v>289</v>
      </c>
      <c r="H7" s="223" t="s">
        <v>298</v>
      </c>
      <c r="I7" s="223" t="s">
        <v>292</v>
      </c>
      <c r="J7" s="223" t="s">
        <v>291</v>
      </c>
      <c r="K7" s="223" t="s">
        <v>297</v>
      </c>
      <c r="L7" s="223" t="s">
        <v>5</v>
      </c>
      <c r="M7" s="840"/>
    </row>
    <row r="8" spans="1:25" ht="22.9" customHeight="1" thickBot="1" x14ac:dyDescent="0.25">
      <c r="A8" s="233" t="s">
        <v>66</v>
      </c>
      <c r="B8" s="280">
        <v>138159</v>
      </c>
      <c r="C8" s="280">
        <v>889433</v>
      </c>
      <c r="D8" s="280">
        <v>1352346</v>
      </c>
      <c r="E8" s="280">
        <v>9294</v>
      </c>
      <c r="F8" s="280">
        <v>368641</v>
      </c>
      <c r="G8" s="281">
        <v>34411</v>
      </c>
      <c r="H8" s="281">
        <v>313673</v>
      </c>
      <c r="I8" s="281">
        <v>45840</v>
      </c>
      <c r="J8" s="280">
        <v>515864</v>
      </c>
      <c r="K8" s="282">
        <v>3</v>
      </c>
      <c r="L8" s="283">
        <f>SUM(B8:K8)</f>
        <v>3667664</v>
      </c>
      <c r="M8" s="231" t="s">
        <v>240</v>
      </c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</row>
    <row r="9" spans="1:25" ht="22.9" customHeight="1" thickBot="1" x14ac:dyDescent="0.25">
      <c r="A9" s="234" t="s">
        <v>67</v>
      </c>
      <c r="B9" s="284">
        <v>80635</v>
      </c>
      <c r="C9" s="284">
        <v>656288</v>
      </c>
      <c r="D9" s="284">
        <v>781177</v>
      </c>
      <c r="E9" s="284">
        <v>14644</v>
      </c>
      <c r="F9" s="284">
        <v>205703</v>
      </c>
      <c r="G9" s="285">
        <v>16127</v>
      </c>
      <c r="H9" s="285">
        <v>236377</v>
      </c>
      <c r="I9" s="285">
        <v>24434</v>
      </c>
      <c r="J9" s="284">
        <v>191722</v>
      </c>
      <c r="K9" s="286">
        <v>3</v>
      </c>
      <c r="L9" s="287">
        <f t="shared" ref="L9:L20" si="0">SUM(B9:K9)</f>
        <v>2207110</v>
      </c>
      <c r="M9" s="232" t="s">
        <v>241</v>
      </c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</row>
    <row r="10" spans="1:25" ht="22.9" customHeight="1" thickBot="1" x14ac:dyDescent="0.25">
      <c r="A10" s="233" t="s">
        <v>68</v>
      </c>
      <c r="B10" s="280">
        <v>10813</v>
      </c>
      <c r="C10" s="280">
        <v>112045</v>
      </c>
      <c r="D10" s="280">
        <v>143340</v>
      </c>
      <c r="E10" s="280">
        <v>3170</v>
      </c>
      <c r="F10" s="280">
        <v>40465</v>
      </c>
      <c r="G10" s="281">
        <v>2794</v>
      </c>
      <c r="H10" s="281">
        <v>40757</v>
      </c>
      <c r="I10" s="281">
        <v>1357</v>
      </c>
      <c r="J10" s="280">
        <v>9038</v>
      </c>
      <c r="K10" s="282">
        <v>0</v>
      </c>
      <c r="L10" s="283">
        <f t="shared" si="0"/>
        <v>363779</v>
      </c>
      <c r="M10" s="231" t="s">
        <v>242</v>
      </c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</row>
    <row r="11" spans="1:25" ht="22.9" customHeight="1" thickBot="1" x14ac:dyDescent="0.25">
      <c r="A11" s="234" t="s">
        <v>69</v>
      </c>
      <c r="B11" s="284">
        <v>11744</v>
      </c>
      <c r="C11" s="284">
        <v>83376</v>
      </c>
      <c r="D11" s="284">
        <v>225246</v>
      </c>
      <c r="E11" s="286">
        <v>646</v>
      </c>
      <c r="F11" s="284">
        <v>30645</v>
      </c>
      <c r="G11" s="285">
        <v>12449</v>
      </c>
      <c r="H11" s="285">
        <v>33173</v>
      </c>
      <c r="I11" s="288">
        <v>308</v>
      </c>
      <c r="J11" s="284">
        <v>8793</v>
      </c>
      <c r="K11" s="286">
        <v>0</v>
      </c>
      <c r="L11" s="287">
        <f t="shared" si="0"/>
        <v>406380</v>
      </c>
      <c r="M11" s="232" t="s">
        <v>243</v>
      </c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</row>
    <row r="12" spans="1:25" ht="22.9" customHeight="1" thickBot="1" x14ac:dyDescent="0.25">
      <c r="A12" s="233" t="s">
        <v>70</v>
      </c>
      <c r="B12" s="280">
        <v>74543</v>
      </c>
      <c r="C12" s="280">
        <v>388728</v>
      </c>
      <c r="D12" s="280">
        <v>870300</v>
      </c>
      <c r="E12" s="280">
        <v>145578</v>
      </c>
      <c r="F12" s="280">
        <v>141235</v>
      </c>
      <c r="G12" s="281">
        <v>13612</v>
      </c>
      <c r="H12" s="281">
        <v>229742</v>
      </c>
      <c r="I12" s="281">
        <v>24963</v>
      </c>
      <c r="J12" s="280">
        <v>131031</v>
      </c>
      <c r="K12" s="280">
        <v>1456</v>
      </c>
      <c r="L12" s="283">
        <f t="shared" si="0"/>
        <v>2021188</v>
      </c>
      <c r="M12" s="231" t="s">
        <v>244</v>
      </c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</row>
    <row r="13" spans="1:25" ht="22.9" customHeight="1" thickBot="1" x14ac:dyDescent="0.25">
      <c r="A13" s="234" t="s">
        <v>71</v>
      </c>
      <c r="B13" s="284">
        <v>13229</v>
      </c>
      <c r="C13" s="284">
        <v>71617</v>
      </c>
      <c r="D13" s="284">
        <v>150643</v>
      </c>
      <c r="E13" s="284">
        <v>2060</v>
      </c>
      <c r="F13" s="284">
        <v>31591</v>
      </c>
      <c r="G13" s="285">
        <v>1733</v>
      </c>
      <c r="H13" s="285">
        <v>31621</v>
      </c>
      <c r="I13" s="285">
        <v>6956</v>
      </c>
      <c r="J13" s="284">
        <v>28133</v>
      </c>
      <c r="K13" s="284">
        <v>0</v>
      </c>
      <c r="L13" s="287">
        <f t="shared" si="0"/>
        <v>337583</v>
      </c>
      <c r="M13" s="232" t="s">
        <v>245</v>
      </c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</row>
    <row r="14" spans="1:25" ht="22.9" customHeight="1" thickBot="1" x14ac:dyDescent="0.25">
      <c r="A14" s="233" t="s">
        <v>72</v>
      </c>
      <c r="B14" s="280">
        <v>3405</v>
      </c>
      <c r="C14" s="280">
        <v>27409</v>
      </c>
      <c r="D14" s="280">
        <v>41353</v>
      </c>
      <c r="E14" s="280">
        <v>134</v>
      </c>
      <c r="F14" s="280">
        <v>20008</v>
      </c>
      <c r="G14" s="281">
        <v>3437</v>
      </c>
      <c r="H14" s="281">
        <v>11952</v>
      </c>
      <c r="I14" s="281">
        <v>191</v>
      </c>
      <c r="J14" s="280">
        <v>2896</v>
      </c>
      <c r="K14" s="282">
        <v>0</v>
      </c>
      <c r="L14" s="283">
        <f>SUM(B14:K14)</f>
        <v>110785</v>
      </c>
      <c r="M14" s="231" t="s">
        <v>246</v>
      </c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</row>
    <row r="15" spans="1:25" ht="22.9" customHeight="1" thickBot="1" x14ac:dyDescent="0.25">
      <c r="A15" s="234" t="s">
        <v>73</v>
      </c>
      <c r="B15" s="284">
        <v>2744</v>
      </c>
      <c r="C15" s="284">
        <v>25654</v>
      </c>
      <c r="D15" s="284">
        <v>72261</v>
      </c>
      <c r="E15" s="286">
        <v>524</v>
      </c>
      <c r="F15" s="284">
        <v>13102</v>
      </c>
      <c r="G15" s="285">
        <v>5911</v>
      </c>
      <c r="H15" s="285">
        <v>13517</v>
      </c>
      <c r="I15" s="288">
        <v>422</v>
      </c>
      <c r="J15" s="284">
        <v>2582</v>
      </c>
      <c r="K15" s="286">
        <v>0</v>
      </c>
      <c r="L15" s="287">
        <f t="shared" si="0"/>
        <v>136717</v>
      </c>
      <c r="M15" s="232" t="s">
        <v>247</v>
      </c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</row>
    <row r="16" spans="1:25" ht="22.9" customHeight="1" thickBot="1" x14ac:dyDescent="0.25">
      <c r="A16" s="233" t="s">
        <v>74</v>
      </c>
      <c r="B16" s="280">
        <v>2352</v>
      </c>
      <c r="C16" s="280">
        <v>9408</v>
      </c>
      <c r="D16" s="280">
        <v>23689</v>
      </c>
      <c r="E16" s="282">
        <v>935</v>
      </c>
      <c r="F16" s="280">
        <v>4641</v>
      </c>
      <c r="G16" s="281">
        <v>142</v>
      </c>
      <c r="H16" s="281">
        <v>4449</v>
      </c>
      <c r="I16" s="289">
        <v>164</v>
      </c>
      <c r="J16" s="280">
        <v>3115</v>
      </c>
      <c r="K16" s="282">
        <v>0</v>
      </c>
      <c r="L16" s="283">
        <f t="shared" si="0"/>
        <v>48895</v>
      </c>
      <c r="M16" s="231" t="s">
        <v>248</v>
      </c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</row>
    <row r="17" spans="1:25" ht="22.9" customHeight="1" thickBot="1" x14ac:dyDescent="0.25">
      <c r="A17" s="234" t="s">
        <v>75</v>
      </c>
      <c r="B17" s="284">
        <v>2826</v>
      </c>
      <c r="C17" s="284">
        <v>50756</v>
      </c>
      <c r="D17" s="284">
        <v>40842</v>
      </c>
      <c r="E17" s="286">
        <v>662</v>
      </c>
      <c r="F17" s="284">
        <v>15121</v>
      </c>
      <c r="G17" s="285">
        <v>2972</v>
      </c>
      <c r="H17" s="285">
        <v>15181</v>
      </c>
      <c r="I17" s="288">
        <v>291</v>
      </c>
      <c r="J17" s="284">
        <v>8572</v>
      </c>
      <c r="K17" s="286">
        <v>0</v>
      </c>
      <c r="L17" s="287">
        <f t="shared" si="0"/>
        <v>137223</v>
      </c>
      <c r="M17" s="232" t="s">
        <v>249</v>
      </c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</row>
    <row r="18" spans="1:25" ht="22.9" customHeight="1" thickBot="1" x14ac:dyDescent="0.25">
      <c r="A18" s="233" t="s">
        <v>76</v>
      </c>
      <c r="B18" s="280">
        <v>6535</v>
      </c>
      <c r="C18" s="280">
        <v>26874</v>
      </c>
      <c r="D18" s="280">
        <v>82795</v>
      </c>
      <c r="E18" s="282">
        <v>456</v>
      </c>
      <c r="F18" s="280">
        <v>9723</v>
      </c>
      <c r="G18" s="289">
        <v>722</v>
      </c>
      <c r="H18" s="281">
        <v>7622</v>
      </c>
      <c r="I18" s="289">
        <v>152</v>
      </c>
      <c r="J18" s="280">
        <v>10257</v>
      </c>
      <c r="K18" s="282">
        <v>0</v>
      </c>
      <c r="L18" s="283">
        <f t="shared" si="0"/>
        <v>145136</v>
      </c>
      <c r="M18" s="231" t="s">
        <v>250</v>
      </c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</row>
    <row r="19" spans="1:25" ht="22.9" customHeight="1" thickBot="1" x14ac:dyDescent="0.25">
      <c r="A19" s="234" t="s">
        <v>77</v>
      </c>
      <c r="B19" s="284">
        <v>966</v>
      </c>
      <c r="C19" s="284">
        <v>24428</v>
      </c>
      <c r="D19" s="284">
        <v>13547</v>
      </c>
      <c r="E19" s="286">
        <v>298</v>
      </c>
      <c r="F19" s="284">
        <v>4594</v>
      </c>
      <c r="G19" s="285">
        <v>176</v>
      </c>
      <c r="H19" s="285">
        <v>4114</v>
      </c>
      <c r="I19" s="288">
        <v>77</v>
      </c>
      <c r="J19" s="284">
        <v>2888</v>
      </c>
      <c r="K19" s="286">
        <v>0</v>
      </c>
      <c r="L19" s="287">
        <f t="shared" si="0"/>
        <v>51088</v>
      </c>
      <c r="M19" s="232" t="s">
        <v>251</v>
      </c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</row>
    <row r="20" spans="1:25" ht="22.9" customHeight="1" thickBot="1" x14ac:dyDescent="0.25">
      <c r="A20" s="233" t="s">
        <v>78</v>
      </c>
      <c r="B20" s="280">
        <v>3285</v>
      </c>
      <c r="C20" s="280">
        <v>16533</v>
      </c>
      <c r="D20" s="280">
        <v>30085</v>
      </c>
      <c r="E20" s="282">
        <v>79</v>
      </c>
      <c r="F20" s="280">
        <v>8732</v>
      </c>
      <c r="G20" s="281">
        <v>2716</v>
      </c>
      <c r="H20" s="281">
        <v>7238</v>
      </c>
      <c r="I20" s="289">
        <v>71</v>
      </c>
      <c r="J20" s="280">
        <v>3050</v>
      </c>
      <c r="K20" s="282">
        <v>0</v>
      </c>
      <c r="L20" s="283">
        <f t="shared" si="0"/>
        <v>71789</v>
      </c>
      <c r="M20" s="231" t="s">
        <v>252</v>
      </c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</row>
    <row r="21" spans="1:25" ht="22.15" customHeight="1" x14ac:dyDescent="0.2">
      <c r="A21" s="163" t="s">
        <v>2</v>
      </c>
      <c r="B21" s="290">
        <f>SUM(B8:B20)</f>
        <v>351236</v>
      </c>
      <c r="C21" s="290">
        <f t="shared" ref="C21:I21" si="1">SUM(C8:C20)</f>
        <v>2382549</v>
      </c>
      <c r="D21" s="290">
        <f t="shared" si="1"/>
        <v>3827624</v>
      </c>
      <c r="E21" s="290">
        <f t="shared" si="1"/>
        <v>178480</v>
      </c>
      <c r="F21" s="290">
        <f>SUM(F8:F20)</f>
        <v>894201</v>
      </c>
      <c r="G21" s="290">
        <f t="shared" si="1"/>
        <v>97202</v>
      </c>
      <c r="H21" s="290">
        <f>SUM(H8:H20)</f>
        <v>949416</v>
      </c>
      <c r="I21" s="290">
        <f t="shared" si="1"/>
        <v>105226</v>
      </c>
      <c r="J21" s="290">
        <f>SUM(J8:J20)</f>
        <v>917941</v>
      </c>
      <c r="K21" s="290">
        <v>1462</v>
      </c>
      <c r="L21" s="290">
        <f>SUM(L8:L20)</f>
        <v>9705337</v>
      </c>
      <c r="M21" s="163" t="s">
        <v>5</v>
      </c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</row>
    <row r="22" spans="1:25" ht="15" x14ac:dyDescent="0.2">
      <c r="A22" s="164" t="s">
        <v>177</v>
      </c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 t="s">
        <v>176</v>
      </c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</row>
    <row r="23" spans="1:25" ht="17.25" x14ac:dyDescent="0.2">
      <c r="A23" s="138"/>
      <c r="B23" s="255"/>
      <c r="C23" s="255"/>
      <c r="D23" s="255"/>
      <c r="E23" s="255"/>
      <c r="F23" s="255"/>
      <c r="G23" s="255"/>
      <c r="H23" s="255"/>
      <c r="I23" s="255"/>
      <c r="J23" s="255"/>
      <c r="K23" s="255"/>
      <c r="L23" s="255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</row>
    <row r="24" spans="1:25" x14ac:dyDescent="0.2"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</row>
    <row r="25" spans="1:25" x14ac:dyDescent="0.2"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</row>
    <row r="26" spans="1:25" x14ac:dyDescent="0.2"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</row>
    <row r="27" spans="1:25" x14ac:dyDescent="0.2"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</row>
  </sheetData>
  <mergeCells count="7">
    <mergeCell ref="K1:M1"/>
    <mergeCell ref="K2:M2"/>
    <mergeCell ref="M6:M7"/>
    <mergeCell ref="A6:A7"/>
    <mergeCell ref="A5:B5"/>
    <mergeCell ref="A3:M3"/>
    <mergeCell ref="A4:M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3" orientation="landscape" horizontalDpi="300" r:id="rId1"/>
  <headerFooter>
    <oddFooter>&amp;Lstats.gov.sa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"/>
  <sheetViews>
    <sheetView rightToLeft="1" view="pageBreakPreview" zoomScale="70" zoomScaleNormal="100" zoomScaleSheetLayoutView="70" workbookViewId="0">
      <selection activeCell="F34" sqref="F34"/>
    </sheetView>
  </sheetViews>
  <sheetFormatPr defaultRowHeight="14.25" x14ac:dyDescent="0.2"/>
  <cols>
    <col min="1" max="1" width="38.375" customWidth="1"/>
    <col min="2" max="4" width="11.875" customWidth="1"/>
    <col min="5" max="5" width="12.375" customWidth="1"/>
    <col min="6" max="6" width="11.875" customWidth="1"/>
    <col min="7" max="7" width="14.625" customWidth="1"/>
    <col min="8" max="8" width="15.375" customWidth="1"/>
    <col min="9" max="9" width="15.125" customWidth="1"/>
    <col min="10" max="10" width="13.875" customWidth="1"/>
    <col min="11" max="11" width="10.125" bestFit="1" customWidth="1"/>
    <col min="12" max="13" width="9.375" bestFit="1" customWidth="1"/>
    <col min="14" max="15" width="10.375" bestFit="1" customWidth="1"/>
    <col min="16" max="16" width="9.375" bestFit="1" customWidth="1"/>
    <col min="17" max="17" width="10.375" bestFit="1" customWidth="1"/>
  </cols>
  <sheetData>
    <row r="1" spans="1:26" ht="24.75" customHeight="1" x14ac:dyDescent="0.2">
      <c r="A1" s="1"/>
      <c r="B1" s="1"/>
      <c r="C1" s="1"/>
      <c r="D1" s="1"/>
      <c r="E1" s="1"/>
      <c r="H1" s="707"/>
      <c r="I1" s="708" t="s">
        <v>582</v>
      </c>
      <c r="J1" s="707"/>
      <c r="K1" s="2"/>
    </row>
    <row r="2" spans="1:26" s="2" customFormat="1" ht="43.5" customHeight="1" x14ac:dyDescent="0.2">
      <c r="H2" s="707"/>
      <c r="I2" s="708" t="s">
        <v>634</v>
      </c>
      <c r="J2" s="707"/>
    </row>
    <row r="3" spans="1:26" s="3" customFormat="1" ht="29.25" customHeight="1" x14ac:dyDescent="0.3">
      <c r="A3" s="765" t="s">
        <v>29</v>
      </c>
      <c r="B3" s="765"/>
      <c r="C3" s="765"/>
      <c r="D3" s="765"/>
      <c r="E3" s="765"/>
      <c r="F3" s="765"/>
      <c r="G3" s="765"/>
      <c r="H3" s="765"/>
      <c r="I3" s="765"/>
      <c r="J3" s="765"/>
    </row>
    <row r="4" spans="1:26" ht="31.5" customHeight="1" x14ac:dyDescent="0.2">
      <c r="A4" s="765" t="s">
        <v>30</v>
      </c>
      <c r="B4" s="765"/>
      <c r="C4" s="765"/>
      <c r="D4" s="765"/>
      <c r="E4" s="765"/>
      <c r="F4" s="765"/>
      <c r="G4" s="765"/>
      <c r="H4" s="765"/>
      <c r="I4" s="765"/>
      <c r="J4" s="765"/>
    </row>
    <row r="5" spans="1:26" ht="18" x14ac:dyDescent="0.2">
      <c r="A5" s="226" t="s">
        <v>281</v>
      </c>
      <c r="B5" s="215"/>
      <c r="C5" s="215"/>
      <c r="D5" s="215"/>
      <c r="E5" s="215"/>
      <c r="F5" s="215"/>
      <c r="G5" s="215"/>
      <c r="H5" s="215"/>
      <c r="I5" s="215"/>
      <c r="J5" s="215"/>
    </row>
    <row r="6" spans="1:26" ht="18" customHeight="1" x14ac:dyDescent="0.2">
      <c r="A6" s="764" t="s">
        <v>15</v>
      </c>
      <c r="B6" s="766" t="s">
        <v>16</v>
      </c>
      <c r="C6" s="767"/>
      <c r="D6" s="767"/>
      <c r="E6" s="766" t="s">
        <v>17</v>
      </c>
      <c r="F6" s="767"/>
      <c r="G6" s="767"/>
      <c r="H6" s="772" t="s">
        <v>18</v>
      </c>
      <c r="I6" s="772"/>
      <c r="J6" s="772"/>
    </row>
    <row r="7" spans="1:26" ht="21.75" thickBot="1" x14ac:dyDescent="0.25">
      <c r="A7" s="764"/>
      <c r="B7" s="770" t="s">
        <v>19</v>
      </c>
      <c r="C7" s="771"/>
      <c r="D7" s="771"/>
      <c r="E7" s="768" t="s">
        <v>20</v>
      </c>
      <c r="F7" s="769"/>
      <c r="G7" s="769"/>
      <c r="H7" s="773" t="s">
        <v>5</v>
      </c>
      <c r="I7" s="773"/>
      <c r="J7" s="773"/>
    </row>
    <row r="8" spans="1:26" ht="15.75" customHeight="1" x14ac:dyDescent="0.2">
      <c r="A8" s="764" t="s">
        <v>21</v>
      </c>
      <c r="B8" s="8" t="s">
        <v>22</v>
      </c>
      <c r="C8" s="9" t="s">
        <v>23</v>
      </c>
      <c r="D8" s="9" t="s">
        <v>24</v>
      </c>
      <c r="E8" s="8" t="s">
        <v>22</v>
      </c>
      <c r="F8" s="8" t="s">
        <v>23</v>
      </c>
      <c r="G8" s="9" t="s">
        <v>24</v>
      </c>
      <c r="H8" s="12" t="s">
        <v>22</v>
      </c>
      <c r="I8" s="12" t="s">
        <v>23</v>
      </c>
      <c r="J8" s="12" t="s">
        <v>24</v>
      </c>
    </row>
    <row r="9" spans="1:26" ht="15.75" customHeight="1" x14ac:dyDescent="0.2">
      <c r="A9" s="764"/>
      <c r="B9" s="10" t="s">
        <v>25</v>
      </c>
      <c r="C9" s="10" t="s">
        <v>26</v>
      </c>
      <c r="D9" s="10" t="s">
        <v>5</v>
      </c>
      <c r="E9" s="10" t="s">
        <v>25</v>
      </c>
      <c r="F9" s="10" t="s">
        <v>26</v>
      </c>
      <c r="G9" s="10" t="s">
        <v>5</v>
      </c>
      <c r="H9" s="13" t="s">
        <v>25</v>
      </c>
      <c r="I9" s="13" t="s">
        <v>26</v>
      </c>
      <c r="J9" s="13" t="s">
        <v>5</v>
      </c>
    </row>
    <row r="10" spans="1:26" ht="42" x14ac:dyDescent="0.2">
      <c r="A10" s="309" t="s">
        <v>320</v>
      </c>
      <c r="B10" s="302">
        <v>700296</v>
      </c>
      <c r="C10" s="303">
        <v>478032</v>
      </c>
      <c r="D10" s="6">
        <f>SUM(B10:C10)</f>
        <v>1178328</v>
      </c>
      <c r="E10" s="303">
        <v>26849</v>
      </c>
      <c r="F10" s="302">
        <v>23896</v>
      </c>
      <c r="G10" s="6">
        <f>SUM(E10:F10)</f>
        <v>50745</v>
      </c>
      <c r="H10" s="17">
        <f>B10+E10</f>
        <v>727145</v>
      </c>
      <c r="I10" s="17">
        <f>C10+F10</f>
        <v>501928</v>
      </c>
      <c r="J10" s="17">
        <f>SUM(H10:I10)</f>
        <v>1229073</v>
      </c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</row>
    <row r="11" spans="1:26" ht="42" x14ac:dyDescent="0.2">
      <c r="A11" s="301" t="s">
        <v>319</v>
      </c>
      <c r="B11" s="304">
        <v>1367680</v>
      </c>
      <c r="C11" s="305">
        <v>604401</v>
      </c>
      <c r="D11" s="18">
        <f>SUM(B11:C11)</f>
        <v>1972081</v>
      </c>
      <c r="E11" s="305">
        <v>7516298</v>
      </c>
      <c r="F11" s="304">
        <v>216958</v>
      </c>
      <c r="G11" s="18">
        <f>SUM(E11:F11)</f>
        <v>7733256</v>
      </c>
      <c r="H11" s="19">
        <f>B11+E11</f>
        <v>8883978</v>
      </c>
      <c r="I11" s="19">
        <f>C11+F11</f>
        <v>821359</v>
      </c>
      <c r="J11" s="19">
        <f>SUM(H11:I11)</f>
        <v>9705337</v>
      </c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</row>
    <row r="12" spans="1:26" ht="21" x14ac:dyDescent="0.2">
      <c r="A12" s="11" t="s">
        <v>27</v>
      </c>
      <c r="B12" s="6">
        <f>SUM(B10:B11)</f>
        <v>2067976</v>
      </c>
      <c r="C12" s="6">
        <f>SUM(C10:C11)</f>
        <v>1082433</v>
      </c>
      <c r="D12" s="6">
        <f t="shared" ref="D12:J12" si="0">D10+D11</f>
        <v>3150409</v>
      </c>
      <c r="E12" s="6">
        <f t="shared" si="0"/>
        <v>7543147</v>
      </c>
      <c r="F12" s="6">
        <f t="shared" si="0"/>
        <v>240854</v>
      </c>
      <c r="G12" s="6">
        <f t="shared" si="0"/>
        <v>7784001</v>
      </c>
      <c r="H12" s="6">
        <f t="shared" si="0"/>
        <v>9611123</v>
      </c>
      <c r="I12" s="6">
        <f t="shared" si="0"/>
        <v>1323287</v>
      </c>
      <c r="J12" s="6">
        <f t="shared" si="0"/>
        <v>10934410</v>
      </c>
      <c r="L12" s="594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</row>
    <row r="13" spans="1:26" ht="42" x14ac:dyDescent="0.2">
      <c r="A13" s="301" t="s">
        <v>550</v>
      </c>
      <c r="B13" s="306">
        <v>0</v>
      </c>
      <c r="C13" s="307">
        <v>0</v>
      </c>
      <c r="D13" s="306">
        <v>0</v>
      </c>
      <c r="E13" s="20">
        <v>1688722</v>
      </c>
      <c r="F13" s="18">
        <v>710381</v>
      </c>
      <c r="G13" s="18">
        <v>2399103</v>
      </c>
      <c r="H13" s="19">
        <f>B13+E13</f>
        <v>1688722</v>
      </c>
      <c r="I13" s="19">
        <f>C13+F13</f>
        <v>710381</v>
      </c>
      <c r="J13" s="19">
        <f>H13+I13</f>
        <v>2399103</v>
      </c>
      <c r="L13" s="594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</row>
    <row r="14" spans="1:26" ht="21" x14ac:dyDescent="0.2">
      <c r="A14" s="15" t="s">
        <v>28</v>
      </c>
      <c r="B14" s="308">
        <f>SUM(B12:B13)</f>
        <v>2067976</v>
      </c>
      <c r="C14" s="308">
        <f>SUM(C12:C13)</f>
        <v>1082433</v>
      </c>
      <c r="D14" s="308">
        <f t="shared" ref="D14:J14" si="1">SUM(D12:D13)</f>
        <v>3150409</v>
      </c>
      <c r="E14" s="308">
        <f t="shared" si="1"/>
        <v>9231869</v>
      </c>
      <c r="F14" s="308">
        <f t="shared" si="1"/>
        <v>951235</v>
      </c>
      <c r="G14" s="308">
        <f t="shared" si="1"/>
        <v>10183104</v>
      </c>
      <c r="H14" s="308">
        <f t="shared" si="1"/>
        <v>11299845</v>
      </c>
      <c r="I14" s="308">
        <f t="shared" si="1"/>
        <v>2033668</v>
      </c>
      <c r="J14" s="308">
        <f t="shared" si="1"/>
        <v>13333513</v>
      </c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</row>
    <row r="15" spans="1:26" ht="19.5" x14ac:dyDescent="0.45">
      <c r="A15" s="774" t="s">
        <v>31</v>
      </c>
      <c r="B15" s="774"/>
      <c r="C15" s="774"/>
      <c r="D15" s="31"/>
      <c r="E15" s="31"/>
      <c r="F15" s="31"/>
      <c r="G15" s="31"/>
      <c r="H15" s="31"/>
      <c r="I15" s="31"/>
      <c r="J15" s="31" t="s">
        <v>32</v>
      </c>
    </row>
    <row r="16" spans="1:26" ht="19.5" x14ac:dyDescent="0.45">
      <c r="A16" s="775" t="s">
        <v>34</v>
      </c>
      <c r="B16" s="775"/>
      <c r="C16" s="261"/>
      <c r="D16" s="31"/>
      <c r="E16" s="31"/>
      <c r="F16" s="31"/>
      <c r="G16" s="31"/>
      <c r="H16" s="31"/>
      <c r="I16" s="31"/>
      <c r="J16" s="33" t="s">
        <v>33</v>
      </c>
    </row>
    <row r="17" spans="1:11" ht="19.5" x14ac:dyDescent="0.45">
      <c r="A17" s="776" t="s">
        <v>84</v>
      </c>
      <c r="B17" s="776"/>
      <c r="C17" s="776"/>
      <c r="D17" s="776"/>
      <c r="E17" s="776"/>
      <c r="F17" s="776"/>
      <c r="G17" s="31"/>
      <c r="H17" s="589"/>
      <c r="I17" s="589"/>
      <c r="J17" s="589"/>
    </row>
    <row r="18" spans="1:11" ht="18.75" x14ac:dyDescent="0.2">
      <c r="A18" s="763" t="s">
        <v>85</v>
      </c>
      <c r="B18" s="763"/>
      <c r="C18" s="763"/>
      <c r="D18" s="763"/>
      <c r="E18" s="763"/>
      <c r="F18" s="763"/>
      <c r="G18" s="763"/>
      <c r="H18" s="763"/>
      <c r="I18" s="763"/>
      <c r="J18" s="763"/>
      <c r="K18" s="5"/>
    </row>
    <row r="19" spans="1:11" x14ac:dyDescent="0.2">
      <c r="B19" s="230"/>
      <c r="C19" s="230"/>
      <c r="D19" s="230"/>
      <c r="E19" s="230"/>
      <c r="F19" s="230"/>
      <c r="G19" s="230"/>
      <c r="H19" s="230"/>
      <c r="I19" s="230"/>
      <c r="J19" s="230"/>
    </row>
  </sheetData>
  <mergeCells count="14">
    <mergeCell ref="A18:J18"/>
    <mergeCell ref="A8:A9"/>
    <mergeCell ref="A3:J3"/>
    <mergeCell ref="A4:J4"/>
    <mergeCell ref="E6:G6"/>
    <mergeCell ref="E7:G7"/>
    <mergeCell ref="B6:D6"/>
    <mergeCell ref="B7:D7"/>
    <mergeCell ref="H6:J6"/>
    <mergeCell ref="H7:J7"/>
    <mergeCell ref="A6:A7"/>
    <mergeCell ref="A15:C15"/>
    <mergeCell ref="A16:B16"/>
    <mergeCell ref="A17:F1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1" orientation="landscape" horizontalDpi="4294967295" verticalDpi="4294967295" r:id="rId1"/>
  <headerFooter>
    <oddFooter>&amp;Lstats.gov.sa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22"/>
  <sheetViews>
    <sheetView rightToLeft="1" view="pageBreakPreview" zoomScale="70" zoomScaleNormal="100" zoomScaleSheetLayoutView="70" workbookViewId="0">
      <selection activeCell="A3" sqref="A3:L3"/>
    </sheetView>
  </sheetViews>
  <sheetFormatPr defaultRowHeight="14.25" x14ac:dyDescent="0.2"/>
  <cols>
    <col min="2" max="2" width="19.375" customWidth="1"/>
    <col min="3" max="3" width="12.125" customWidth="1"/>
    <col min="4" max="12" width="14.125" customWidth="1"/>
  </cols>
  <sheetData>
    <row r="1" spans="1:23" x14ac:dyDescent="0.2">
      <c r="K1" s="272" t="s">
        <v>582</v>
      </c>
    </row>
    <row r="2" spans="1:23" ht="61.5" customHeight="1" x14ac:dyDescent="0.2">
      <c r="A2" s="72"/>
      <c r="H2" s="2"/>
      <c r="K2" s="272" t="s">
        <v>635</v>
      </c>
    </row>
    <row r="3" spans="1:23" ht="21" x14ac:dyDescent="0.2">
      <c r="A3" s="791" t="s">
        <v>178</v>
      </c>
      <c r="B3" s="791"/>
      <c r="C3" s="791"/>
      <c r="D3" s="791"/>
      <c r="E3" s="791"/>
      <c r="F3" s="791"/>
      <c r="G3" s="791"/>
      <c r="H3" s="791"/>
      <c r="I3" s="791"/>
      <c r="J3" s="791"/>
      <c r="K3" s="791"/>
      <c r="L3" s="791"/>
    </row>
    <row r="4" spans="1:23" ht="21" x14ac:dyDescent="0.2">
      <c r="A4" s="792" t="s">
        <v>152</v>
      </c>
      <c r="B4" s="792"/>
      <c r="C4" s="792"/>
      <c r="D4" s="792"/>
      <c r="E4" s="792"/>
      <c r="F4" s="792"/>
      <c r="G4" s="792"/>
      <c r="H4" s="792"/>
      <c r="I4" s="792"/>
      <c r="J4" s="792"/>
      <c r="K4" s="792"/>
      <c r="L4" s="792"/>
    </row>
    <row r="5" spans="1:23" ht="15.75" x14ac:dyDescent="0.2">
      <c r="A5" s="776" t="s">
        <v>182</v>
      </c>
      <c r="B5" s="776"/>
    </row>
    <row r="6" spans="1:23" ht="71.25" customHeight="1" x14ac:dyDescent="0.2">
      <c r="A6" s="76" t="s">
        <v>45</v>
      </c>
      <c r="B6" s="223" t="s">
        <v>161</v>
      </c>
      <c r="C6" s="223" t="s">
        <v>162</v>
      </c>
      <c r="D6" s="223" t="s">
        <v>163</v>
      </c>
      <c r="E6" s="223" t="s">
        <v>164</v>
      </c>
      <c r="F6" s="223" t="s">
        <v>165</v>
      </c>
      <c r="G6" s="223" t="s">
        <v>166</v>
      </c>
      <c r="H6" s="223" t="s">
        <v>167</v>
      </c>
      <c r="I6" s="223" t="s">
        <v>168</v>
      </c>
      <c r="J6" s="223" t="s">
        <v>169</v>
      </c>
      <c r="K6" s="252" t="s">
        <v>170</v>
      </c>
      <c r="L6" s="227" t="s">
        <v>2</v>
      </c>
    </row>
    <row r="7" spans="1:23" ht="102.75" customHeight="1" x14ac:dyDescent="0.2">
      <c r="A7" s="76" t="s">
        <v>154</v>
      </c>
      <c r="B7" s="229" t="s">
        <v>310</v>
      </c>
      <c r="C7" s="229" t="s">
        <v>293</v>
      </c>
      <c r="D7" s="229" t="s">
        <v>295</v>
      </c>
      <c r="E7" s="229" t="s">
        <v>290</v>
      </c>
      <c r="F7" s="229" t="s">
        <v>296</v>
      </c>
      <c r="G7" s="229" t="s">
        <v>311</v>
      </c>
      <c r="H7" s="229" t="s">
        <v>298</v>
      </c>
      <c r="I7" s="229" t="s">
        <v>292</v>
      </c>
      <c r="J7" s="229" t="s">
        <v>312</v>
      </c>
      <c r="K7" s="229" t="s">
        <v>313</v>
      </c>
      <c r="L7" s="223" t="s">
        <v>5</v>
      </c>
    </row>
    <row r="8" spans="1:23" ht="22.9" customHeight="1" thickBot="1" x14ac:dyDescent="0.25">
      <c r="A8" s="151" t="s">
        <v>48</v>
      </c>
      <c r="B8" s="142">
        <v>2071</v>
      </c>
      <c r="C8" s="142">
        <v>23032</v>
      </c>
      <c r="D8" s="142">
        <v>25048</v>
      </c>
      <c r="E8" s="142">
        <v>1407</v>
      </c>
      <c r="F8" s="142">
        <v>4887</v>
      </c>
      <c r="G8" s="144">
        <v>455</v>
      </c>
      <c r="H8" s="143">
        <v>6563</v>
      </c>
      <c r="I8" s="144">
        <v>340</v>
      </c>
      <c r="J8" s="142">
        <v>5500</v>
      </c>
      <c r="K8" s="145">
        <v>0</v>
      </c>
      <c r="L8" s="166">
        <f>SUM(B8:K8)</f>
        <v>69303</v>
      </c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</row>
    <row r="9" spans="1:23" ht="22.9" customHeight="1" thickBot="1" x14ac:dyDescent="0.25">
      <c r="A9" s="152" t="s">
        <v>49</v>
      </c>
      <c r="B9" s="146">
        <v>19699</v>
      </c>
      <c r="C9" s="146">
        <v>178618</v>
      </c>
      <c r="D9" s="146">
        <v>261509</v>
      </c>
      <c r="E9" s="146">
        <v>20364</v>
      </c>
      <c r="F9" s="146">
        <v>50042</v>
      </c>
      <c r="G9" s="147">
        <v>4985</v>
      </c>
      <c r="H9" s="147">
        <v>63465</v>
      </c>
      <c r="I9" s="147">
        <v>7967</v>
      </c>
      <c r="J9" s="146">
        <v>69709</v>
      </c>
      <c r="K9" s="162">
        <v>2</v>
      </c>
      <c r="L9" s="167">
        <f t="shared" ref="L9:L18" si="0">SUM(B9:K9)</f>
        <v>676360</v>
      </c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</row>
    <row r="10" spans="1:23" ht="22.9" customHeight="1" thickBot="1" x14ac:dyDescent="0.25">
      <c r="A10" s="151" t="s">
        <v>50</v>
      </c>
      <c r="B10" s="142">
        <v>55210</v>
      </c>
      <c r="C10" s="142">
        <v>405159</v>
      </c>
      <c r="D10" s="142">
        <v>684315</v>
      </c>
      <c r="E10" s="142">
        <v>33950</v>
      </c>
      <c r="F10" s="142">
        <v>180919</v>
      </c>
      <c r="G10" s="143">
        <v>14448</v>
      </c>
      <c r="H10" s="143">
        <v>153870</v>
      </c>
      <c r="I10" s="143">
        <v>21936</v>
      </c>
      <c r="J10" s="142">
        <v>191791</v>
      </c>
      <c r="K10" s="145">
        <v>241</v>
      </c>
      <c r="L10" s="166">
        <f t="shared" si="0"/>
        <v>1741839</v>
      </c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</row>
    <row r="11" spans="1:23" ht="22.9" customHeight="1" thickBot="1" x14ac:dyDescent="0.25">
      <c r="A11" s="152" t="s">
        <v>51</v>
      </c>
      <c r="B11" s="146">
        <v>71264</v>
      </c>
      <c r="C11" s="146">
        <v>465484</v>
      </c>
      <c r="D11" s="146">
        <v>799473</v>
      </c>
      <c r="E11" s="146">
        <v>33502</v>
      </c>
      <c r="F11" s="146">
        <v>200250</v>
      </c>
      <c r="G11" s="147">
        <v>19042</v>
      </c>
      <c r="H11" s="147">
        <v>184512</v>
      </c>
      <c r="I11" s="147">
        <v>22352</v>
      </c>
      <c r="J11" s="146">
        <v>204388</v>
      </c>
      <c r="K11" s="162">
        <v>405</v>
      </c>
      <c r="L11" s="167">
        <f t="shared" si="0"/>
        <v>2000672</v>
      </c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</row>
    <row r="12" spans="1:23" ht="22.9" customHeight="1" thickBot="1" x14ac:dyDescent="0.25">
      <c r="A12" s="151" t="s">
        <v>52</v>
      </c>
      <c r="B12" s="142">
        <v>63022</v>
      </c>
      <c r="C12" s="142">
        <v>396079</v>
      </c>
      <c r="D12" s="142">
        <v>679368</v>
      </c>
      <c r="E12" s="142">
        <v>26522</v>
      </c>
      <c r="F12" s="142">
        <v>150982</v>
      </c>
      <c r="G12" s="143">
        <v>16984</v>
      </c>
      <c r="H12" s="143">
        <v>161045</v>
      </c>
      <c r="I12" s="143">
        <v>17193</v>
      </c>
      <c r="J12" s="142">
        <v>160819</v>
      </c>
      <c r="K12" s="145">
        <v>258</v>
      </c>
      <c r="L12" s="166">
        <f>SUM(B12:K12)</f>
        <v>1672272</v>
      </c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</row>
    <row r="13" spans="1:23" ht="22.9" customHeight="1" thickBot="1" x14ac:dyDescent="0.25">
      <c r="A13" s="152" t="s">
        <v>53</v>
      </c>
      <c r="B13" s="146">
        <v>45689</v>
      </c>
      <c r="C13" s="146">
        <v>289828</v>
      </c>
      <c r="D13" s="146">
        <v>480707</v>
      </c>
      <c r="E13" s="146">
        <v>20094</v>
      </c>
      <c r="F13" s="146">
        <v>103464</v>
      </c>
      <c r="G13" s="147">
        <v>13036</v>
      </c>
      <c r="H13" s="147">
        <v>120834</v>
      </c>
      <c r="I13" s="147">
        <v>12799</v>
      </c>
      <c r="J13" s="146">
        <v>104590</v>
      </c>
      <c r="K13" s="162">
        <v>221</v>
      </c>
      <c r="L13" s="167">
        <f t="shared" si="0"/>
        <v>1191262</v>
      </c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</row>
    <row r="14" spans="1:23" ht="22.9" customHeight="1" thickBot="1" x14ac:dyDescent="0.25">
      <c r="A14" s="151" t="s">
        <v>54</v>
      </c>
      <c r="B14" s="142">
        <v>36665</v>
      </c>
      <c r="C14" s="142">
        <v>226590</v>
      </c>
      <c r="D14" s="142">
        <v>360346</v>
      </c>
      <c r="E14" s="142">
        <v>16673</v>
      </c>
      <c r="F14" s="142">
        <v>76841</v>
      </c>
      <c r="G14" s="143">
        <v>11038</v>
      </c>
      <c r="H14" s="143">
        <v>97562</v>
      </c>
      <c r="I14" s="143">
        <v>9565</v>
      </c>
      <c r="J14" s="142">
        <v>71337</v>
      </c>
      <c r="K14" s="145">
        <v>153</v>
      </c>
      <c r="L14" s="166">
        <f t="shared" si="0"/>
        <v>906770</v>
      </c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</row>
    <row r="15" spans="1:23" ht="22.9" customHeight="1" thickBot="1" x14ac:dyDescent="0.25">
      <c r="A15" s="152" t="s">
        <v>55</v>
      </c>
      <c r="B15" s="146">
        <v>27030</v>
      </c>
      <c r="C15" s="146">
        <v>178871</v>
      </c>
      <c r="D15" s="146">
        <v>261757</v>
      </c>
      <c r="E15" s="146">
        <v>12637</v>
      </c>
      <c r="F15" s="146">
        <v>56110</v>
      </c>
      <c r="G15" s="147">
        <v>8207</v>
      </c>
      <c r="H15" s="147">
        <v>76463</v>
      </c>
      <c r="I15" s="147">
        <v>6595</v>
      </c>
      <c r="J15" s="146">
        <v>49905</v>
      </c>
      <c r="K15" s="162">
        <v>126</v>
      </c>
      <c r="L15" s="167">
        <f t="shared" si="0"/>
        <v>677701</v>
      </c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</row>
    <row r="16" spans="1:23" ht="22.9" customHeight="1" thickBot="1" x14ac:dyDescent="0.25">
      <c r="A16" s="151" t="s">
        <v>56</v>
      </c>
      <c r="B16" s="142">
        <v>17113</v>
      </c>
      <c r="C16" s="142">
        <v>114068</v>
      </c>
      <c r="D16" s="142">
        <v>149928</v>
      </c>
      <c r="E16" s="142">
        <v>8974</v>
      </c>
      <c r="F16" s="142">
        <v>37612</v>
      </c>
      <c r="G16" s="143">
        <v>4943</v>
      </c>
      <c r="H16" s="143">
        <v>46644</v>
      </c>
      <c r="I16" s="143">
        <v>4002</v>
      </c>
      <c r="J16" s="142">
        <v>30782</v>
      </c>
      <c r="K16" s="145">
        <v>52</v>
      </c>
      <c r="L16" s="166">
        <f t="shared" si="0"/>
        <v>414118</v>
      </c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</row>
    <row r="17" spans="1:23" ht="22.9" customHeight="1" thickBot="1" x14ac:dyDescent="0.25">
      <c r="A17" s="152" t="s">
        <v>57</v>
      </c>
      <c r="B17" s="146">
        <v>9138</v>
      </c>
      <c r="C17" s="146">
        <v>64811</v>
      </c>
      <c r="D17" s="146">
        <v>80573</v>
      </c>
      <c r="E17" s="146">
        <v>3370</v>
      </c>
      <c r="F17" s="146">
        <v>20521</v>
      </c>
      <c r="G17" s="147">
        <v>2637</v>
      </c>
      <c r="H17" s="147">
        <v>25036</v>
      </c>
      <c r="I17" s="147">
        <v>1696</v>
      </c>
      <c r="J17" s="146">
        <v>17905</v>
      </c>
      <c r="K17" s="162">
        <v>4</v>
      </c>
      <c r="L17" s="167">
        <f t="shared" si="0"/>
        <v>225691</v>
      </c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</row>
    <row r="18" spans="1:23" ht="22.9" customHeight="1" thickBot="1" x14ac:dyDescent="0.25">
      <c r="A18" s="151" t="s">
        <v>58</v>
      </c>
      <c r="B18" s="142">
        <v>4335</v>
      </c>
      <c r="C18" s="142">
        <v>40009</v>
      </c>
      <c r="D18" s="142">
        <v>44600</v>
      </c>
      <c r="E18" s="142">
        <v>987</v>
      </c>
      <c r="F18" s="142">
        <v>12573</v>
      </c>
      <c r="G18" s="143">
        <v>1427</v>
      </c>
      <c r="H18" s="143">
        <v>13422</v>
      </c>
      <c r="I18" s="144">
        <v>781</v>
      </c>
      <c r="J18" s="142">
        <v>11215</v>
      </c>
      <c r="K18" s="145">
        <v>0</v>
      </c>
      <c r="L18" s="166">
        <f t="shared" si="0"/>
        <v>129349</v>
      </c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</row>
    <row r="19" spans="1:23" ht="22.9" customHeight="1" x14ac:dyDescent="0.2">
      <c r="A19" s="163" t="s">
        <v>2</v>
      </c>
      <c r="B19" s="110">
        <f>SUM(B8:B18)</f>
        <v>351236</v>
      </c>
      <c r="C19" s="110">
        <f t="shared" ref="C19:K19" si="1">SUM(C8:C18)</f>
        <v>2382549</v>
      </c>
      <c r="D19" s="110">
        <f t="shared" si="1"/>
        <v>3827624</v>
      </c>
      <c r="E19" s="110">
        <f t="shared" si="1"/>
        <v>178480</v>
      </c>
      <c r="F19" s="110">
        <f t="shared" si="1"/>
        <v>894201</v>
      </c>
      <c r="G19" s="110">
        <f t="shared" si="1"/>
        <v>97202</v>
      </c>
      <c r="H19" s="110">
        <f t="shared" si="1"/>
        <v>949416</v>
      </c>
      <c r="I19" s="110">
        <f t="shared" si="1"/>
        <v>105226</v>
      </c>
      <c r="J19" s="110">
        <f t="shared" si="1"/>
        <v>917941</v>
      </c>
      <c r="K19" s="110">
        <f t="shared" si="1"/>
        <v>1462</v>
      </c>
      <c r="L19" s="110">
        <f>SUM(L8:L18)</f>
        <v>9705337</v>
      </c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</row>
    <row r="20" spans="1:23" ht="15" x14ac:dyDescent="0.2">
      <c r="A20" s="164" t="s">
        <v>180</v>
      </c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 t="s">
        <v>39</v>
      </c>
    </row>
    <row r="21" spans="1:23" x14ac:dyDescent="0.2">
      <c r="B21" s="230"/>
      <c r="C21" s="230"/>
      <c r="D21" s="230"/>
      <c r="E21" s="230"/>
      <c r="F21" s="230"/>
      <c r="G21" s="230"/>
      <c r="H21" s="230"/>
      <c r="I21" s="230"/>
      <c r="J21" s="230"/>
      <c r="K21" s="230"/>
      <c r="L21" s="230"/>
    </row>
    <row r="22" spans="1:23" x14ac:dyDescent="0.2">
      <c r="A22" s="165"/>
    </row>
  </sheetData>
  <mergeCells count="3">
    <mergeCell ref="A3:L3"/>
    <mergeCell ref="A4:L4"/>
    <mergeCell ref="A5:B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9" orientation="landscape" horizontalDpi="300" r:id="rId1"/>
  <headerFooter>
    <oddFooter>&amp;Lstats.gov.sa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0"/>
  <sheetViews>
    <sheetView rightToLeft="1" view="pageBreakPreview" zoomScaleNormal="100" zoomScaleSheetLayoutView="100" workbookViewId="0">
      <selection activeCell="A3" sqref="A3:E3"/>
    </sheetView>
  </sheetViews>
  <sheetFormatPr defaultRowHeight="14.25" x14ac:dyDescent="0.2"/>
  <cols>
    <col min="1" max="1" width="28.625" customWidth="1"/>
    <col min="2" max="4" width="13.875" customWidth="1"/>
    <col min="5" max="5" width="36.375" bestFit="1" customWidth="1"/>
  </cols>
  <sheetData>
    <row r="1" spans="1:5" x14ac:dyDescent="0.2">
      <c r="E1" s="669" t="s">
        <v>582</v>
      </c>
    </row>
    <row r="2" spans="1:5" ht="61.5" customHeight="1" x14ac:dyDescent="0.2">
      <c r="A2" s="72"/>
      <c r="E2" s="2" t="s">
        <v>635</v>
      </c>
    </row>
    <row r="3" spans="1:5" ht="21" customHeight="1" x14ac:dyDescent="0.2">
      <c r="A3" s="791" t="s">
        <v>553</v>
      </c>
      <c r="B3" s="791"/>
      <c r="C3" s="791"/>
      <c r="D3" s="791"/>
      <c r="E3" s="791"/>
    </row>
    <row r="4" spans="1:5" ht="21" x14ac:dyDescent="0.2">
      <c r="A4" s="792" t="s">
        <v>181</v>
      </c>
      <c r="B4" s="792"/>
      <c r="C4" s="792"/>
      <c r="D4" s="792"/>
      <c r="E4" s="792"/>
    </row>
    <row r="5" spans="1:5" ht="16.5" thickBot="1" x14ac:dyDescent="0.25">
      <c r="A5" s="23" t="s">
        <v>542</v>
      </c>
      <c r="B5" s="1"/>
      <c r="C5" s="1"/>
      <c r="D5" s="1"/>
    </row>
    <row r="6" spans="1:5" ht="18" x14ac:dyDescent="0.2">
      <c r="A6" s="851" t="s">
        <v>183</v>
      </c>
      <c r="B6" s="169" t="s">
        <v>0</v>
      </c>
      <c r="C6" s="169" t="s">
        <v>1</v>
      </c>
      <c r="D6" s="169" t="s">
        <v>18</v>
      </c>
      <c r="E6" s="850" t="s">
        <v>303</v>
      </c>
    </row>
    <row r="7" spans="1:5" ht="18" x14ac:dyDescent="0.2">
      <c r="A7" s="851"/>
      <c r="B7" s="158" t="s">
        <v>25</v>
      </c>
      <c r="C7" s="158" t="s">
        <v>26</v>
      </c>
      <c r="D7" s="158" t="s">
        <v>5</v>
      </c>
      <c r="E7" s="803"/>
    </row>
    <row r="8" spans="1:5" ht="18" x14ac:dyDescent="0.2">
      <c r="A8" s="170" t="s">
        <v>184</v>
      </c>
      <c r="B8" s="106">
        <v>1550</v>
      </c>
      <c r="C8" s="106">
        <v>952</v>
      </c>
      <c r="D8" s="106">
        <v>2502</v>
      </c>
      <c r="E8" s="259" t="s">
        <v>314</v>
      </c>
    </row>
    <row r="9" spans="1:5" ht="18" x14ac:dyDescent="0.2">
      <c r="A9" s="171" t="s">
        <v>185</v>
      </c>
      <c r="B9" s="108">
        <v>1363324</v>
      </c>
      <c r="C9" s="109">
        <v>0</v>
      </c>
      <c r="D9" s="108">
        <v>1363324</v>
      </c>
      <c r="E9" s="260" t="s">
        <v>299</v>
      </c>
    </row>
    <row r="10" spans="1:5" ht="18" x14ac:dyDescent="0.2">
      <c r="A10" s="170" t="s">
        <v>186</v>
      </c>
      <c r="B10" s="106">
        <v>236593</v>
      </c>
      <c r="C10" s="106">
        <v>684622</v>
      </c>
      <c r="D10" s="106">
        <v>921215</v>
      </c>
      <c r="E10" s="259" t="s">
        <v>300</v>
      </c>
    </row>
    <row r="11" spans="1:5" ht="18" x14ac:dyDescent="0.2">
      <c r="A11" s="171" t="s">
        <v>187</v>
      </c>
      <c r="B11" s="108">
        <v>15502</v>
      </c>
      <c r="C11" s="108">
        <v>2645</v>
      </c>
      <c r="D11" s="108">
        <v>18147</v>
      </c>
      <c r="E11" s="260" t="s">
        <v>315</v>
      </c>
    </row>
    <row r="12" spans="1:5" ht="18" x14ac:dyDescent="0.2">
      <c r="A12" s="170" t="s">
        <v>188</v>
      </c>
      <c r="B12" s="106">
        <v>34514</v>
      </c>
      <c r="C12" s="107">
        <v>0</v>
      </c>
      <c r="D12" s="106">
        <v>34514</v>
      </c>
      <c r="E12" s="259" t="s">
        <v>316</v>
      </c>
    </row>
    <row r="13" spans="1:5" ht="18" x14ac:dyDescent="0.2">
      <c r="A13" s="171" t="s">
        <v>189</v>
      </c>
      <c r="B13" s="108">
        <v>2685</v>
      </c>
      <c r="C13" s="109">
        <v>0</v>
      </c>
      <c r="D13" s="108">
        <v>2685</v>
      </c>
      <c r="E13" s="260" t="s">
        <v>317</v>
      </c>
    </row>
    <row r="14" spans="1:5" ht="18" x14ac:dyDescent="0.2">
      <c r="A14" s="170" t="s">
        <v>190</v>
      </c>
      <c r="B14" s="107">
        <v>752</v>
      </c>
      <c r="C14" s="106">
        <v>1258</v>
      </c>
      <c r="D14" s="106">
        <v>2010</v>
      </c>
      <c r="E14" s="259" t="s">
        <v>301</v>
      </c>
    </row>
    <row r="15" spans="1:5" ht="18" x14ac:dyDescent="0.2">
      <c r="A15" s="171" t="s">
        <v>191</v>
      </c>
      <c r="B15" s="109">
        <v>617</v>
      </c>
      <c r="C15" s="108">
        <v>1930</v>
      </c>
      <c r="D15" s="108">
        <v>2547</v>
      </c>
      <c r="E15" s="260" t="s">
        <v>318</v>
      </c>
    </row>
    <row r="16" spans="1:5" ht="18" x14ac:dyDescent="0.2">
      <c r="A16" s="170" t="s">
        <v>192</v>
      </c>
      <c r="B16" s="107">
        <v>495</v>
      </c>
      <c r="C16" s="107">
        <v>4698</v>
      </c>
      <c r="D16" s="107">
        <v>5193</v>
      </c>
      <c r="E16" s="259" t="s">
        <v>302</v>
      </c>
    </row>
    <row r="17" spans="1:5" ht="18" x14ac:dyDescent="0.2">
      <c r="A17" s="171" t="s">
        <v>516</v>
      </c>
      <c r="B17" s="108">
        <v>32690</v>
      </c>
      <c r="C17" s="108">
        <v>14276</v>
      </c>
      <c r="D17" s="108">
        <v>46966</v>
      </c>
      <c r="E17" s="260" t="s">
        <v>347</v>
      </c>
    </row>
    <row r="18" spans="1:5" ht="18" x14ac:dyDescent="0.2">
      <c r="A18" s="172" t="s">
        <v>28</v>
      </c>
      <c r="B18" s="110">
        <f>SUM(B8:B17)</f>
        <v>1688722</v>
      </c>
      <c r="C18" s="110">
        <f>SUM(C8:C17)</f>
        <v>710381</v>
      </c>
      <c r="D18" s="110">
        <f>SUM(D8:D17)</f>
        <v>2399103</v>
      </c>
      <c r="E18" s="253" t="s">
        <v>5</v>
      </c>
    </row>
    <row r="19" spans="1:5" ht="18.75" x14ac:dyDescent="0.2">
      <c r="A19" s="849" t="s">
        <v>193</v>
      </c>
      <c r="B19" s="849"/>
      <c r="C19" s="1"/>
      <c r="E19" s="1" t="s">
        <v>194</v>
      </c>
    </row>
    <row r="20" spans="1:5" ht="17.25" x14ac:dyDescent="0.2">
      <c r="A20" s="168"/>
      <c r="B20" s="256"/>
      <c r="C20" s="256"/>
      <c r="D20" s="256"/>
    </row>
  </sheetData>
  <mergeCells count="5">
    <mergeCell ref="A19:B19"/>
    <mergeCell ref="E6:E7"/>
    <mergeCell ref="A6:A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3"/>
  <sheetViews>
    <sheetView rightToLeft="1" view="pageBreakPreview" zoomScale="115" zoomScaleNormal="100" zoomScaleSheetLayoutView="115" workbookViewId="0">
      <selection activeCell="A3" sqref="A3:E3"/>
    </sheetView>
  </sheetViews>
  <sheetFormatPr defaultRowHeight="14.25" x14ac:dyDescent="0.2"/>
  <cols>
    <col min="1" max="1" width="25.75" customWidth="1"/>
    <col min="2" max="2" width="19.875" customWidth="1"/>
    <col min="3" max="3" width="21.75" customWidth="1"/>
    <col min="4" max="4" width="14.875" customWidth="1"/>
    <col min="5" max="5" width="17" customWidth="1"/>
  </cols>
  <sheetData>
    <row r="1" spans="1:11" x14ac:dyDescent="0.2">
      <c r="D1" s="816" t="s">
        <v>582</v>
      </c>
      <c r="E1" s="816"/>
    </row>
    <row r="2" spans="1:11" ht="61.5" customHeight="1" x14ac:dyDescent="0.2">
      <c r="A2" s="72"/>
      <c r="D2" s="816" t="s">
        <v>636</v>
      </c>
      <c r="E2" s="816"/>
      <c r="H2" s="2"/>
      <c r="J2" s="2"/>
      <c r="K2" s="2"/>
    </row>
    <row r="3" spans="1:11" ht="21" x14ac:dyDescent="0.2">
      <c r="A3" s="791" t="s">
        <v>548</v>
      </c>
      <c r="B3" s="791"/>
      <c r="C3" s="791"/>
      <c r="D3" s="791"/>
      <c r="E3" s="791"/>
    </row>
    <row r="4" spans="1:11" ht="21" x14ac:dyDescent="0.2">
      <c r="A4" s="792" t="s">
        <v>541</v>
      </c>
      <c r="B4" s="792"/>
      <c r="C4" s="792"/>
      <c r="D4" s="792"/>
      <c r="E4" s="792"/>
    </row>
    <row r="5" spans="1:11" ht="15.75" x14ac:dyDescent="0.2">
      <c r="A5" s="602" t="s">
        <v>557</v>
      </c>
    </row>
    <row r="6" spans="1:11" ht="15.75" customHeight="1" x14ac:dyDescent="0.2">
      <c r="A6" s="853" t="s">
        <v>321</v>
      </c>
      <c r="B6" s="854"/>
      <c r="C6" s="601" t="s">
        <v>0</v>
      </c>
      <c r="D6" s="601" t="s">
        <v>1</v>
      </c>
      <c r="E6" s="317" t="s">
        <v>18</v>
      </c>
    </row>
    <row r="7" spans="1:11" ht="15.75" customHeight="1" x14ac:dyDescent="0.2">
      <c r="A7" s="829" t="s">
        <v>322</v>
      </c>
      <c r="B7" s="831"/>
      <c r="C7" s="600" t="s">
        <v>25</v>
      </c>
      <c r="D7" s="600" t="s">
        <v>26</v>
      </c>
      <c r="E7" s="317" t="s">
        <v>5</v>
      </c>
    </row>
    <row r="8" spans="1:11" ht="20.45" customHeight="1" x14ac:dyDescent="0.2">
      <c r="A8" s="318" t="s">
        <v>323</v>
      </c>
      <c r="B8" s="79" t="s">
        <v>543</v>
      </c>
      <c r="C8" s="319">
        <v>8432</v>
      </c>
      <c r="D8" s="320">
        <v>5920</v>
      </c>
      <c r="E8" s="603">
        <f>SUM(C8:D8)</f>
        <v>14352</v>
      </c>
      <c r="F8" s="230"/>
      <c r="G8" s="230"/>
      <c r="H8" s="230"/>
      <c r="I8" s="230"/>
      <c r="J8" s="230"/>
      <c r="K8" s="230"/>
    </row>
    <row r="9" spans="1:11" ht="20.45" customHeight="1" x14ac:dyDescent="0.2">
      <c r="A9" s="321" t="s">
        <v>544</v>
      </c>
      <c r="B9" s="81" t="s">
        <v>545</v>
      </c>
      <c r="C9" s="604">
        <v>76389</v>
      </c>
      <c r="D9" s="322">
        <v>144739</v>
      </c>
      <c r="E9" s="605">
        <f>SUM(C9:D9)</f>
        <v>221128</v>
      </c>
      <c r="F9" s="230"/>
      <c r="G9" s="230"/>
      <c r="H9" s="230"/>
      <c r="I9" s="230"/>
      <c r="J9" s="230"/>
      <c r="K9" s="230"/>
    </row>
    <row r="10" spans="1:11" ht="20.45" customHeight="1" x14ac:dyDescent="0.2">
      <c r="A10" s="318" t="s">
        <v>546</v>
      </c>
      <c r="B10" s="79" t="s">
        <v>547</v>
      </c>
      <c r="C10" s="319">
        <v>95280</v>
      </c>
      <c r="D10" s="320">
        <v>10707</v>
      </c>
      <c r="E10" s="603">
        <f>SUM(C10:D10)</f>
        <v>105987</v>
      </c>
      <c r="F10" s="230"/>
      <c r="G10" s="230"/>
      <c r="H10" s="230"/>
      <c r="I10" s="230"/>
      <c r="J10" s="230"/>
      <c r="K10" s="230"/>
    </row>
    <row r="11" spans="1:11" ht="20.45" customHeight="1" x14ac:dyDescent="0.2">
      <c r="A11" s="323" t="s">
        <v>24</v>
      </c>
      <c r="B11" s="163" t="s">
        <v>5</v>
      </c>
      <c r="C11" s="606">
        <f>SUM(C8:C10)</f>
        <v>180101</v>
      </c>
      <c r="D11" s="606">
        <f>SUM(D8:D10)</f>
        <v>161366</v>
      </c>
      <c r="E11" s="607">
        <f>SUM(E8:E10)</f>
        <v>341467</v>
      </c>
      <c r="F11" s="230"/>
      <c r="G11" s="230"/>
      <c r="H11" s="230"/>
      <c r="I11" s="230"/>
      <c r="J11" s="230"/>
      <c r="K11" s="230"/>
    </row>
    <row r="12" spans="1:11" s="608" customFormat="1" ht="18" x14ac:dyDescent="0.2">
      <c r="A12" s="852" t="s">
        <v>590</v>
      </c>
      <c r="B12" s="852"/>
      <c r="C12" s="852"/>
      <c r="D12" s="852"/>
      <c r="E12" s="852"/>
    </row>
    <row r="13" spans="1:11" x14ac:dyDescent="0.2">
      <c r="A13" s="609"/>
      <c r="C13" s="230"/>
      <c r="D13" s="230"/>
      <c r="E13" s="230"/>
    </row>
  </sheetData>
  <mergeCells count="7">
    <mergeCell ref="A12:E12"/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1"/>
  <sheetViews>
    <sheetView rightToLeft="1" view="pageBreakPreview" zoomScaleNormal="100" zoomScaleSheetLayoutView="100" workbookViewId="0">
      <selection activeCell="A3" sqref="A3:E3"/>
    </sheetView>
  </sheetViews>
  <sheetFormatPr defaultRowHeight="14.25" x14ac:dyDescent="0.2"/>
  <cols>
    <col min="1" max="1" width="29.625" customWidth="1"/>
    <col min="2" max="5" width="14.875" customWidth="1"/>
  </cols>
  <sheetData>
    <row r="1" spans="1:6" x14ac:dyDescent="0.2">
      <c r="D1" s="816" t="s">
        <v>582</v>
      </c>
      <c r="E1" s="816"/>
    </row>
    <row r="2" spans="1:6" ht="61.5" customHeight="1" x14ac:dyDescent="0.2">
      <c r="A2" s="72"/>
      <c r="D2" s="816" t="s">
        <v>636</v>
      </c>
      <c r="E2" s="816"/>
    </row>
    <row r="3" spans="1:6" ht="21" x14ac:dyDescent="0.2">
      <c r="A3" s="791" t="s">
        <v>324</v>
      </c>
      <c r="B3" s="791"/>
      <c r="C3" s="791"/>
      <c r="D3" s="791"/>
      <c r="E3" s="791"/>
    </row>
    <row r="4" spans="1:6" ht="21" x14ac:dyDescent="0.2">
      <c r="A4" s="855" t="s">
        <v>325</v>
      </c>
      <c r="B4" s="855"/>
      <c r="C4" s="855"/>
      <c r="D4" s="855"/>
      <c r="E4" s="855"/>
    </row>
    <row r="5" spans="1:6" ht="15.75" x14ac:dyDescent="0.2">
      <c r="A5" s="682" t="s">
        <v>555</v>
      </c>
    </row>
    <row r="6" spans="1:6" ht="15.75" customHeight="1" x14ac:dyDescent="0.2">
      <c r="A6" s="853" t="s">
        <v>327</v>
      </c>
      <c r="B6" s="854"/>
      <c r="C6" s="626" t="s">
        <v>0</v>
      </c>
      <c r="D6" s="626" t="s">
        <v>1</v>
      </c>
      <c r="E6" s="317" t="s">
        <v>18</v>
      </c>
    </row>
    <row r="7" spans="1:6" ht="15.75" customHeight="1" x14ac:dyDescent="0.2">
      <c r="A7" s="829" t="s">
        <v>328</v>
      </c>
      <c r="B7" s="831"/>
      <c r="C7" s="624" t="s">
        <v>25</v>
      </c>
      <c r="D7" s="624" t="s">
        <v>26</v>
      </c>
      <c r="E7" s="317" t="s">
        <v>5</v>
      </c>
    </row>
    <row r="8" spans="1:6" ht="24.6" customHeight="1" x14ac:dyDescent="0.2">
      <c r="A8" s="326" t="s">
        <v>16</v>
      </c>
      <c r="B8" s="327" t="s">
        <v>19</v>
      </c>
      <c r="C8" s="648">
        <v>92.42978354621583</v>
      </c>
      <c r="D8" s="652">
        <v>69.05293164753283</v>
      </c>
      <c r="E8" s="328">
        <v>87.096443415978541</v>
      </c>
    </row>
    <row r="9" spans="1:6" ht="24.6" customHeight="1" x14ac:dyDescent="0.2">
      <c r="A9" s="330" t="s">
        <v>17</v>
      </c>
      <c r="B9" s="331" t="s">
        <v>20</v>
      </c>
      <c r="C9" s="653">
        <v>99.305555945420195</v>
      </c>
      <c r="D9" s="332">
        <v>97.42794772786759</v>
      </c>
      <c r="E9" s="333">
        <v>99.128636550050103</v>
      </c>
    </row>
    <row r="10" spans="1:6" ht="24.6" customHeight="1" x14ac:dyDescent="0.2">
      <c r="A10" s="317" t="s">
        <v>18</v>
      </c>
      <c r="B10" s="163" t="s">
        <v>5</v>
      </c>
      <c r="C10" s="334">
        <v>96.586967232326103</v>
      </c>
      <c r="D10" s="334">
        <v>78.980819258817974</v>
      </c>
      <c r="E10" s="335">
        <v>93.904242926866814</v>
      </c>
    </row>
    <row r="11" spans="1:6" ht="15" x14ac:dyDescent="0.2">
      <c r="A11" s="679" t="s">
        <v>329</v>
      </c>
      <c r="B11" s="679"/>
      <c r="C11" s="679"/>
      <c r="D11" s="679"/>
      <c r="E11" s="678" t="s">
        <v>330</v>
      </c>
      <c r="F11" s="177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1"/>
  <sheetViews>
    <sheetView rightToLeft="1" view="pageBreakPreview" zoomScaleNormal="100" zoomScaleSheetLayoutView="100" workbookViewId="0">
      <selection activeCell="A3" sqref="A3:E3"/>
    </sheetView>
  </sheetViews>
  <sheetFormatPr defaultRowHeight="14.25" x14ac:dyDescent="0.2"/>
  <cols>
    <col min="1" max="1" width="25.75" customWidth="1"/>
    <col min="2" max="2" width="8.625" customWidth="1"/>
    <col min="3" max="3" width="21.125" customWidth="1"/>
    <col min="4" max="4" width="19.375" customWidth="1"/>
    <col min="5" max="5" width="23.875" customWidth="1"/>
  </cols>
  <sheetData>
    <row r="1" spans="1:5" x14ac:dyDescent="0.2">
      <c r="D1" s="816" t="s">
        <v>582</v>
      </c>
      <c r="E1" s="816"/>
    </row>
    <row r="2" spans="1:5" ht="61.5" customHeight="1" x14ac:dyDescent="0.2">
      <c r="A2" s="72"/>
      <c r="D2" s="816" t="s">
        <v>635</v>
      </c>
      <c r="E2" s="816"/>
    </row>
    <row r="3" spans="1:5" ht="21" x14ac:dyDescent="0.2">
      <c r="A3" s="791" t="s">
        <v>593</v>
      </c>
      <c r="B3" s="791"/>
      <c r="C3" s="791"/>
      <c r="D3" s="791"/>
      <c r="E3" s="791"/>
    </row>
    <row r="4" spans="1:5" ht="21" x14ac:dyDescent="0.2">
      <c r="A4" s="855" t="s">
        <v>594</v>
      </c>
      <c r="B4" s="855"/>
      <c r="C4" s="855"/>
      <c r="D4" s="855"/>
      <c r="E4" s="855"/>
    </row>
    <row r="5" spans="1:5" ht="15.75" x14ac:dyDescent="0.2">
      <c r="A5" s="325" t="s">
        <v>556</v>
      </c>
    </row>
    <row r="6" spans="1:5" ht="24" customHeight="1" x14ac:dyDescent="0.2">
      <c r="A6" s="853" t="s">
        <v>35</v>
      </c>
      <c r="B6" s="854"/>
      <c r="C6" s="626" t="s">
        <v>0</v>
      </c>
      <c r="D6" s="626" t="s">
        <v>1</v>
      </c>
      <c r="E6" s="317" t="s">
        <v>18</v>
      </c>
    </row>
    <row r="7" spans="1:5" ht="24" customHeight="1" x14ac:dyDescent="0.2">
      <c r="A7" s="829" t="s">
        <v>36</v>
      </c>
      <c r="B7" s="831"/>
      <c r="C7" s="624" t="s">
        <v>25</v>
      </c>
      <c r="D7" s="624" t="s">
        <v>26</v>
      </c>
      <c r="E7" s="317" t="s">
        <v>5</v>
      </c>
    </row>
    <row r="8" spans="1:5" ht="24" customHeight="1" x14ac:dyDescent="0.2">
      <c r="A8" s="326" t="s">
        <v>581</v>
      </c>
      <c r="B8" s="327" t="s">
        <v>579</v>
      </c>
      <c r="C8" s="648">
        <v>92.42978354621583</v>
      </c>
      <c r="D8" s="652">
        <v>69.05293164753283</v>
      </c>
      <c r="E8" s="328">
        <v>87.096443415978541</v>
      </c>
    </row>
    <row r="9" spans="1:5" ht="28.9" customHeight="1" x14ac:dyDescent="0.2">
      <c r="A9" s="704" t="s">
        <v>563</v>
      </c>
      <c r="B9" s="705" t="s">
        <v>562</v>
      </c>
      <c r="C9" s="336">
        <v>92.531697352063802</v>
      </c>
      <c r="D9" s="337">
        <v>68.979185942315112</v>
      </c>
      <c r="E9" s="338">
        <v>87.165477332041718</v>
      </c>
    </row>
    <row r="10" spans="1:5" x14ac:dyDescent="0.2">
      <c r="A10" t="s">
        <v>329</v>
      </c>
      <c r="E10" t="s">
        <v>330</v>
      </c>
    </row>
    <row r="11" spans="1:5" x14ac:dyDescent="0.2">
      <c r="C11" s="588"/>
      <c r="D11" s="588"/>
      <c r="E11" s="588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0"/>
  <sheetViews>
    <sheetView rightToLeft="1" view="pageBreakPreview" zoomScaleNormal="100" zoomScaleSheetLayoutView="100" workbookViewId="0">
      <selection activeCell="A3" sqref="A3:E3"/>
    </sheetView>
  </sheetViews>
  <sheetFormatPr defaultRowHeight="14.25" x14ac:dyDescent="0.2"/>
  <cols>
    <col min="1" max="1" width="22.75" style="339" customWidth="1"/>
    <col min="2" max="2" width="24" style="339" customWidth="1"/>
    <col min="3" max="3" width="24.625" style="339" customWidth="1"/>
    <col min="4" max="4" width="20.625" style="339" customWidth="1"/>
    <col min="5" max="5" width="19.125" style="339" customWidth="1"/>
  </cols>
  <sheetData>
    <row r="1" spans="1:8" x14ac:dyDescent="0.2">
      <c r="D1" s="816" t="s">
        <v>582</v>
      </c>
      <c r="E1" s="816"/>
    </row>
    <row r="2" spans="1:8" ht="61.5" customHeight="1" x14ac:dyDescent="0.2">
      <c r="A2" s="340"/>
      <c r="D2" s="816" t="s">
        <v>635</v>
      </c>
      <c r="E2" s="816"/>
      <c r="G2" s="2"/>
      <c r="H2" s="2"/>
    </row>
    <row r="3" spans="1:8" ht="21" x14ac:dyDescent="0.2">
      <c r="A3" s="791" t="s">
        <v>609</v>
      </c>
      <c r="B3" s="791"/>
      <c r="C3" s="791"/>
      <c r="D3" s="791"/>
      <c r="E3" s="791"/>
    </row>
    <row r="4" spans="1:8" ht="21" x14ac:dyDescent="0.2">
      <c r="A4" s="792" t="s">
        <v>595</v>
      </c>
      <c r="B4" s="792"/>
      <c r="C4" s="792"/>
      <c r="D4" s="792"/>
      <c r="E4" s="792"/>
    </row>
    <row r="5" spans="1:8" ht="15.75" x14ac:dyDescent="0.2">
      <c r="A5" s="617" t="s">
        <v>558</v>
      </c>
    </row>
    <row r="6" spans="1:8" ht="15.75" customHeight="1" x14ac:dyDescent="0.2">
      <c r="A6" s="825" t="s">
        <v>35</v>
      </c>
      <c r="B6" s="827"/>
      <c r="C6" s="623" t="s">
        <v>0</v>
      </c>
      <c r="D6" s="623" t="s">
        <v>1</v>
      </c>
      <c r="E6" s="627" t="s">
        <v>18</v>
      </c>
    </row>
    <row r="7" spans="1:8" ht="15.75" customHeight="1" x14ac:dyDescent="0.2">
      <c r="A7" s="825" t="s">
        <v>36</v>
      </c>
      <c r="B7" s="827"/>
      <c r="C7" s="623" t="s">
        <v>25</v>
      </c>
      <c r="D7" s="623" t="s">
        <v>26</v>
      </c>
      <c r="E7" s="627" t="s">
        <v>5</v>
      </c>
    </row>
    <row r="8" spans="1:8" ht="24.6" customHeight="1" x14ac:dyDescent="0.2">
      <c r="A8" s="341" t="s">
        <v>581</v>
      </c>
      <c r="B8" s="342" t="s">
        <v>579</v>
      </c>
      <c r="C8" s="648">
        <v>44.860664305208758</v>
      </c>
      <c r="D8" s="652">
        <v>42.384881508389554</v>
      </c>
      <c r="E8" s="328">
        <v>44.504835541854163</v>
      </c>
      <c r="F8" s="329"/>
      <c r="G8" s="329"/>
      <c r="H8" s="329"/>
    </row>
    <row r="9" spans="1:8" ht="27.6" customHeight="1" x14ac:dyDescent="0.2">
      <c r="A9" s="343" t="s">
        <v>563</v>
      </c>
      <c r="B9" s="344" t="s">
        <v>562</v>
      </c>
      <c r="C9" s="345">
        <v>45.043758155719878</v>
      </c>
      <c r="D9" s="346">
        <v>42.31700605393506</v>
      </c>
      <c r="E9" s="347">
        <v>44.671574519230766</v>
      </c>
      <c r="F9" s="329"/>
      <c r="G9" s="329"/>
      <c r="H9" s="329"/>
    </row>
    <row r="10" spans="1:8" x14ac:dyDescent="0.2">
      <c r="A10" t="s">
        <v>329</v>
      </c>
      <c r="B10"/>
      <c r="C10"/>
      <c r="D10"/>
      <c r="E10" t="s">
        <v>330</v>
      </c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3"/>
  <sheetViews>
    <sheetView rightToLeft="1" view="pageBreakPreview" zoomScaleNormal="100" zoomScaleSheetLayoutView="100" workbookViewId="0">
      <selection activeCell="A3" sqref="A3:E3"/>
    </sheetView>
  </sheetViews>
  <sheetFormatPr defaultRowHeight="14.25" x14ac:dyDescent="0.2"/>
  <cols>
    <col min="1" max="5" width="22.875" customWidth="1"/>
  </cols>
  <sheetData>
    <row r="1" spans="1:5" x14ac:dyDescent="0.2">
      <c r="D1" s="816" t="s">
        <v>582</v>
      </c>
      <c r="E1" s="816"/>
    </row>
    <row r="2" spans="1:5" ht="61.5" customHeight="1" x14ac:dyDescent="0.2">
      <c r="A2" s="72"/>
      <c r="D2" s="816" t="s">
        <v>635</v>
      </c>
      <c r="E2" s="816"/>
    </row>
    <row r="3" spans="1:5" ht="21" x14ac:dyDescent="0.2">
      <c r="A3" s="844" t="s">
        <v>333</v>
      </c>
      <c r="B3" s="844"/>
      <c r="C3" s="844"/>
      <c r="D3" s="844"/>
      <c r="E3" s="844"/>
    </row>
    <row r="4" spans="1:5" ht="21" x14ac:dyDescent="0.2">
      <c r="A4" s="844" t="s">
        <v>334</v>
      </c>
      <c r="B4" s="844"/>
      <c r="C4" s="844"/>
      <c r="D4" s="844"/>
      <c r="E4" s="844"/>
    </row>
    <row r="5" spans="1:5" ht="15.75" x14ac:dyDescent="0.2">
      <c r="A5" s="348" t="s">
        <v>326</v>
      </c>
      <c r="B5" s="1"/>
      <c r="C5" s="1"/>
      <c r="D5" s="1"/>
      <c r="E5" s="1"/>
    </row>
    <row r="6" spans="1:5" ht="19.149999999999999" customHeight="1" x14ac:dyDescent="0.2">
      <c r="A6" s="829" t="s">
        <v>327</v>
      </c>
      <c r="B6" s="831"/>
      <c r="C6" s="624" t="s">
        <v>0</v>
      </c>
      <c r="D6" s="624" t="s">
        <v>1</v>
      </c>
      <c r="E6" s="622" t="s">
        <v>18</v>
      </c>
    </row>
    <row r="7" spans="1:5" ht="19.149999999999999" customHeight="1" x14ac:dyDescent="0.2">
      <c r="A7" s="829" t="s">
        <v>328</v>
      </c>
      <c r="B7" s="831"/>
      <c r="C7" s="624" t="s">
        <v>25</v>
      </c>
      <c r="D7" s="624" t="s">
        <v>26</v>
      </c>
      <c r="E7" s="622" t="s">
        <v>5</v>
      </c>
    </row>
    <row r="8" spans="1:5" ht="28.15" customHeight="1" x14ac:dyDescent="0.2">
      <c r="A8" s="349" t="s">
        <v>16</v>
      </c>
      <c r="B8" s="327" t="s">
        <v>19</v>
      </c>
      <c r="C8" s="57">
        <v>10288.818155386933</v>
      </c>
      <c r="D8" s="350">
        <v>9230.0605435212237</v>
      </c>
      <c r="E8" s="351">
        <v>10088.823272552352</v>
      </c>
    </row>
    <row r="9" spans="1:5" ht="28.15" customHeight="1" x14ac:dyDescent="0.2">
      <c r="A9" s="352" t="s">
        <v>17</v>
      </c>
      <c r="B9" s="331" t="s">
        <v>20</v>
      </c>
      <c r="C9" s="59">
        <v>3882.7337198343048</v>
      </c>
      <c r="D9" s="353">
        <v>2646.1815785607973</v>
      </c>
      <c r="E9" s="354">
        <v>3768.144750459845</v>
      </c>
    </row>
    <row r="10" spans="1:5" ht="29.45" customHeight="1" x14ac:dyDescent="0.2">
      <c r="A10" s="317" t="s">
        <v>18</v>
      </c>
      <c r="B10" s="163" t="s">
        <v>5</v>
      </c>
      <c r="C10" s="148">
        <v>6189.591084511133</v>
      </c>
      <c r="D10" s="148">
        <v>6346.4635320438274</v>
      </c>
      <c r="E10" s="355">
        <v>6209.9598687349944</v>
      </c>
    </row>
    <row r="11" spans="1:5" x14ac:dyDescent="0.2">
      <c r="A11" t="s">
        <v>329</v>
      </c>
      <c r="E11" t="s">
        <v>330</v>
      </c>
    </row>
    <row r="13" spans="1:5" x14ac:dyDescent="0.2">
      <c r="B13" s="586"/>
      <c r="C13" s="586"/>
      <c r="D13" s="586"/>
      <c r="E13" s="586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300" r:id="rId1"/>
  <headerFooter>
    <oddFooter>&amp;Lstats.gov.sa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6"/>
  <sheetViews>
    <sheetView rightToLeft="1" view="pageBreakPreview" zoomScale="90" zoomScaleNormal="70" zoomScaleSheetLayoutView="90" workbookViewId="0">
      <selection activeCell="A3" sqref="A3:K3"/>
    </sheetView>
  </sheetViews>
  <sheetFormatPr defaultRowHeight="14.25" x14ac:dyDescent="0.2"/>
  <cols>
    <col min="1" max="1" width="17.375" customWidth="1"/>
    <col min="11" max="11" width="24.75" customWidth="1"/>
  </cols>
  <sheetData>
    <row r="1" spans="1:11" x14ac:dyDescent="0.2">
      <c r="I1" s="816" t="s">
        <v>589</v>
      </c>
      <c r="J1" s="816"/>
      <c r="K1" s="816"/>
    </row>
    <row r="2" spans="1:11" ht="61.5" customHeight="1" x14ac:dyDescent="0.2">
      <c r="A2" s="72"/>
      <c r="H2" s="2"/>
      <c r="I2" s="816" t="s">
        <v>634</v>
      </c>
      <c r="J2" s="816"/>
      <c r="K2" s="816"/>
    </row>
    <row r="3" spans="1:11" ht="21" x14ac:dyDescent="0.2">
      <c r="A3" s="791" t="s">
        <v>336</v>
      </c>
      <c r="B3" s="791"/>
      <c r="C3" s="791"/>
      <c r="D3" s="791"/>
      <c r="E3" s="791"/>
      <c r="F3" s="791"/>
      <c r="G3" s="791"/>
      <c r="H3" s="791"/>
      <c r="I3" s="791"/>
      <c r="J3" s="791"/>
      <c r="K3" s="791"/>
    </row>
    <row r="4" spans="1:11" ht="21" x14ac:dyDescent="0.2">
      <c r="A4" s="792" t="s">
        <v>337</v>
      </c>
      <c r="B4" s="792"/>
      <c r="C4" s="792"/>
      <c r="D4" s="792"/>
      <c r="E4" s="792"/>
      <c r="F4" s="792"/>
      <c r="G4" s="792"/>
      <c r="H4" s="792"/>
      <c r="I4" s="792"/>
      <c r="J4" s="792"/>
      <c r="K4" s="792"/>
    </row>
    <row r="5" spans="1:11" ht="15.75" x14ac:dyDescent="0.2">
      <c r="A5" s="92" t="s">
        <v>331</v>
      </c>
    </row>
    <row r="6" spans="1:11" ht="15.75" customHeight="1" x14ac:dyDescent="0.2">
      <c r="A6" s="828" t="s">
        <v>321</v>
      </c>
      <c r="B6" s="825" t="s">
        <v>16</v>
      </c>
      <c r="C6" s="826"/>
      <c r="D6" s="827"/>
      <c r="E6" s="825" t="s">
        <v>17</v>
      </c>
      <c r="F6" s="826"/>
      <c r="G6" s="826"/>
      <c r="H6" s="856" t="s">
        <v>18</v>
      </c>
      <c r="I6" s="826"/>
      <c r="J6" s="826"/>
      <c r="K6" s="856" t="s">
        <v>322</v>
      </c>
    </row>
    <row r="7" spans="1:11" ht="18" customHeight="1" thickBot="1" x14ac:dyDescent="0.25">
      <c r="A7" s="828"/>
      <c r="B7" s="818" t="s">
        <v>19</v>
      </c>
      <c r="C7" s="819"/>
      <c r="D7" s="820"/>
      <c r="E7" s="818" t="s">
        <v>20</v>
      </c>
      <c r="F7" s="819"/>
      <c r="G7" s="819"/>
      <c r="H7" s="835" t="s">
        <v>5</v>
      </c>
      <c r="I7" s="836"/>
      <c r="J7" s="836"/>
      <c r="K7" s="856"/>
    </row>
    <row r="8" spans="1:11" ht="18" x14ac:dyDescent="0.2">
      <c r="A8" s="828"/>
      <c r="B8" s="623" t="s">
        <v>0</v>
      </c>
      <c r="C8" s="95" t="s">
        <v>1</v>
      </c>
      <c r="D8" s="95" t="s">
        <v>47</v>
      </c>
      <c r="E8" s="623" t="s">
        <v>0</v>
      </c>
      <c r="F8" s="623" t="s">
        <v>1</v>
      </c>
      <c r="G8" s="623" t="s">
        <v>47</v>
      </c>
      <c r="H8" s="627" t="s">
        <v>0</v>
      </c>
      <c r="I8" s="623" t="s">
        <v>1</v>
      </c>
      <c r="J8" s="95" t="s">
        <v>47</v>
      </c>
      <c r="K8" s="856"/>
    </row>
    <row r="9" spans="1:11" ht="18" x14ac:dyDescent="0.2">
      <c r="A9" s="828"/>
      <c r="B9" s="623" t="s">
        <v>25</v>
      </c>
      <c r="C9" s="623" t="s">
        <v>26</v>
      </c>
      <c r="D9" s="78" t="s">
        <v>5</v>
      </c>
      <c r="E9" s="623" t="s">
        <v>25</v>
      </c>
      <c r="F9" s="623" t="s">
        <v>26</v>
      </c>
      <c r="G9" s="78" t="s">
        <v>5</v>
      </c>
      <c r="H9" s="627" t="s">
        <v>25</v>
      </c>
      <c r="I9" s="623" t="s">
        <v>26</v>
      </c>
      <c r="J9" s="78" t="s">
        <v>5</v>
      </c>
      <c r="K9" s="856"/>
    </row>
    <row r="10" spans="1:11" ht="21.6" customHeight="1" x14ac:dyDescent="0.2">
      <c r="A10" s="356" t="s">
        <v>323</v>
      </c>
      <c r="B10" s="80">
        <v>11228.726828766561</v>
      </c>
      <c r="C10" s="80">
        <v>10541.345139907266</v>
      </c>
      <c r="D10" s="80">
        <v>11095.206860375099</v>
      </c>
      <c r="E10" s="80">
        <v>10824.967336051632</v>
      </c>
      <c r="F10" s="80">
        <v>8575.1404060438945</v>
      </c>
      <c r="G10" s="80">
        <v>10298.15633826217</v>
      </c>
      <c r="H10" s="123">
        <v>11202.638324164796</v>
      </c>
      <c r="I10" s="80">
        <v>10382.961043802665</v>
      </c>
      <c r="J10" s="80">
        <v>11041.204153155608</v>
      </c>
      <c r="K10" s="357" t="s">
        <v>339</v>
      </c>
    </row>
    <row r="11" spans="1:11" ht="35.25" customHeight="1" x14ac:dyDescent="0.2">
      <c r="A11" s="358" t="s">
        <v>340</v>
      </c>
      <c r="B11" s="24">
        <v>7660.730514385099</v>
      </c>
      <c r="C11" s="24">
        <v>4938.8671740209402</v>
      </c>
      <c r="D11" s="24">
        <v>7197.063948394868</v>
      </c>
      <c r="E11" s="24">
        <v>3880.9706724009729</v>
      </c>
      <c r="F11" s="24">
        <v>5042.2749068176199</v>
      </c>
      <c r="G11" s="24">
        <v>3898.6029081772526</v>
      </c>
      <c r="H11" s="124">
        <v>4431.8987680734917</v>
      </c>
      <c r="I11" s="24">
        <v>4970.4669984113025</v>
      </c>
      <c r="J11" s="24">
        <v>4454.1508750458906</v>
      </c>
      <c r="K11" s="583" t="s">
        <v>341</v>
      </c>
    </row>
    <row r="12" spans="1:11" ht="21.6" customHeight="1" x14ac:dyDescent="0.2">
      <c r="A12" s="356" t="s">
        <v>342</v>
      </c>
      <c r="B12" s="80">
        <v>4571.5523159863569</v>
      </c>
      <c r="C12" s="80">
        <v>5189.4136134453784</v>
      </c>
      <c r="D12" s="80">
        <v>4816.0017288383533</v>
      </c>
      <c r="E12" s="80">
        <v>3551.7089332021819</v>
      </c>
      <c r="F12" s="80">
        <v>2583.1930056087099</v>
      </c>
      <c r="G12" s="80">
        <v>3436.1215891640745</v>
      </c>
      <c r="H12" s="123">
        <v>3846.3951994913368</v>
      </c>
      <c r="I12" s="80">
        <v>4309.8395501614523</v>
      </c>
      <c r="J12" s="80">
        <v>3949.3280739934712</v>
      </c>
      <c r="K12" s="582" t="s">
        <v>343</v>
      </c>
    </row>
    <row r="13" spans="1:11" ht="21.6" customHeight="1" x14ac:dyDescent="0.2">
      <c r="A13" s="358" t="s">
        <v>344</v>
      </c>
      <c r="B13" s="24">
        <v>0</v>
      </c>
      <c r="C13" s="83">
        <v>0</v>
      </c>
      <c r="D13" s="24">
        <v>0</v>
      </c>
      <c r="E13" s="24">
        <v>2072.0253785865348</v>
      </c>
      <c r="F13" s="24">
        <v>1596.5409490489974</v>
      </c>
      <c r="G13" s="24">
        <v>1874.9949384750225</v>
      </c>
      <c r="H13" s="124">
        <v>2072.0253785865348</v>
      </c>
      <c r="I13" s="24">
        <v>1596.5409490489974</v>
      </c>
      <c r="J13" s="24">
        <v>1874.9949384750225</v>
      </c>
      <c r="K13" s="359" t="s">
        <v>345</v>
      </c>
    </row>
    <row r="14" spans="1:11" ht="53.45" customHeight="1" x14ac:dyDescent="0.2">
      <c r="A14" s="356" t="s">
        <v>346</v>
      </c>
      <c r="B14" s="80">
        <v>10400</v>
      </c>
      <c r="C14" s="80">
        <v>15100</v>
      </c>
      <c r="D14" s="80">
        <v>13246.161228406911</v>
      </c>
      <c r="E14" s="80">
        <v>12695.57083549559</v>
      </c>
      <c r="F14" s="80">
        <v>4000</v>
      </c>
      <c r="G14" s="80">
        <v>12181.81884765625</v>
      </c>
      <c r="H14" s="123">
        <v>12543.200096899225</v>
      </c>
      <c r="I14" s="80">
        <v>11046.378269617706</v>
      </c>
      <c r="J14" s="80">
        <v>12336.15293626496</v>
      </c>
      <c r="K14" s="582" t="s">
        <v>537</v>
      </c>
    </row>
    <row r="15" spans="1:11" ht="21.6" customHeight="1" x14ac:dyDescent="0.2">
      <c r="A15" s="626" t="s">
        <v>5</v>
      </c>
      <c r="B15" s="85">
        <v>10288.818155386933</v>
      </c>
      <c r="C15" s="85">
        <v>9230.0605435212237</v>
      </c>
      <c r="D15" s="85">
        <v>10088.823272552352</v>
      </c>
      <c r="E15" s="85">
        <v>3882.7337198343048</v>
      </c>
      <c r="F15" s="85">
        <v>2646.1815785607973</v>
      </c>
      <c r="G15" s="85">
        <v>3768.144750459845</v>
      </c>
      <c r="H15" s="125">
        <v>6189.591084511133</v>
      </c>
      <c r="I15" s="85">
        <v>6346.4635320438274</v>
      </c>
      <c r="J15" s="85">
        <v>6209.9598687349944</v>
      </c>
      <c r="K15" s="317" t="s">
        <v>348</v>
      </c>
    </row>
    <row r="16" spans="1:11" ht="15" x14ac:dyDescent="0.2">
      <c r="A16" s="177" t="s">
        <v>329</v>
      </c>
      <c r="B16" s="177"/>
      <c r="C16" s="177"/>
      <c r="D16" s="177"/>
      <c r="E16" s="177"/>
      <c r="F16" s="177"/>
      <c r="G16" s="177"/>
      <c r="H16" s="177"/>
      <c r="I16" s="177"/>
      <c r="K16" t="s">
        <v>330</v>
      </c>
    </row>
  </sheetData>
  <mergeCells count="12">
    <mergeCell ref="K6:K9"/>
    <mergeCell ref="B7:D7"/>
    <mergeCell ref="E7:G7"/>
    <mergeCell ref="H7:J7"/>
    <mergeCell ref="I1:K1"/>
    <mergeCell ref="I2:K2"/>
    <mergeCell ref="A3:K3"/>
    <mergeCell ref="A4:K4"/>
    <mergeCell ref="A6:A9"/>
    <mergeCell ref="B6:D6"/>
    <mergeCell ref="E6:G6"/>
    <mergeCell ref="H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20"/>
  <sheetViews>
    <sheetView rightToLeft="1" view="pageBreakPreview" zoomScale="80" zoomScaleNormal="70" zoomScaleSheetLayoutView="80" workbookViewId="0">
      <selection activeCell="A3" sqref="A3:K3"/>
    </sheetView>
  </sheetViews>
  <sheetFormatPr defaultRowHeight="14.25" x14ac:dyDescent="0.2"/>
  <cols>
    <col min="1" max="1" width="21.75" customWidth="1"/>
    <col min="11" max="11" width="25" customWidth="1"/>
  </cols>
  <sheetData>
    <row r="1" spans="1:18" x14ac:dyDescent="0.2">
      <c r="J1" s="816" t="s">
        <v>582</v>
      </c>
      <c r="K1" s="816"/>
    </row>
    <row r="2" spans="1:18" ht="61.5" customHeight="1" x14ac:dyDescent="0.2">
      <c r="A2" s="72"/>
      <c r="H2" s="2"/>
      <c r="J2" s="816" t="s">
        <v>635</v>
      </c>
      <c r="K2" s="816"/>
    </row>
    <row r="3" spans="1:18" ht="21" x14ac:dyDescent="0.2">
      <c r="A3" s="791" t="s">
        <v>349</v>
      </c>
      <c r="B3" s="791"/>
      <c r="C3" s="791"/>
      <c r="D3" s="791"/>
      <c r="E3" s="791"/>
      <c r="F3" s="791"/>
      <c r="G3" s="791"/>
      <c r="H3" s="791"/>
      <c r="I3" s="791"/>
      <c r="J3" s="791"/>
      <c r="K3" s="791"/>
    </row>
    <row r="4" spans="1:18" ht="21" x14ac:dyDescent="0.2">
      <c r="A4" s="792" t="s">
        <v>350</v>
      </c>
      <c r="B4" s="792"/>
      <c r="C4" s="792"/>
      <c r="D4" s="792"/>
      <c r="E4" s="792"/>
      <c r="F4" s="792"/>
      <c r="G4" s="792"/>
      <c r="H4" s="792"/>
      <c r="I4" s="792"/>
      <c r="J4" s="792"/>
      <c r="K4" s="792"/>
    </row>
    <row r="5" spans="1:18" ht="15.75" x14ac:dyDescent="0.2">
      <c r="A5" s="178" t="s">
        <v>332</v>
      </c>
    </row>
    <row r="6" spans="1:18" ht="15.75" customHeight="1" x14ac:dyDescent="0.2">
      <c r="A6" s="828" t="s">
        <v>101</v>
      </c>
      <c r="B6" s="825" t="s">
        <v>16</v>
      </c>
      <c r="C6" s="826"/>
      <c r="D6" s="827"/>
      <c r="E6" s="825" t="s">
        <v>17</v>
      </c>
      <c r="F6" s="826"/>
      <c r="G6" s="826"/>
      <c r="H6" s="856" t="s">
        <v>18</v>
      </c>
      <c r="I6" s="826"/>
      <c r="J6" s="826"/>
      <c r="K6" s="857" t="s">
        <v>352</v>
      </c>
    </row>
    <row r="7" spans="1:18" ht="18.75" customHeight="1" thickBot="1" x14ac:dyDescent="0.25">
      <c r="A7" s="828"/>
      <c r="B7" s="818" t="s">
        <v>19</v>
      </c>
      <c r="C7" s="819"/>
      <c r="D7" s="820"/>
      <c r="E7" s="818" t="s">
        <v>20</v>
      </c>
      <c r="F7" s="819"/>
      <c r="G7" s="819"/>
      <c r="H7" s="835" t="s">
        <v>5</v>
      </c>
      <c r="I7" s="836"/>
      <c r="J7" s="836"/>
      <c r="K7" s="857"/>
    </row>
    <row r="8" spans="1:18" ht="18" customHeight="1" x14ac:dyDescent="0.2">
      <c r="A8" s="828"/>
      <c r="B8" s="623" t="s">
        <v>0</v>
      </c>
      <c r="C8" s="95" t="s">
        <v>1</v>
      </c>
      <c r="D8" s="95" t="s">
        <v>47</v>
      </c>
      <c r="E8" s="623" t="s">
        <v>0</v>
      </c>
      <c r="F8" s="623" t="s">
        <v>1</v>
      </c>
      <c r="G8" s="623" t="s">
        <v>47</v>
      </c>
      <c r="H8" s="627" t="s">
        <v>0</v>
      </c>
      <c r="I8" s="623" t="s">
        <v>1</v>
      </c>
      <c r="J8" s="95" t="s">
        <v>47</v>
      </c>
      <c r="K8" s="857"/>
    </row>
    <row r="9" spans="1:18" ht="18" customHeight="1" x14ac:dyDescent="0.2">
      <c r="A9" s="828"/>
      <c r="B9" s="623" t="s">
        <v>25</v>
      </c>
      <c r="C9" s="623" t="s">
        <v>26</v>
      </c>
      <c r="D9" s="78" t="s">
        <v>5</v>
      </c>
      <c r="E9" s="623" t="s">
        <v>25</v>
      </c>
      <c r="F9" s="623" t="s">
        <v>26</v>
      </c>
      <c r="G9" s="78" t="s">
        <v>5</v>
      </c>
      <c r="H9" s="627" t="s">
        <v>25</v>
      </c>
      <c r="I9" s="623" t="s">
        <v>26</v>
      </c>
      <c r="J9" s="78" t="s">
        <v>5</v>
      </c>
      <c r="K9" s="857"/>
    </row>
    <row r="10" spans="1:18" ht="21" customHeight="1" x14ac:dyDescent="0.2">
      <c r="A10" s="356" t="s">
        <v>353</v>
      </c>
      <c r="B10" s="80">
        <v>3924.9282920469359</v>
      </c>
      <c r="C10" s="80">
        <v>4289.9576271186443</v>
      </c>
      <c r="D10" s="80">
        <v>4109.753271830079</v>
      </c>
      <c r="E10" s="80">
        <v>1690.8271654721177</v>
      </c>
      <c r="F10" s="80">
        <v>1351.3250528009655</v>
      </c>
      <c r="G10" s="80">
        <v>1651.9459225984797</v>
      </c>
      <c r="H10" s="123">
        <v>1755.75260804769</v>
      </c>
      <c r="I10" s="80">
        <v>1915.0227586767455</v>
      </c>
      <c r="J10" s="80">
        <v>1777.1723636602137</v>
      </c>
      <c r="K10" s="360" t="s">
        <v>258</v>
      </c>
      <c r="L10" s="230"/>
      <c r="M10" s="230"/>
      <c r="N10" s="230"/>
      <c r="O10" s="230"/>
      <c r="P10" s="230"/>
      <c r="Q10" s="230"/>
      <c r="R10" s="230"/>
    </row>
    <row r="11" spans="1:18" ht="21" customHeight="1" x14ac:dyDescent="0.2">
      <c r="A11" s="358" t="s">
        <v>354</v>
      </c>
      <c r="B11" s="24">
        <v>4931.7236003096086</v>
      </c>
      <c r="C11" s="24">
        <v>4195.7596308616803</v>
      </c>
      <c r="D11" s="24">
        <v>4743.5631550068583</v>
      </c>
      <c r="E11" s="24">
        <v>2041.5685196620936</v>
      </c>
      <c r="F11" s="24">
        <v>1545.1422779032218</v>
      </c>
      <c r="G11" s="24">
        <v>1970.8073182717997</v>
      </c>
      <c r="H11" s="124">
        <v>2143.3485982861162</v>
      </c>
      <c r="I11" s="24">
        <v>1731.0325782661048</v>
      </c>
      <c r="J11" s="24">
        <v>2082.6944228567886</v>
      </c>
      <c r="K11" s="361" t="s">
        <v>355</v>
      </c>
      <c r="L11" s="230"/>
      <c r="M11" s="230"/>
      <c r="N11" s="230"/>
      <c r="O11" s="230"/>
      <c r="P11" s="230"/>
      <c r="Q11" s="230"/>
      <c r="R11" s="230"/>
    </row>
    <row r="12" spans="1:18" ht="21" customHeight="1" x14ac:dyDescent="0.2">
      <c r="A12" s="356" t="s">
        <v>356</v>
      </c>
      <c r="B12" s="80">
        <v>5978.6890703049285</v>
      </c>
      <c r="C12" s="80">
        <v>4165.13393314315</v>
      </c>
      <c r="D12" s="80">
        <v>5836.7115279996797</v>
      </c>
      <c r="E12" s="80">
        <v>2181.3665210831537</v>
      </c>
      <c r="F12" s="80">
        <v>1588.7876332645867</v>
      </c>
      <c r="G12" s="80">
        <v>2107.405082893245</v>
      </c>
      <c r="H12" s="123">
        <v>2604.0133584209984</v>
      </c>
      <c r="I12" s="80">
        <v>1767.6182693332928</v>
      </c>
      <c r="J12" s="80">
        <v>2503.7563280469262</v>
      </c>
      <c r="K12" s="360" t="s">
        <v>259</v>
      </c>
      <c r="L12" s="230"/>
      <c r="M12" s="230"/>
      <c r="N12" s="230"/>
      <c r="O12" s="230"/>
      <c r="P12" s="230"/>
      <c r="Q12" s="230"/>
      <c r="R12" s="230"/>
    </row>
    <row r="13" spans="1:18" ht="21" customHeight="1" x14ac:dyDescent="0.2">
      <c r="A13" s="358" t="s">
        <v>357</v>
      </c>
      <c r="B13" s="24">
        <v>7643.376226008796</v>
      </c>
      <c r="C13" s="24">
        <v>4247.6681870669745</v>
      </c>
      <c r="D13" s="24">
        <v>7492.8367563721249</v>
      </c>
      <c r="E13" s="24">
        <v>2322.3014445123199</v>
      </c>
      <c r="F13" s="24">
        <v>1666.065239014104</v>
      </c>
      <c r="G13" s="24">
        <v>2254.0382946803174</v>
      </c>
      <c r="H13" s="124">
        <v>3265.9714235500878</v>
      </c>
      <c r="I13" s="24">
        <v>1870.8005045879961</v>
      </c>
      <c r="J13" s="24">
        <v>3134.844224459654</v>
      </c>
      <c r="K13" s="361" t="s">
        <v>260</v>
      </c>
      <c r="L13" s="230"/>
      <c r="M13" s="230"/>
      <c r="N13" s="230"/>
      <c r="O13" s="230"/>
      <c r="P13" s="230"/>
      <c r="Q13" s="230"/>
      <c r="R13" s="230"/>
    </row>
    <row r="14" spans="1:18" ht="21" customHeight="1" x14ac:dyDescent="0.2">
      <c r="A14" s="356" t="s">
        <v>358</v>
      </c>
      <c r="B14" s="80">
        <v>8752.5540152144476</v>
      </c>
      <c r="C14" s="80">
        <v>5007.5255116316248</v>
      </c>
      <c r="D14" s="80">
        <v>8542.0762538049403</v>
      </c>
      <c r="E14" s="80">
        <v>3019.0399935836649</v>
      </c>
      <c r="F14" s="80">
        <v>2563.6883398656214</v>
      </c>
      <c r="G14" s="80">
        <v>2990.2835264114001</v>
      </c>
      <c r="H14" s="123">
        <v>6282.7124526888192</v>
      </c>
      <c r="I14" s="80">
        <v>3879.9406189451024</v>
      </c>
      <c r="J14" s="80">
        <v>6140.447893636263</v>
      </c>
      <c r="K14" s="360" t="s">
        <v>359</v>
      </c>
      <c r="L14" s="230"/>
      <c r="M14" s="230"/>
      <c r="N14" s="230"/>
      <c r="O14" s="230"/>
      <c r="P14" s="230"/>
      <c r="Q14" s="230"/>
      <c r="R14" s="230"/>
    </row>
    <row r="15" spans="1:18" ht="21" customHeight="1" x14ac:dyDescent="0.2">
      <c r="A15" s="358" t="s">
        <v>360</v>
      </c>
      <c r="B15" s="24">
        <v>9907.486036564911</v>
      </c>
      <c r="C15" s="24">
        <v>9367.3519748468425</v>
      </c>
      <c r="D15" s="24">
        <v>9782.9283264280384</v>
      </c>
      <c r="E15" s="24">
        <v>4319.6360585138582</v>
      </c>
      <c r="F15" s="24">
        <v>4138.7467811158795</v>
      </c>
      <c r="G15" s="24">
        <v>4312.4014987481823</v>
      </c>
      <c r="H15" s="124">
        <v>7317.3804340233173</v>
      </c>
      <c r="I15" s="24">
        <v>8806.7440868273316</v>
      </c>
      <c r="J15" s="24">
        <v>7544.6834168232626</v>
      </c>
      <c r="K15" s="361" t="s">
        <v>361</v>
      </c>
      <c r="L15" s="230"/>
      <c r="M15" s="230"/>
      <c r="N15" s="230"/>
      <c r="O15" s="230"/>
      <c r="P15" s="230"/>
      <c r="Q15" s="230"/>
      <c r="R15" s="230"/>
    </row>
    <row r="16" spans="1:18" ht="21" customHeight="1" x14ac:dyDescent="0.2">
      <c r="A16" s="356" t="s">
        <v>362</v>
      </c>
      <c r="B16" s="80">
        <v>13448.815280646875</v>
      </c>
      <c r="C16" s="80">
        <v>10035.846764819837</v>
      </c>
      <c r="D16" s="80">
        <v>12277.844488077764</v>
      </c>
      <c r="E16" s="80">
        <v>7732.6638805118537</v>
      </c>
      <c r="F16" s="80">
        <v>6525.1841647982064</v>
      </c>
      <c r="G16" s="80">
        <v>7673.6225443911053</v>
      </c>
      <c r="H16" s="123">
        <v>10366.402871490374</v>
      </c>
      <c r="I16" s="80">
        <v>9673.1934887087427</v>
      </c>
      <c r="J16" s="80">
        <v>10219.729367900163</v>
      </c>
      <c r="K16" s="360" t="s">
        <v>261</v>
      </c>
      <c r="L16" s="230"/>
      <c r="M16" s="230"/>
      <c r="N16" s="230"/>
      <c r="O16" s="230"/>
      <c r="P16" s="230"/>
      <c r="Q16" s="230"/>
      <c r="R16" s="230"/>
    </row>
    <row r="17" spans="1:18" ht="21" customHeight="1" x14ac:dyDescent="0.2">
      <c r="A17" s="358" t="s">
        <v>363</v>
      </c>
      <c r="B17" s="24">
        <v>18421.816153205662</v>
      </c>
      <c r="C17" s="24">
        <v>12119.966854724964</v>
      </c>
      <c r="D17" s="24">
        <v>16912.799003672902</v>
      </c>
      <c r="E17" s="24">
        <v>14068.37384140993</v>
      </c>
      <c r="F17" s="24">
        <v>9389.9875378100423</v>
      </c>
      <c r="G17" s="24">
        <v>13743.037601386599</v>
      </c>
      <c r="H17" s="124">
        <v>15785.944088870881</v>
      </c>
      <c r="I17" s="24">
        <v>11391.013956643945</v>
      </c>
      <c r="J17" s="24">
        <v>15149.070154494382</v>
      </c>
      <c r="K17" s="361" t="s">
        <v>262</v>
      </c>
      <c r="L17" s="230"/>
      <c r="M17" s="230"/>
      <c r="N17" s="230"/>
      <c r="O17" s="230"/>
      <c r="P17" s="230"/>
      <c r="Q17" s="230"/>
      <c r="R17" s="230"/>
    </row>
    <row r="18" spans="1:18" ht="21" customHeight="1" x14ac:dyDescent="0.2">
      <c r="A18" s="362" t="s">
        <v>115</v>
      </c>
      <c r="B18" s="80">
        <v>23032.383351162112</v>
      </c>
      <c r="C18" s="80">
        <v>19321.048448145346</v>
      </c>
      <c r="D18" s="80">
        <v>22273.749168278529</v>
      </c>
      <c r="E18" s="80">
        <v>17241.991710785056</v>
      </c>
      <c r="F18" s="80">
        <v>11254.840183062213</v>
      </c>
      <c r="G18" s="80">
        <v>15743.557309563501</v>
      </c>
      <c r="H18" s="123">
        <v>18615.903687295213</v>
      </c>
      <c r="I18" s="80">
        <v>12813.054802032684</v>
      </c>
      <c r="J18" s="80">
        <v>17223.930368590445</v>
      </c>
      <c r="K18" s="363" t="s">
        <v>263</v>
      </c>
      <c r="L18" s="230"/>
      <c r="M18" s="230"/>
      <c r="N18" s="230"/>
      <c r="O18" s="230"/>
      <c r="P18" s="230"/>
      <c r="Q18" s="230"/>
      <c r="R18" s="230"/>
    </row>
    <row r="19" spans="1:18" ht="22.9" customHeight="1" x14ac:dyDescent="0.2">
      <c r="A19" s="84" t="s">
        <v>18</v>
      </c>
      <c r="B19" s="85">
        <v>10288.818155386933</v>
      </c>
      <c r="C19" s="85">
        <v>9230.0605435212237</v>
      </c>
      <c r="D19" s="85">
        <v>10088.823272552352</v>
      </c>
      <c r="E19" s="85">
        <v>3882.7337198343048</v>
      </c>
      <c r="F19" s="85">
        <v>2646.1815785607973</v>
      </c>
      <c r="G19" s="85">
        <v>3768.144750459845</v>
      </c>
      <c r="H19" s="125">
        <v>6189.591084511133</v>
      </c>
      <c r="I19" s="85">
        <v>6346.4635320438274</v>
      </c>
      <c r="J19" s="85">
        <v>6209.9598687349944</v>
      </c>
      <c r="K19" s="628" t="s">
        <v>5</v>
      </c>
      <c r="L19" s="230"/>
      <c r="M19" s="230"/>
      <c r="N19" s="230"/>
      <c r="O19" s="230"/>
      <c r="P19" s="230"/>
      <c r="Q19" s="230"/>
      <c r="R19" s="230"/>
    </row>
    <row r="20" spans="1:18" ht="15" x14ac:dyDescent="0.2">
      <c r="A20" s="177" t="s">
        <v>329</v>
      </c>
      <c r="B20" s="177"/>
      <c r="C20" s="177"/>
      <c r="D20" s="177"/>
      <c r="E20" s="177"/>
      <c r="F20" s="177"/>
      <c r="G20" s="177"/>
      <c r="H20" s="177"/>
      <c r="I20" s="177"/>
      <c r="K20" t="s">
        <v>330</v>
      </c>
    </row>
  </sheetData>
  <mergeCells count="12">
    <mergeCell ref="K6:K9"/>
    <mergeCell ref="B7:D7"/>
    <mergeCell ref="E7:G7"/>
    <mergeCell ref="H7:J7"/>
    <mergeCell ref="J1:K1"/>
    <mergeCell ref="J2:K2"/>
    <mergeCell ref="A3:K3"/>
    <mergeCell ref="A4:K4"/>
    <mergeCell ref="A6:A9"/>
    <mergeCell ref="B6:D6"/>
    <mergeCell ref="E6:G6"/>
    <mergeCell ref="H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300" r:id="rId1"/>
  <headerFooter>
    <oddFooter>&amp;Lstats.gov.sa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2"/>
  <sheetViews>
    <sheetView rightToLeft="1" view="pageBreakPreview" zoomScale="90" zoomScaleNormal="70" zoomScaleSheetLayoutView="90" workbookViewId="0">
      <selection activeCell="A3" sqref="A3:J3"/>
    </sheetView>
  </sheetViews>
  <sheetFormatPr defaultRowHeight="14.25" x14ac:dyDescent="0.2"/>
  <cols>
    <col min="1" max="1" width="20.75" customWidth="1"/>
  </cols>
  <sheetData>
    <row r="1" spans="1:13" x14ac:dyDescent="0.2">
      <c r="G1" s="816" t="s">
        <v>582</v>
      </c>
      <c r="H1" s="816"/>
      <c r="I1" s="816"/>
      <c r="J1" s="816"/>
    </row>
    <row r="2" spans="1:13" ht="61.5" customHeight="1" x14ac:dyDescent="0.2">
      <c r="A2" s="72"/>
      <c r="G2" s="816" t="s">
        <v>635</v>
      </c>
      <c r="H2" s="816"/>
      <c r="I2" s="816"/>
      <c r="J2" s="816"/>
    </row>
    <row r="3" spans="1:13" ht="21" x14ac:dyDescent="0.2">
      <c r="A3" s="791" t="s">
        <v>364</v>
      </c>
      <c r="B3" s="791"/>
      <c r="C3" s="791"/>
      <c r="D3" s="791"/>
      <c r="E3" s="791"/>
      <c r="F3" s="791"/>
      <c r="G3" s="791"/>
      <c r="H3" s="791"/>
      <c r="I3" s="791"/>
      <c r="J3" s="791"/>
    </row>
    <row r="4" spans="1:13" ht="21" x14ac:dyDescent="0.2">
      <c r="A4" s="792" t="s">
        <v>365</v>
      </c>
      <c r="B4" s="792"/>
      <c r="C4" s="792"/>
      <c r="D4" s="792"/>
      <c r="E4" s="792"/>
      <c r="F4" s="792"/>
      <c r="G4" s="792"/>
      <c r="H4" s="792"/>
      <c r="I4" s="792"/>
      <c r="J4" s="792"/>
    </row>
    <row r="5" spans="1:13" ht="15.75" x14ac:dyDescent="0.2">
      <c r="A5" s="776" t="s">
        <v>335</v>
      </c>
      <c r="B5" s="776"/>
    </row>
    <row r="6" spans="1:13" ht="15.75" customHeight="1" x14ac:dyDescent="0.2">
      <c r="A6" s="828" t="s">
        <v>45</v>
      </c>
      <c r="B6" s="825" t="s">
        <v>16</v>
      </c>
      <c r="C6" s="826"/>
      <c r="D6" s="827"/>
      <c r="E6" s="825" t="s">
        <v>17</v>
      </c>
      <c r="F6" s="826"/>
      <c r="G6" s="826"/>
      <c r="H6" s="859" t="s">
        <v>18</v>
      </c>
      <c r="I6" s="826"/>
      <c r="J6" s="826"/>
    </row>
    <row r="7" spans="1:13" ht="18" customHeight="1" thickBot="1" x14ac:dyDescent="0.25">
      <c r="A7" s="828"/>
      <c r="B7" s="818" t="s">
        <v>19</v>
      </c>
      <c r="C7" s="819"/>
      <c r="D7" s="820"/>
      <c r="E7" s="818" t="s">
        <v>20</v>
      </c>
      <c r="F7" s="819"/>
      <c r="G7" s="819"/>
      <c r="H7" s="860" t="s">
        <v>5</v>
      </c>
      <c r="I7" s="836"/>
      <c r="J7" s="836"/>
    </row>
    <row r="8" spans="1:13" ht="15.75" customHeight="1" x14ac:dyDescent="0.2">
      <c r="A8" s="858" t="s">
        <v>367</v>
      </c>
      <c r="B8" s="623" t="s">
        <v>0</v>
      </c>
      <c r="C8" s="95" t="s">
        <v>1</v>
      </c>
      <c r="D8" s="95" t="s">
        <v>47</v>
      </c>
      <c r="E8" s="623" t="s">
        <v>0</v>
      </c>
      <c r="F8" s="623" t="s">
        <v>1</v>
      </c>
      <c r="G8" s="623" t="s">
        <v>47</v>
      </c>
      <c r="H8" s="629" t="s">
        <v>0</v>
      </c>
      <c r="I8" s="623" t="s">
        <v>1</v>
      </c>
      <c r="J8" s="95" t="s">
        <v>47</v>
      </c>
    </row>
    <row r="9" spans="1:13" ht="18" x14ac:dyDescent="0.2">
      <c r="A9" s="858"/>
      <c r="B9" s="623" t="s">
        <v>25</v>
      </c>
      <c r="C9" s="623" t="s">
        <v>26</v>
      </c>
      <c r="D9" s="78" t="s">
        <v>5</v>
      </c>
      <c r="E9" s="623" t="s">
        <v>25</v>
      </c>
      <c r="F9" s="623" t="s">
        <v>26</v>
      </c>
      <c r="G9" s="78" t="s">
        <v>5</v>
      </c>
      <c r="H9" s="629" t="s">
        <v>25</v>
      </c>
      <c r="I9" s="623" t="s">
        <v>26</v>
      </c>
      <c r="J9" s="78" t="s">
        <v>5</v>
      </c>
    </row>
    <row r="10" spans="1:13" ht="18" x14ac:dyDescent="0.2">
      <c r="A10" s="364" t="s">
        <v>48</v>
      </c>
      <c r="B10" s="686">
        <v>4829.4498072064889</v>
      </c>
      <c r="C10" s="686">
        <v>3555.0295857988167</v>
      </c>
      <c r="D10" s="686">
        <v>4700.7281855127894</v>
      </c>
      <c r="E10" s="686">
        <v>2219.3329562092372</v>
      </c>
      <c r="F10" s="686">
        <v>1627.190136275146</v>
      </c>
      <c r="G10" s="686">
        <v>2164.2540592744613</v>
      </c>
      <c r="H10" s="687">
        <v>3089.9893112165701</v>
      </c>
      <c r="I10" s="686">
        <v>2309.9329421626153</v>
      </c>
      <c r="J10" s="686">
        <v>3015.34067300365</v>
      </c>
      <c r="K10" s="230"/>
      <c r="L10" s="230"/>
      <c r="M10" s="230"/>
    </row>
    <row r="11" spans="1:13" ht="18" x14ac:dyDescent="0.2">
      <c r="A11" s="365" t="s">
        <v>49</v>
      </c>
      <c r="B11" s="688">
        <v>6321.5235055798748</v>
      </c>
      <c r="C11" s="688">
        <v>5514.1197116964831</v>
      </c>
      <c r="D11" s="688">
        <v>6202.0869660345907</v>
      </c>
      <c r="E11" s="688">
        <v>2165.8294252739056</v>
      </c>
      <c r="F11" s="688">
        <v>1860.6382863707008</v>
      </c>
      <c r="G11" s="688">
        <v>2127.3396609100632</v>
      </c>
      <c r="H11" s="689">
        <v>4429.3811471133458</v>
      </c>
      <c r="I11" s="688">
        <v>4016.2287649601062</v>
      </c>
      <c r="J11" s="688">
        <v>4372.3111970870241</v>
      </c>
      <c r="K11" s="230"/>
      <c r="L11" s="230"/>
      <c r="M11" s="230"/>
    </row>
    <row r="12" spans="1:13" ht="18" x14ac:dyDescent="0.2">
      <c r="A12" s="364" t="s">
        <v>50</v>
      </c>
      <c r="B12" s="686">
        <v>7723.8989759841479</v>
      </c>
      <c r="C12" s="686">
        <v>6954.5233686037582</v>
      </c>
      <c r="D12" s="686">
        <v>7593.9095567335889</v>
      </c>
      <c r="E12" s="686">
        <v>2556.7543823397255</v>
      </c>
      <c r="F12" s="686">
        <v>2341.3405895615019</v>
      </c>
      <c r="G12" s="686">
        <v>2526.3663917818044</v>
      </c>
      <c r="H12" s="687">
        <v>5168.2007022521038</v>
      </c>
      <c r="I12" s="686">
        <v>4917.6830013943672</v>
      </c>
      <c r="J12" s="686">
        <v>5129.2723423804955</v>
      </c>
      <c r="K12" s="230"/>
      <c r="L12" s="230"/>
      <c r="M12" s="230"/>
    </row>
    <row r="13" spans="1:13" ht="18" x14ac:dyDescent="0.2">
      <c r="A13" s="365" t="s">
        <v>51</v>
      </c>
      <c r="B13" s="688">
        <v>9129.6230302195036</v>
      </c>
      <c r="C13" s="688">
        <v>8487.2051827866726</v>
      </c>
      <c r="D13" s="688">
        <v>9002.6818552535697</v>
      </c>
      <c r="E13" s="688">
        <v>3436.5680718678873</v>
      </c>
      <c r="F13" s="688">
        <v>2334.504945054945</v>
      </c>
      <c r="G13" s="688">
        <v>3306.1973809289525</v>
      </c>
      <c r="H13" s="689">
        <v>6022.1565078646536</v>
      </c>
      <c r="I13" s="688">
        <v>6052.6113285260471</v>
      </c>
      <c r="J13" s="688">
        <v>6026.9127186572596</v>
      </c>
      <c r="K13" s="230"/>
      <c r="L13" s="230"/>
      <c r="M13" s="230"/>
    </row>
    <row r="14" spans="1:13" ht="18" x14ac:dyDescent="0.2">
      <c r="A14" s="364" t="s">
        <v>52</v>
      </c>
      <c r="B14" s="686">
        <v>10154.155512432377</v>
      </c>
      <c r="C14" s="686">
        <v>9565.250991981382</v>
      </c>
      <c r="D14" s="686">
        <v>10024.65703130102</v>
      </c>
      <c r="E14" s="686">
        <v>3790.8425942005028</v>
      </c>
      <c r="F14" s="686">
        <v>2726.4303950013709</v>
      </c>
      <c r="G14" s="686">
        <v>3675.4265165074039</v>
      </c>
      <c r="H14" s="687">
        <v>5929.243998074071</v>
      </c>
      <c r="I14" s="686">
        <v>6418.2270076349923</v>
      </c>
      <c r="J14" s="686">
        <v>6002.2397228644659</v>
      </c>
      <c r="K14" s="230"/>
      <c r="L14" s="230"/>
      <c r="M14" s="230"/>
    </row>
    <row r="15" spans="1:13" ht="18" x14ac:dyDescent="0.2">
      <c r="A15" s="365" t="s">
        <v>53</v>
      </c>
      <c r="B15" s="688">
        <v>12118.527996747529</v>
      </c>
      <c r="C15" s="688">
        <v>10636.044075782347</v>
      </c>
      <c r="D15" s="688">
        <v>11760.000391610936</v>
      </c>
      <c r="E15" s="688">
        <v>4012.3663361611684</v>
      </c>
      <c r="F15" s="688">
        <v>2857.3033815770841</v>
      </c>
      <c r="G15" s="688">
        <v>3889.2912231861851</v>
      </c>
      <c r="H15" s="689">
        <v>6491.7013506172107</v>
      </c>
      <c r="I15" s="688">
        <v>7065.4446679966768</v>
      </c>
      <c r="J15" s="688">
        <v>6579.3650021415351</v>
      </c>
      <c r="K15" s="230"/>
      <c r="L15" s="230"/>
      <c r="M15" s="230"/>
    </row>
    <row r="16" spans="1:13" ht="18" x14ac:dyDescent="0.2">
      <c r="A16" s="364" t="s">
        <v>54</v>
      </c>
      <c r="B16" s="686">
        <v>13480.691972427705</v>
      </c>
      <c r="C16" s="686">
        <v>11579.342168141593</v>
      </c>
      <c r="D16" s="686">
        <v>13168.421639926821</v>
      </c>
      <c r="E16" s="686">
        <v>4218.2274877633781</v>
      </c>
      <c r="F16" s="686">
        <v>2584.4421443020906</v>
      </c>
      <c r="G16" s="686">
        <v>4105.5383823284546</v>
      </c>
      <c r="H16" s="687">
        <v>7134.8796084100659</v>
      </c>
      <c r="I16" s="686">
        <v>7526.0341355211185</v>
      </c>
      <c r="J16" s="686">
        <v>7174.4771622414737</v>
      </c>
      <c r="K16" s="230"/>
      <c r="L16" s="230"/>
      <c r="M16" s="230"/>
    </row>
    <row r="17" spans="1:13" ht="18" x14ac:dyDescent="0.2">
      <c r="A17" s="365" t="s">
        <v>55</v>
      </c>
      <c r="B17" s="688">
        <v>14530.293230736383</v>
      </c>
      <c r="C17" s="688">
        <v>12115.088167053364</v>
      </c>
      <c r="D17" s="688">
        <v>14250.62553914521</v>
      </c>
      <c r="E17" s="688">
        <v>4489.9584657586502</v>
      </c>
      <c r="F17" s="688">
        <v>3844.4794147669277</v>
      </c>
      <c r="G17" s="688">
        <v>4473.4327355985406</v>
      </c>
      <c r="H17" s="689">
        <v>7163.3049651515566</v>
      </c>
      <c r="I17" s="688">
        <v>9170.4121305120334</v>
      </c>
      <c r="J17" s="688">
        <v>7266.403590322785</v>
      </c>
      <c r="K17" s="230"/>
      <c r="L17" s="230"/>
      <c r="M17" s="230"/>
    </row>
    <row r="18" spans="1:13" ht="18" x14ac:dyDescent="0.2">
      <c r="A18" s="364" t="s">
        <v>56</v>
      </c>
      <c r="B18" s="686">
        <v>13791.822541844116</v>
      </c>
      <c r="C18" s="686">
        <v>10413.639338615225</v>
      </c>
      <c r="D18" s="686">
        <v>13488.324206389119</v>
      </c>
      <c r="E18" s="686">
        <v>5140.6774897401165</v>
      </c>
      <c r="F18" s="686">
        <v>4203.6123168746608</v>
      </c>
      <c r="G18" s="686">
        <v>5123.7241517250177</v>
      </c>
      <c r="H18" s="687">
        <v>7106.355411296382</v>
      </c>
      <c r="I18" s="686">
        <v>8002.1180994521701</v>
      </c>
      <c r="J18" s="686">
        <v>7138.038598910056</v>
      </c>
      <c r="K18" s="230"/>
      <c r="L18" s="230"/>
      <c r="M18" s="230"/>
    </row>
    <row r="19" spans="1:13" ht="18" x14ac:dyDescent="0.2">
      <c r="A19" s="365" t="s">
        <v>57</v>
      </c>
      <c r="B19" s="688">
        <v>8634.537460177964</v>
      </c>
      <c r="C19" s="688">
        <v>7903.2193958664548</v>
      </c>
      <c r="D19" s="688">
        <v>8587.2708076448835</v>
      </c>
      <c r="E19" s="688">
        <v>5395.5056819053952</v>
      </c>
      <c r="F19" s="688">
        <v>9483.2343251859729</v>
      </c>
      <c r="G19" s="688">
        <v>5472.7422054224462</v>
      </c>
      <c r="H19" s="689">
        <v>5671.5156821170976</v>
      </c>
      <c r="I19" s="688">
        <v>9087.4440461967351</v>
      </c>
      <c r="J19" s="688">
        <v>5749.9652037517208</v>
      </c>
      <c r="K19" s="230"/>
      <c r="L19" s="230"/>
      <c r="M19" s="230"/>
    </row>
    <row r="20" spans="1:13" ht="18" x14ac:dyDescent="0.2">
      <c r="A20" s="364" t="s">
        <v>578</v>
      </c>
      <c r="B20" s="686">
        <v>3498.3571297485778</v>
      </c>
      <c r="C20" s="686">
        <v>6100</v>
      </c>
      <c r="D20" s="686">
        <v>3756.4139527194579</v>
      </c>
      <c r="E20" s="686">
        <v>6217.7771947114461</v>
      </c>
      <c r="F20" s="686">
        <v>2000</v>
      </c>
      <c r="G20" s="686">
        <v>6188.7730069147856</v>
      </c>
      <c r="H20" s="687">
        <v>6040.4845417564011</v>
      </c>
      <c r="I20" s="686">
        <v>4156.0035056967572</v>
      </c>
      <c r="J20" s="686">
        <v>6015.1048500371808</v>
      </c>
      <c r="K20" s="230"/>
      <c r="L20" s="230"/>
      <c r="M20" s="230"/>
    </row>
    <row r="21" spans="1:13" ht="18" x14ac:dyDescent="0.2">
      <c r="A21" s="84" t="s">
        <v>28</v>
      </c>
      <c r="B21" s="690">
        <v>10288.818155386933</v>
      </c>
      <c r="C21" s="690">
        <v>9230.0605435212237</v>
      </c>
      <c r="D21" s="690">
        <v>10088.823272552352</v>
      </c>
      <c r="E21" s="690">
        <v>3882.7337198343048</v>
      </c>
      <c r="F21" s="690">
        <v>2646.1815785607973</v>
      </c>
      <c r="G21" s="690">
        <v>3768.144750459845</v>
      </c>
      <c r="H21" s="691">
        <v>6189.591084511133</v>
      </c>
      <c r="I21" s="690">
        <v>6346.4635320438274</v>
      </c>
      <c r="J21" s="690">
        <v>6209.9598687349944</v>
      </c>
      <c r="K21" s="230"/>
      <c r="L21" s="230"/>
      <c r="M21" s="230"/>
    </row>
    <row r="22" spans="1:13" ht="15" x14ac:dyDescent="0.2">
      <c r="A22" s="177" t="s">
        <v>329</v>
      </c>
      <c r="B22" s="177"/>
      <c r="C22" s="177"/>
      <c r="D22" s="177"/>
      <c r="E22" s="177"/>
      <c r="F22" s="177"/>
      <c r="G22" s="177"/>
      <c r="H22" s="177"/>
      <c r="I22" s="177"/>
      <c r="J22" t="s">
        <v>330</v>
      </c>
    </row>
  </sheetData>
  <mergeCells count="13">
    <mergeCell ref="A8:A9"/>
    <mergeCell ref="G1:J1"/>
    <mergeCell ref="G2:J2"/>
    <mergeCell ref="A3:J3"/>
    <mergeCell ref="A4:J4"/>
    <mergeCell ref="A5:B5"/>
    <mergeCell ref="A6:A7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rightToLeft="1" view="pageBreakPreview" zoomScaleNormal="100" zoomScaleSheetLayoutView="100" workbookViewId="0">
      <selection activeCell="E2" sqref="E2"/>
    </sheetView>
  </sheetViews>
  <sheetFormatPr defaultRowHeight="14.25" x14ac:dyDescent="0.2"/>
  <cols>
    <col min="1" max="2" width="17" customWidth="1"/>
    <col min="3" max="4" width="10.125" customWidth="1"/>
    <col min="5" max="5" width="11" bestFit="1" customWidth="1"/>
    <col min="6" max="10" width="10.125" customWidth="1"/>
    <col min="11" max="11" width="13.125" bestFit="1" customWidth="1"/>
  </cols>
  <sheetData>
    <row r="1" spans="1:11" ht="24.75" customHeight="1" x14ac:dyDescent="0.2">
      <c r="A1" s="1"/>
      <c r="B1" s="1"/>
      <c r="C1" s="1"/>
      <c r="D1" s="1"/>
      <c r="E1" s="1"/>
      <c r="F1" s="1"/>
      <c r="I1" s="709"/>
      <c r="J1" s="708" t="s">
        <v>582</v>
      </c>
      <c r="K1" s="709"/>
    </row>
    <row r="2" spans="1:11" s="2" customFormat="1" ht="42" customHeight="1" x14ac:dyDescent="0.2">
      <c r="I2" s="707"/>
      <c r="J2" s="708" t="s">
        <v>634</v>
      </c>
      <c r="K2" s="707"/>
    </row>
    <row r="3" spans="1:11" ht="17.25" customHeight="1" x14ac:dyDescent="0.2">
      <c r="A3" s="777" t="s">
        <v>583</v>
      </c>
      <c r="B3" s="777"/>
      <c r="C3" s="777"/>
      <c r="D3" s="777"/>
      <c r="E3" s="777"/>
      <c r="F3" s="777"/>
      <c r="G3" s="777"/>
      <c r="H3" s="777"/>
      <c r="I3" s="777"/>
      <c r="J3" s="777"/>
      <c r="K3" s="777"/>
    </row>
    <row r="4" spans="1:11" ht="17.25" customHeight="1" x14ac:dyDescent="0.2">
      <c r="A4" s="778" t="s">
        <v>584</v>
      </c>
      <c r="B4" s="778"/>
      <c r="C4" s="778"/>
      <c r="D4" s="778"/>
      <c r="E4" s="778"/>
      <c r="F4" s="778"/>
      <c r="G4" s="778"/>
      <c r="H4" s="778"/>
      <c r="I4" s="778"/>
      <c r="J4" s="778"/>
      <c r="K4" s="778"/>
    </row>
    <row r="5" spans="1:11" ht="17.25" customHeight="1" x14ac:dyDescent="0.2">
      <c r="A5" s="92" t="s">
        <v>282</v>
      </c>
      <c r="B5" s="218"/>
      <c r="C5" s="218"/>
      <c r="D5" s="218"/>
      <c r="E5" s="218"/>
      <c r="F5" s="218"/>
      <c r="G5" s="218"/>
      <c r="H5" s="218"/>
      <c r="I5" s="218"/>
      <c r="J5" s="218"/>
      <c r="K5" s="218"/>
    </row>
    <row r="6" spans="1:11" ht="19.149999999999999" customHeight="1" x14ac:dyDescent="0.2">
      <c r="A6" s="766" t="s">
        <v>35</v>
      </c>
      <c r="B6" s="779"/>
      <c r="C6" s="766" t="s">
        <v>16</v>
      </c>
      <c r="D6" s="767"/>
      <c r="E6" s="779"/>
      <c r="F6" s="766" t="s">
        <v>17</v>
      </c>
      <c r="G6" s="767"/>
      <c r="H6" s="767"/>
      <c r="I6" s="772" t="s">
        <v>18</v>
      </c>
      <c r="J6" s="772"/>
      <c r="K6" s="772"/>
    </row>
    <row r="7" spans="1:11" ht="19.149999999999999" customHeight="1" thickBot="1" x14ac:dyDescent="0.25">
      <c r="A7" s="766"/>
      <c r="B7" s="779"/>
      <c r="C7" s="770" t="s">
        <v>19</v>
      </c>
      <c r="D7" s="771"/>
      <c r="E7" s="780"/>
      <c r="F7" s="768" t="s">
        <v>20</v>
      </c>
      <c r="G7" s="769"/>
      <c r="H7" s="769"/>
      <c r="I7" s="781" t="s">
        <v>5</v>
      </c>
      <c r="J7" s="781"/>
      <c r="K7" s="781"/>
    </row>
    <row r="8" spans="1:11" ht="19.149999999999999" customHeight="1" x14ac:dyDescent="0.2">
      <c r="A8" s="766" t="s">
        <v>36</v>
      </c>
      <c r="B8" s="779"/>
      <c r="C8" s="8" t="s">
        <v>22</v>
      </c>
      <c r="D8" s="9" t="s">
        <v>23</v>
      </c>
      <c r="E8" s="9" t="s">
        <v>24</v>
      </c>
      <c r="F8" s="8" t="s">
        <v>22</v>
      </c>
      <c r="G8" s="8" t="s">
        <v>23</v>
      </c>
      <c r="H8" s="8" t="s">
        <v>24</v>
      </c>
      <c r="I8" s="216" t="s">
        <v>22</v>
      </c>
      <c r="J8" s="12" t="s">
        <v>23</v>
      </c>
      <c r="K8" s="12" t="s">
        <v>24</v>
      </c>
    </row>
    <row r="9" spans="1:11" ht="19.149999999999999" customHeight="1" x14ac:dyDescent="0.2">
      <c r="A9" s="766"/>
      <c r="B9" s="779"/>
      <c r="C9" s="10" t="s">
        <v>25</v>
      </c>
      <c r="D9" s="10" t="s">
        <v>26</v>
      </c>
      <c r="E9" s="10" t="s">
        <v>5</v>
      </c>
      <c r="F9" s="10" t="s">
        <v>25</v>
      </c>
      <c r="G9" s="10" t="s">
        <v>26</v>
      </c>
      <c r="H9" s="10" t="s">
        <v>5</v>
      </c>
      <c r="I9" s="10" t="s">
        <v>25</v>
      </c>
      <c r="J9" s="217" t="s">
        <v>26</v>
      </c>
      <c r="K9" s="217" t="s">
        <v>5</v>
      </c>
    </row>
    <row r="10" spans="1:11" ht="36.6" customHeight="1" x14ac:dyDescent="0.2">
      <c r="A10" s="11" t="s">
        <v>581</v>
      </c>
      <c r="B10" s="239" t="s">
        <v>579</v>
      </c>
      <c r="C10" s="6">
        <v>700296</v>
      </c>
      <c r="D10" s="7">
        <v>478032</v>
      </c>
      <c r="E10" s="6">
        <f>SUM(C10:D10)</f>
        <v>1178328</v>
      </c>
      <c r="F10" s="7">
        <v>26849</v>
      </c>
      <c r="G10" s="6">
        <v>23896</v>
      </c>
      <c r="H10" s="6">
        <f>SUM(F10:G10)</f>
        <v>50745</v>
      </c>
      <c r="I10" s="7">
        <f>C10+F10</f>
        <v>727145</v>
      </c>
      <c r="J10" s="7">
        <f>D10+G10</f>
        <v>501928</v>
      </c>
      <c r="K10" s="7">
        <f>SUM(I10:J10)</f>
        <v>1229073</v>
      </c>
    </row>
    <row r="11" spans="1:11" ht="36.6" customHeight="1" x14ac:dyDescent="0.2">
      <c r="A11" s="14" t="s">
        <v>564</v>
      </c>
      <c r="B11" s="240" t="s">
        <v>562</v>
      </c>
      <c r="C11" s="18">
        <v>704183</v>
      </c>
      <c r="D11" s="20">
        <v>477508</v>
      </c>
      <c r="E11" s="18">
        <f>SUM(C11:D11)</f>
        <v>1181691</v>
      </c>
      <c r="F11" s="20">
        <v>26964</v>
      </c>
      <c r="G11" s="18">
        <v>24040</v>
      </c>
      <c r="H11" s="18">
        <f>SUM(F11:G11)</f>
        <v>51004</v>
      </c>
      <c r="I11" s="20">
        <f>C11+F11</f>
        <v>731147</v>
      </c>
      <c r="J11" s="19">
        <f>D11+G11</f>
        <v>501548</v>
      </c>
      <c r="K11" s="19">
        <f>SUM(I11:J11)</f>
        <v>1232695</v>
      </c>
    </row>
    <row r="12" spans="1:11" ht="19.5" x14ac:dyDescent="0.45">
      <c r="A12" s="31" t="s">
        <v>37</v>
      </c>
      <c r="B12" s="31"/>
      <c r="E12" s="230"/>
      <c r="H12" s="230"/>
      <c r="J12" s="230"/>
      <c r="K12" s="32" t="s">
        <v>38</v>
      </c>
    </row>
    <row r="13" spans="1:11" x14ac:dyDescent="0.2">
      <c r="C13" s="230"/>
      <c r="D13" s="230"/>
      <c r="E13" s="230"/>
    </row>
  </sheetData>
  <mergeCells count="10">
    <mergeCell ref="C7:E7"/>
    <mergeCell ref="F7:H7"/>
    <mergeCell ref="I7:K7"/>
    <mergeCell ref="A6:B7"/>
    <mergeCell ref="A8:B9"/>
    <mergeCell ref="A3:K3"/>
    <mergeCell ref="A4:K4"/>
    <mergeCell ref="C6:E6"/>
    <mergeCell ref="F6:H6"/>
    <mergeCell ref="I6:K6"/>
  </mergeCells>
  <printOptions horizontalCentered="1"/>
  <pageMargins left="0.70866141732283472" right="0.70866141732283472" top="0.74803149606299213" bottom="0.74803149606299213" header="0.31496062992125984" footer="0.31496062992125984"/>
  <pageSetup scale="61" orientation="landscape" r:id="rId1"/>
  <headerFooter>
    <oddFooter>&amp;Lstats.gov.sa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2"/>
  <sheetViews>
    <sheetView rightToLeft="1" view="pageBreakPreview" zoomScaleNormal="70" zoomScaleSheetLayoutView="100" workbookViewId="0">
      <selection activeCell="A3" sqref="A3:E3"/>
    </sheetView>
  </sheetViews>
  <sheetFormatPr defaultRowHeight="14.25" x14ac:dyDescent="0.2"/>
  <cols>
    <col min="1" max="1" width="21.375" customWidth="1"/>
    <col min="2" max="2" width="19.75" customWidth="1"/>
    <col min="3" max="3" width="18.625" customWidth="1"/>
    <col min="4" max="4" width="21.125" customWidth="1"/>
    <col min="5" max="5" width="27.625" customWidth="1"/>
  </cols>
  <sheetData>
    <row r="1" spans="1:7" x14ac:dyDescent="0.2">
      <c r="D1" s="816" t="s">
        <v>582</v>
      </c>
      <c r="E1" s="816"/>
    </row>
    <row r="2" spans="1:7" ht="61.5" customHeight="1" x14ac:dyDescent="0.2">
      <c r="A2" s="72"/>
      <c r="D2" s="816" t="s">
        <v>635</v>
      </c>
      <c r="E2" s="816"/>
    </row>
    <row r="3" spans="1:7" ht="21" x14ac:dyDescent="0.2">
      <c r="A3" s="791" t="s">
        <v>368</v>
      </c>
      <c r="B3" s="791"/>
      <c r="C3" s="791"/>
      <c r="D3" s="791"/>
      <c r="E3" s="791"/>
    </row>
    <row r="4" spans="1:7" ht="21" x14ac:dyDescent="0.2">
      <c r="A4" s="855" t="s">
        <v>369</v>
      </c>
      <c r="B4" s="855"/>
      <c r="C4" s="855"/>
      <c r="D4" s="855"/>
      <c r="E4" s="855"/>
    </row>
    <row r="5" spans="1:7" ht="15.75" x14ac:dyDescent="0.2">
      <c r="A5" s="324" t="s">
        <v>338</v>
      </c>
    </row>
    <row r="6" spans="1:7" ht="18" customHeight="1" x14ac:dyDescent="0.2">
      <c r="A6" s="863" t="s">
        <v>327</v>
      </c>
      <c r="B6" s="864"/>
      <c r="C6" s="631" t="s">
        <v>0</v>
      </c>
      <c r="D6" s="631" t="s">
        <v>1</v>
      </c>
      <c r="E6" s="366" t="s">
        <v>18</v>
      </c>
    </row>
    <row r="7" spans="1:7" ht="18" customHeight="1" x14ac:dyDescent="0.2">
      <c r="A7" s="861" t="s">
        <v>328</v>
      </c>
      <c r="B7" s="862"/>
      <c r="C7" s="630" t="s">
        <v>25</v>
      </c>
      <c r="D7" s="630" t="s">
        <v>26</v>
      </c>
      <c r="E7" s="366" t="s">
        <v>5</v>
      </c>
    </row>
    <row r="8" spans="1:7" ht="26.45" customHeight="1" x14ac:dyDescent="0.2">
      <c r="A8" s="326" t="s">
        <v>16</v>
      </c>
      <c r="B8" s="327" t="s">
        <v>19</v>
      </c>
      <c r="C8" s="692">
        <v>4659378</v>
      </c>
      <c r="D8" s="693">
        <v>1377229</v>
      </c>
      <c r="E8" s="694">
        <f>SUM(C8:D8)</f>
        <v>6036607</v>
      </c>
      <c r="F8" s="230"/>
      <c r="G8" s="230"/>
    </row>
    <row r="9" spans="1:7" ht="26.45" customHeight="1" x14ac:dyDescent="0.2">
      <c r="A9" s="330" t="s">
        <v>17</v>
      </c>
      <c r="B9" s="331" t="s">
        <v>20</v>
      </c>
      <c r="C9" s="695">
        <v>7124980</v>
      </c>
      <c r="D9" s="696">
        <v>741198</v>
      </c>
      <c r="E9" s="697">
        <f>SUM(C9:D9)</f>
        <v>7866178</v>
      </c>
      <c r="F9" s="230"/>
      <c r="G9" s="230"/>
    </row>
    <row r="10" spans="1:7" ht="26.45" customHeight="1" x14ac:dyDescent="0.2">
      <c r="A10" s="366" t="s">
        <v>18</v>
      </c>
      <c r="B10" s="373" t="s">
        <v>5</v>
      </c>
      <c r="C10" s="698">
        <f>SUM(C8:C9)</f>
        <v>11784358</v>
      </c>
      <c r="D10" s="698">
        <f>SUM(D8:D9)</f>
        <v>2118427</v>
      </c>
      <c r="E10" s="699">
        <f>SUM(E8:E9)</f>
        <v>13902785</v>
      </c>
      <c r="F10" s="230"/>
      <c r="G10" s="230"/>
    </row>
    <row r="11" spans="1:7" ht="15" x14ac:dyDescent="0.2">
      <c r="A11" s="177" t="s">
        <v>329</v>
      </c>
      <c r="B11" s="177"/>
      <c r="C11" s="177"/>
      <c r="D11" s="177"/>
      <c r="E11" t="s">
        <v>330</v>
      </c>
    </row>
    <row r="12" spans="1:7" x14ac:dyDescent="0.2">
      <c r="C12" s="230"/>
      <c r="D12" s="230"/>
      <c r="E12" s="230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1"/>
  <sheetViews>
    <sheetView rightToLeft="1" view="pageBreakPreview" zoomScaleNormal="100" zoomScaleSheetLayoutView="100" workbookViewId="0">
      <selection activeCell="A3" sqref="A3:E3"/>
    </sheetView>
  </sheetViews>
  <sheetFormatPr defaultRowHeight="14.25" x14ac:dyDescent="0.2"/>
  <cols>
    <col min="1" max="5" width="15.75" customWidth="1"/>
  </cols>
  <sheetData>
    <row r="1" spans="1:5" x14ac:dyDescent="0.2">
      <c r="D1" s="816" t="s">
        <v>582</v>
      </c>
      <c r="E1" s="816"/>
    </row>
    <row r="2" spans="1:5" ht="61.5" customHeight="1" x14ac:dyDescent="0.2">
      <c r="A2" s="72"/>
      <c r="D2" s="816" t="s">
        <v>634</v>
      </c>
      <c r="E2" s="816"/>
    </row>
    <row r="3" spans="1:5" ht="19.5" x14ac:dyDescent="0.2">
      <c r="A3" s="837" t="s">
        <v>596</v>
      </c>
      <c r="B3" s="837"/>
      <c r="C3" s="837"/>
      <c r="D3" s="837"/>
      <c r="E3" s="837"/>
    </row>
    <row r="4" spans="1:5" ht="19.5" x14ac:dyDescent="0.2">
      <c r="A4" s="867" t="s">
        <v>597</v>
      </c>
      <c r="B4" s="867"/>
      <c r="C4" s="867"/>
      <c r="D4" s="867"/>
      <c r="E4" s="867"/>
    </row>
    <row r="5" spans="1:5" ht="18" x14ac:dyDescent="0.2">
      <c r="A5" s="374" t="s">
        <v>351</v>
      </c>
      <c r="B5" s="75"/>
      <c r="C5" s="75"/>
      <c r="D5" s="75"/>
      <c r="E5" s="75"/>
    </row>
    <row r="6" spans="1:5" ht="20.45" customHeight="1" x14ac:dyDescent="0.2">
      <c r="A6" s="863" t="s">
        <v>35</v>
      </c>
      <c r="B6" s="864"/>
      <c r="C6" s="631" t="s">
        <v>0</v>
      </c>
      <c r="D6" s="631" t="s">
        <v>1</v>
      </c>
      <c r="E6" s="366" t="s">
        <v>18</v>
      </c>
    </row>
    <row r="7" spans="1:5" ht="20.45" customHeight="1" x14ac:dyDescent="0.2">
      <c r="A7" s="865" t="s">
        <v>36</v>
      </c>
      <c r="B7" s="866"/>
      <c r="C7" s="632" t="s">
        <v>25</v>
      </c>
      <c r="D7" s="632" t="s">
        <v>26</v>
      </c>
      <c r="E7" s="366" t="s">
        <v>5</v>
      </c>
    </row>
    <row r="8" spans="1:5" ht="28.15" customHeight="1" x14ac:dyDescent="0.2">
      <c r="A8" s="318" t="s">
        <v>581</v>
      </c>
      <c r="B8" s="375" t="s">
        <v>579</v>
      </c>
      <c r="C8" s="367">
        <v>4659378</v>
      </c>
      <c r="D8" s="368">
        <v>1377229</v>
      </c>
      <c r="E8" s="369">
        <f>SUM(C8:D8)</f>
        <v>6036607</v>
      </c>
    </row>
    <row r="9" spans="1:5" ht="28.15" customHeight="1" x14ac:dyDescent="0.2">
      <c r="A9" s="704" t="s">
        <v>563</v>
      </c>
      <c r="B9" s="705" t="s">
        <v>562</v>
      </c>
      <c r="C9" s="370">
        <v>4651887</v>
      </c>
      <c r="D9" s="371">
        <v>1372630</v>
      </c>
      <c r="E9" s="372">
        <f>C9+D9</f>
        <v>6024517</v>
      </c>
    </row>
    <row r="10" spans="1:5" ht="15" x14ac:dyDescent="0.2">
      <c r="A10" s="177" t="s">
        <v>329</v>
      </c>
      <c r="B10" s="177"/>
      <c r="C10" s="177"/>
      <c r="D10" s="177"/>
      <c r="E10" t="s">
        <v>330</v>
      </c>
    </row>
    <row r="11" spans="1:5" x14ac:dyDescent="0.2">
      <c r="C11" s="230"/>
      <c r="D11" s="230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 xml:space="preserve">&amp;Lstats.gov.sa
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R23"/>
  <sheetViews>
    <sheetView rightToLeft="1" view="pageBreakPreview" zoomScale="80" zoomScaleNormal="60" zoomScaleSheetLayoutView="80" workbookViewId="0">
      <selection activeCell="A3" sqref="A3:J3"/>
    </sheetView>
  </sheetViews>
  <sheetFormatPr defaultRowHeight="14.25" x14ac:dyDescent="0.2"/>
  <cols>
    <col min="1" max="1" width="12.75" customWidth="1"/>
    <col min="2" max="4" width="10.375" bestFit="1" customWidth="1"/>
    <col min="5" max="5" width="10.625" bestFit="1" customWidth="1"/>
    <col min="6" max="6" width="9.375" bestFit="1" customWidth="1"/>
    <col min="7" max="7" width="11.125" style="263" customWidth="1"/>
    <col min="8" max="8" width="11.75" bestFit="1" customWidth="1"/>
    <col min="9" max="9" width="10.625" bestFit="1" customWidth="1"/>
    <col min="10" max="10" width="15" customWidth="1"/>
    <col min="14" max="14" width="14.125" customWidth="1"/>
  </cols>
  <sheetData>
    <row r="1" spans="1:18" x14ac:dyDescent="0.2">
      <c r="H1" s="816" t="s">
        <v>582</v>
      </c>
      <c r="I1" s="816"/>
      <c r="J1" s="816"/>
    </row>
    <row r="2" spans="1:18" ht="61.5" customHeight="1" x14ac:dyDescent="0.2">
      <c r="A2" s="72"/>
      <c r="H2" s="816" t="s">
        <v>635</v>
      </c>
      <c r="I2" s="816"/>
      <c r="J2" s="816"/>
    </row>
    <row r="3" spans="1:18" ht="21" x14ac:dyDescent="0.2">
      <c r="A3" s="844" t="s">
        <v>372</v>
      </c>
      <c r="B3" s="844"/>
      <c r="C3" s="844"/>
      <c r="D3" s="844"/>
      <c r="E3" s="844"/>
      <c r="F3" s="844"/>
      <c r="G3" s="844"/>
      <c r="H3" s="844"/>
      <c r="I3" s="844"/>
      <c r="J3" s="844"/>
    </row>
    <row r="4" spans="1:18" ht="21" x14ac:dyDescent="0.2">
      <c r="A4" s="868" t="s">
        <v>373</v>
      </c>
      <c r="B4" s="868"/>
      <c r="C4" s="868"/>
      <c r="D4" s="868"/>
      <c r="E4" s="868"/>
      <c r="F4" s="868"/>
      <c r="G4" s="868"/>
      <c r="H4" s="868"/>
      <c r="I4" s="868"/>
      <c r="J4" s="868"/>
    </row>
    <row r="5" spans="1:18" ht="15.75" x14ac:dyDescent="0.2">
      <c r="A5" s="376" t="s">
        <v>366</v>
      </c>
      <c r="B5" s="376"/>
      <c r="C5" s="1"/>
      <c r="D5" s="1"/>
      <c r="E5" s="1"/>
      <c r="F5" s="1"/>
      <c r="H5" s="1"/>
      <c r="I5" s="1"/>
      <c r="J5" s="1"/>
    </row>
    <row r="6" spans="1:18" ht="30.75" customHeight="1" x14ac:dyDescent="0.2">
      <c r="A6" s="630" t="s">
        <v>45</v>
      </c>
      <c r="B6" s="861" t="s">
        <v>16</v>
      </c>
      <c r="C6" s="869"/>
      <c r="D6" s="862"/>
      <c r="E6" s="861" t="s">
        <v>17</v>
      </c>
      <c r="F6" s="869"/>
      <c r="G6" s="873"/>
      <c r="H6" s="875" t="s">
        <v>18</v>
      </c>
      <c r="I6" s="869"/>
      <c r="J6" s="869"/>
    </row>
    <row r="7" spans="1:18" ht="18.75" thickBot="1" x14ac:dyDescent="0.25">
      <c r="A7" s="630" t="s">
        <v>46</v>
      </c>
      <c r="B7" s="870" t="s">
        <v>19</v>
      </c>
      <c r="C7" s="871"/>
      <c r="D7" s="872"/>
      <c r="E7" s="870" t="s">
        <v>20</v>
      </c>
      <c r="F7" s="871"/>
      <c r="G7" s="874"/>
      <c r="H7" s="876" t="s">
        <v>5</v>
      </c>
      <c r="I7" s="877"/>
      <c r="J7" s="877"/>
    </row>
    <row r="8" spans="1:18" ht="19.5" customHeight="1" x14ac:dyDescent="0.2">
      <c r="A8" s="377"/>
      <c r="B8" s="630" t="s">
        <v>0</v>
      </c>
      <c r="C8" s="378" t="s">
        <v>1</v>
      </c>
      <c r="D8" s="378" t="s">
        <v>47</v>
      </c>
      <c r="E8" s="630" t="s">
        <v>0</v>
      </c>
      <c r="F8" s="630" t="s">
        <v>1</v>
      </c>
      <c r="G8" s="378" t="s">
        <v>47</v>
      </c>
      <c r="H8" s="634" t="s">
        <v>0</v>
      </c>
      <c r="I8" s="630" t="s">
        <v>1</v>
      </c>
      <c r="J8" s="378" t="s">
        <v>47</v>
      </c>
    </row>
    <row r="9" spans="1:18" ht="18" x14ac:dyDescent="0.2">
      <c r="A9" s="377"/>
      <c r="B9" s="630" t="s">
        <v>25</v>
      </c>
      <c r="C9" s="630" t="s">
        <v>26</v>
      </c>
      <c r="D9" s="636" t="s">
        <v>5</v>
      </c>
      <c r="E9" s="630" t="s">
        <v>25</v>
      </c>
      <c r="F9" s="630" t="s">
        <v>26</v>
      </c>
      <c r="G9" s="636" t="s">
        <v>5</v>
      </c>
      <c r="H9" s="634" t="s">
        <v>25</v>
      </c>
      <c r="I9" s="630" t="s">
        <v>26</v>
      </c>
      <c r="J9" s="636" t="s">
        <v>5</v>
      </c>
    </row>
    <row r="10" spans="1:18" ht="18.75" thickBot="1" x14ac:dyDescent="0.25">
      <c r="A10" s="379" t="s">
        <v>48</v>
      </c>
      <c r="B10" s="380">
        <v>23506</v>
      </c>
      <c r="C10" s="380">
        <v>5921</v>
      </c>
      <c r="D10" s="380">
        <f t="shared" ref="D10:D20" si="0">SUM(B10:C10)</f>
        <v>29427</v>
      </c>
      <c r="E10" s="380">
        <v>19671</v>
      </c>
      <c r="F10" s="380">
        <v>2097</v>
      </c>
      <c r="G10" s="380">
        <f t="shared" ref="G10:G20" si="1">SUM(E10:F10)</f>
        <v>21768</v>
      </c>
      <c r="H10" s="381">
        <f t="shared" ref="H10:H20" si="2">B10+E10</f>
        <v>43177</v>
      </c>
      <c r="I10" s="381">
        <f t="shared" ref="I10:I20" si="3">C10+F10</f>
        <v>8018</v>
      </c>
      <c r="J10" s="381">
        <f t="shared" ref="J10:J20" si="4">SUM(H10:I10)</f>
        <v>51195</v>
      </c>
      <c r="K10" s="230"/>
      <c r="L10" s="230"/>
      <c r="M10" s="230"/>
      <c r="N10" s="230"/>
      <c r="O10" s="230"/>
      <c r="P10" s="230"/>
      <c r="Q10" s="230"/>
      <c r="R10" s="230"/>
    </row>
    <row r="11" spans="1:18" ht="18.75" thickBot="1" x14ac:dyDescent="0.25">
      <c r="A11" s="382" t="s">
        <v>49</v>
      </c>
      <c r="B11" s="383">
        <v>380399</v>
      </c>
      <c r="C11" s="383">
        <v>140625</v>
      </c>
      <c r="D11" s="383">
        <f t="shared" si="0"/>
        <v>521024</v>
      </c>
      <c r="E11" s="383">
        <v>217419</v>
      </c>
      <c r="F11" s="383">
        <v>33028</v>
      </c>
      <c r="G11" s="384">
        <f t="shared" si="1"/>
        <v>250447</v>
      </c>
      <c r="H11" s="385">
        <f t="shared" si="2"/>
        <v>597818</v>
      </c>
      <c r="I11" s="383">
        <f t="shared" si="3"/>
        <v>173653</v>
      </c>
      <c r="J11" s="384">
        <f t="shared" si="4"/>
        <v>771471</v>
      </c>
      <c r="K11" s="230"/>
      <c r="L11" s="230"/>
      <c r="M11" s="230"/>
      <c r="N11" s="230"/>
      <c r="O11" s="230"/>
      <c r="P11" s="230"/>
      <c r="Q11" s="230"/>
      <c r="R11" s="230"/>
    </row>
    <row r="12" spans="1:18" ht="18.75" thickBot="1" x14ac:dyDescent="0.25">
      <c r="A12" s="379" t="s">
        <v>50</v>
      </c>
      <c r="B12" s="380">
        <v>876259</v>
      </c>
      <c r="C12" s="380">
        <v>306896</v>
      </c>
      <c r="D12" s="380">
        <f t="shared" si="0"/>
        <v>1183155</v>
      </c>
      <c r="E12" s="380">
        <v>736596</v>
      </c>
      <c r="F12" s="380">
        <v>126858</v>
      </c>
      <c r="G12" s="386">
        <f t="shared" si="1"/>
        <v>863454</v>
      </c>
      <c r="H12" s="381">
        <f t="shared" si="2"/>
        <v>1612855</v>
      </c>
      <c r="I12" s="380">
        <f t="shared" si="3"/>
        <v>433754</v>
      </c>
      <c r="J12" s="386">
        <f t="shared" si="4"/>
        <v>2046609</v>
      </c>
      <c r="K12" s="230"/>
      <c r="L12" s="230"/>
      <c r="M12" s="230"/>
      <c r="N12" s="230"/>
      <c r="O12" s="230"/>
      <c r="P12" s="230"/>
      <c r="Q12" s="230"/>
      <c r="R12" s="230"/>
    </row>
    <row r="13" spans="1:18" ht="18.75" thickBot="1" x14ac:dyDescent="0.25">
      <c r="A13" s="382" t="s">
        <v>51</v>
      </c>
      <c r="B13" s="383">
        <v>894809</v>
      </c>
      <c r="C13" s="383">
        <v>298694</v>
      </c>
      <c r="D13" s="383">
        <f t="shared" si="0"/>
        <v>1193503</v>
      </c>
      <c r="E13" s="383">
        <v>982678</v>
      </c>
      <c r="F13" s="383">
        <v>135050</v>
      </c>
      <c r="G13" s="384">
        <f t="shared" si="1"/>
        <v>1117728</v>
      </c>
      <c r="H13" s="385">
        <f t="shared" si="2"/>
        <v>1877487</v>
      </c>
      <c r="I13" s="383">
        <f t="shared" si="3"/>
        <v>433744</v>
      </c>
      <c r="J13" s="384">
        <f t="shared" si="4"/>
        <v>2311231</v>
      </c>
      <c r="K13" s="230"/>
      <c r="L13" s="230"/>
      <c r="M13" s="230"/>
      <c r="N13" s="230"/>
      <c r="O13" s="230"/>
      <c r="P13" s="230"/>
      <c r="Q13" s="230"/>
      <c r="R13" s="230"/>
    </row>
    <row r="14" spans="1:18" ht="18.75" thickBot="1" x14ac:dyDescent="0.25">
      <c r="A14" s="379" t="s">
        <v>52</v>
      </c>
      <c r="B14" s="380">
        <v>787380</v>
      </c>
      <c r="C14" s="380">
        <v>256016</v>
      </c>
      <c r="D14" s="380">
        <f t="shared" si="0"/>
        <v>1043396</v>
      </c>
      <c r="E14" s="380">
        <v>1447629</v>
      </c>
      <c r="F14" s="380">
        <v>177459</v>
      </c>
      <c r="G14" s="386">
        <f t="shared" si="1"/>
        <v>1625088</v>
      </c>
      <c r="H14" s="381">
        <f t="shared" si="2"/>
        <v>2235009</v>
      </c>
      <c r="I14" s="380">
        <f t="shared" si="3"/>
        <v>433475</v>
      </c>
      <c r="J14" s="386">
        <f t="shared" si="4"/>
        <v>2668484</v>
      </c>
      <c r="K14" s="230"/>
      <c r="L14" s="230"/>
      <c r="M14" s="230"/>
      <c r="N14" s="230"/>
      <c r="O14" s="230"/>
      <c r="P14" s="230"/>
      <c r="Q14" s="230"/>
      <c r="R14" s="230"/>
    </row>
    <row r="15" spans="1:18" ht="18.75" thickBot="1" x14ac:dyDescent="0.25">
      <c r="A15" s="382" t="s">
        <v>53</v>
      </c>
      <c r="B15" s="383">
        <v>659418</v>
      </c>
      <c r="C15" s="383">
        <v>210962</v>
      </c>
      <c r="D15" s="383">
        <f t="shared" si="0"/>
        <v>870380</v>
      </c>
      <c r="E15" s="383">
        <v>1365821</v>
      </c>
      <c r="F15" s="383">
        <v>162439</v>
      </c>
      <c r="G15" s="384">
        <f t="shared" si="1"/>
        <v>1528260</v>
      </c>
      <c r="H15" s="385">
        <f t="shared" si="2"/>
        <v>2025239</v>
      </c>
      <c r="I15" s="383">
        <f t="shared" si="3"/>
        <v>373401</v>
      </c>
      <c r="J15" s="384">
        <f t="shared" si="4"/>
        <v>2398640</v>
      </c>
      <c r="K15" s="230"/>
      <c r="L15" s="230"/>
      <c r="M15" s="230"/>
      <c r="N15" s="703"/>
      <c r="O15" s="230"/>
      <c r="P15" s="230"/>
      <c r="Q15" s="230"/>
      <c r="R15" s="230"/>
    </row>
    <row r="16" spans="1:18" ht="18.75" thickBot="1" x14ac:dyDescent="0.25">
      <c r="A16" s="379" t="s">
        <v>54</v>
      </c>
      <c r="B16" s="380">
        <v>510922</v>
      </c>
      <c r="C16" s="380">
        <v>99574</v>
      </c>
      <c r="D16" s="380">
        <f t="shared" si="0"/>
        <v>610496</v>
      </c>
      <c r="E16" s="380">
        <v>1004629</v>
      </c>
      <c r="F16" s="380">
        <v>74678</v>
      </c>
      <c r="G16" s="386">
        <f t="shared" si="1"/>
        <v>1079307</v>
      </c>
      <c r="H16" s="381">
        <f t="shared" si="2"/>
        <v>1515551</v>
      </c>
      <c r="I16" s="380">
        <f t="shared" si="3"/>
        <v>174252</v>
      </c>
      <c r="J16" s="386">
        <f t="shared" si="4"/>
        <v>1689803</v>
      </c>
      <c r="K16" s="230"/>
      <c r="L16" s="230"/>
      <c r="M16" s="230"/>
      <c r="N16" s="230"/>
      <c r="O16" s="230"/>
      <c r="P16" s="230"/>
      <c r="Q16" s="230"/>
      <c r="R16" s="230"/>
    </row>
    <row r="17" spans="1:18" ht="18.75" thickBot="1" x14ac:dyDescent="0.25">
      <c r="A17" s="382" t="s">
        <v>55</v>
      </c>
      <c r="B17" s="383">
        <v>282261</v>
      </c>
      <c r="C17" s="383">
        <v>33221</v>
      </c>
      <c r="D17" s="383">
        <f t="shared" si="0"/>
        <v>315482</v>
      </c>
      <c r="E17" s="383">
        <v>672414</v>
      </c>
      <c r="F17" s="383">
        <v>17912</v>
      </c>
      <c r="G17" s="384">
        <f t="shared" si="1"/>
        <v>690326</v>
      </c>
      <c r="H17" s="385">
        <f t="shared" si="2"/>
        <v>954675</v>
      </c>
      <c r="I17" s="383">
        <f t="shared" si="3"/>
        <v>51133</v>
      </c>
      <c r="J17" s="384">
        <f t="shared" si="4"/>
        <v>1005808</v>
      </c>
      <c r="K17" s="230"/>
      <c r="L17" s="230"/>
      <c r="M17" s="230"/>
      <c r="N17" s="230"/>
      <c r="O17" s="230"/>
      <c r="P17" s="230"/>
      <c r="Q17" s="230"/>
      <c r="R17" s="230"/>
    </row>
    <row r="18" spans="1:18" ht="18.75" thickBot="1" x14ac:dyDescent="0.25">
      <c r="A18" s="379" t="s">
        <v>56</v>
      </c>
      <c r="B18" s="380">
        <v>147801</v>
      </c>
      <c r="C18" s="380">
        <v>13845</v>
      </c>
      <c r="D18" s="380">
        <f t="shared" si="0"/>
        <v>161646</v>
      </c>
      <c r="E18" s="380">
        <v>402797</v>
      </c>
      <c r="F18" s="380">
        <v>7372</v>
      </c>
      <c r="G18" s="386">
        <f t="shared" si="1"/>
        <v>410169</v>
      </c>
      <c r="H18" s="381">
        <f t="shared" si="2"/>
        <v>550598</v>
      </c>
      <c r="I18" s="380">
        <f t="shared" si="3"/>
        <v>21217</v>
      </c>
      <c r="J18" s="386">
        <f t="shared" si="4"/>
        <v>571815</v>
      </c>
      <c r="K18" s="230"/>
      <c r="L18" s="230"/>
      <c r="M18" s="230"/>
      <c r="N18" s="230"/>
      <c r="O18" s="230"/>
      <c r="P18" s="230"/>
      <c r="Q18" s="230"/>
      <c r="R18" s="230"/>
    </row>
    <row r="19" spans="1:18" ht="18.75" thickBot="1" x14ac:dyDescent="0.25">
      <c r="A19" s="382" t="s">
        <v>57</v>
      </c>
      <c r="B19" s="383">
        <v>41895</v>
      </c>
      <c r="C19" s="383">
        <v>2926</v>
      </c>
      <c r="D19" s="383">
        <f t="shared" si="0"/>
        <v>44821</v>
      </c>
      <c r="E19" s="383">
        <v>197195</v>
      </c>
      <c r="F19" s="383">
        <v>3764</v>
      </c>
      <c r="G19" s="384">
        <f t="shared" si="1"/>
        <v>200959</v>
      </c>
      <c r="H19" s="385">
        <f t="shared" si="2"/>
        <v>239090</v>
      </c>
      <c r="I19" s="383">
        <f t="shared" si="3"/>
        <v>6690</v>
      </c>
      <c r="J19" s="384">
        <f t="shared" si="4"/>
        <v>245780</v>
      </c>
      <c r="K19" s="230"/>
      <c r="L19" s="230"/>
      <c r="M19" s="230"/>
      <c r="N19" s="230"/>
      <c r="O19" s="230"/>
      <c r="P19" s="230"/>
      <c r="Q19" s="230"/>
      <c r="R19" s="230"/>
    </row>
    <row r="20" spans="1:18" ht="18.75" thickBot="1" x14ac:dyDescent="0.25">
      <c r="A20" s="379" t="s">
        <v>58</v>
      </c>
      <c r="B20" s="380">
        <v>54728</v>
      </c>
      <c r="C20" s="380">
        <v>8549</v>
      </c>
      <c r="D20" s="380">
        <f t="shared" si="0"/>
        <v>63277</v>
      </c>
      <c r="E20" s="380">
        <v>78131</v>
      </c>
      <c r="F20" s="380">
        <v>541</v>
      </c>
      <c r="G20" s="386">
        <f t="shared" si="1"/>
        <v>78672</v>
      </c>
      <c r="H20" s="381">
        <f t="shared" si="2"/>
        <v>132859</v>
      </c>
      <c r="I20" s="380">
        <f t="shared" si="3"/>
        <v>9090</v>
      </c>
      <c r="J20" s="386">
        <f t="shared" si="4"/>
        <v>141949</v>
      </c>
      <c r="K20" s="230"/>
      <c r="L20" s="230"/>
      <c r="M20" s="230"/>
      <c r="N20" s="230"/>
      <c r="O20" s="230"/>
      <c r="P20" s="230"/>
      <c r="Q20" s="230"/>
      <c r="R20" s="230"/>
    </row>
    <row r="21" spans="1:18" ht="45.75" customHeight="1" x14ac:dyDescent="0.2">
      <c r="A21" s="387" t="s">
        <v>375</v>
      </c>
      <c r="B21" s="388">
        <f t="shared" ref="B21:J21" si="5">SUM(B10:B20)</f>
        <v>4659378</v>
      </c>
      <c r="C21" s="388">
        <f t="shared" si="5"/>
        <v>1377229</v>
      </c>
      <c r="D21" s="388">
        <f t="shared" si="5"/>
        <v>6036607</v>
      </c>
      <c r="E21" s="388">
        <f t="shared" si="5"/>
        <v>7124980</v>
      </c>
      <c r="F21" s="388">
        <f t="shared" si="5"/>
        <v>741198</v>
      </c>
      <c r="G21" s="389">
        <f t="shared" si="5"/>
        <v>7866178</v>
      </c>
      <c r="H21" s="390">
        <f t="shared" si="5"/>
        <v>11784358</v>
      </c>
      <c r="I21" s="388">
        <f t="shared" si="5"/>
        <v>2118427</v>
      </c>
      <c r="J21" s="389">
        <f t="shared" si="5"/>
        <v>13902785</v>
      </c>
      <c r="K21" s="230"/>
      <c r="L21" s="230"/>
      <c r="M21" s="230"/>
      <c r="N21" s="230"/>
      <c r="O21" s="230"/>
      <c r="P21" s="230"/>
      <c r="Q21" s="230"/>
      <c r="R21" s="230"/>
    </row>
    <row r="22" spans="1:18" ht="15" x14ac:dyDescent="0.2">
      <c r="A22" s="177" t="s">
        <v>329</v>
      </c>
      <c r="B22" s="177"/>
      <c r="C22" s="177"/>
      <c r="D22" s="177"/>
      <c r="F22" s="391"/>
      <c r="G22" s="392"/>
      <c r="H22" s="391"/>
      <c r="I22" s="391"/>
      <c r="J22" s="391"/>
    </row>
    <row r="23" spans="1:18" ht="15" x14ac:dyDescent="0.2">
      <c r="A23" s="393"/>
      <c r="B23" s="256"/>
      <c r="C23" s="256"/>
      <c r="D23" s="256"/>
      <c r="E23" s="256"/>
      <c r="F23" s="256"/>
      <c r="G23" s="262"/>
      <c r="H23" s="256"/>
      <c r="I23" s="256"/>
      <c r="J23" s="262"/>
    </row>
  </sheetData>
  <mergeCells count="10">
    <mergeCell ref="B7:D7"/>
    <mergeCell ref="E6:G6"/>
    <mergeCell ref="E7:G7"/>
    <mergeCell ref="H6:J6"/>
    <mergeCell ref="H7:J7"/>
    <mergeCell ref="H1:J1"/>
    <mergeCell ref="A3:J3"/>
    <mergeCell ref="A4:J4"/>
    <mergeCell ref="H2:J2"/>
    <mergeCell ref="B6:D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3" orientation="landscape" horizontalDpi="300" r:id="rId1"/>
  <headerFooter>
    <oddFooter>&amp;Lstats.gov.sa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R21"/>
  <sheetViews>
    <sheetView rightToLeft="1" view="pageBreakPreview" zoomScale="70" zoomScaleNormal="60" zoomScaleSheetLayoutView="70" workbookViewId="0">
      <selection activeCell="A3" sqref="A3:K3"/>
    </sheetView>
  </sheetViews>
  <sheetFormatPr defaultRowHeight="14.25" x14ac:dyDescent="0.2"/>
  <cols>
    <col min="1" max="1" width="18.75" customWidth="1"/>
    <col min="2" max="5" width="11.875" bestFit="1" customWidth="1"/>
    <col min="6" max="6" width="9.75" bestFit="1" customWidth="1"/>
    <col min="7" max="7" width="11.875" bestFit="1" customWidth="1"/>
    <col min="8" max="8" width="13" bestFit="1" customWidth="1"/>
    <col min="9" max="9" width="11.875" bestFit="1" customWidth="1"/>
    <col min="10" max="10" width="13.125" customWidth="1"/>
    <col min="11" max="11" width="29.625" customWidth="1"/>
  </cols>
  <sheetData>
    <row r="1" spans="1:18" x14ac:dyDescent="0.2">
      <c r="I1" s="816" t="s">
        <v>582</v>
      </c>
      <c r="J1" s="816"/>
      <c r="K1" s="816"/>
    </row>
    <row r="2" spans="1:18" ht="61.5" customHeight="1" x14ac:dyDescent="0.2">
      <c r="A2" s="72"/>
      <c r="H2" s="2"/>
      <c r="J2" s="816" t="s">
        <v>635</v>
      </c>
      <c r="K2" s="816"/>
    </row>
    <row r="3" spans="1:18" ht="21" x14ac:dyDescent="0.2">
      <c r="A3" s="791" t="s">
        <v>376</v>
      </c>
      <c r="B3" s="791"/>
      <c r="C3" s="791"/>
      <c r="D3" s="791"/>
      <c r="E3" s="791"/>
      <c r="F3" s="791"/>
      <c r="G3" s="791"/>
      <c r="H3" s="791"/>
      <c r="I3" s="791"/>
      <c r="J3" s="791"/>
      <c r="K3" s="791"/>
    </row>
    <row r="4" spans="1:18" ht="21" x14ac:dyDescent="0.2">
      <c r="A4" s="855" t="s">
        <v>377</v>
      </c>
      <c r="B4" s="855"/>
      <c r="C4" s="855"/>
      <c r="D4" s="855"/>
      <c r="E4" s="855"/>
      <c r="F4" s="855"/>
      <c r="G4" s="855"/>
      <c r="H4" s="855"/>
      <c r="I4" s="855"/>
      <c r="J4" s="855"/>
      <c r="K4" s="855"/>
    </row>
    <row r="5" spans="1:18" ht="18" x14ac:dyDescent="0.45">
      <c r="A5" s="394" t="s">
        <v>370</v>
      </c>
      <c r="B5" s="32"/>
      <c r="C5" s="32"/>
      <c r="D5" s="32"/>
      <c r="E5" s="32"/>
      <c r="F5" s="32"/>
      <c r="G5" s="32"/>
      <c r="H5" s="32"/>
      <c r="I5" s="32"/>
      <c r="J5" s="32"/>
    </row>
    <row r="6" spans="1:18" ht="19.5" customHeight="1" x14ac:dyDescent="0.2">
      <c r="A6" s="630"/>
      <c r="B6" s="861" t="s">
        <v>16</v>
      </c>
      <c r="C6" s="869"/>
      <c r="D6" s="862"/>
      <c r="E6" s="861" t="s">
        <v>17</v>
      </c>
      <c r="F6" s="869"/>
      <c r="G6" s="869"/>
      <c r="H6" s="875" t="s">
        <v>18</v>
      </c>
      <c r="I6" s="869"/>
      <c r="J6" s="869"/>
      <c r="K6" s="861" t="s">
        <v>352</v>
      </c>
    </row>
    <row r="7" spans="1:18" ht="18.75" customHeight="1" thickBot="1" x14ac:dyDescent="0.25">
      <c r="A7" s="630" t="s">
        <v>101</v>
      </c>
      <c r="B7" s="870" t="s">
        <v>19</v>
      </c>
      <c r="C7" s="871"/>
      <c r="D7" s="872"/>
      <c r="E7" s="870" t="s">
        <v>20</v>
      </c>
      <c r="F7" s="871"/>
      <c r="G7" s="871"/>
      <c r="H7" s="876" t="s">
        <v>5</v>
      </c>
      <c r="I7" s="877"/>
      <c r="J7" s="877"/>
      <c r="K7" s="861"/>
    </row>
    <row r="8" spans="1:18" ht="19.5" customHeight="1" x14ac:dyDescent="0.2">
      <c r="A8" s="630"/>
      <c r="B8" s="630" t="s">
        <v>0</v>
      </c>
      <c r="C8" s="378" t="s">
        <v>1</v>
      </c>
      <c r="D8" s="378" t="s">
        <v>47</v>
      </c>
      <c r="E8" s="630" t="s">
        <v>0</v>
      </c>
      <c r="F8" s="630" t="s">
        <v>1</v>
      </c>
      <c r="G8" s="630" t="s">
        <v>47</v>
      </c>
      <c r="H8" s="634" t="s">
        <v>0</v>
      </c>
      <c r="I8" s="630" t="s">
        <v>1</v>
      </c>
      <c r="J8" s="378" t="s">
        <v>47</v>
      </c>
      <c r="K8" s="861"/>
    </row>
    <row r="9" spans="1:18" ht="18" customHeight="1" thickBot="1" x14ac:dyDescent="0.25">
      <c r="A9" s="377"/>
      <c r="B9" s="630" t="s">
        <v>25</v>
      </c>
      <c r="C9" s="630" t="s">
        <v>26</v>
      </c>
      <c r="D9" s="636" t="s">
        <v>5</v>
      </c>
      <c r="E9" s="630" t="s">
        <v>25</v>
      </c>
      <c r="F9" s="630" t="s">
        <v>26</v>
      </c>
      <c r="G9" s="636" t="s">
        <v>5</v>
      </c>
      <c r="H9" s="634" t="s">
        <v>25</v>
      </c>
      <c r="I9" s="630" t="s">
        <v>26</v>
      </c>
      <c r="J9" s="636" t="s">
        <v>5</v>
      </c>
      <c r="K9" s="870"/>
    </row>
    <row r="10" spans="1:18" ht="21.6" customHeight="1" thickBot="1" x14ac:dyDescent="0.25">
      <c r="A10" s="395" t="s">
        <v>353</v>
      </c>
      <c r="B10" s="380">
        <v>9991</v>
      </c>
      <c r="C10" s="380">
        <v>3712</v>
      </c>
      <c r="D10" s="380">
        <f t="shared" ref="D10:D18" si="0">SUM(B10:C10)</f>
        <v>13703</v>
      </c>
      <c r="E10" s="380">
        <v>78598</v>
      </c>
      <c r="F10" s="380">
        <v>9943</v>
      </c>
      <c r="G10" s="380">
        <f t="shared" ref="G10:G18" si="1">SUM(E10:F10)</f>
        <v>88541</v>
      </c>
      <c r="H10" s="381">
        <f t="shared" ref="H10:H18" si="2">B10+E10</f>
        <v>88589</v>
      </c>
      <c r="I10" s="381">
        <f t="shared" ref="I10:I18" si="3">C10+F10</f>
        <v>13655</v>
      </c>
      <c r="J10" s="381">
        <f t="shared" ref="J10:J18" si="4">SUM(H10:I10)</f>
        <v>102244</v>
      </c>
      <c r="K10" s="396" t="s">
        <v>258</v>
      </c>
      <c r="L10" s="230"/>
      <c r="M10" s="230"/>
      <c r="N10" s="230"/>
      <c r="O10" s="230"/>
      <c r="P10" s="230"/>
      <c r="Q10" s="230"/>
      <c r="R10" s="230"/>
    </row>
    <row r="11" spans="1:18" ht="21.6" customHeight="1" thickBot="1" x14ac:dyDescent="0.25">
      <c r="A11" s="397" t="s">
        <v>354</v>
      </c>
      <c r="B11" s="383">
        <v>76128</v>
      </c>
      <c r="C11" s="383">
        <v>20964</v>
      </c>
      <c r="D11" s="383">
        <f t="shared" si="0"/>
        <v>97092</v>
      </c>
      <c r="E11" s="383">
        <v>749326</v>
      </c>
      <c r="F11" s="383">
        <v>124618</v>
      </c>
      <c r="G11" s="383">
        <f t="shared" si="1"/>
        <v>873944</v>
      </c>
      <c r="H11" s="385">
        <f t="shared" si="2"/>
        <v>825454</v>
      </c>
      <c r="I11" s="383">
        <f t="shared" si="3"/>
        <v>145582</v>
      </c>
      <c r="J11" s="384">
        <f t="shared" si="4"/>
        <v>971036</v>
      </c>
      <c r="K11" s="398" t="s">
        <v>355</v>
      </c>
      <c r="L11" s="230"/>
      <c r="M11" s="230"/>
      <c r="N11" s="230"/>
      <c r="O11" s="230"/>
      <c r="P11" s="230"/>
      <c r="Q11" s="230"/>
      <c r="R11" s="230"/>
    </row>
    <row r="12" spans="1:18" ht="21.6" customHeight="1" thickBot="1" x14ac:dyDescent="0.25">
      <c r="A12" s="395" t="s">
        <v>356</v>
      </c>
      <c r="B12" s="380">
        <v>260203</v>
      </c>
      <c r="C12" s="380">
        <v>22297</v>
      </c>
      <c r="D12" s="380">
        <f t="shared" si="0"/>
        <v>282500</v>
      </c>
      <c r="E12" s="380">
        <v>1293790</v>
      </c>
      <c r="F12" s="380">
        <v>184459</v>
      </c>
      <c r="G12" s="380">
        <f t="shared" si="1"/>
        <v>1478249</v>
      </c>
      <c r="H12" s="381">
        <f t="shared" si="2"/>
        <v>1553993</v>
      </c>
      <c r="I12" s="380">
        <f t="shared" si="3"/>
        <v>206756</v>
      </c>
      <c r="J12" s="386">
        <f t="shared" si="4"/>
        <v>1760749</v>
      </c>
      <c r="K12" s="396" t="s">
        <v>259</v>
      </c>
      <c r="L12" s="230"/>
      <c r="M12" s="230"/>
      <c r="N12" s="230"/>
      <c r="O12" s="230"/>
      <c r="P12" s="230"/>
      <c r="Q12" s="230"/>
      <c r="R12" s="230"/>
    </row>
    <row r="13" spans="1:18" ht="21.6" customHeight="1" thickBot="1" x14ac:dyDescent="0.25">
      <c r="A13" s="397" t="s">
        <v>357</v>
      </c>
      <c r="B13" s="383">
        <v>472184</v>
      </c>
      <c r="C13" s="383">
        <v>32947</v>
      </c>
      <c r="D13" s="383">
        <f t="shared" si="0"/>
        <v>505131</v>
      </c>
      <c r="E13" s="383">
        <v>1742946</v>
      </c>
      <c r="F13" s="383">
        <v>201574</v>
      </c>
      <c r="G13" s="383">
        <f t="shared" si="1"/>
        <v>1944520</v>
      </c>
      <c r="H13" s="385">
        <f t="shared" si="2"/>
        <v>2215130</v>
      </c>
      <c r="I13" s="383">
        <f t="shared" si="3"/>
        <v>234521</v>
      </c>
      <c r="J13" s="384">
        <f t="shared" si="4"/>
        <v>2449651</v>
      </c>
      <c r="K13" s="398" t="s">
        <v>260</v>
      </c>
      <c r="L13" s="230"/>
      <c r="M13" s="230"/>
      <c r="N13" s="230"/>
      <c r="O13" s="230"/>
      <c r="P13" s="230"/>
      <c r="Q13" s="230"/>
      <c r="R13" s="230"/>
    </row>
    <row r="14" spans="1:18" ht="21.6" customHeight="1" thickBot="1" x14ac:dyDescent="0.25">
      <c r="A14" s="395" t="s">
        <v>358</v>
      </c>
      <c r="B14" s="380">
        <v>1921668</v>
      </c>
      <c r="C14" s="380">
        <v>181763</v>
      </c>
      <c r="D14" s="380">
        <f t="shared" si="0"/>
        <v>2103431</v>
      </c>
      <c r="E14" s="380">
        <v>1291027</v>
      </c>
      <c r="F14" s="380">
        <v>91839</v>
      </c>
      <c r="G14" s="380">
        <f t="shared" si="1"/>
        <v>1382866</v>
      </c>
      <c r="H14" s="381">
        <f t="shared" si="2"/>
        <v>3212695</v>
      </c>
      <c r="I14" s="380">
        <f t="shared" si="3"/>
        <v>273602</v>
      </c>
      <c r="J14" s="386">
        <f t="shared" si="4"/>
        <v>3486297</v>
      </c>
      <c r="K14" s="396" t="s">
        <v>359</v>
      </c>
      <c r="L14" s="230"/>
      <c r="M14" s="230"/>
      <c r="N14" s="230"/>
      <c r="O14" s="230"/>
      <c r="P14" s="230"/>
      <c r="Q14" s="230"/>
      <c r="R14" s="230"/>
    </row>
    <row r="15" spans="1:18" ht="21.6" customHeight="1" thickBot="1" x14ac:dyDescent="0.25">
      <c r="A15" s="397" t="s">
        <v>360</v>
      </c>
      <c r="B15" s="383">
        <v>507022</v>
      </c>
      <c r="C15" s="383">
        <v>155677</v>
      </c>
      <c r="D15" s="383">
        <f t="shared" si="0"/>
        <v>662699</v>
      </c>
      <c r="E15" s="383">
        <v>394071</v>
      </c>
      <c r="F15" s="383">
        <v>17008</v>
      </c>
      <c r="G15" s="383">
        <f t="shared" si="1"/>
        <v>411079</v>
      </c>
      <c r="H15" s="385">
        <f t="shared" si="2"/>
        <v>901093</v>
      </c>
      <c r="I15" s="383">
        <f t="shared" si="3"/>
        <v>172685</v>
      </c>
      <c r="J15" s="384">
        <f t="shared" si="4"/>
        <v>1073778</v>
      </c>
      <c r="K15" s="398" t="s">
        <v>361</v>
      </c>
      <c r="L15" s="230"/>
      <c r="M15" s="230"/>
      <c r="N15" s="230"/>
      <c r="O15" s="230"/>
      <c r="P15" s="230"/>
      <c r="Q15" s="230"/>
      <c r="R15" s="230"/>
    </row>
    <row r="16" spans="1:18" ht="21.6" customHeight="1" thickBot="1" x14ac:dyDescent="0.25">
      <c r="A16" s="395" t="s">
        <v>362</v>
      </c>
      <c r="B16" s="380">
        <v>1311263</v>
      </c>
      <c r="C16" s="380">
        <v>927684</v>
      </c>
      <c r="D16" s="380">
        <f t="shared" si="0"/>
        <v>2238947</v>
      </c>
      <c r="E16" s="380">
        <v>1398062</v>
      </c>
      <c r="F16" s="380">
        <v>80090</v>
      </c>
      <c r="G16" s="380">
        <f t="shared" si="1"/>
        <v>1478152</v>
      </c>
      <c r="H16" s="381">
        <f t="shared" si="2"/>
        <v>2709325</v>
      </c>
      <c r="I16" s="380">
        <f t="shared" si="3"/>
        <v>1007774</v>
      </c>
      <c r="J16" s="386">
        <f t="shared" si="4"/>
        <v>3717099</v>
      </c>
      <c r="K16" s="396" t="s">
        <v>261</v>
      </c>
      <c r="L16" s="230"/>
      <c r="M16" s="230"/>
      <c r="N16" s="230"/>
      <c r="O16" s="230"/>
      <c r="P16" s="230"/>
      <c r="Q16" s="230"/>
      <c r="R16" s="230"/>
    </row>
    <row r="17" spans="1:18" ht="21.6" customHeight="1" thickBot="1" x14ac:dyDescent="0.25">
      <c r="A17" s="397" t="s">
        <v>363</v>
      </c>
      <c r="B17" s="383">
        <v>79160</v>
      </c>
      <c r="C17" s="383">
        <v>26701</v>
      </c>
      <c r="D17" s="383">
        <f t="shared" si="0"/>
        <v>105861</v>
      </c>
      <c r="E17" s="383">
        <v>111050</v>
      </c>
      <c r="F17" s="383">
        <v>9388</v>
      </c>
      <c r="G17" s="383">
        <f t="shared" si="1"/>
        <v>120438</v>
      </c>
      <c r="H17" s="385">
        <f t="shared" si="2"/>
        <v>190210</v>
      </c>
      <c r="I17" s="383">
        <f t="shared" si="3"/>
        <v>36089</v>
      </c>
      <c r="J17" s="384">
        <f t="shared" si="4"/>
        <v>226299</v>
      </c>
      <c r="K17" s="398" t="s">
        <v>262</v>
      </c>
      <c r="L17" s="230"/>
      <c r="M17" s="230"/>
      <c r="N17" s="230"/>
      <c r="O17" s="230"/>
      <c r="P17" s="230"/>
      <c r="Q17" s="230"/>
      <c r="R17" s="230"/>
    </row>
    <row r="18" spans="1:18" ht="21.6" customHeight="1" thickBot="1" x14ac:dyDescent="0.25">
      <c r="A18" s="395" t="s">
        <v>115</v>
      </c>
      <c r="B18" s="380">
        <v>21759</v>
      </c>
      <c r="C18" s="380">
        <v>5484</v>
      </c>
      <c r="D18" s="380">
        <f t="shared" si="0"/>
        <v>27243</v>
      </c>
      <c r="E18" s="380">
        <v>66110</v>
      </c>
      <c r="F18" s="380">
        <v>22279</v>
      </c>
      <c r="G18" s="380">
        <f t="shared" si="1"/>
        <v>88389</v>
      </c>
      <c r="H18" s="381">
        <f t="shared" si="2"/>
        <v>87869</v>
      </c>
      <c r="I18" s="380">
        <f t="shared" si="3"/>
        <v>27763</v>
      </c>
      <c r="J18" s="386">
        <f t="shared" si="4"/>
        <v>115632</v>
      </c>
      <c r="K18" s="396" t="s">
        <v>263</v>
      </c>
      <c r="L18" s="230"/>
      <c r="M18" s="230"/>
      <c r="N18" s="230"/>
      <c r="O18" s="230"/>
      <c r="P18" s="230"/>
      <c r="Q18" s="230"/>
      <c r="R18" s="230"/>
    </row>
    <row r="19" spans="1:18" ht="22.9" customHeight="1" x14ac:dyDescent="0.2">
      <c r="A19" s="373" t="s">
        <v>255</v>
      </c>
      <c r="B19" s="388">
        <f t="shared" ref="B19:J19" si="5">SUM(B10:B18)</f>
        <v>4659378</v>
      </c>
      <c r="C19" s="388">
        <f t="shared" si="5"/>
        <v>1377229</v>
      </c>
      <c r="D19" s="388">
        <f t="shared" si="5"/>
        <v>6036607</v>
      </c>
      <c r="E19" s="388">
        <f t="shared" si="5"/>
        <v>7124980</v>
      </c>
      <c r="F19" s="388">
        <f t="shared" si="5"/>
        <v>741198</v>
      </c>
      <c r="G19" s="388">
        <f t="shared" si="5"/>
        <v>7866178</v>
      </c>
      <c r="H19" s="390">
        <f t="shared" si="5"/>
        <v>11784358</v>
      </c>
      <c r="I19" s="388">
        <f t="shared" si="5"/>
        <v>2118427</v>
      </c>
      <c r="J19" s="389">
        <f t="shared" si="5"/>
        <v>13902785</v>
      </c>
      <c r="K19" s="630" t="s">
        <v>5</v>
      </c>
      <c r="L19" s="230"/>
      <c r="M19" s="230"/>
      <c r="N19" s="230"/>
      <c r="O19" s="230"/>
      <c r="P19" s="230"/>
      <c r="Q19" s="230"/>
      <c r="R19" s="230"/>
    </row>
    <row r="20" spans="1:18" ht="15" x14ac:dyDescent="0.2">
      <c r="A20" s="177" t="s">
        <v>329</v>
      </c>
      <c r="B20" s="177"/>
      <c r="C20" s="177"/>
      <c r="D20" s="177"/>
      <c r="F20" s="391"/>
      <c r="G20" s="391"/>
      <c r="H20" s="391"/>
      <c r="I20" s="391"/>
      <c r="J20" s="391"/>
      <c r="K20" t="s">
        <v>330</v>
      </c>
    </row>
    <row r="21" spans="1:18" ht="18" x14ac:dyDescent="0.45">
      <c r="A21" s="32"/>
      <c r="B21" s="399"/>
      <c r="C21" s="399"/>
      <c r="D21" s="399"/>
      <c r="E21" s="399"/>
      <c r="F21" s="399"/>
      <c r="G21" s="399"/>
      <c r="H21" s="399"/>
      <c r="I21" s="399"/>
      <c r="J21" s="399"/>
    </row>
  </sheetData>
  <mergeCells count="11">
    <mergeCell ref="E7:G7"/>
    <mergeCell ref="H7:J7"/>
    <mergeCell ref="I1:K1"/>
    <mergeCell ref="J2:K2"/>
    <mergeCell ref="A3:K3"/>
    <mergeCell ref="A4:K4"/>
    <mergeCell ref="B6:D6"/>
    <mergeCell ref="E6:G6"/>
    <mergeCell ref="H6:J6"/>
    <mergeCell ref="K6:K9"/>
    <mergeCell ref="B7:D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landscape" horizontalDpi="300" r:id="rId1"/>
  <headerFooter>
    <oddFooter>&amp;Lstats.gov.sa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1"/>
  <sheetViews>
    <sheetView rightToLeft="1" view="pageBreakPreview" zoomScaleNormal="80" zoomScaleSheetLayoutView="100" workbookViewId="0">
      <selection activeCell="A3" sqref="A3:E3"/>
    </sheetView>
  </sheetViews>
  <sheetFormatPr defaultRowHeight="14.25" x14ac:dyDescent="0.2"/>
  <cols>
    <col min="1" max="5" width="19.625" customWidth="1"/>
  </cols>
  <sheetData>
    <row r="1" spans="1:6" x14ac:dyDescent="0.2">
      <c r="D1" s="816" t="s">
        <v>589</v>
      </c>
      <c r="E1" s="816"/>
    </row>
    <row r="2" spans="1:6" ht="61.5" customHeight="1" x14ac:dyDescent="0.2">
      <c r="A2" s="72"/>
      <c r="D2" s="816" t="s">
        <v>635</v>
      </c>
      <c r="E2" s="816"/>
    </row>
    <row r="3" spans="1:6" ht="21" x14ac:dyDescent="0.2">
      <c r="A3" s="791" t="s">
        <v>379</v>
      </c>
      <c r="B3" s="791"/>
      <c r="C3" s="791"/>
      <c r="D3" s="791"/>
      <c r="E3" s="791"/>
    </row>
    <row r="4" spans="1:6" ht="21" x14ac:dyDescent="0.2">
      <c r="A4" s="855" t="s">
        <v>380</v>
      </c>
      <c r="B4" s="855"/>
      <c r="C4" s="855"/>
      <c r="D4" s="855"/>
      <c r="E4" s="855"/>
    </row>
    <row r="5" spans="1:6" ht="18" x14ac:dyDescent="0.2">
      <c r="A5" s="400" t="s">
        <v>371</v>
      </c>
      <c r="B5" s="75"/>
      <c r="C5" s="75"/>
      <c r="D5" s="75"/>
      <c r="E5" s="75"/>
    </row>
    <row r="6" spans="1:6" ht="15.75" customHeight="1" x14ac:dyDescent="0.2">
      <c r="A6" s="863" t="s">
        <v>327</v>
      </c>
      <c r="B6" s="864"/>
      <c r="C6" s="631" t="s">
        <v>0</v>
      </c>
      <c r="D6" s="631" t="s">
        <v>1</v>
      </c>
      <c r="E6" s="366" t="s">
        <v>18</v>
      </c>
    </row>
    <row r="7" spans="1:6" ht="15.75" customHeight="1" x14ac:dyDescent="0.2">
      <c r="A7" s="861" t="s">
        <v>328</v>
      </c>
      <c r="B7" s="862"/>
      <c r="C7" s="630" t="s">
        <v>25</v>
      </c>
      <c r="D7" s="630" t="s">
        <v>26</v>
      </c>
      <c r="E7" s="366" t="s">
        <v>5</v>
      </c>
    </row>
    <row r="8" spans="1:6" ht="30.6" customHeight="1" x14ac:dyDescent="0.2">
      <c r="A8" s="326" t="s">
        <v>16</v>
      </c>
      <c r="B8" s="327" t="s">
        <v>19</v>
      </c>
      <c r="C8" s="401">
        <v>63.484280774230115</v>
      </c>
      <c r="D8" s="402">
        <v>19.47877689660908</v>
      </c>
      <c r="E8" s="403">
        <v>41.89229045620808</v>
      </c>
      <c r="F8" s="329"/>
    </row>
    <row r="9" spans="1:6" ht="30.6" customHeight="1" x14ac:dyDescent="0.2">
      <c r="A9" s="330" t="s">
        <v>17</v>
      </c>
      <c r="B9" s="331" t="s">
        <v>20</v>
      </c>
      <c r="C9" s="404">
        <v>93.601809035746271</v>
      </c>
      <c r="D9" s="405">
        <v>24.452707537636716</v>
      </c>
      <c r="E9" s="406">
        <v>73.908294153240206</v>
      </c>
      <c r="F9" s="329"/>
    </row>
    <row r="10" spans="1:6" ht="30.6" customHeight="1" x14ac:dyDescent="0.2">
      <c r="A10" s="366" t="s">
        <v>18</v>
      </c>
      <c r="B10" s="373" t="s">
        <v>5</v>
      </c>
      <c r="C10" s="407">
        <v>78.817592777574262</v>
      </c>
      <c r="D10" s="407">
        <v>20.971291851345292</v>
      </c>
      <c r="E10" s="408">
        <v>55.493520373697535</v>
      </c>
      <c r="F10" s="329"/>
    </row>
    <row r="11" spans="1:6" ht="15" x14ac:dyDescent="0.2">
      <c r="A11" s="177" t="s">
        <v>329</v>
      </c>
      <c r="B11" s="177"/>
      <c r="C11" s="177"/>
      <c r="D11" s="177"/>
      <c r="E11" t="s">
        <v>330</v>
      </c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0"/>
  <sheetViews>
    <sheetView rightToLeft="1" view="pageBreakPreview" zoomScaleNormal="100" zoomScaleSheetLayoutView="100" workbookViewId="0">
      <selection activeCell="A3" sqref="A3:E3"/>
    </sheetView>
  </sheetViews>
  <sheetFormatPr defaultRowHeight="14.25" x14ac:dyDescent="0.2"/>
  <cols>
    <col min="1" max="2" width="22.125" customWidth="1"/>
    <col min="3" max="5" width="13.625" customWidth="1"/>
  </cols>
  <sheetData>
    <row r="1" spans="1:7" x14ac:dyDescent="0.2">
      <c r="D1" s="816" t="s">
        <v>582</v>
      </c>
      <c r="E1" s="816"/>
    </row>
    <row r="2" spans="1:7" ht="61.5" customHeight="1" x14ac:dyDescent="0.2">
      <c r="A2" s="72"/>
      <c r="D2" s="816" t="s">
        <v>634</v>
      </c>
      <c r="E2" s="816"/>
      <c r="F2" s="2"/>
      <c r="G2" s="2"/>
    </row>
    <row r="3" spans="1:7" ht="18" x14ac:dyDescent="0.2">
      <c r="A3" s="823" t="s">
        <v>598</v>
      </c>
      <c r="B3" s="823"/>
      <c r="C3" s="823"/>
      <c r="D3" s="823"/>
      <c r="E3" s="823"/>
    </row>
    <row r="4" spans="1:7" ht="18" x14ac:dyDescent="0.2">
      <c r="A4" s="880" t="s">
        <v>599</v>
      </c>
      <c r="B4" s="880"/>
      <c r="C4" s="880"/>
      <c r="D4" s="880"/>
      <c r="E4" s="880"/>
    </row>
    <row r="5" spans="1:7" ht="15.75" x14ac:dyDescent="0.2">
      <c r="A5" s="324" t="s">
        <v>374</v>
      </c>
    </row>
    <row r="6" spans="1:7" ht="20.45" customHeight="1" x14ac:dyDescent="0.2">
      <c r="A6" s="878" t="s">
        <v>35</v>
      </c>
      <c r="B6" s="879"/>
      <c r="C6" s="635" t="s">
        <v>0</v>
      </c>
      <c r="D6" s="635" t="s">
        <v>1</v>
      </c>
      <c r="E6" s="409" t="s">
        <v>18</v>
      </c>
    </row>
    <row r="7" spans="1:7" ht="20.45" customHeight="1" x14ac:dyDescent="0.2">
      <c r="A7" s="878" t="s">
        <v>36</v>
      </c>
      <c r="B7" s="879"/>
      <c r="C7" s="635" t="s">
        <v>25</v>
      </c>
      <c r="D7" s="635" t="s">
        <v>26</v>
      </c>
      <c r="E7" s="409" t="s">
        <v>5</v>
      </c>
    </row>
    <row r="8" spans="1:7" ht="33" customHeight="1" x14ac:dyDescent="0.2">
      <c r="A8" s="410" t="s">
        <v>581</v>
      </c>
      <c r="B8" s="411" t="s">
        <v>579</v>
      </c>
      <c r="C8" s="412">
        <v>63.484280774230115</v>
      </c>
      <c r="D8" s="413">
        <v>19.47877689660908</v>
      </c>
      <c r="E8" s="414">
        <v>41.89229045620808</v>
      </c>
      <c r="F8" s="329"/>
      <c r="G8" s="329"/>
    </row>
    <row r="9" spans="1:7" ht="45.75" customHeight="1" x14ac:dyDescent="0.2">
      <c r="A9" s="415" t="s">
        <v>563</v>
      </c>
      <c r="B9" s="416" t="s">
        <v>562</v>
      </c>
      <c r="C9" s="417">
        <v>63.435067817307477</v>
      </c>
      <c r="D9" s="418">
        <v>19.446168893779998</v>
      </c>
      <c r="E9" s="419">
        <v>41.860414861979145</v>
      </c>
      <c r="F9" s="329"/>
      <c r="G9" s="329"/>
    </row>
    <row r="10" spans="1:7" ht="15" x14ac:dyDescent="0.2">
      <c r="A10" s="177" t="s">
        <v>329</v>
      </c>
      <c r="B10" s="177"/>
      <c r="C10" s="177"/>
      <c r="D10" s="177"/>
      <c r="E10" t="s">
        <v>330</v>
      </c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0"/>
  <sheetViews>
    <sheetView rightToLeft="1" view="pageBreakPreview" zoomScale="80" zoomScaleNormal="70" zoomScaleSheetLayoutView="80" workbookViewId="0">
      <selection activeCell="A3" sqref="A3:D3"/>
    </sheetView>
  </sheetViews>
  <sheetFormatPr defaultRowHeight="14.25" x14ac:dyDescent="0.2"/>
  <cols>
    <col min="1" max="1" width="25.875" customWidth="1"/>
    <col min="2" max="4" width="20.625" customWidth="1"/>
  </cols>
  <sheetData>
    <row r="1" spans="1:4" x14ac:dyDescent="0.2">
      <c r="C1" s="816" t="s">
        <v>582</v>
      </c>
      <c r="D1" s="816"/>
    </row>
    <row r="2" spans="1:4" ht="61.5" customHeight="1" x14ac:dyDescent="0.2">
      <c r="A2" s="72"/>
      <c r="C2" s="816" t="s">
        <v>634</v>
      </c>
      <c r="D2" s="816"/>
    </row>
    <row r="3" spans="1:4" ht="21" x14ac:dyDescent="0.2">
      <c r="A3" s="844" t="s">
        <v>383</v>
      </c>
      <c r="B3" s="844"/>
      <c r="C3" s="844"/>
      <c r="D3" s="844"/>
    </row>
    <row r="4" spans="1:4" ht="21" x14ac:dyDescent="0.2">
      <c r="A4" s="868" t="s">
        <v>384</v>
      </c>
      <c r="B4" s="868"/>
      <c r="C4" s="868"/>
      <c r="D4" s="868"/>
    </row>
    <row r="5" spans="1:4" ht="16.5" thickBot="1" x14ac:dyDescent="0.25">
      <c r="A5" s="683" t="s">
        <v>378</v>
      </c>
      <c r="B5" s="1"/>
      <c r="C5" s="1"/>
      <c r="D5" s="1"/>
    </row>
    <row r="6" spans="1:4" ht="18" x14ac:dyDescent="0.2">
      <c r="A6" s="630" t="s">
        <v>45</v>
      </c>
      <c r="B6" s="378" t="s">
        <v>0</v>
      </c>
      <c r="C6" s="378" t="s">
        <v>1</v>
      </c>
      <c r="D6" s="378" t="s">
        <v>18</v>
      </c>
    </row>
    <row r="7" spans="1:4" ht="18" x14ac:dyDescent="0.2">
      <c r="A7" s="630" t="s">
        <v>386</v>
      </c>
      <c r="B7" s="630" t="s">
        <v>25</v>
      </c>
      <c r="C7" s="630" t="s">
        <v>26</v>
      </c>
      <c r="D7" s="636" t="s">
        <v>5</v>
      </c>
    </row>
    <row r="8" spans="1:4" ht="22.9" customHeight="1" x14ac:dyDescent="0.2">
      <c r="A8" s="420" t="s">
        <v>48</v>
      </c>
      <c r="B8" s="421">
        <v>2.7764260100067562</v>
      </c>
      <c r="C8" s="421">
        <v>0.66555983575138788</v>
      </c>
      <c r="D8" s="422">
        <v>1.6948547304399411</v>
      </c>
    </row>
    <row r="9" spans="1:4" ht="22.9" customHeight="1" x14ac:dyDescent="0.2">
      <c r="A9" s="423" t="s">
        <v>49</v>
      </c>
      <c r="B9" s="424">
        <v>37.876387634581512</v>
      </c>
      <c r="C9" s="424">
        <v>14.71948970342256</v>
      </c>
      <c r="D9" s="425">
        <v>26.587157208589346</v>
      </c>
    </row>
    <row r="10" spans="1:4" ht="22.9" customHeight="1" x14ac:dyDescent="0.2">
      <c r="A10" s="420" t="s">
        <v>50</v>
      </c>
      <c r="B10" s="421">
        <v>86.833285767514141</v>
      </c>
      <c r="C10" s="421">
        <v>32.345938471299853</v>
      </c>
      <c r="D10" s="422">
        <v>60.429149082113121</v>
      </c>
    </row>
    <row r="11" spans="1:4" ht="22.9" customHeight="1" x14ac:dyDescent="0.2">
      <c r="A11" s="423" t="s">
        <v>51</v>
      </c>
      <c r="B11" s="424">
        <v>95.198827155437016</v>
      </c>
      <c r="C11" s="424">
        <v>34.020708970736138</v>
      </c>
      <c r="D11" s="425">
        <v>65.652335589032262</v>
      </c>
    </row>
    <row r="12" spans="1:4" ht="22.9" customHeight="1" x14ac:dyDescent="0.2">
      <c r="A12" s="420" t="s">
        <v>52</v>
      </c>
      <c r="B12" s="421">
        <v>94.949256207914488</v>
      </c>
      <c r="C12" s="421">
        <v>32.873391423149123</v>
      </c>
      <c r="D12" s="422">
        <v>64.885470548947865</v>
      </c>
    </row>
    <row r="13" spans="1:4" ht="22.9" customHeight="1" x14ac:dyDescent="0.2">
      <c r="A13" s="423" t="s">
        <v>53</v>
      </c>
      <c r="B13" s="424">
        <v>93.799901849915727</v>
      </c>
      <c r="C13" s="424">
        <v>32.012540250501523</v>
      </c>
      <c r="D13" s="425">
        <v>63.904411370606383</v>
      </c>
    </row>
    <row r="14" spans="1:4" ht="22.9" customHeight="1" x14ac:dyDescent="0.2">
      <c r="A14" s="420" t="s">
        <v>54</v>
      </c>
      <c r="B14" s="421">
        <v>87.391620412736145</v>
      </c>
      <c r="C14" s="421">
        <v>18.512066660841402</v>
      </c>
      <c r="D14" s="422">
        <v>54.386105572986544</v>
      </c>
    </row>
    <row r="15" spans="1:4" ht="22.9" customHeight="1" x14ac:dyDescent="0.2">
      <c r="A15" s="423" t="s">
        <v>55</v>
      </c>
      <c r="B15" s="424">
        <v>62.841272138301072</v>
      </c>
      <c r="C15" s="424">
        <v>7.836047090347706</v>
      </c>
      <c r="D15" s="425">
        <v>36.132884977482945</v>
      </c>
    </row>
    <row r="16" spans="1:4" ht="22.9" customHeight="1" x14ac:dyDescent="0.2">
      <c r="A16" s="420" t="s">
        <v>56</v>
      </c>
      <c r="B16" s="421">
        <v>43.506583343390602</v>
      </c>
      <c r="C16" s="421">
        <v>4.3299452697419856</v>
      </c>
      <c r="D16" s="422">
        <v>24.511464491994342</v>
      </c>
    </row>
    <row r="17" spans="1:4" ht="22.9" customHeight="1" x14ac:dyDescent="0.2">
      <c r="A17" s="423" t="s">
        <v>57</v>
      </c>
      <c r="B17" s="424">
        <v>17.704481585564267</v>
      </c>
      <c r="C17" s="424">
        <v>1.2476920256019923</v>
      </c>
      <c r="D17" s="425">
        <v>9.5131466121049009</v>
      </c>
    </row>
    <row r="18" spans="1:4" ht="22.9" customHeight="1" x14ac:dyDescent="0.2">
      <c r="A18" s="420" t="s">
        <v>58</v>
      </c>
      <c r="B18" s="421">
        <v>13.785911306472537</v>
      </c>
      <c r="C18" s="421">
        <v>1.9221948411699104</v>
      </c>
      <c r="D18" s="422">
        <v>7.5174312166389274</v>
      </c>
    </row>
    <row r="19" spans="1:4" ht="22.9" customHeight="1" x14ac:dyDescent="0.2">
      <c r="A19" s="373" t="s">
        <v>28</v>
      </c>
      <c r="B19" s="426">
        <v>63.484280774230115</v>
      </c>
      <c r="C19" s="426">
        <v>19.47877689660908</v>
      </c>
      <c r="D19" s="426">
        <v>41.89229045620808</v>
      </c>
    </row>
    <row r="20" spans="1:4" ht="15" x14ac:dyDescent="0.2">
      <c r="A20" s="177" t="s">
        <v>329</v>
      </c>
      <c r="B20" s="177"/>
      <c r="C20" s="177"/>
      <c r="D20" t="s">
        <v>330</v>
      </c>
    </row>
  </sheetData>
  <mergeCells count="4">
    <mergeCell ref="C1:D1"/>
    <mergeCell ref="C2:D2"/>
    <mergeCell ref="A3:D3"/>
    <mergeCell ref="A4:D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8"/>
  <sheetViews>
    <sheetView rightToLeft="1" view="pageBreakPreview" zoomScaleNormal="70" zoomScaleSheetLayoutView="100" workbookViewId="0">
      <selection activeCell="A3" sqref="A3:E3"/>
    </sheetView>
  </sheetViews>
  <sheetFormatPr defaultRowHeight="14.25" x14ac:dyDescent="0.2"/>
  <cols>
    <col min="1" max="1" width="26" customWidth="1"/>
    <col min="2" max="4" width="15.125" customWidth="1"/>
    <col min="5" max="5" width="36.125" customWidth="1"/>
  </cols>
  <sheetData>
    <row r="1" spans="1:5" x14ac:dyDescent="0.2">
      <c r="D1" s="816" t="s">
        <v>582</v>
      </c>
      <c r="E1" s="816"/>
    </row>
    <row r="2" spans="1:5" ht="61.5" customHeight="1" x14ac:dyDescent="0.2">
      <c r="A2" s="72"/>
      <c r="D2" s="816" t="s">
        <v>634</v>
      </c>
      <c r="E2" s="816"/>
    </row>
    <row r="3" spans="1:5" ht="21" x14ac:dyDescent="0.2">
      <c r="A3" s="791" t="s">
        <v>387</v>
      </c>
      <c r="B3" s="791"/>
      <c r="C3" s="791"/>
      <c r="D3" s="791"/>
      <c r="E3" s="791"/>
    </row>
    <row r="4" spans="1:5" ht="21" x14ac:dyDescent="0.2">
      <c r="A4" s="855" t="s">
        <v>388</v>
      </c>
      <c r="B4" s="855"/>
      <c r="C4" s="855"/>
      <c r="D4" s="855"/>
      <c r="E4" s="855"/>
    </row>
    <row r="5" spans="1:5" ht="18" x14ac:dyDescent="0.45">
      <c r="A5" s="374" t="s">
        <v>381</v>
      </c>
      <c r="B5" s="32"/>
      <c r="C5" s="32"/>
      <c r="D5" s="32"/>
    </row>
    <row r="6" spans="1:5" ht="18" customHeight="1" x14ac:dyDescent="0.2">
      <c r="A6" s="630" t="s">
        <v>101</v>
      </c>
      <c r="B6" s="630" t="s">
        <v>0</v>
      </c>
      <c r="C6" s="630" t="s">
        <v>1</v>
      </c>
      <c r="D6" s="427" t="s">
        <v>18</v>
      </c>
      <c r="E6" s="881" t="s">
        <v>352</v>
      </c>
    </row>
    <row r="7" spans="1:5" ht="18" x14ac:dyDescent="0.2">
      <c r="A7" s="630" t="s">
        <v>390</v>
      </c>
      <c r="B7" s="630" t="s">
        <v>25</v>
      </c>
      <c r="C7" s="630" t="s">
        <v>26</v>
      </c>
      <c r="D7" s="428" t="s">
        <v>5</v>
      </c>
      <c r="E7" s="881"/>
    </row>
    <row r="8" spans="1:5" ht="21" customHeight="1" x14ac:dyDescent="0.2">
      <c r="A8" s="156" t="s">
        <v>353</v>
      </c>
      <c r="B8" s="429">
        <v>12.02185134826188</v>
      </c>
      <c r="C8" s="429">
        <v>1.0720051289900567</v>
      </c>
      <c r="D8" s="430">
        <v>3.1913902565129701</v>
      </c>
      <c r="E8" s="431" t="s">
        <v>258</v>
      </c>
    </row>
    <row r="9" spans="1:5" ht="21" customHeight="1" x14ac:dyDescent="0.2">
      <c r="A9" s="157" t="s">
        <v>354</v>
      </c>
      <c r="B9" s="432">
        <v>28.970572005921369</v>
      </c>
      <c r="C9" s="432">
        <v>2.4906854731399459</v>
      </c>
      <c r="D9" s="433">
        <v>8.7907988696871726</v>
      </c>
      <c r="E9" s="434" t="s">
        <v>355</v>
      </c>
    </row>
    <row r="10" spans="1:5" ht="21" customHeight="1" x14ac:dyDescent="0.2">
      <c r="A10" s="156" t="s">
        <v>356</v>
      </c>
      <c r="B10" s="429">
        <v>41.021424855354638</v>
      </c>
      <c r="C10" s="429">
        <v>2.8564803427212722</v>
      </c>
      <c r="D10" s="430">
        <v>19.966272901138325</v>
      </c>
      <c r="E10" s="431" t="s">
        <v>259</v>
      </c>
    </row>
    <row r="11" spans="1:5" ht="21" customHeight="1" x14ac:dyDescent="0.2">
      <c r="A11" s="157" t="s">
        <v>357</v>
      </c>
      <c r="B11" s="432">
        <v>37.22275126602635</v>
      </c>
      <c r="C11" s="432">
        <v>2.6820784215080757</v>
      </c>
      <c r="D11" s="433">
        <v>20.229928604869382</v>
      </c>
      <c r="E11" s="434" t="s">
        <v>260</v>
      </c>
    </row>
    <row r="12" spans="1:5" ht="21" customHeight="1" x14ac:dyDescent="0.2">
      <c r="A12" s="156" t="s">
        <v>358</v>
      </c>
      <c r="B12" s="429">
        <v>65.919721840692318</v>
      </c>
      <c r="C12" s="429">
        <v>8.3925192563951736</v>
      </c>
      <c r="D12" s="430">
        <v>41.398477997566587</v>
      </c>
      <c r="E12" s="431" t="s">
        <v>359</v>
      </c>
    </row>
    <row r="13" spans="1:5" ht="21" customHeight="1" x14ac:dyDescent="0.2">
      <c r="A13" s="157" t="s">
        <v>360</v>
      </c>
      <c r="B13" s="432">
        <v>87.220287900473409</v>
      </c>
      <c r="C13" s="432">
        <v>67.716271705466824</v>
      </c>
      <c r="D13" s="433">
        <v>81.692858058599029</v>
      </c>
      <c r="E13" s="434" t="s">
        <v>361</v>
      </c>
    </row>
    <row r="14" spans="1:5" ht="21" customHeight="1" x14ac:dyDescent="0.2">
      <c r="A14" s="156" t="s">
        <v>362</v>
      </c>
      <c r="B14" s="429">
        <v>88.899789151112884</v>
      </c>
      <c r="C14" s="429">
        <v>64.683615177100336</v>
      </c>
      <c r="D14" s="430">
        <v>76.961525544853401</v>
      </c>
      <c r="E14" s="431" t="s">
        <v>261</v>
      </c>
    </row>
    <row r="15" spans="1:5" ht="21" customHeight="1" x14ac:dyDescent="0.2">
      <c r="A15" s="157" t="s">
        <v>363</v>
      </c>
      <c r="B15" s="432">
        <v>85.532144786601833</v>
      </c>
      <c r="C15" s="432">
        <v>75.631656469521872</v>
      </c>
      <c r="D15" s="433">
        <v>82.798348115819607</v>
      </c>
      <c r="E15" s="434" t="s">
        <v>262</v>
      </c>
    </row>
    <row r="16" spans="1:5" ht="21" customHeight="1" x14ac:dyDescent="0.2">
      <c r="A16" s="156" t="s">
        <v>115</v>
      </c>
      <c r="B16" s="429">
        <v>81.573817200269929</v>
      </c>
      <c r="C16" s="429">
        <v>66.112115732368892</v>
      </c>
      <c r="D16" s="430">
        <v>77.906145443106752</v>
      </c>
      <c r="E16" s="431" t="s">
        <v>263</v>
      </c>
    </row>
    <row r="17" spans="1:5" ht="21" customHeight="1" x14ac:dyDescent="0.2">
      <c r="A17" s="373" t="s">
        <v>255</v>
      </c>
      <c r="B17" s="426">
        <v>63.484280774230115</v>
      </c>
      <c r="C17" s="426">
        <v>19.47877689660908</v>
      </c>
      <c r="D17" s="435">
        <v>41.89229045620808</v>
      </c>
      <c r="E17" s="636" t="s">
        <v>5</v>
      </c>
    </row>
    <row r="18" spans="1:5" ht="18" x14ac:dyDescent="0.2">
      <c r="A18" s="436" t="s">
        <v>329</v>
      </c>
      <c r="B18" s="177"/>
      <c r="C18" s="177"/>
      <c r="D18" s="177"/>
      <c r="E18" t="s">
        <v>330</v>
      </c>
    </row>
  </sheetData>
  <mergeCells count="5">
    <mergeCell ref="D1:E1"/>
    <mergeCell ref="D2:E2"/>
    <mergeCell ref="A3:E3"/>
    <mergeCell ref="A4:E4"/>
    <mergeCell ref="E6:E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12"/>
  <sheetViews>
    <sheetView rightToLeft="1" view="pageBreakPreview" zoomScale="90" zoomScaleNormal="100" zoomScaleSheetLayoutView="90" workbookViewId="0">
      <selection activeCell="A3" sqref="A3:B3"/>
    </sheetView>
  </sheetViews>
  <sheetFormatPr defaultRowHeight="14.25" x14ac:dyDescent="0.2"/>
  <cols>
    <col min="1" max="1" width="49.75" customWidth="1"/>
    <col min="2" max="2" width="40.875" customWidth="1"/>
  </cols>
  <sheetData>
    <row r="1" spans="1:11" x14ac:dyDescent="0.2">
      <c r="B1" s="300" t="s">
        <v>582</v>
      </c>
      <c r="I1" s="300"/>
    </row>
    <row r="2" spans="1:11" ht="61.5" customHeight="1" x14ac:dyDescent="0.2">
      <c r="A2" s="72"/>
      <c r="B2" s="300" t="s">
        <v>634</v>
      </c>
      <c r="H2" s="2"/>
      <c r="I2" s="300"/>
      <c r="J2" s="2"/>
      <c r="K2" s="2"/>
    </row>
    <row r="3" spans="1:11" ht="21" x14ac:dyDescent="0.2">
      <c r="A3" s="791" t="s">
        <v>391</v>
      </c>
      <c r="B3" s="791"/>
    </row>
    <row r="4" spans="1:11" ht="21" x14ac:dyDescent="0.2">
      <c r="A4" s="855" t="s">
        <v>392</v>
      </c>
      <c r="B4" s="855"/>
    </row>
    <row r="5" spans="1:11" ht="18" x14ac:dyDescent="0.2">
      <c r="A5" s="437" t="s">
        <v>382</v>
      </c>
      <c r="B5" s="75"/>
    </row>
    <row r="6" spans="1:11" ht="21" x14ac:dyDescent="0.2">
      <c r="A6" s="438" t="s">
        <v>394</v>
      </c>
      <c r="B6" s="439" t="s">
        <v>395</v>
      </c>
    </row>
    <row r="7" spans="1:11" ht="21" x14ac:dyDescent="0.2">
      <c r="A7" s="438" t="s">
        <v>396</v>
      </c>
      <c r="B7" s="439" t="s">
        <v>397</v>
      </c>
    </row>
    <row r="8" spans="1:11" ht="35.450000000000003" customHeight="1" x14ac:dyDescent="0.2">
      <c r="A8" s="440" t="s">
        <v>398</v>
      </c>
      <c r="B8" s="441">
        <v>172849</v>
      </c>
      <c r="C8" s="230"/>
      <c r="D8" s="230"/>
    </row>
    <row r="9" spans="1:11" ht="35.450000000000003" customHeight="1" x14ac:dyDescent="0.2">
      <c r="A9" s="442" t="s">
        <v>399</v>
      </c>
      <c r="B9" s="443">
        <v>899313</v>
      </c>
      <c r="C9" s="230"/>
      <c r="D9" s="230"/>
    </row>
    <row r="10" spans="1:11" ht="27.6" customHeight="1" x14ac:dyDescent="0.2">
      <c r="A10" s="438" t="s">
        <v>400</v>
      </c>
      <c r="B10" s="444">
        <v>1072162</v>
      </c>
      <c r="C10" s="230"/>
      <c r="D10" s="230"/>
    </row>
    <row r="11" spans="1:11" ht="16.5" x14ac:dyDescent="0.35">
      <c r="A11" s="111" t="s">
        <v>401</v>
      </c>
      <c r="B11" s="4" t="s">
        <v>402</v>
      </c>
    </row>
    <row r="12" spans="1:11" x14ac:dyDescent="0.2">
      <c r="B12" s="262"/>
    </row>
  </sheetData>
  <mergeCells count="2">
    <mergeCell ref="A3:B3"/>
    <mergeCell ref="A4:B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16"/>
  <sheetViews>
    <sheetView rightToLeft="1" view="pageBreakPreview" zoomScaleNormal="100" zoomScaleSheetLayoutView="100" workbookViewId="0">
      <selection activeCell="A3" sqref="A3:E3"/>
    </sheetView>
  </sheetViews>
  <sheetFormatPr defaultRowHeight="14.25" x14ac:dyDescent="0.2"/>
  <cols>
    <col min="1" max="2" width="16.25" customWidth="1"/>
    <col min="3" max="5" width="13.375" customWidth="1"/>
  </cols>
  <sheetData>
    <row r="1" spans="1:11" x14ac:dyDescent="0.2">
      <c r="D1" s="300" t="s">
        <v>589</v>
      </c>
    </row>
    <row r="2" spans="1:11" ht="61.5" customHeight="1" x14ac:dyDescent="0.2">
      <c r="A2" s="72"/>
      <c r="D2" s="300" t="s">
        <v>634</v>
      </c>
      <c r="G2" s="2"/>
      <c r="H2" s="2"/>
    </row>
    <row r="3" spans="1:11" ht="21" x14ac:dyDescent="0.2">
      <c r="A3" s="791" t="s">
        <v>600</v>
      </c>
      <c r="B3" s="791"/>
      <c r="C3" s="791"/>
      <c r="D3" s="791"/>
      <c r="E3" s="791"/>
    </row>
    <row r="4" spans="1:11" ht="21" x14ac:dyDescent="0.2">
      <c r="A4" s="792" t="s">
        <v>601</v>
      </c>
      <c r="B4" s="792"/>
      <c r="C4" s="792"/>
      <c r="D4" s="792"/>
      <c r="E4" s="792"/>
    </row>
    <row r="5" spans="1:11" ht="17.25" x14ac:dyDescent="0.2">
      <c r="A5" s="671" t="s">
        <v>385</v>
      </c>
      <c r="B5" s="39"/>
      <c r="C5" s="39"/>
      <c r="D5" s="39"/>
      <c r="E5" s="39"/>
    </row>
    <row r="6" spans="1:11" ht="15.75" customHeight="1" x14ac:dyDescent="0.2">
      <c r="A6" s="882" t="s">
        <v>35</v>
      </c>
      <c r="B6" s="883"/>
      <c r="C6" s="445" t="s">
        <v>0</v>
      </c>
      <c r="D6" s="445" t="s">
        <v>1</v>
      </c>
      <c r="E6" s="446" t="s">
        <v>18</v>
      </c>
    </row>
    <row r="7" spans="1:11" ht="15.75" customHeight="1" x14ac:dyDescent="0.2">
      <c r="A7" s="884" t="s">
        <v>36</v>
      </c>
      <c r="B7" s="885"/>
      <c r="C7" s="447" t="s">
        <v>25</v>
      </c>
      <c r="D7" s="447" t="s">
        <v>26</v>
      </c>
      <c r="E7" s="446" t="s">
        <v>5</v>
      </c>
    </row>
    <row r="8" spans="1:11" ht="30.6" customHeight="1" x14ac:dyDescent="0.2">
      <c r="A8" s="441" t="s">
        <v>581</v>
      </c>
      <c r="B8" s="441" t="s">
        <v>579</v>
      </c>
      <c r="C8" s="441">
        <v>172849</v>
      </c>
      <c r="D8" s="441">
        <v>899313</v>
      </c>
      <c r="E8" s="441">
        <f>SUM(C8:D8)</f>
        <v>1072162</v>
      </c>
      <c r="F8" s="230"/>
      <c r="G8" s="230"/>
      <c r="H8" s="230"/>
      <c r="I8" s="230"/>
      <c r="J8" s="230"/>
      <c r="K8" s="230"/>
    </row>
    <row r="9" spans="1:11" ht="30.6" customHeight="1" x14ac:dyDescent="0.2">
      <c r="A9" s="714" t="s">
        <v>563</v>
      </c>
      <c r="B9" s="717" t="s">
        <v>562</v>
      </c>
      <c r="C9" s="714">
        <v>175313</v>
      </c>
      <c r="D9" s="715">
        <v>911248</v>
      </c>
      <c r="E9" s="716">
        <f>SUM(C9:D9)</f>
        <v>1086561</v>
      </c>
      <c r="F9" s="230"/>
      <c r="G9" s="230"/>
      <c r="H9" s="230"/>
      <c r="I9" s="230"/>
      <c r="J9" s="230"/>
      <c r="K9" s="230"/>
    </row>
    <row r="10" spans="1:11" ht="16.5" x14ac:dyDescent="0.35">
      <c r="A10" s="672" t="s">
        <v>401</v>
      </c>
      <c r="B10" s="673"/>
      <c r="C10" s="673"/>
      <c r="D10" s="673"/>
      <c r="E10" s="674" t="s">
        <v>402</v>
      </c>
    </row>
    <row r="12" spans="1:11" x14ac:dyDescent="0.2">
      <c r="C12" s="230"/>
      <c r="D12" s="230"/>
      <c r="E12" s="230"/>
    </row>
    <row r="14" spans="1:11" x14ac:dyDescent="0.2">
      <c r="C14" s="230"/>
      <c r="D14" s="230"/>
      <c r="E14" s="230"/>
    </row>
    <row r="15" spans="1:11" x14ac:dyDescent="0.2">
      <c r="C15" s="230"/>
      <c r="D15" s="230"/>
      <c r="E15" s="230"/>
    </row>
    <row r="16" spans="1:11" x14ac:dyDescent="0.2">
      <c r="C16" s="230"/>
      <c r="D16" s="230"/>
      <c r="E16" s="230"/>
    </row>
  </sheetData>
  <mergeCells count="4"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4"/>
  <sheetViews>
    <sheetView rightToLeft="1" view="pageBreakPreview" zoomScale="90" zoomScaleNormal="100" zoomScaleSheetLayoutView="90" workbookViewId="0">
      <selection activeCell="C2" sqref="C2"/>
    </sheetView>
  </sheetViews>
  <sheetFormatPr defaultRowHeight="14.25" x14ac:dyDescent="0.2"/>
  <cols>
    <col min="1" max="2" width="22.625" customWidth="1"/>
    <col min="3" max="8" width="10.625" customWidth="1"/>
    <col min="9" max="9" width="15.75" customWidth="1"/>
    <col min="10" max="10" width="10.625" customWidth="1"/>
    <col min="11" max="11" width="18.25" bestFit="1" customWidth="1"/>
    <col min="12" max="12" width="9.875" customWidth="1"/>
    <col min="14" max="15" width="9.125" customWidth="1"/>
    <col min="17" max="19" width="9.125" customWidth="1"/>
    <col min="20" max="20" width="10.875" customWidth="1"/>
  </cols>
  <sheetData>
    <row r="1" spans="1:29" ht="24.75" customHeight="1" x14ac:dyDescent="0.2">
      <c r="A1" s="1"/>
      <c r="B1" s="1"/>
      <c r="C1" s="1"/>
      <c r="D1" s="1"/>
      <c r="E1" s="1"/>
      <c r="F1" s="1"/>
      <c r="I1" s="709"/>
      <c r="J1" s="708" t="s">
        <v>582</v>
      </c>
      <c r="K1" s="709"/>
      <c r="L1" s="2"/>
      <c r="M1" s="2"/>
    </row>
    <row r="2" spans="1:29" s="2" customFormat="1" ht="42" customHeight="1" x14ac:dyDescent="0.2">
      <c r="I2" s="707"/>
      <c r="J2" s="708" t="s">
        <v>634</v>
      </c>
      <c r="K2" s="707"/>
    </row>
    <row r="3" spans="1:29" ht="19.5" x14ac:dyDescent="0.2">
      <c r="A3" s="782" t="s">
        <v>585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</row>
    <row r="4" spans="1:29" ht="19.5" x14ac:dyDescent="0.45">
      <c r="A4" s="783" t="s">
        <v>586</v>
      </c>
      <c r="B4" s="783"/>
      <c r="C4" s="783"/>
      <c r="D4" s="783"/>
      <c r="E4" s="783"/>
      <c r="F4" s="783"/>
      <c r="G4" s="783"/>
      <c r="H4" s="783"/>
      <c r="I4" s="783"/>
      <c r="J4" s="783"/>
      <c r="K4" s="783"/>
    </row>
    <row r="5" spans="1:29" ht="18" x14ac:dyDescent="0.45">
      <c r="A5" s="92" t="s">
        <v>283</v>
      </c>
      <c r="B5" s="219"/>
      <c r="C5" s="219"/>
      <c r="D5" s="219"/>
      <c r="E5" s="219"/>
      <c r="F5" s="219"/>
      <c r="G5" s="219"/>
      <c r="H5" s="219"/>
      <c r="I5" s="219"/>
      <c r="J5" s="219"/>
      <c r="K5" s="219"/>
    </row>
    <row r="6" spans="1:29" ht="19.149999999999999" customHeight="1" x14ac:dyDescent="0.2">
      <c r="A6" s="766" t="s">
        <v>35</v>
      </c>
      <c r="B6" s="779"/>
      <c r="C6" s="766" t="s">
        <v>16</v>
      </c>
      <c r="D6" s="767"/>
      <c r="E6" s="779"/>
      <c r="F6" s="766" t="s">
        <v>17</v>
      </c>
      <c r="G6" s="767"/>
      <c r="H6" s="767"/>
      <c r="I6" s="772" t="s">
        <v>18</v>
      </c>
      <c r="J6" s="772"/>
      <c r="K6" s="784"/>
    </row>
    <row r="7" spans="1:29" ht="19.149999999999999" customHeight="1" thickBot="1" x14ac:dyDescent="0.25">
      <c r="A7" s="766"/>
      <c r="B7" s="779"/>
      <c r="C7" s="770" t="s">
        <v>19</v>
      </c>
      <c r="D7" s="771"/>
      <c r="E7" s="780"/>
      <c r="F7" s="768" t="s">
        <v>20</v>
      </c>
      <c r="G7" s="769"/>
      <c r="H7" s="769"/>
      <c r="I7" s="781" t="s">
        <v>5</v>
      </c>
      <c r="J7" s="781"/>
      <c r="K7" s="785"/>
    </row>
    <row r="8" spans="1:29" ht="19.149999999999999" customHeight="1" x14ac:dyDescent="0.2">
      <c r="A8" s="766" t="s">
        <v>36</v>
      </c>
      <c r="B8" s="779"/>
      <c r="C8" s="8" t="s">
        <v>22</v>
      </c>
      <c r="D8" s="9" t="s">
        <v>23</v>
      </c>
      <c r="E8" s="9" t="s">
        <v>24</v>
      </c>
      <c r="F8" s="8" t="s">
        <v>22</v>
      </c>
      <c r="G8" s="8" t="s">
        <v>23</v>
      </c>
      <c r="H8" s="8" t="s">
        <v>24</v>
      </c>
      <c r="I8" s="12" t="s">
        <v>22</v>
      </c>
      <c r="J8" s="12" t="s">
        <v>23</v>
      </c>
      <c r="K8" s="27" t="s">
        <v>24</v>
      </c>
    </row>
    <row r="9" spans="1:29" ht="19.149999999999999" customHeight="1" x14ac:dyDescent="0.2">
      <c r="A9" s="766"/>
      <c r="B9" s="779"/>
      <c r="C9" s="10" t="s">
        <v>25</v>
      </c>
      <c r="D9" s="10" t="s">
        <v>26</v>
      </c>
      <c r="E9" s="10" t="s">
        <v>5</v>
      </c>
      <c r="F9" s="10" t="s">
        <v>25</v>
      </c>
      <c r="G9" s="10" t="s">
        <v>26</v>
      </c>
      <c r="H9" s="10" t="s">
        <v>5</v>
      </c>
      <c r="I9" s="13" t="s">
        <v>25</v>
      </c>
      <c r="J9" s="13" t="s">
        <v>26</v>
      </c>
      <c r="K9" s="28" t="s">
        <v>5</v>
      </c>
    </row>
    <row r="10" spans="1:29" ht="29.45" customHeight="1" x14ac:dyDescent="0.2">
      <c r="A10" s="11" t="s">
        <v>581</v>
      </c>
      <c r="B10" s="239" t="s">
        <v>579</v>
      </c>
      <c r="C10" s="6">
        <v>1367680</v>
      </c>
      <c r="D10" s="7">
        <v>604401</v>
      </c>
      <c r="E10" s="6">
        <f>SUM(C10:D10)</f>
        <v>1972081</v>
      </c>
      <c r="F10" s="7">
        <v>7516298</v>
      </c>
      <c r="G10" s="6">
        <v>216958</v>
      </c>
      <c r="H10" s="6">
        <f>SUM(F10:G10)</f>
        <v>7733256</v>
      </c>
      <c r="I10" s="17">
        <f>C10+F10</f>
        <v>8883978</v>
      </c>
      <c r="J10" s="17">
        <f>D10+G10</f>
        <v>821359</v>
      </c>
      <c r="K10" s="17">
        <f>SUM(I10:J10)</f>
        <v>9705337</v>
      </c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</row>
    <row r="11" spans="1:29" ht="29.45" customHeight="1" x14ac:dyDescent="0.2">
      <c r="A11" s="14" t="s">
        <v>564</v>
      </c>
      <c r="B11" s="240" t="s">
        <v>562</v>
      </c>
      <c r="C11" s="18">
        <v>1376418</v>
      </c>
      <c r="D11" s="20">
        <v>605737</v>
      </c>
      <c r="E11" s="18">
        <f>SUM(C11:D11)</f>
        <v>1982155</v>
      </c>
      <c r="F11" s="20">
        <v>7741863</v>
      </c>
      <c r="G11" s="18">
        <v>211755</v>
      </c>
      <c r="H11" s="18">
        <f>SUM(F11:G11)</f>
        <v>7953618</v>
      </c>
      <c r="I11" s="19">
        <f>C11+F11</f>
        <v>9118281</v>
      </c>
      <c r="J11" s="19">
        <f>D11+G11</f>
        <v>817492</v>
      </c>
      <c r="K11" s="19">
        <f>SUM(I11:J11)</f>
        <v>9935773</v>
      </c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</row>
    <row r="12" spans="1:29" ht="19.5" x14ac:dyDescent="0.45">
      <c r="A12" s="38" t="s">
        <v>40</v>
      </c>
      <c r="B12" s="38"/>
      <c r="C12" s="31"/>
      <c r="D12" s="31"/>
      <c r="E12" s="315"/>
      <c r="F12" s="31"/>
      <c r="G12" s="31"/>
      <c r="H12" s="315"/>
      <c r="I12" s="31"/>
      <c r="J12" s="31"/>
      <c r="K12" s="31" t="s">
        <v>39</v>
      </c>
    </row>
    <row r="13" spans="1:29" ht="21.75" x14ac:dyDescent="0.2">
      <c r="A13" s="254"/>
      <c r="C13" s="230"/>
      <c r="D13" s="230"/>
      <c r="E13" s="230"/>
    </row>
    <row r="14" spans="1:29" x14ac:dyDescent="0.2">
      <c r="E14" s="230"/>
    </row>
  </sheetData>
  <mergeCells count="10">
    <mergeCell ref="C7:E7"/>
    <mergeCell ref="F7:H7"/>
    <mergeCell ref="I7:K7"/>
    <mergeCell ref="A6:B7"/>
    <mergeCell ref="A8:B9"/>
    <mergeCell ref="A3:K3"/>
    <mergeCell ref="A4:K4"/>
    <mergeCell ref="C6:E6"/>
    <mergeCell ref="F6:H6"/>
    <mergeCell ref="I6:K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8" orientation="landscape" horizontalDpi="300" r:id="rId1"/>
  <headerFooter>
    <oddFooter>&amp;Lstats.gov.sa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1"/>
  <sheetViews>
    <sheetView rightToLeft="1" view="pageBreakPreview" zoomScale="80" zoomScaleNormal="100" zoomScaleSheetLayoutView="80" workbookViewId="0">
      <selection activeCell="A3" sqref="A3:D3"/>
    </sheetView>
  </sheetViews>
  <sheetFormatPr defaultRowHeight="14.25" x14ac:dyDescent="0.2"/>
  <cols>
    <col min="1" max="1" width="25" customWidth="1"/>
    <col min="2" max="2" width="19" customWidth="1"/>
    <col min="3" max="3" width="23.625" customWidth="1"/>
    <col min="4" max="4" width="25.875" customWidth="1"/>
  </cols>
  <sheetData>
    <row r="1" spans="1:10" x14ac:dyDescent="0.2">
      <c r="D1" s="670" t="s">
        <v>582</v>
      </c>
    </row>
    <row r="2" spans="1:10" ht="61.5" customHeight="1" x14ac:dyDescent="0.2">
      <c r="A2" s="72"/>
      <c r="D2" s="675" t="s">
        <v>634</v>
      </c>
    </row>
    <row r="3" spans="1:10" ht="21" x14ac:dyDescent="0.2">
      <c r="A3" s="792" t="s">
        <v>403</v>
      </c>
      <c r="B3" s="792"/>
      <c r="C3" s="792"/>
      <c r="D3" s="792"/>
    </row>
    <row r="4" spans="1:10" ht="21" x14ac:dyDescent="0.2">
      <c r="A4" s="792" t="s">
        <v>404</v>
      </c>
      <c r="B4" s="792"/>
      <c r="C4" s="792"/>
      <c r="D4" s="792"/>
    </row>
    <row r="5" spans="1:10" s="75" customFormat="1" ht="14.45" customHeight="1" x14ac:dyDescent="0.2">
      <c r="A5" s="38" t="s">
        <v>389</v>
      </c>
      <c r="B5" s="525"/>
      <c r="C5" s="525"/>
      <c r="D5" s="525"/>
    </row>
    <row r="6" spans="1:10" ht="18" x14ac:dyDescent="0.2">
      <c r="A6" s="448" t="s">
        <v>45</v>
      </c>
      <c r="B6" s="448" t="s">
        <v>0</v>
      </c>
      <c r="C6" s="448" t="s">
        <v>1</v>
      </c>
      <c r="D6" s="449" t="s">
        <v>18</v>
      </c>
    </row>
    <row r="7" spans="1:10" ht="18" x14ac:dyDescent="0.2">
      <c r="A7" s="450"/>
      <c r="B7" s="448" t="s">
        <v>25</v>
      </c>
      <c r="C7" s="448" t="s">
        <v>26</v>
      </c>
      <c r="D7" s="451" t="s">
        <v>5</v>
      </c>
    </row>
    <row r="8" spans="1:10" ht="20.45" customHeight="1" thickBot="1" x14ac:dyDescent="0.25">
      <c r="A8" s="452" t="s">
        <v>48</v>
      </c>
      <c r="B8" s="453">
        <v>488</v>
      </c>
      <c r="C8" s="453">
        <v>646</v>
      </c>
      <c r="D8" s="454">
        <f>SUM(B8:C8)</f>
        <v>1134</v>
      </c>
      <c r="E8" s="230"/>
      <c r="F8" s="230"/>
      <c r="G8" s="230"/>
      <c r="H8" s="230"/>
      <c r="I8" s="230"/>
      <c r="J8" s="230"/>
    </row>
    <row r="9" spans="1:10" ht="20.45" customHeight="1" thickBot="1" x14ac:dyDescent="0.25">
      <c r="A9" s="455" t="s">
        <v>49</v>
      </c>
      <c r="B9" s="456">
        <v>56549</v>
      </c>
      <c r="C9" s="456">
        <v>153246</v>
      </c>
      <c r="D9" s="457">
        <f t="shared" ref="D9:D18" si="0">SUM(B9:C9)</f>
        <v>209795</v>
      </c>
      <c r="E9" s="594"/>
      <c r="F9" s="594"/>
      <c r="G9" s="230"/>
      <c r="H9" s="230"/>
      <c r="I9" s="230"/>
      <c r="J9" s="230"/>
    </row>
    <row r="10" spans="1:10" ht="20.45" customHeight="1" thickBot="1" x14ac:dyDescent="0.25">
      <c r="A10" s="452" t="s">
        <v>50</v>
      </c>
      <c r="B10" s="453">
        <v>64025</v>
      </c>
      <c r="C10" s="453">
        <v>301655</v>
      </c>
      <c r="D10" s="454">
        <f t="shared" si="0"/>
        <v>365680</v>
      </c>
      <c r="E10" s="230"/>
      <c r="F10" s="230"/>
      <c r="G10" s="230"/>
      <c r="H10" s="230"/>
      <c r="I10" s="230"/>
      <c r="J10" s="230"/>
    </row>
    <row r="11" spans="1:10" ht="20.45" customHeight="1" thickBot="1" x14ac:dyDescent="0.25">
      <c r="A11" s="455" t="s">
        <v>51</v>
      </c>
      <c r="B11" s="456">
        <v>25898</v>
      </c>
      <c r="C11" s="456">
        <v>217942</v>
      </c>
      <c r="D11" s="457">
        <f t="shared" si="0"/>
        <v>243840</v>
      </c>
      <c r="E11" s="230"/>
      <c r="F11" s="230"/>
      <c r="G11" s="230"/>
      <c r="H11" s="230"/>
      <c r="I11" s="230"/>
      <c r="J11" s="230"/>
    </row>
    <row r="12" spans="1:10" ht="20.45" customHeight="1" thickBot="1" x14ac:dyDescent="0.25">
      <c r="A12" s="452" t="s">
        <v>52</v>
      </c>
      <c r="B12" s="453">
        <v>14378</v>
      </c>
      <c r="C12" s="453">
        <v>116049</v>
      </c>
      <c r="D12" s="454">
        <f>SUM(B12:C12)</f>
        <v>130427</v>
      </c>
      <c r="E12" s="230"/>
      <c r="F12" s="230"/>
      <c r="G12" s="230"/>
      <c r="H12" s="230"/>
      <c r="I12" s="230"/>
      <c r="J12" s="230"/>
    </row>
    <row r="13" spans="1:10" ht="20.45" customHeight="1" thickBot="1" x14ac:dyDescent="0.25">
      <c r="A13" s="455" t="s">
        <v>53</v>
      </c>
      <c r="B13" s="456">
        <v>6179</v>
      </c>
      <c r="C13" s="456">
        <v>51631</v>
      </c>
      <c r="D13" s="457">
        <f t="shared" si="0"/>
        <v>57810</v>
      </c>
      <c r="E13" s="230"/>
      <c r="F13" s="230"/>
      <c r="G13" s="230"/>
      <c r="H13" s="230"/>
      <c r="I13" s="230"/>
      <c r="J13" s="230"/>
    </row>
    <row r="14" spans="1:10" ht="20.45" customHeight="1" thickBot="1" x14ac:dyDescent="0.25">
      <c r="A14" s="452" t="s">
        <v>54</v>
      </c>
      <c r="B14" s="453">
        <v>2956</v>
      </c>
      <c r="C14" s="453">
        <v>29701</v>
      </c>
      <c r="D14" s="454">
        <f t="shared" si="0"/>
        <v>32657</v>
      </c>
      <c r="E14" s="230"/>
      <c r="F14" s="230"/>
      <c r="G14" s="230"/>
      <c r="H14" s="230"/>
      <c r="I14" s="230"/>
      <c r="J14" s="230"/>
    </row>
    <row r="15" spans="1:10" ht="20.45" customHeight="1" thickBot="1" x14ac:dyDescent="0.25">
      <c r="A15" s="455" t="s">
        <v>55</v>
      </c>
      <c r="B15" s="456">
        <v>1680</v>
      </c>
      <c r="C15" s="456">
        <v>18257</v>
      </c>
      <c r="D15" s="457">
        <f t="shared" si="0"/>
        <v>19937</v>
      </c>
      <c r="E15" s="230"/>
      <c r="F15" s="230"/>
      <c r="G15" s="230"/>
      <c r="H15" s="230"/>
      <c r="I15" s="230"/>
      <c r="J15" s="230"/>
    </row>
    <row r="16" spans="1:10" ht="20.45" customHeight="1" thickBot="1" x14ac:dyDescent="0.25">
      <c r="A16" s="452" t="s">
        <v>56</v>
      </c>
      <c r="B16" s="453">
        <v>682</v>
      </c>
      <c r="C16" s="453">
        <v>9774</v>
      </c>
      <c r="D16" s="454">
        <f t="shared" si="0"/>
        <v>10456</v>
      </c>
      <c r="F16" s="230"/>
      <c r="G16" s="230"/>
      <c r="H16" s="230"/>
      <c r="I16" s="230"/>
      <c r="J16" s="230"/>
    </row>
    <row r="17" spans="1:10" ht="20.45" customHeight="1" thickBot="1" x14ac:dyDescent="0.25">
      <c r="A17" s="455" t="s">
        <v>57</v>
      </c>
      <c r="B17" s="456">
        <v>14</v>
      </c>
      <c r="C17" s="456">
        <v>358</v>
      </c>
      <c r="D17" s="457">
        <f t="shared" si="0"/>
        <v>372</v>
      </c>
      <c r="H17" s="230"/>
      <c r="I17" s="230"/>
      <c r="J17" s="230"/>
    </row>
    <row r="18" spans="1:10" ht="20.45" customHeight="1" thickBot="1" x14ac:dyDescent="0.25">
      <c r="A18" s="452" t="s">
        <v>58</v>
      </c>
      <c r="B18" s="453">
        <v>0</v>
      </c>
      <c r="C18" s="453">
        <v>54</v>
      </c>
      <c r="D18" s="454">
        <f t="shared" si="0"/>
        <v>54</v>
      </c>
      <c r="H18" s="230"/>
      <c r="I18" s="230"/>
      <c r="J18" s="230"/>
    </row>
    <row r="19" spans="1:10" ht="20.45" customHeight="1" x14ac:dyDescent="0.2">
      <c r="A19" s="448" t="s">
        <v>28</v>
      </c>
      <c r="B19" s="458">
        <f>SUM(B8:B18)</f>
        <v>172849</v>
      </c>
      <c r="C19" s="458">
        <f>SUM(C8:C18)</f>
        <v>899313</v>
      </c>
      <c r="D19" s="459">
        <f>SUM(D8:D18)</f>
        <v>1072162</v>
      </c>
      <c r="E19" s="230"/>
      <c r="F19" s="230"/>
      <c r="G19" s="230"/>
      <c r="H19" s="230"/>
      <c r="I19" s="230"/>
      <c r="J19" s="230"/>
    </row>
    <row r="20" spans="1:10" ht="16.5" x14ac:dyDescent="0.35">
      <c r="A20" s="672" t="s">
        <v>401</v>
      </c>
      <c r="B20" s="673"/>
      <c r="C20" s="673"/>
      <c r="D20" s="674" t="s">
        <v>402</v>
      </c>
    </row>
    <row r="21" spans="1:10" x14ac:dyDescent="0.2">
      <c r="B21" s="230"/>
      <c r="C21" s="230"/>
      <c r="D21" s="230"/>
    </row>
  </sheetData>
  <mergeCells count="2">
    <mergeCell ref="A3:D3"/>
    <mergeCell ref="A4:D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0"/>
  <sheetViews>
    <sheetView rightToLeft="1" view="pageBreakPreview" zoomScale="90" zoomScaleNormal="100" zoomScaleSheetLayoutView="90" workbookViewId="0">
      <selection activeCell="A3" sqref="A3:E3"/>
    </sheetView>
  </sheetViews>
  <sheetFormatPr defaultRowHeight="14.25" x14ac:dyDescent="0.2"/>
  <cols>
    <col min="1" max="1" width="25.375" customWidth="1"/>
    <col min="2" max="4" width="14.75" customWidth="1"/>
    <col min="5" max="5" width="22.75" style="299" customWidth="1"/>
  </cols>
  <sheetData>
    <row r="1" spans="1:13" x14ac:dyDescent="0.2">
      <c r="D1" s="816" t="s">
        <v>582</v>
      </c>
      <c r="E1" s="816"/>
    </row>
    <row r="2" spans="1:13" ht="61.5" customHeight="1" x14ac:dyDescent="0.2">
      <c r="A2" s="72"/>
      <c r="D2" s="816" t="s">
        <v>635</v>
      </c>
      <c r="E2" s="816"/>
    </row>
    <row r="3" spans="1:13" ht="21" x14ac:dyDescent="0.2">
      <c r="A3" s="792" t="s">
        <v>405</v>
      </c>
      <c r="B3" s="792"/>
      <c r="C3" s="792"/>
      <c r="D3" s="792"/>
      <c r="E3" s="792"/>
    </row>
    <row r="4" spans="1:13" ht="21" x14ac:dyDescent="0.2">
      <c r="A4" s="792" t="s">
        <v>406</v>
      </c>
      <c r="B4" s="792"/>
      <c r="C4" s="792"/>
      <c r="D4" s="792"/>
      <c r="E4" s="792"/>
    </row>
    <row r="5" spans="1:13" ht="16.5" thickBot="1" x14ac:dyDescent="0.25">
      <c r="A5" s="677" t="s">
        <v>393</v>
      </c>
      <c r="B5" s="339"/>
      <c r="C5" s="339"/>
      <c r="D5" s="339"/>
    </row>
    <row r="6" spans="1:13" ht="17.45" customHeight="1" x14ac:dyDescent="0.2">
      <c r="A6" s="886" t="s">
        <v>101</v>
      </c>
      <c r="B6" s="460" t="s">
        <v>0</v>
      </c>
      <c r="C6" s="460" t="s">
        <v>1</v>
      </c>
      <c r="D6" s="461" t="s">
        <v>18</v>
      </c>
      <c r="E6" s="887" t="s">
        <v>352</v>
      </c>
    </row>
    <row r="7" spans="1:13" ht="18" x14ac:dyDescent="0.2">
      <c r="A7" s="886"/>
      <c r="B7" s="448" t="s">
        <v>25</v>
      </c>
      <c r="C7" s="448" t="s">
        <v>26</v>
      </c>
      <c r="D7" s="451" t="s">
        <v>5</v>
      </c>
      <c r="E7" s="888"/>
    </row>
    <row r="8" spans="1:13" ht="27.75" customHeight="1" thickBot="1" x14ac:dyDescent="0.25">
      <c r="A8" s="462" t="s">
        <v>353</v>
      </c>
      <c r="B8" s="453">
        <v>1694</v>
      </c>
      <c r="C8" s="453">
        <v>8712</v>
      </c>
      <c r="D8" s="453">
        <f>SUM(B8:C8)</f>
        <v>10406</v>
      </c>
      <c r="E8" s="463" t="s">
        <v>258</v>
      </c>
      <c r="F8" s="230"/>
      <c r="H8" s="230"/>
      <c r="I8" s="230"/>
      <c r="J8" s="230"/>
      <c r="K8" s="230"/>
      <c r="L8" s="230"/>
      <c r="M8" s="230"/>
    </row>
    <row r="9" spans="1:13" ht="24.75" customHeight="1" thickBot="1" x14ac:dyDescent="0.25">
      <c r="A9" s="464" t="s">
        <v>354</v>
      </c>
      <c r="B9" s="456">
        <v>2189</v>
      </c>
      <c r="C9" s="456">
        <v>30314</v>
      </c>
      <c r="D9" s="456">
        <f t="shared" ref="D9:D17" si="0">SUM(B9:C9)</f>
        <v>32503</v>
      </c>
      <c r="E9" s="465" t="s">
        <v>355</v>
      </c>
      <c r="F9" s="230"/>
      <c r="H9" s="230"/>
      <c r="I9" s="230"/>
      <c r="J9" s="230"/>
      <c r="K9" s="230"/>
      <c r="L9" s="230"/>
      <c r="M9" s="230"/>
    </row>
    <row r="10" spans="1:13" ht="30" customHeight="1" thickBot="1" x14ac:dyDescent="0.25">
      <c r="A10" s="462" t="s">
        <v>356</v>
      </c>
      <c r="B10" s="453">
        <v>8495</v>
      </c>
      <c r="C10" s="453">
        <v>36760</v>
      </c>
      <c r="D10" s="453">
        <f t="shared" si="0"/>
        <v>45255</v>
      </c>
      <c r="E10" s="463" t="s">
        <v>259</v>
      </c>
      <c r="F10" s="230"/>
      <c r="H10" s="230"/>
      <c r="I10" s="230"/>
      <c r="J10" s="230"/>
      <c r="K10" s="230"/>
      <c r="L10" s="230"/>
      <c r="M10" s="230"/>
    </row>
    <row r="11" spans="1:13" ht="28.5" customHeight="1" thickBot="1" x14ac:dyDescent="0.25">
      <c r="A11" s="464" t="s">
        <v>357</v>
      </c>
      <c r="B11" s="456">
        <v>8918</v>
      </c>
      <c r="C11" s="456">
        <v>32809</v>
      </c>
      <c r="D11" s="456">
        <f>SUM(B11:C11)</f>
        <v>41727</v>
      </c>
      <c r="E11" s="465" t="s">
        <v>260</v>
      </c>
      <c r="F11" s="230"/>
      <c r="H11" s="230"/>
      <c r="I11" s="230"/>
      <c r="J11" s="230"/>
      <c r="K11" s="230"/>
      <c r="L11" s="230"/>
      <c r="M11" s="230"/>
    </row>
    <row r="12" spans="1:13" ht="24.75" customHeight="1" thickBot="1" x14ac:dyDescent="0.25">
      <c r="A12" s="462" t="s">
        <v>358</v>
      </c>
      <c r="B12" s="453">
        <v>63040</v>
      </c>
      <c r="C12" s="453">
        <v>207176</v>
      </c>
      <c r="D12" s="453">
        <f t="shared" si="0"/>
        <v>270216</v>
      </c>
      <c r="E12" s="463" t="s">
        <v>359</v>
      </c>
      <c r="F12" s="230"/>
      <c r="H12" s="230"/>
      <c r="I12" s="230"/>
      <c r="J12" s="230"/>
      <c r="K12" s="230"/>
      <c r="L12" s="230"/>
      <c r="M12" s="230"/>
    </row>
    <row r="13" spans="1:13" ht="24.75" customHeight="1" thickBot="1" x14ac:dyDescent="0.25">
      <c r="A13" s="464" t="s">
        <v>360</v>
      </c>
      <c r="B13" s="456">
        <v>30978</v>
      </c>
      <c r="C13" s="456">
        <v>58943</v>
      </c>
      <c r="D13" s="456">
        <f t="shared" si="0"/>
        <v>89921</v>
      </c>
      <c r="E13" s="465" t="s">
        <v>361</v>
      </c>
      <c r="F13" s="230"/>
      <c r="H13" s="230"/>
      <c r="I13" s="230"/>
      <c r="J13" s="230"/>
      <c r="K13" s="230"/>
      <c r="L13" s="230"/>
      <c r="M13" s="230"/>
    </row>
    <row r="14" spans="1:13" ht="24.75" customHeight="1" thickBot="1" x14ac:dyDescent="0.25">
      <c r="A14" s="462" t="s">
        <v>362</v>
      </c>
      <c r="B14" s="453">
        <v>56408</v>
      </c>
      <c r="C14" s="453">
        <v>519898</v>
      </c>
      <c r="D14" s="453">
        <f t="shared" si="0"/>
        <v>576306</v>
      </c>
      <c r="E14" s="463" t="s">
        <v>261</v>
      </c>
      <c r="F14" s="230"/>
      <c r="H14" s="230"/>
      <c r="I14" s="230"/>
      <c r="J14" s="230"/>
      <c r="K14" s="230"/>
      <c r="L14" s="230"/>
      <c r="M14" s="230"/>
    </row>
    <row r="15" spans="1:13" ht="32.25" customHeight="1" thickBot="1" x14ac:dyDescent="0.25">
      <c r="A15" s="464" t="s">
        <v>363</v>
      </c>
      <c r="B15" s="456">
        <v>993</v>
      </c>
      <c r="C15" s="456">
        <v>4238</v>
      </c>
      <c r="D15" s="456">
        <f t="shared" si="0"/>
        <v>5231</v>
      </c>
      <c r="E15" s="465" t="s">
        <v>262</v>
      </c>
      <c r="F15" s="230"/>
      <c r="H15" s="230"/>
      <c r="I15" s="230"/>
      <c r="J15" s="230"/>
      <c r="K15" s="230"/>
      <c r="L15" s="230"/>
      <c r="M15" s="230"/>
    </row>
    <row r="16" spans="1:13" ht="30" customHeight="1" thickBot="1" x14ac:dyDescent="0.25">
      <c r="A16" s="462" t="s">
        <v>115</v>
      </c>
      <c r="B16" s="453">
        <v>72</v>
      </c>
      <c r="C16" s="453">
        <v>155</v>
      </c>
      <c r="D16" s="453">
        <f t="shared" si="0"/>
        <v>227</v>
      </c>
      <c r="E16" s="463" t="s">
        <v>263</v>
      </c>
      <c r="F16" s="230"/>
      <c r="K16" s="230"/>
      <c r="L16" s="230"/>
      <c r="M16" s="230"/>
    </row>
    <row r="17" spans="1:13" ht="30" customHeight="1" thickBot="1" x14ac:dyDescent="0.25">
      <c r="A17" s="464" t="s">
        <v>116</v>
      </c>
      <c r="B17" s="456">
        <v>62</v>
      </c>
      <c r="C17" s="456">
        <v>308</v>
      </c>
      <c r="D17" s="456">
        <f t="shared" si="0"/>
        <v>370</v>
      </c>
      <c r="E17" s="465" t="s">
        <v>540</v>
      </c>
      <c r="F17" s="230"/>
      <c r="H17" s="230"/>
      <c r="I17" s="230"/>
      <c r="J17" s="230"/>
      <c r="K17" s="230"/>
      <c r="L17" s="230"/>
      <c r="M17" s="230"/>
    </row>
    <row r="18" spans="1:13" ht="18" x14ac:dyDescent="0.2">
      <c r="A18" s="448" t="s">
        <v>28</v>
      </c>
      <c r="B18" s="458">
        <f>SUM(B8:B17)</f>
        <v>172849</v>
      </c>
      <c r="C18" s="458">
        <f>SUM(C8:C17)</f>
        <v>899313</v>
      </c>
      <c r="D18" s="458">
        <f>SUM(D8:D17)</f>
        <v>1072162</v>
      </c>
      <c r="E18" s="466" t="s">
        <v>5</v>
      </c>
      <c r="F18" s="230"/>
      <c r="H18" s="230"/>
      <c r="I18" s="230"/>
      <c r="J18" s="230"/>
      <c r="K18" s="230"/>
      <c r="L18" s="230"/>
      <c r="M18" s="230"/>
    </row>
    <row r="19" spans="1:13" ht="16.5" x14ac:dyDescent="0.35">
      <c r="A19" s="672" t="s">
        <v>401</v>
      </c>
      <c r="B19" s="673"/>
      <c r="C19" s="673"/>
      <c r="D19" s="673"/>
      <c r="E19" s="676" t="s">
        <v>402</v>
      </c>
    </row>
    <row r="20" spans="1:13" x14ac:dyDescent="0.2">
      <c r="B20" s="262"/>
      <c r="C20" s="262"/>
      <c r="D20" s="262"/>
    </row>
  </sheetData>
  <mergeCells count="6">
    <mergeCell ref="D1:E1"/>
    <mergeCell ref="D2:E2"/>
    <mergeCell ref="A3:E3"/>
    <mergeCell ref="A4:E4"/>
    <mergeCell ref="A6:A7"/>
    <mergeCell ref="E6:E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1:G12"/>
  <sheetViews>
    <sheetView rightToLeft="1" view="pageBreakPreview" zoomScale="80" zoomScaleNormal="70" zoomScaleSheetLayoutView="80" workbookViewId="0">
      <selection activeCell="B3" sqref="B3:F3"/>
    </sheetView>
  </sheetViews>
  <sheetFormatPr defaultRowHeight="14.25" x14ac:dyDescent="0.2"/>
  <cols>
    <col min="2" max="3" width="16.125" customWidth="1"/>
    <col min="4" max="4" width="19.125" customWidth="1"/>
    <col min="5" max="5" width="17.125" customWidth="1"/>
    <col min="6" max="6" width="23.375" customWidth="1"/>
  </cols>
  <sheetData>
    <row r="1" spans="2:7" x14ac:dyDescent="0.2">
      <c r="E1" s="816" t="s">
        <v>582</v>
      </c>
      <c r="F1" s="816"/>
    </row>
    <row r="2" spans="2:7" ht="61.5" customHeight="1" x14ac:dyDescent="0.2">
      <c r="B2" s="72"/>
      <c r="E2" s="816" t="s">
        <v>636</v>
      </c>
      <c r="F2" s="816"/>
    </row>
    <row r="3" spans="2:7" ht="21" x14ac:dyDescent="0.2">
      <c r="B3" s="791" t="s">
        <v>407</v>
      </c>
      <c r="C3" s="791"/>
      <c r="D3" s="791"/>
      <c r="E3" s="791"/>
      <c r="F3" s="791"/>
    </row>
    <row r="4" spans="2:7" ht="21" x14ac:dyDescent="0.2">
      <c r="B4" s="855" t="s">
        <v>408</v>
      </c>
      <c r="C4" s="855"/>
      <c r="D4" s="855"/>
      <c r="E4" s="855"/>
      <c r="F4" s="855"/>
    </row>
    <row r="5" spans="2:7" ht="15.75" x14ac:dyDescent="0.2">
      <c r="B5" s="644" t="s">
        <v>569</v>
      </c>
    </row>
    <row r="6" spans="2:7" ht="19.149999999999999" customHeight="1" x14ac:dyDescent="0.2">
      <c r="B6" s="882" t="s">
        <v>327</v>
      </c>
      <c r="C6" s="883"/>
      <c r="D6" s="638" t="s">
        <v>0</v>
      </c>
      <c r="E6" s="638" t="s">
        <v>1</v>
      </c>
      <c r="F6" s="637" t="s">
        <v>18</v>
      </c>
    </row>
    <row r="7" spans="2:7" ht="19.149999999999999" customHeight="1" x14ac:dyDescent="0.2">
      <c r="B7" s="884" t="s">
        <v>328</v>
      </c>
      <c r="C7" s="885"/>
      <c r="D7" s="640" t="s">
        <v>25</v>
      </c>
      <c r="E7" s="640" t="s">
        <v>26</v>
      </c>
      <c r="F7" s="637" t="s">
        <v>5</v>
      </c>
    </row>
    <row r="8" spans="2:7" ht="45.6" customHeight="1" x14ac:dyDescent="0.2">
      <c r="B8" s="467" t="s">
        <v>16</v>
      </c>
      <c r="C8" s="468" t="s">
        <v>19</v>
      </c>
      <c r="D8" s="469">
        <v>352725</v>
      </c>
      <c r="E8" s="470">
        <v>426212</v>
      </c>
      <c r="F8" s="471">
        <f>SUM(D8:E8)</f>
        <v>778937</v>
      </c>
      <c r="G8" s="230"/>
    </row>
    <row r="9" spans="2:7" ht="45.6" customHeight="1" x14ac:dyDescent="0.2">
      <c r="B9" s="472" t="s">
        <v>17</v>
      </c>
      <c r="C9" s="473" t="s">
        <v>20</v>
      </c>
      <c r="D9" s="474">
        <v>49479</v>
      </c>
      <c r="E9" s="475">
        <v>19064</v>
      </c>
      <c r="F9" s="476">
        <f>SUM(D9:E9)</f>
        <v>68543</v>
      </c>
      <c r="G9" s="230"/>
    </row>
    <row r="10" spans="2:7" ht="45.6" customHeight="1" x14ac:dyDescent="0.2">
      <c r="B10" s="477" t="s">
        <v>18</v>
      </c>
      <c r="C10" s="478" t="s">
        <v>5</v>
      </c>
      <c r="D10" s="479">
        <f>SUM(D8:D9)</f>
        <v>402204</v>
      </c>
      <c r="E10" s="479">
        <f>SUM(E8:E9)</f>
        <v>445276</v>
      </c>
      <c r="F10" s="480">
        <f>SUM(F8:F9)</f>
        <v>847480</v>
      </c>
      <c r="G10" s="230"/>
    </row>
    <row r="11" spans="2:7" ht="18" x14ac:dyDescent="0.2">
      <c r="B11" s="436" t="s">
        <v>329</v>
      </c>
      <c r="C11" s="177"/>
      <c r="D11" s="177"/>
      <c r="E11" s="177"/>
      <c r="F11" t="s">
        <v>330</v>
      </c>
      <c r="G11" s="230"/>
    </row>
    <row r="12" spans="2:7" x14ac:dyDescent="0.2">
      <c r="D12" s="262"/>
      <c r="E12" s="262"/>
      <c r="F12" s="262"/>
    </row>
  </sheetData>
  <mergeCells count="6">
    <mergeCell ref="B7:C7"/>
    <mergeCell ref="E1:F1"/>
    <mergeCell ref="E2:F2"/>
    <mergeCell ref="B3:F3"/>
    <mergeCell ref="B4:F4"/>
    <mergeCell ref="B6:C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13"/>
  <sheetViews>
    <sheetView rightToLeft="1" view="pageBreakPreview" zoomScale="80" zoomScaleNormal="100" zoomScaleSheetLayoutView="80" workbookViewId="0">
      <selection activeCell="A3" sqref="A3:K3"/>
    </sheetView>
  </sheetViews>
  <sheetFormatPr defaultRowHeight="14.25" x14ac:dyDescent="0.2"/>
  <cols>
    <col min="1" max="1" width="16.75" customWidth="1"/>
    <col min="2" max="2" width="13.25" customWidth="1"/>
    <col min="3" max="11" width="9.875" customWidth="1"/>
  </cols>
  <sheetData>
    <row r="1" spans="1:19" x14ac:dyDescent="0.2">
      <c r="J1" s="625" t="s">
        <v>589</v>
      </c>
    </row>
    <row r="2" spans="1:19" ht="61.5" customHeight="1" x14ac:dyDescent="0.2">
      <c r="A2" s="72"/>
      <c r="B2" s="72"/>
      <c r="I2" s="2"/>
      <c r="J2" s="625" t="s">
        <v>634</v>
      </c>
      <c r="K2" s="2"/>
    </row>
    <row r="3" spans="1:19" ht="21" x14ac:dyDescent="0.2">
      <c r="A3" s="791" t="s">
        <v>602</v>
      </c>
      <c r="B3" s="791"/>
      <c r="C3" s="791"/>
      <c r="D3" s="791"/>
      <c r="E3" s="791"/>
      <c r="F3" s="791"/>
      <c r="G3" s="791"/>
      <c r="H3" s="791"/>
      <c r="I3" s="791"/>
      <c r="J3" s="791"/>
      <c r="K3" s="791"/>
    </row>
    <row r="4" spans="1:19" ht="21" x14ac:dyDescent="0.2">
      <c r="A4" s="855" t="s">
        <v>603</v>
      </c>
      <c r="B4" s="855"/>
      <c r="C4" s="855"/>
      <c r="D4" s="855"/>
      <c r="E4" s="855"/>
      <c r="F4" s="855"/>
      <c r="G4" s="855"/>
      <c r="H4" s="855"/>
      <c r="I4" s="855"/>
      <c r="J4" s="855"/>
      <c r="K4" s="855"/>
    </row>
    <row r="5" spans="1:19" ht="18" customHeight="1" x14ac:dyDescent="0.2">
      <c r="A5" s="823" t="s">
        <v>559</v>
      </c>
      <c r="B5" s="823"/>
      <c r="C5" s="39"/>
      <c r="D5" s="39"/>
      <c r="E5" s="39"/>
      <c r="F5" s="39"/>
      <c r="G5" s="39"/>
      <c r="H5" s="39"/>
      <c r="I5" s="39"/>
      <c r="J5" s="39"/>
      <c r="K5" s="39"/>
    </row>
    <row r="6" spans="1:19" ht="18.600000000000001" customHeight="1" x14ac:dyDescent="0.2">
      <c r="A6" s="889" t="s">
        <v>35</v>
      </c>
      <c r="B6" s="883"/>
      <c r="C6" s="890" t="s">
        <v>16</v>
      </c>
      <c r="D6" s="882"/>
      <c r="E6" s="883"/>
      <c r="F6" s="890" t="s">
        <v>17</v>
      </c>
      <c r="G6" s="882"/>
      <c r="H6" s="883"/>
      <c r="I6" s="891" t="s">
        <v>18</v>
      </c>
      <c r="J6" s="884"/>
      <c r="K6" s="884"/>
    </row>
    <row r="7" spans="1:19" ht="19.149999999999999" customHeight="1" thickBot="1" x14ac:dyDescent="0.25">
      <c r="A7" s="889"/>
      <c r="B7" s="883"/>
      <c r="C7" s="892" t="s">
        <v>19</v>
      </c>
      <c r="D7" s="893"/>
      <c r="E7" s="894"/>
      <c r="F7" s="895" t="s">
        <v>20</v>
      </c>
      <c r="G7" s="896"/>
      <c r="H7" s="897"/>
      <c r="I7" s="895" t="s">
        <v>5</v>
      </c>
      <c r="J7" s="896"/>
      <c r="K7" s="896"/>
    </row>
    <row r="8" spans="1:19" ht="19.5" x14ac:dyDescent="0.2">
      <c r="A8" s="889" t="s">
        <v>36</v>
      </c>
      <c r="B8" s="883"/>
      <c r="C8" s="638" t="s">
        <v>22</v>
      </c>
      <c r="D8" s="481" t="s">
        <v>23</v>
      </c>
      <c r="E8" s="481" t="s">
        <v>24</v>
      </c>
      <c r="F8" s="638" t="s">
        <v>22</v>
      </c>
      <c r="G8" s="638" t="s">
        <v>23</v>
      </c>
      <c r="H8" s="638" t="s">
        <v>24</v>
      </c>
      <c r="I8" s="638" t="s">
        <v>22</v>
      </c>
      <c r="J8" s="638" t="s">
        <v>23</v>
      </c>
      <c r="K8" s="637" t="s">
        <v>24</v>
      </c>
    </row>
    <row r="9" spans="1:19" ht="19.5" x14ac:dyDescent="0.2">
      <c r="A9" s="889"/>
      <c r="B9" s="883"/>
      <c r="C9" s="640" t="s">
        <v>25</v>
      </c>
      <c r="D9" s="640" t="s">
        <v>26</v>
      </c>
      <c r="E9" s="640" t="s">
        <v>5</v>
      </c>
      <c r="F9" s="640" t="s">
        <v>25</v>
      </c>
      <c r="G9" s="640" t="s">
        <v>26</v>
      </c>
      <c r="H9" s="640" t="s">
        <v>5</v>
      </c>
      <c r="I9" s="640" t="s">
        <v>25</v>
      </c>
      <c r="J9" s="640" t="s">
        <v>26</v>
      </c>
      <c r="K9" s="639" t="s">
        <v>5</v>
      </c>
    </row>
    <row r="10" spans="1:19" ht="34.15" customHeight="1" x14ac:dyDescent="0.2">
      <c r="A10" s="482" t="s">
        <v>581</v>
      </c>
      <c r="B10" s="483" t="s">
        <v>579</v>
      </c>
      <c r="C10" s="484">
        <v>352725</v>
      </c>
      <c r="D10" s="485">
        <v>426212</v>
      </c>
      <c r="E10" s="484">
        <f>SUM(C10:D10)</f>
        <v>778937</v>
      </c>
      <c r="F10" s="485">
        <v>49479</v>
      </c>
      <c r="G10" s="484">
        <v>19064</v>
      </c>
      <c r="H10" s="484">
        <f>SUM(F10:G10)</f>
        <v>68543</v>
      </c>
      <c r="I10" s="484">
        <f>C10+F10</f>
        <v>402204</v>
      </c>
      <c r="J10" s="484">
        <f>D10+G10</f>
        <v>445276</v>
      </c>
      <c r="K10" s="484">
        <f>SUM(I10:J10)</f>
        <v>847480</v>
      </c>
      <c r="L10" s="230"/>
      <c r="M10" s="230"/>
      <c r="N10" s="230"/>
      <c r="O10" s="230"/>
      <c r="P10" s="230"/>
      <c r="Q10" s="230"/>
      <c r="R10" s="230"/>
      <c r="S10" s="230"/>
    </row>
    <row r="11" spans="1:19" ht="37.9" customHeight="1" x14ac:dyDescent="0.2">
      <c r="A11" s="486" t="s">
        <v>563</v>
      </c>
      <c r="B11" s="487" t="s">
        <v>562</v>
      </c>
      <c r="C11" s="488">
        <v>347417</v>
      </c>
      <c r="D11" s="489">
        <v>425801</v>
      </c>
      <c r="E11" s="488">
        <f>SUM(C11:D11)</f>
        <v>773218</v>
      </c>
      <c r="F11" s="489">
        <v>35083</v>
      </c>
      <c r="G11" s="488">
        <v>18127</v>
      </c>
      <c r="H11" s="488">
        <f>SUM(F11:G11)</f>
        <v>53210</v>
      </c>
      <c r="I11" s="488">
        <f>C11+F11</f>
        <v>382500</v>
      </c>
      <c r="J11" s="488">
        <f>D11+G11</f>
        <v>443928</v>
      </c>
      <c r="K11" s="490">
        <f>SUM(I11:J11)</f>
        <v>826428</v>
      </c>
      <c r="L11" s="230"/>
      <c r="M11" s="230"/>
      <c r="N11" s="230"/>
      <c r="O11" s="230"/>
      <c r="P11" s="230"/>
      <c r="Q11" s="230"/>
      <c r="R11" s="230"/>
      <c r="S11" s="230"/>
    </row>
    <row r="12" spans="1:19" ht="18" x14ac:dyDescent="0.2">
      <c r="A12" s="436" t="s">
        <v>329</v>
      </c>
      <c r="B12" s="436"/>
      <c r="C12" s="177"/>
      <c r="D12" s="177"/>
      <c r="E12" s="177"/>
      <c r="G12" s="39"/>
      <c r="H12" s="673"/>
      <c r="I12" s="673"/>
      <c r="J12" s="673"/>
      <c r="K12" s="673" t="s">
        <v>330</v>
      </c>
    </row>
    <row r="13" spans="1:19" x14ac:dyDescent="0.2">
      <c r="C13" s="262"/>
      <c r="D13" s="262"/>
      <c r="E13" s="262"/>
      <c r="F13" s="262"/>
      <c r="G13" s="262"/>
      <c r="H13" s="262"/>
      <c r="I13" s="262"/>
      <c r="J13" s="262"/>
      <c r="K13" s="262"/>
    </row>
  </sheetData>
  <mergeCells count="11">
    <mergeCell ref="A5:B5"/>
    <mergeCell ref="A8:B9"/>
    <mergeCell ref="A3:K3"/>
    <mergeCell ref="A4:K4"/>
    <mergeCell ref="A6:B7"/>
    <mergeCell ref="C6:E6"/>
    <mergeCell ref="F6:H6"/>
    <mergeCell ref="I6:K6"/>
    <mergeCell ref="C7:E7"/>
    <mergeCell ref="F7:H7"/>
    <mergeCell ref="I7:K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horizontalDpi="300" r:id="rId1"/>
  <headerFooter>
    <oddFooter>&amp;Lstats.gov.sa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R23"/>
  <sheetViews>
    <sheetView rightToLeft="1" view="pageBreakPreview" zoomScale="90" zoomScaleNormal="70" zoomScaleSheetLayoutView="90" workbookViewId="0">
      <selection activeCell="A3" sqref="A3:J3"/>
    </sheetView>
  </sheetViews>
  <sheetFormatPr defaultRowHeight="14.25" x14ac:dyDescent="0.2"/>
  <cols>
    <col min="1" max="1" width="17" customWidth="1"/>
    <col min="2" max="10" width="12.75" customWidth="1"/>
  </cols>
  <sheetData>
    <row r="1" spans="1:18" x14ac:dyDescent="0.2">
      <c r="I1" s="625" t="s">
        <v>582</v>
      </c>
    </row>
    <row r="2" spans="1:18" ht="61.5" customHeight="1" x14ac:dyDescent="0.2">
      <c r="A2" s="72"/>
      <c r="H2" s="2"/>
      <c r="I2" s="625" t="s">
        <v>637</v>
      </c>
      <c r="J2" s="2"/>
    </row>
    <row r="3" spans="1:18" ht="21" x14ac:dyDescent="0.2">
      <c r="A3" s="792" t="s">
        <v>410</v>
      </c>
      <c r="B3" s="792"/>
      <c r="C3" s="792"/>
      <c r="D3" s="792"/>
      <c r="E3" s="792"/>
      <c r="F3" s="792"/>
      <c r="G3" s="792"/>
      <c r="H3" s="792"/>
      <c r="I3" s="792"/>
      <c r="J3" s="792"/>
    </row>
    <row r="4" spans="1:18" ht="21" x14ac:dyDescent="0.2">
      <c r="A4" s="855" t="s">
        <v>411</v>
      </c>
      <c r="B4" s="855"/>
      <c r="C4" s="855"/>
      <c r="D4" s="855"/>
      <c r="E4" s="855"/>
      <c r="F4" s="855"/>
      <c r="G4" s="855"/>
      <c r="H4" s="855"/>
      <c r="I4" s="855"/>
      <c r="J4" s="855"/>
    </row>
    <row r="5" spans="1:18" ht="18" x14ac:dyDescent="0.45">
      <c r="A5" s="499" t="s">
        <v>560</v>
      </c>
      <c r="B5" s="491"/>
      <c r="C5" s="491"/>
      <c r="D5" s="491"/>
      <c r="E5" s="491"/>
      <c r="F5" s="491"/>
      <c r="G5" s="491"/>
      <c r="H5" s="491"/>
      <c r="I5" s="491"/>
      <c r="J5" s="491"/>
    </row>
    <row r="6" spans="1:18" ht="19.5" customHeight="1" x14ac:dyDescent="0.2">
      <c r="A6" s="641" t="s">
        <v>45</v>
      </c>
      <c r="B6" s="903" t="s">
        <v>16</v>
      </c>
      <c r="C6" s="904"/>
      <c r="D6" s="886"/>
      <c r="E6" s="903" t="s">
        <v>17</v>
      </c>
      <c r="F6" s="904"/>
      <c r="G6" s="904"/>
      <c r="H6" s="905" t="s">
        <v>18</v>
      </c>
      <c r="I6" s="904"/>
      <c r="J6" s="904"/>
    </row>
    <row r="7" spans="1:18" ht="18.75" thickBot="1" x14ac:dyDescent="0.25">
      <c r="A7" s="641" t="s">
        <v>46</v>
      </c>
      <c r="B7" s="898" t="s">
        <v>19</v>
      </c>
      <c r="C7" s="899"/>
      <c r="D7" s="900"/>
      <c r="E7" s="898" t="s">
        <v>20</v>
      </c>
      <c r="F7" s="899"/>
      <c r="G7" s="899"/>
      <c r="H7" s="901" t="s">
        <v>5</v>
      </c>
      <c r="I7" s="902"/>
      <c r="J7" s="902"/>
    </row>
    <row r="8" spans="1:18" ht="18" x14ac:dyDescent="0.2">
      <c r="A8" s="492"/>
      <c r="B8" s="641" t="s">
        <v>0</v>
      </c>
      <c r="C8" s="493" t="s">
        <v>1</v>
      </c>
      <c r="D8" s="493" t="s">
        <v>47</v>
      </c>
      <c r="E8" s="641" t="s">
        <v>0</v>
      </c>
      <c r="F8" s="641" t="s">
        <v>1</v>
      </c>
      <c r="G8" s="641" t="s">
        <v>47</v>
      </c>
      <c r="H8" s="642" t="s">
        <v>0</v>
      </c>
      <c r="I8" s="641" t="s">
        <v>1</v>
      </c>
      <c r="J8" s="493" t="s">
        <v>47</v>
      </c>
    </row>
    <row r="9" spans="1:18" ht="18" x14ac:dyDescent="0.2">
      <c r="A9" s="492"/>
      <c r="B9" s="641" t="s">
        <v>25</v>
      </c>
      <c r="C9" s="641" t="s">
        <v>26</v>
      </c>
      <c r="D9" s="643" t="s">
        <v>5</v>
      </c>
      <c r="E9" s="641" t="s">
        <v>25</v>
      </c>
      <c r="F9" s="641" t="s">
        <v>26</v>
      </c>
      <c r="G9" s="643" t="s">
        <v>5</v>
      </c>
      <c r="H9" s="642" t="s">
        <v>25</v>
      </c>
      <c r="I9" s="641" t="s">
        <v>26</v>
      </c>
      <c r="J9" s="643" t="s">
        <v>5</v>
      </c>
    </row>
    <row r="10" spans="1:18" ht="19.899999999999999" customHeight="1" x14ac:dyDescent="0.2">
      <c r="A10" s="364" t="s">
        <v>48</v>
      </c>
      <c r="B10" s="80">
        <v>14380</v>
      </c>
      <c r="C10" s="80">
        <v>4713</v>
      </c>
      <c r="D10" s="80">
        <f t="shared" ref="D10:D20" si="0">SUM(B10:C10)</f>
        <v>19093</v>
      </c>
      <c r="E10" s="80">
        <v>4645</v>
      </c>
      <c r="F10" s="82">
        <v>556</v>
      </c>
      <c r="G10" s="80">
        <f t="shared" ref="G10:G20" si="1">SUM(E10:F10)</f>
        <v>5201</v>
      </c>
      <c r="H10" s="123">
        <f t="shared" ref="H10:H20" si="2">B10+E10</f>
        <v>19025</v>
      </c>
      <c r="I10" s="123">
        <f t="shared" ref="I10:I20" si="3">C10+F10</f>
        <v>5269</v>
      </c>
      <c r="J10" s="123">
        <f t="shared" ref="J10:J20" si="4">SUM(H10:I10)</f>
        <v>24294</v>
      </c>
      <c r="K10" s="230"/>
      <c r="L10" s="230"/>
      <c r="M10" s="230"/>
      <c r="N10" s="230"/>
      <c r="O10" s="230"/>
      <c r="P10" s="230"/>
      <c r="Q10" s="230"/>
      <c r="R10" s="230"/>
    </row>
    <row r="11" spans="1:18" ht="19.899999999999999" customHeight="1" x14ac:dyDescent="0.2">
      <c r="A11" s="365" t="s">
        <v>49</v>
      </c>
      <c r="B11" s="24">
        <v>128210</v>
      </c>
      <c r="C11" s="24">
        <v>97539</v>
      </c>
      <c r="D11" s="24">
        <f t="shared" si="0"/>
        <v>225749</v>
      </c>
      <c r="E11" s="24">
        <v>12330</v>
      </c>
      <c r="F11" s="24">
        <v>3430</v>
      </c>
      <c r="G11" s="24">
        <f t="shared" si="1"/>
        <v>15760</v>
      </c>
      <c r="H11" s="124">
        <f t="shared" si="2"/>
        <v>140540</v>
      </c>
      <c r="I11" s="24">
        <f t="shared" si="3"/>
        <v>100969</v>
      </c>
      <c r="J11" s="24">
        <f t="shared" si="4"/>
        <v>241509</v>
      </c>
      <c r="K11" s="230"/>
      <c r="L11" s="230"/>
      <c r="M11" s="230"/>
      <c r="N11" s="230"/>
      <c r="O11" s="230"/>
      <c r="P11" s="230"/>
      <c r="Q11" s="230"/>
      <c r="R11" s="230"/>
    </row>
    <row r="12" spans="1:18" ht="19.899999999999999" customHeight="1" x14ac:dyDescent="0.2">
      <c r="A12" s="364" t="s">
        <v>50</v>
      </c>
      <c r="B12" s="80">
        <v>120091</v>
      </c>
      <c r="C12" s="80">
        <v>156468</v>
      </c>
      <c r="D12" s="80">
        <f t="shared" si="0"/>
        <v>276559</v>
      </c>
      <c r="E12" s="80">
        <v>15080</v>
      </c>
      <c r="F12" s="80">
        <v>7891</v>
      </c>
      <c r="G12" s="80">
        <f t="shared" si="1"/>
        <v>22971</v>
      </c>
      <c r="H12" s="123">
        <f t="shared" si="2"/>
        <v>135171</v>
      </c>
      <c r="I12" s="80">
        <f t="shared" si="3"/>
        <v>164359</v>
      </c>
      <c r="J12" s="80">
        <f t="shared" si="4"/>
        <v>299530</v>
      </c>
      <c r="K12" s="230"/>
      <c r="L12" s="230"/>
      <c r="M12" s="230"/>
      <c r="N12" s="230"/>
      <c r="O12" s="230"/>
      <c r="P12" s="230"/>
      <c r="Q12" s="230"/>
      <c r="R12" s="230"/>
    </row>
    <row r="13" spans="1:18" ht="19.899999999999999" customHeight="1" x14ac:dyDescent="0.2">
      <c r="A13" s="365" t="s">
        <v>51</v>
      </c>
      <c r="B13" s="24">
        <v>45496</v>
      </c>
      <c r="C13" s="24">
        <v>97057</v>
      </c>
      <c r="D13" s="24">
        <f t="shared" si="0"/>
        <v>142553</v>
      </c>
      <c r="E13" s="24">
        <v>5563</v>
      </c>
      <c r="F13" s="24">
        <v>4010</v>
      </c>
      <c r="G13" s="24">
        <f t="shared" si="1"/>
        <v>9573</v>
      </c>
      <c r="H13" s="124">
        <f t="shared" si="2"/>
        <v>51059</v>
      </c>
      <c r="I13" s="24">
        <f t="shared" si="3"/>
        <v>101067</v>
      </c>
      <c r="J13" s="24">
        <f t="shared" si="4"/>
        <v>152126</v>
      </c>
      <c r="K13" s="230"/>
      <c r="L13" s="230"/>
      <c r="M13" s="230"/>
      <c r="N13" s="230"/>
      <c r="O13" s="230"/>
      <c r="P13" s="230"/>
      <c r="Q13" s="230"/>
      <c r="R13" s="230"/>
    </row>
    <row r="14" spans="1:18" ht="19.899999999999999" customHeight="1" x14ac:dyDescent="0.2">
      <c r="A14" s="364" t="s">
        <v>52</v>
      </c>
      <c r="B14" s="80">
        <v>22955</v>
      </c>
      <c r="C14" s="80">
        <v>48533</v>
      </c>
      <c r="D14" s="80">
        <f t="shared" si="0"/>
        <v>71488</v>
      </c>
      <c r="E14" s="80">
        <v>6432</v>
      </c>
      <c r="F14" s="80">
        <v>2371</v>
      </c>
      <c r="G14" s="80">
        <f t="shared" si="1"/>
        <v>8803</v>
      </c>
      <c r="H14" s="123">
        <f t="shared" si="2"/>
        <v>29387</v>
      </c>
      <c r="I14" s="80">
        <f t="shared" si="3"/>
        <v>50904</v>
      </c>
      <c r="J14" s="80">
        <f t="shared" si="4"/>
        <v>80291</v>
      </c>
      <c r="K14" s="230"/>
      <c r="L14" s="230"/>
      <c r="M14" s="230"/>
      <c r="N14" s="230"/>
      <c r="O14" s="230"/>
      <c r="P14" s="230"/>
      <c r="Q14" s="230"/>
      <c r="R14" s="230"/>
    </row>
    <row r="15" spans="1:18" ht="19.899999999999999" customHeight="1" x14ac:dyDescent="0.2">
      <c r="A15" s="365" t="s">
        <v>53</v>
      </c>
      <c r="B15" s="24">
        <v>10799</v>
      </c>
      <c r="C15" s="24">
        <v>16574</v>
      </c>
      <c r="D15" s="24">
        <f t="shared" si="0"/>
        <v>27373</v>
      </c>
      <c r="E15" s="24">
        <v>857</v>
      </c>
      <c r="F15" s="24">
        <v>0</v>
      </c>
      <c r="G15" s="24">
        <f t="shared" si="1"/>
        <v>857</v>
      </c>
      <c r="H15" s="124">
        <f t="shared" si="2"/>
        <v>11656</v>
      </c>
      <c r="I15" s="24">
        <f t="shared" si="3"/>
        <v>16574</v>
      </c>
      <c r="J15" s="24">
        <f t="shared" si="4"/>
        <v>28230</v>
      </c>
      <c r="K15" s="230"/>
      <c r="L15" s="230"/>
      <c r="M15" s="230"/>
      <c r="N15" s="230"/>
      <c r="O15" s="230"/>
      <c r="P15" s="230"/>
      <c r="Q15" s="230"/>
      <c r="R15" s="230"/>
    </row>
    <row r="16" spans="1:18" ht="19.899999999999999" customHeight="1" x14ac:dyDescent="0.2">
      <c r="A16" s="364" t="s">
        <v>54</v>
      </c>
      <c r="B16" s="80">
        <v>7745</v>
      </c>
      <c r="C16" s="80">
        <v>4985</v>
      </c>
      <c r="D16" s="80">
        <f t="shared" si="0"/>
        <v>12730</v>
      </c>
      <c r="E16" s="82">
        <v>2260</v>
      </c>
      <c r="F16" s="82">
        <v>528</v>
      </c>
      <c r="G16" s="82">
        <f t="shared" si="1"/>
        <v>2788</v>
      </c>
      <c r="H16" s="123">
        <f t="shared" si="2"/>
        <v>10005</v>
      </c>
      <c r="I16" s="80">
        <f t="shared" si="3"/>
        <v>5513</v>
      </c>
      <c r="J16" s="80">
        <f t="shared" si="4"/>
        <v>15518</v>
      </c>
      <c r="K16" s="230"/>
      <c r="L16" s="230"/>
      <c r="M16" s="230"/>
      <c r="N16" s="230"/>
      <c r="O16" s="230"/>
      <c r="P16" s="230"/>
      <c r="Q16" s="230"/>
      <c r="R16" s="230"/>
    </row>
    <row r="17" spans="1:18" ht="19.899999999999999" customHeight="1" x14ac:dyDescent="0.2">
      <c r="A17" s="365" t="s">
        <v>55</v>
      </c>
      <c r="B17" s="83">
        <v>1671</v>
      </c>
      <c r="C17" s="83">
        <v>343</v>
      </c>
      <c r="D17" s="24">
        <f t="shared" si="0"/>
        <v>2014</v>
      </c>
      <c r="E17" s="24">
        <v>448</v>
      </c>
      <c r="F17" s="83">
        <v>278</v>
      </c>
      <c r="G17" s="24">
        <f t="shared" si="1"/>
        <v>726</v>
      </c>
      <c r="H17" s="124">
        <f t="shared" si="2"/>
        <v>2119</v>
      </c>
      <c r="I17" s="83">
        <f t="shared" si="3"/>
        <v>621</v>
      </c>
      <c r="J17" s="24">
        <f t="shared" si="4"/>
        <v>2740</v>
      </c>
      <c r="K17" s="230"/>
      <c r="L17" s="230"/>
      <c r="M17" s="230"/>
      <c r="N17" s="230"/>
      <c r="O17" s="230"/>
      <c r="P17" s="230"/>
      <c r="Q17" s="230"/>
      <c r="R17" s="230"/>
    </row>
    <row r="18" spans="1:18" ht="19.899999999999999" customHeight="1" x14ac:dyDescent="0.2">
      <c r="A18" s="364" t="s">
        <v>56</v>
      </c>
      <c r="B18" s="82">
        <v>1115</v>
      </c>
      <c r="C18" s="82">
        <v>0</v>
      </c>
      <c r="D18" s="82">
        <f t="shared" si="0"/>
        <v>1115</v>
      </c>
      <c r="E18" s="82">
        <v>1864</v>
      </c>
      <c r="F18" s="82">
        <v>0</v>
      </c>
      <c r="G18" s="82">
        <f t="shared" si="1"/>
        <v>1864</v>
      </c>
      <c r="H18" s="494">
        <f t="shared" si="2"/>
        <v>2979</v>
      </c>
      <c r="I18" s="82">
        <f t="shared" si="3"/>
        <v>0</v>
      </c>
      <c r="J18" s="82">
        <f t="shared" si="4"/>
        <v>2979</v>
      </c>
      <c r="K18" s="230"/>
      <c r="L18" s="230"/>
      <c r="M18" s="230"/>
      <c r="N18" s="230"/>
      <c r="O18" s="230"/>
      <c r="P18" s="230"/>
      <c r="Q18" s="230"/>
      <c r="R18" s="230"/>
    </row>
    <row r="19" spans="1:18" ht="19.899999999999999" customHeight="1" x14ac:dyDescent="0.2">
      <c r="A19" s="365" t="s">
        <v>57</v>
      </c>
      <c r="B19" s="83">
        <v>263</v>
      </c>
      <c r="C19" s="83">
        <v>0</v>
      </c>
      <c r="D19" s="83">
        <f t="shared" si="0"/>
        <v>263</v>
      </c>
      <c r="E19" s="83">
        <v>0</v>
      </c>
      <c r="F19" s="83">
        <v>0</v>
      </c>
      <c r="G19" s="83">
        <f t="shared" si="1"/>
        <v>0</v>
      </c>
      <c r="H19" s="495">
        <f t="shared" si="2"/>
        <v>263</v>
      </c>
      <c r="I19" s="83">
        <f t="shared" si="3"/>
        <v>0</v>
      </c>
      <c r="J19" s="83">
        <f t="shared" si="4"/>
        <v>263</v>
      </c>
      <c r="K19" s="230"/>
      <c r="L19" s="230"/>
      <c r="M19" s="230"/>
      <c r="N19" s="230"/>
      <c r="O19" s="230"/>
      <c r="P19" s="230"/>
      <c r="Q19" s="230"/>
      <c r="R19" s="230"/>
    </row>
    <row r="20" spans="1:18" ht="19.899999999999999" customHeight="1" thickBot="1" x14ac:dyDescent="0.25">
      <c r="A20" s="496" t="s">
        <v>58</v>
      </c>
      <c r="B20" s="98">
        <v>0</v>
      </c>
      <c r="C20" s="98">
        <v>0</v>
      </c>
      <c r="D20" s="98">
        <f t="shared" si="0"/>
        <v>0</v>
      </c>
      <c r="E20" s="98">
        <v>0</v>
      </c>
      <c r="F20" s="98">
        <v>0</v>
      </c>
      <c r="G20" s="98">
        <f t="shared" si="1"/>
        <v>0</v>
      </c>
      <c r="H20" s="497">
        <f t="shared" si="2"/>
        <v>0</v>
      </c>
      <c r="I20" s="98">
        <f t="shared" si="3"/>
        <v>0</v>
      </c>
      <c r="J20" s="98">
        <f t="shared" si="4"/>
        <v>0</v>
      </c>
      <c r="K20" s="230"/>
      <c r="L20" s="230"/>
      <c r="M20" s="230"/>
      <c r="N20" s="230"/>
      <c r="O20" s="230"/>
      <c r="P20" s="230"/>
      <c r="Q20" s="230"/>
      <c r="R20" s="230"/>
    </row>
    <row r="21" spans="1:18" ht="18" x14ac:dyDescent="0.2">
      <c r="A21" s="661" t="s">
        <v>28</v>
      </c>
      <c r="B21" s="498">
        <f t="shared" ref="B21:J21" si="5">SUM(B10:B20)</f>
        <v>352725</v>
      </c>
      <c r="C21" s="498">
        <f t="shared" si="5"/>
        <v>426212</v>
      </c>
      <c r="D21" s="498">
        <f t="shared" si="5"/>
        <v>778937</v>
      </c>
      <c r="E21" s="498">
        <f t="shared" si="5"/>
        <v>49479</v>
      </c>
      <c r="F21" s="498">
        <f t="shared" si="5"/>
        <v>19064</v>
      </c>
      <c r="G21" s="498">
        <f t="shared" si="5"/>
        <v>68543</v>
      </c>
      <c r="H21" s="498">
        <f t="shared" si="5"/>
        <v>402204</v>
      </c>
      <c r="I21" s="498">
        <f t="shared" si="5"/>
        <v>445276</v>
      </c>
      <c r="J21" s="498">
        <f t="shared" si="5"/>
        <v>847480</v>
      </c>
      <c r="K21" s="230"/>
      <c r="L21" s="230"/>
      <c r="M21" s="230"/>
      <c r="N21" s="230"/>
      <c r="O21" s="230"/>
      <c r="P21" s="230"/>
      <c r="Q21" s="230"/>
      <c r="R21" s="230"/>
    </row>
    <row r="22" spans="1:18" ht="18" x14ac:dyDescent="0.2">
      <c r="A22" s="436" t="s">
        <v>329</v>
      </c>
      <c r="B22" s="177"/>
      <c r="C22" s="177"/>
      <c r="D22" s="177"/>
      <c r="F22" s="39"/>
      <c r="G22" s="39"/>
      <c r="H22" s="39"/>
      <c r="I22" s="39"/>
      <c r="J22" t="s">
        <v>330</v>
      </c>
    </row>
    <row r="23" spans="1:18" x14ac:dyDescent="0.2">
      <c r="B23" s="262"/>
      <c r="C23" s="262"/>
      <c r="D23" s="262"/>
      <c r="E23" s="262"/>
      <c r="F23" s="262"/>
      <c r="G23" s="262"/>
      <c r="H23" s="262"/>
      <c r="I23" s="262"/>
      <c r="J23" s="262"/>
    </row>
  </sheetData>
  <mergeCells count="8">
    <mergeCell ref="B7:D7"/>
    <mergeCell ref="E7:G7"/>
    <mergeCell ref="H7:J7"/>
    <mergeCell ref="A3:J3"/>
    <mergeCell ref="A4:J4"/>
    <mergeCell ref="B6:D6"/>
    <mergeCell ref="E6:G6"/>
    <mergeCell ref="H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landscape" horizontalDpi="300" r:id="rId1"/>
  <headerFooter>
    <oddFooter>&amp;Lstats.gov.sa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P21"/>
  <sheetViews>
    <sheetView rightToLeft="1" view="pageBreakPreview" zoomScale="80" zoomScaleNormal="70" zoomScaleSheetLayoutView="80" workbookViewId="0">
      <selection activeCell="A3" sqref="A3:K3"/>
    </sheetView>
  </sheetViews>
  <sheetFormatPr defaultRowHeight="14.25" x14ac:dyDescent="0.2"/>
  <cols>
    <col min="1" max="1" width="20.125" customWidth="1"/>
    <col min="10" max="10" width="14.375" customWidth="1"/>
    <col min="11" max="11" width="26" style="1" customWidth="1"/>
  </cols>
  <sheetData>
    <row r="1" spans="1:11" x14ac:dyDescent="0.2">
      <c r="J1" s="816" t="s">
        <v>589</v>
      </c>
      <c r="K1" s="816"/>
    </row>
    <row r="2" spans="1:11" ht="61.5" customHeight="1" x14ac:dyDescent="0.2">
      <c r="A2" s="72"/>
      <c r="H2" s="2"/>
      <c r="J2" s="816" t="s">
        <v>637</v>
      </c>
      <c r="K2" s="816"/>
    </row>
    <row r="3" spans="1:11" ht="21" x14ac:dyDescent="0.2">
      <c r="A3" s="791" t="s">
        <v>413</v>
      </c>
      <c r="B3" s="791"/>
      <c r="C3" s="791"/>
      <c r="D3" s="791"/>
      <c r="E3" s="791"/>
      <c r="F3" s="791"/>
      <c r="G3" s="791"/>
      <c r="H3" s="791"/>
      <c r="I3" s="791"/>
      <c r="J3" s="791"/>
      <c r="K3" s="791"/>
    </row>
    <row r="4" spans="1:11" ht="21" x14ac:dyDescent="0.2">
      <c r="A4" s="855" t="s">
        <v>414</v>
      </c>
      <c r="B4" s="855"/>
      <c r="C4" s="855"/>
      <c r="D4" s="855"/>
      <c r="E4" s="855"/>
      <c r="F4" s="855"/>
      <c r="G4" s="855"/>
      <c r="H4" s="855"/>
      <c r="I4" s="855"/>
      <c r="J4" s="855"/>
      <c r="K4" s="855"/>
    </row>
    <row r="5" spans="1:11" ht="16.5" thickBot="1" x14ac:dyDescent="0.25">
      <c r="A5" s="499" t="s">
        <v>561</v>
      </c>
    </row>
    <row r="6" spans="1:11" ht="19.5" customHeight="1" x14ac:dyDescent="0.2">
      <c r="A6" s="888" t="s">
        <v>101</v>
      </c>
      <c r="B6" s="903" t="s">
        <v>16</v>
      </c>
      <c r="C6" s="904"/>
      <c r="D6" s="886"/>
      <c r="E6" s="903" t="s">
        <v>17</v>
      </c>
      <c r="F6" s="904"/>
      <c r="G6" s="904"/>
      <c r="H6" s="905" t="s">
        <v>18</v>
      </c>
      <c r="I6" s="904"/>
      <c r="J6" s="904"/>
      <c r="K6" s="906" t="s">
        <v>352</v>
      </c>
    </row>
    <row r="7" spans="1:11" ht="18" customHeight="1" thickBot="1" x14ac:dyDescent="0.25">
      <c r="A7" s="888"/>
      <c r="B7" s="898" t="s">
        <v>19</v>
      </c>
      <c r="C7" s="899"/>
      <c r="D7" s="900"/>
      <c r="E7" s="898" t="s">
        <v>20</v>
      </c>
      <c r="F7" s="899"/>
      <c r="G7" s="899"/>
      <c r="H7" s="901" t="s">
        <v>5</v>
      </c>
      <c r="I7" s="902"/>
      <c r="J7" s="902"/>
      <c r="K7" s="907"/>
    </row>
    <row r="8" spans="1:11" ht="19.5" customHeight="1" x14ac:dyDescent="0.2">
      <c r="A8" s="888"/>
      <c r="B8" s="641" t="s">
        <v>0</v>
      </c>
      <c r="C8" s="493" t="s">
        <v>1</v>
      </c>
      <c r="D8" s="493" t="s">
        <v>47</v>
      </c>
      <c r="E8" s="641" t="s">
        <v>0</v>
      </c>
      <c r="F8" s="641" t="s">
        <v>1</v>
      </c>
      <c r="G8" s="641" t="s">
        <v>47</v>
      </c>
      <c r="H8" s="642" t="s">
        <v>0</v>
      </c>
      <c r="I8" s="641" t="s">
        <v>1</v>
      </c>
      <c r="J8" s="493" t="s">
        <v>47</v>
      </c>
      <c r="K8" s="907"/>
    </row>
    <row r="9" spans="1:11" ht="18" x14ac:dyDescent="0.2">
      <c r="A9" s="888"/>
      <c r="B9" s="641" t="s">
        <v>25</v>
      </c>
      <c r="C9" s="641" t="s">
        <v>26</v>
      </c>
      <c r="D9" s="643" t="s">
        <v>5</v>
      </c>
      <c r="E9" s="641" t="s">
        <v>25</v>
      </c>
      <c r="F9" s="641" t="s">
        <v>26</v>
      </c>
      <c r="G9" s="643" t="s">
        <v>5</v>
      </c>
      <c r="H9" s="642" t="s">
        <v>25</v>
      </c>
      <c r="I9" s="641" t="s">
        <v>26</v>
      </c>
      <c r="J9" s="643" t="s">
        <v>5</v>
      </c>
      <c r="K9" s="907"/>
    </row>
    <row r="10" spans="1:11" ht="21" customHeight="1" x14ac:dyDescent="0.2">
      <c r="A10" s="356" t="s">
        <v>353</v>
      </c>
      <c r="B10" s="654">
        <v>583</v>
      </c>
      <c r="C10" s="654">
        <v>0</v>
      </c>
      <c r="D10" s="654">
        <f t="shared" ref="D10:D18" si="0">SUM(B10:C10)</f>
        <v>583</v>
      </c>
      <c r="E10" s="654">
        <v>0</v>
      </c>
      <c r="F10" s="654">
        <v>0</v>
      </c>
      <c r="G10" s="654">
        <f t="shared" ref="G10:G18" si="1">SUM(E10:F10)</f>
        <v>0</v>
      </c>
      <c r="H10" s="500">
        <f t="shared" ref="H10:H18" si="2">B10+E10</f>
        <v>583</v>
      </c>
      <c r="I10" s="500">
        <f t="shared" ref="I10:I18" si="3">C10+F10</f>
        <v>0</v>
      </c>
      <c r="J10" s="500">
        <f t="shared" ref="J10:J18" si="4">SUM(H10:I10)</f>
        <v>583</v>
      </c>
      <c r="K10" s="501" t="s">
        <v>258</v>
      </c>
    </row>
    <row r="11" spans="1:11" ht="21" customHeight="1" x14ac:dyDescent="0.2">
      <c r="A11" s="358" t="s">
        <v>354</v>
      </c>
      <c r="B11" s="370">
        <v>2906</v>
      </c>
      <c r="C11" s="650">
        <v>852</v>
      </c>
      <c r="D11" s="370">
        <f t="shared" si="0"/>
        <v>3758</v>
      </c>
      <c r="E11" s="370">
        <v>2927</v>
      </c>
      <c r="F11" s="650">
        <v>908</v>
      </c>
      <c r="G11" s="370">
        <f t="shared" si="1"/>
        <v>3835</v>
      </c>
      <c r="H11" s="502">
        <f t="shared" si="2"/>
        <v>5833</v>
      </c>
      <c r="I11" s="370">
        <f t="shared" si="3"/>
        <v>1760</v>
      </c>
      <c r="J11" s="370">
        <f t="shared" si="4"/>
        <v>7593</v>
      </c>
      <c r="K11" s="503" t="s">
        <v>355</v>
      </c>
    </row>
    <row r="12" spans="1:11" ht="21" customHeight="1" x14ac:dyDescent="0.2">
      <c r="A12" s="356" t="s">
        <v>356</v>
      </c>
      <c r="B12" s="367">
        <v>18525</v>
      </c>
      <c r="C12" s="367">
        <v>6286</v>
      </c>
      <c r="D12" s="367">
        <f t="shared" si="0"/>
        <v>24811</v>
      </c>
      <c r="E12" s="367">
        <v>6947</v>
      </c>
      <c r="F12" s="654">
        <v>1177</v>
      </c>
      <c r="G12" s="367">
        <f t="shared" si="1"/>
        <v>8124</v>
      </c>
      <c r="H12" s="504">
        <f t="shared" si="2"/>
        <v>25472</v>
      </c>
      <c r="I12" s="367">
        <f t="shared" si="3"/>
        <v>7463</v>
      </c>
      <c r="J12" s="367">
        <f t="shared" si="4"/>
        <v>32935</v>
      </c>
      <c r="K12" s="501" t="s">
        <v>259</v>
      </c>
    </row>
    <row r="13" spans="1:11" ht="21" customHeight="1" x14ac:dyDescent="0.2">
      <c r="A13" s="358" t="s">
        <v>357</v>
      </c>
      <c r="B13" s="370">
        <v>33317</v>
      </c>
      <c r="C13" s="370">
        <v>13424</v>
      </c>
      <c r="D13" s="370">
        <f t="shared" si="0"/>
        <v>46741</v>
      </c>
      <c r="E13" s="370">
        <v>9423</v>
      </c>
      <c r="F13" s="650">
        <v>498</v>
      </c>
      <c r="G13" s="370">
        <f t="shared" si="1"/>
        <v>9921</v>
      </c>
      <c r="H13" s="502">
        <f t="shared" si="2"/>
        <v>42740</v>
      </c>
      <c r="I13" s="370">
        <f t="shared" si="3"/>
        <v>13922</v>
      </c>
      <c r="J13" s="370">
        <f t="shared" si="4"/>
        <v>56662</v>
      </c>
      <c r="K13" s="503" t="s">
        <v>260</v>
      </c>
    </row>
    <row r="14" spans="1:11" ht="21" customHeight="1" x14ac:dyDescent="0.2">
      <c r="A14" s="356" t="s">
        <v>358</v>
      </c>
      <c r="B14" s="367">
        <v>158371</v>
      </c>
      <c r="C14" s="367">
        <v>77326</v>
      </c>
      <c r="D14" s="367">
        <f t="shared" si="0"/>
        <v>235697</v>
      </c>
      <c r="E14" s="367">
        <v>17137</v>
      </c>
      <c r="F14" s="367">
        <v>5720</v>
      </c>
      <c r="G14" s="367">
        <f t="shared" si="1"/>
        <v>22857</v>
      </c>
      <c r="H14" s="504">
        <f t="shared" si="2"/>
        <v>175508</v>
      </c>
      <c r="I14" s="367">
        <f t="shared" si="3"/>
        <v>83046</v>
      </c>
      <c r="J14" s="367">
        <f t="shared" si="4"/>
        <v>258554</v>
      </c>
      <c r="K14" s="501" t="s">
        <v>359</v>
      </c>
    </row>
    <row r="15" spans="1:11" ht="21" customHeight="1" x14ac:dyDescent="0.2">
      <c r="A15" s="358" t="s">
        <v>360</v>
      </c>
      <c r="B15" s="370">
        <v>38732</v>
      </c>
      <c r="C15" s="370">
        <v>19670</v>
      </c>
      <c r="D15" s="370">
        <f t="shared" si="0"/>
        <v>58402</v>
      </c>
      <c r="E15" s="370">
        <v>2574</v>
      </c>
      <c r="F15" s="370">
        <v>698</v>
      </c>
      <c r="G15" s="370">
        <f t="shared" si="1"/>
        <v>3272</v>
      </c>
      <c r="H15" s="502">
        <f t="shared" si="2"/>
        <v>41306</v>
      </c>
      <c r="I15" s="370">
        <f t="shared" si="3"/>
        <v>20368</v>
      </c>
      <c r="J15" s="370">
        <f t="shared" si="4"/>
        <v>61674</v>
      </c>
      <c r="K15" s="503" t="s">
        <v>361</v>
      </c>
    </row>
    <row r="16" spans="1:11" ht="21" customHeight="1" x14ac:dyDescent="0.2">
      <c r="A16" s="356" t="s">
        <v>362</v>
      </c>
      <c r="B16" s="367">
        <v>98028</v>
      </c>
      <c r="C16" s="367">
        <v>305019</v>
      </c>
      <c r="D16" s="367">
        <f t="shared" si="0"/>
        <v>403047</v>
      </c>
      <c r="E16" s="367">
        <v>10008</v>
      </c>
      <c r="F16" s="367">
        <v>8730</v>
      </c>
      <c r="G16" s="367">
        <f t="shared" si="1"/>
        <v>18738</v>
      </c>
      <c r="H16" s="504">
        <f t="shared" si="2"/>
        <v>108036</v>
      </c>
      <c r="I16" s="367">
        <f t="shared" si="3"/>
        <v>313749</v>
      </c>
      <c r="J16" s="367">
        <f t="shared" si="4"/>
        <v>421785</v>
      </c>
      <c r="K16" s="501" t="s">
        <v>261</v>
      </c>
    </row>
    <row r="17" spans="1:16" ht="21" customHeight="1" x14ac:dyDescent="0.2">
      <c r="A17" s="358" t="s">
        <v>363</v>
      </c>
      <c r="B17" s="370">
        <v>2263</v>
      </c>
      <c r="C17" s="370">
        <v>3435</v>
      </c>
      <c r="D17" s="370">
        <f t="shared" si="0"/>
        <v>5698</v>
      </c>
      <c r="E17" s="650">
        <v>463</v>
      </c>
      <c r="F17" s="650">
        <v>1123</v>
      </c>
      <c r="G17" s="650">
        <f t="shared" si="1"/>
        <v>1586</v>
      </c>
      <c r="H17" s="502">
        <f t="shared" si="2"/>
        <v>2726</v>
      </c>
      <c r="I17" s="370">
        <f t="shared" si="3"/>
        <v>4558</v>
      </c>
      <c r="J17" s="370">
        <f t="shared" si="4"/>
        <v>7284</v>
      </c>
      <c r="K17" s="503" t="s">
        <v>262</v>
      </c>
    </row>
    <row r="18" spans="1:16" ht="21" customHeight="1" thickBot="1" x14ac:dyDescent="0.25">
      <c r="A18" s="505" t="s">
        <v>115</v>
      </c>
      <c r="B18" s="506">
        <v>0</v>
      </c>
      <c r="C18" s="506">
        <v>200</v>
      </c>
      <c r="D18" s="506">
        <f t="shared" si="0"/>
        <v>200</v>
      </c>
      <c r="E18" s="506">
        <v>0</v>
      </c>
      <c r="F18" s="506">
        <v>210</v>
      </c>
      <c r="G18" s="506">
        <f t="shared" si="1"/>
        <v>210</v>
      </c>
      <c r="H18" s="507">
        <f t="shared" si="2"/>
        <v>0</v>
      </c>
      <c r="I18" s="506">
        <f t="shared" si="3"/>
        <v>410</v>
      </c>
      <c r="J18" s="506">
        <f t="shared" si="4"/>
        <v>410</v>
      </c>
      <c r="K18" s="508" t="s">
        <v>263</v>
      </c>
    </row>
    <row r="19" spans="1:16" ht="21" customHeight="1" x14ac:dyDescent="0.2">
      <c r="A19" s="661" t="s">
        <v>28</v>
      </c>
      <c r="B19" s="498">
        <f t="shared" ref="B19:J19" si="5">SUM(B10:B18)</f>
        <v>352725</v>
      </c>
      <c r="C19" s="498">
        <f t="shared" si="5"/>
        <v>426212</v>
      </c>
      <c r="D19" s="498">
        <f t="shared" si="5"/>
        <v>778937</v>
      </c>
      <c r="E19" s="498">
        <f t="shared" si="5"/>
        <v>49479</v>
      </c>
      <c r="F19" s="498">
        <f t="shared" si="5"/>
        <v>19064</v>
      </c>
      <c r="G19" s="498">
        <f t="shared" si="5"/>
        <v>68543</v>
      </c>
      <c r="H19" s="509">
        <f t="shared" si="5"/>
        <v>402204</v>
      </c>
      <c r="I19" s="498">
        <f t="shared" si="5"/>
        <v>445276</v>
      </c>
      <c r="J19" s="510">
        <f t="shared" si="5"/>
        <v>847480</v>
      </c>
      <c r="K19" s="511" t="s">
        <v>5</v>
      </c>
      <c r="P19" s="230"/>
    </row>
    <row r="20" spans="1:16" ht="18" x14ac:dyDescent="0.2">
      <c r="A20" s="436" t="s">
        <v>329</v>
      </c>
      <c r="B20" s="177"/>
      <c r="C20" s="177"/>
      <c r="D20" s="177"/>
      <c r="F20" s="39"/>
      <c r="G20" s="39"/>
      <c r="H20" s="39"/>
      <c r="I20" s="39"/>
      <c r="K20" t="s">
        <v>330</v>
      </c>
    </row>
    <row r="21" spans="1:16" x14ac:dyDescent="0.2">
      <c r="B21" s="262"/>
      <c r="C21" s="262"/>
      <c r="D21" s="262"/>
      <c r="E21" s="262"/>
      <c r="F21" s="262"/>
      <c r="G21" s="262"/>
      <c r="H21" s="262"/>
      <c r="I21" s="262"/>
      <c r="J21" s="262"/>
    </row>
  </sheetData>
  <mergeCells count="12">
    <mergeCell ref="K6:K9"/>
    <mergeCell ref="B7:D7"/>
    <mergeCell ref="E7:G7"/>
    <mergeCell ref="H7:J7"/>
    <mergeCell ref="J1:K1"/>
    <mergeCell ref="J2:K2"/>
    <mergeCell ref="A3:K3"/>
    <mergeCell ref="A4:K4"/>
    <mergeCell ref="A6:A9"/>
    <mergeCell ref="B6:D6"/>
    <mergeCell ref="E6:G6"/>
    <mergeCell ref="H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2" orientation="landscape" horizontalDpi="300" r:id="rId1"/>
  <headerFooter>
    <oddFooter>&amp;Lstats.gov.sa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9"/>
  <sheetViews>
    <sheetView rightToLeft="1" view="pageBreakPreview" zoomScaleNormal="90" zoomScaleSheetLayoutView="100" workbookViewId="0">
      <selection activeCell="A3" sqref="A3:E3"/>
    </sheetView>
  </sheetViews>
  <sheetFormatPr defaultRowHeight="14.25" x14ac:dyDescent="0.2"/>
  <cols>
    <col min="1" max="1" width="31.75" customWidth="1"/>
    <col min="2" max="2" width="44.25" customWidth="1"/>
    <col min="3" max="5" width="11.375" customWidth="1"/>
  </cols>
  <sheetData>
    <row r="1" spans="1:5" x14ac:dyDescent="0.2">
      <c r="C1" s="816" t="s">
        <v>591</v>
      </c>
      <c r="D1" s="816"/>
      <c r="E1" s="816"/>
    </row>
    <row r="2" spans="1:5" ht="61.5" customHeight="1" x14ac:dyDescent="0.2">
      <c r="C2" s="816" t="s">
        <v>636</v>
      </c>
      <c r="D2" s="816"/>
      <c r="E2" s="816"/>
    </row>
    <row r="3" spans="1:5" ht="15.75" x14ac:dyDescent="0.2">
      <c r="A3" s="776" t="s">
        <v>416</v>
      </c>
      <c r="B3" s="776"/>
      <c r="C3" s="776"/>
      <c r="D3" s="776"/>
      <c r="E3" s="776"/>
    </row>
    <row r="4" spans="1:5" ht="15.75" x14ac:dyDescent="0.2">
      <c r="A4" s="912" t="s">
        <v>417</v>
      </c>
      <c r="B4" s="912"/>
      <c r="C4" s="912"/>
      <c r="D4" s="912"/>
      <c r="E4" s="912"/>
    </row>
    <row r="5" spans="1:5" x14ac:dyDescent="0.2">
      <c r="A5" s="673" t="s">
        <v>409</v>
      </c>
      <c r="B5" s="673"/>
    </row>
    <row r="6" spans="1:5" ht="12" customHeight="1" x14ac:dyDescent="0.2">
      <c r="A6" s="911" t="s">
        <v>610</v>
      </c>
      <c r="B6" s="910" t="s">
        <v>611</v>
      </c>
      <c r="C6" s="910" t="s">
        <v>394</v>
      </c>
      <c r="D6" s="910"/>
      <c r="E6" s="913"/>
    </row>
    <row r="7" spans="1:5" ht="12" customHeight="1" thickBot="1" x14ac:dyDescent="0.25">
      <c r="A7" s="911"/>
      <c r="B7" s="910"/>
      <c r="C7" s="908" t="s">
        <v>396</v>
      </c>
      <c r="D7" s="908"/>
      <c r="E7" s="909"/>
    </row>
    <row r="8" spans="1:5" ht="12" customHeight="1" x14ac:dyDescent="0.2">
      <c r="A8" s="911"/>
      <c r="B8" s="910"/>
      <c r="C8" s="724" t="s">
        <v>0</v>
      </c>
      <c r="D8" s="724" t="s">
        <v>1</v>
      </c>
      <c r="E8" s="725" t="s">
        <v>47</v>
      </c>
    </row>
    <row r="9" spans="1:5" ht="12" customHeight="1" x14ac:dyDescent="0.2">
      <c r="A9" s="911"/>
      <c r="B9" s="910"/>
      <c r="C9" s="724" t="s">
        <v>25</v>
      </c>
      <c r="D9" s="724" t="s">
        <v>26</v>
      </c>
      <c r="E9" s="726" t="s">
        <v>5</v>
      </c>
    </row>
    <row r="10" spans="1:5" ht="18" x14ac:dyDescent="0.2">
      <c r="A10" s="722" t="s">
        <v>419</v>
      </c>
      <c r="B10" s="727" t="s">
        <v>625</v>
      </c>
      <c r="C10" s="728">
        <v>9.2567419999999991</v>
      </c>
      <c r="D10" s="728">
        <v>22.625820000000001</v>
      </c>
      <c r="E10" s="729">
        <v>18.648879999999998</v>
      </c>
    </row>
    <row r="11" spans="1:5" ht="18" x14ac:dyDescent="0.2">
      <c r="A11" s="723" t="s">
        <v>420</v>
      </c>
      <c r="B11" s="730" t="s">
        <v>626</v>
      </c>
      <c r="C11" s="731">
        <v>16.97777</v>
      </c>
      <c r="D11" s="731">
        <v>32.733519999999999</v>
      </c>
      <c r="E11" s="328">
        <v>28.046610000000001</v>
      </c>
    </row>
    <row r="12" spans="1:5" ht="18" x14ac:dyDescent="0.2">
      <c r="A12" s="722" t="s">
        <v>421</v>
      </c>
      <c r="B12" s="727" t="s">
        <v>627</v>
      </c>
      <c r="C12" s="728">
        <v>31.101330000000001</v>
      </c>
      <c r="D12" s="728">
        <v>17.138249999999999</v>
      </c>
      <c r="E12" s="729">
        <v>21.291889999999999</v>
      </c>
    </row>
    <row r="13" spans="1:5" ht="31.5" x14ac:dyDescent="0.2">
      <c r="A13" s="723" t="s">
        <v>422</v>
      </c>
      <c r="B13" s="730" t="s">
        <v>628</v>
      </c>
      <c r="C13" s="731">
        <v>17.208659999999998</v>
      </c>
      <c r="D13" s="731">
        <v>20.9741</v>
      </c>
      <c r="E13" s="328">
        <v>19.85398</v>
      </c>
    </row>
    <row r="14" spans="1:5" ht="18" x14ac:dyDescent="0.2">
      <c r="A14" s="722" t="s">
        <v>423</v>
      </c>
      <c r="B14" s="727" t="s">
        <v>629</v>
      </c>
      <c r="C14" s="728">
        <v>15.174469999999999</v>
      </c>
      <c r="D14" s="728">
        <v>0.75413300000000005</v>
      </c>
      <c r="E14" s="729">
        <v>5.0437900000000004</v>
      </c>
    </row>
    <row r="15" spans="1:5" ht="18" x14ac:dyDescent="0.2">
      <c r="A15" s="723" t="s">
        <v>424</v>
      </c>
      <c r="B15" s="730" t="s">
        <v>630</v>
      </c>
      <c r="C15" s="731">
        <v>0.394899</v>
      </c>
      <c r="D15" s="731">
        <v>0</v>
      </c>
      <c r="E15" s="328">
        <v>0.11747199999999999</v>
      </c>
    </row>
    <row r="16" spans="1:5" ht="18" x14ac:dyDescent="0.2">
      <c r="A16" s="722" t="s">
        <v>425</v>
      </c>
      <c r="B16" s="727" t="s">
        <v>631</v>
      </c>
      <c r="C16" s="728">
        <v>8.1245550000000009</v>
      </c>
      <c r="D16" s="728">
        <v>3.667109</v>
      </c>
      <c r="E16" s="729">
        <v>4.9930779999999997</v>
      </c>
    </row>
    <row r="17" spans="1:5" ht="18" x14ac:dyDescent="0.2">
      <c r="A17" s="723" t="s">
        <v>426</v>
      </c>
      <c r="B17" s="730" t="s">
        <v>632</v>
      </c>
      <c r="C17" s="731">
        <v>1.761579</v>
      </c>
      <c r="D17" s="731">
        <v>2.107065</v>
      </c>
      <c r="E17" s="328">
        <v>2.004292</v>
      </c>
    </row>
    <row r="18" spans="1:5" ht="18" x14ac:dyDescent="0.2">
      <c r="A18" s="515" t="s">
        <v>427</v>
      </c>
      <c r="B18" s="732" t="s">
        <v>5</v>
      </c>
      <c r="C18" s="733">
        <v>100</v>
      </c>
      <c r="D18" s="733">
        <v>100</v>
      </c>
      <c r="E18" s="734">
        <v>100</v>
      </c>
    </row>
    <row r="19" spans="1:5" ht="15" x14ac:dyDescent="0.2">
      <c r="A19" s="177" t="s">
        <v>329</v>
      </c>
      <c r="B19" s="177"/>
      <c r="C19" s="177"/>
      <c r="D19" s="177"/>
    </row>
  </sheetData>
  <mergeCells count="8">
    <mergeCell ref="C7:E7"/>
    <mergeCell ref="B6:B9"/>
    <mergeCell ref="A6:A9"/>
    <mergeCell ref="C1:E1"/>
    <mergeCell ref="C2:E2"/>
    <mergeCell ref="A3:E3"/>
    <mergeCell ref="A4:E4"/>
    <mergeCell ref="C6:E6"/>
  </mergeCells>
  <pageMargins left="0.7" right="0.7" top="0.75" bottom="0.75" header="0.3" footer="0.3"/>
  <pageSetup paperSize="9" scale="81" orientation="landscape" horizontalDpi="4294967295" verticalDpi="4294967295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18"/>
  <sheetViews>
    <sheetView rightToLeft="1" view="pageBreakPreview" zoomScaleNormal="100" zoomScaleSheetLayoutView="100" workbookViewId="0">
      <selection activeCell="A3" sqref="A3:D3"/>
    </sheetView>
  </sheetViews>
  <sheetFormatPr defaultRowHeight="14.25" x14ac:dyDescent="0.2"/>
  <cols>
    <col min="1" max="1" width="40.375" customWidth="1"/>
    <col min="2" max="3" width="16.125" customWidth="1"/>
    <col min="4" max="4" width="21.875" customWidth="1"/>
  </cols>
  <sheetData>
    <row r="1" spans="1:15" x14ac:dyDescent="0.2">
      <c r="A1" s="114"/>
      <c r="B1" s="816" t="s">
        <v>582</v>
      </c>
      <c r="C1" s="816"/>
      <c r="D1" s="816"/>
    </row>
    <row r="2" spans="1:15" ht="61.5" customHeight="1" x14ac:dyDescent="0.2">
      <c r="A2" s="516"/>
      <c r="B2" s="816" t="s">
        <v>635</v>
      </c>
      <c r="C2" s="816"/>
      <c r="D2" s="816"/>
    </row>
    <row r="3" spans="1:15" ht="29.45" customHeight="1" x14ac:dyDescent="0.2">
      <c r="A3" s="776" t="s">
        <v>554</v>
      </c>
      <c r="B3" s="776"/>
      <c r="C3" s="776"/>
      <c r="D3" s="776"/>
    </row>
    <row r="4" spans="1:15" ht="29.45" customHeight="1" x14ac:dyDescent="0.2">
      <c r="A4" s="915" t="s">
        <v>428</v>
      </c>
      <c r="B4" s="915"/>
      <c r="C4" s="915"/>
      <c r="D4" s="915"/>
    </row>
    <row r="5" spans="1:15" ht="15.75" x14ac:dyDescent="0.2">
      <c r="A5" s="673" t="s">
        <v>412</v>
      </c>
      <c r="B5" s="657"/>
      <c r="C5" s="657"/>
      <c r="D5" s="657"/>
    </row>
    <row r="6" spans="1:15" ht="15.75" customHeight="1" x14ac:dyDescent="0.2">
      <c r="A6" s="914" t="s">
        <v>610</v>
      </c>
      <c r="B6" s="911" t="s">
        <v>394</v>
      </c>
      <c r="C6" s="916"/>
      <c r="D6" s="917"/>
    </row>
    <row r="7" spans="1:15" ht="16.5" thickBot="1" x14ac:dyDescent="0.25">
      <c r="A7" s="914"/>
      <c r="B7" s="918" t="s">
        <v>396</v>
      </c>
      <c r="C7" s="919"/>
      <c r="D7" s="920"/>
    </row>
    <row r="8" spans="1:15" ht="15.75" x14ac:dyDescent="0.2">
      <c r="A8" s="914" t="s">
        <v>611</v>
      </c>
      <c r="B8" s="646" t="s">
        <v>0</v>
      </c>
      <c r="C8" s="645" t="s">
        <v>1</v>
      </c>
      <c r="D8" s="645" t="s">
        <v>47</v>
      </c>
    </row>
    <row r="9" spans="1:15" ht="15.75" x14ac:dyDescent="0.2">
      <c r="A9" s="914"/>
      <c r="B9" s="646" t="s">
        <v>25</v>
      </c>
      <c r="C9" s="645" t="s">
        <v>26</v>
      </c>
      <c r="D9" s="512" t="s">
        <v>5</v>
      </c>
    </row>
    <row r="10" spans="1:15" ht="30" customHeight="1" x14ac:dyDescent="0.2">
      <c r="A10" s="514" t="s">
        <v>571</v>
      </c>
      <c r="B10" s="647">
        <v>58.3</v>
      </c>
      <c r="C10" s="647">
        <v>51.3</v>
      </c>
      <c r="D10" s="648">
        <v>56</v>
      </c>
      <c r="G10" s="329"/>
      <c r="H10" s="329"/>
      <c r="I10" s="329"/>
      <c r="J10" s="329"/>
      <c r="K10" s="329"/>
      <c r="L10" s="329"/>
      <c r="M10" s="329"/>
      <c r="N10" s="329"/>
      <c r="O10" s="329"/>
    </row>
    <row r="11" spans="1:15" ht="30" customHeight="1" x14ac:dyDescent="0.2">
      <c r="A11" s="513" t="s">
        <v>572</v>
      </c>
      <c r="B11" s="655">
        <v>37.799999999999997</v>
      </c>
      <c r="C11" s="655">
        <v>47</v>
      </c>
      <c r="D11" s="332">
        <v>40.799999999999997</v>
      </c>
      <c r="G11" s="329"/>
      <c r="H11" s="329"/>
      <c r="I11" s="329"/>
      <c r="J11" s="329"/>
      <c r="K11" s="329"/>
      <c r="L11" s="329"/>
      <c r="M11" s="329"/>
      <c r="N11" s="329"/>
      <c r="O11" s="329"/>
    </row>
    <row r="12" spans="1:15" ht="30" customHeight="1" x14ac:dyDescent="0.2">
      <c r="A12" s="514" t="s">
        <v>573</v>
      </c>
      <c r="B12" s="651">
        <v>2.1</v>
      </c>
      <c r="C12" s="651">
        <v>0</v>
      </c>
      <c r="D12" s="652">
        <v>1.4</v>
      </c>
      <c r="G12" s="329"/>
      <c r="H12" s="329"/>
      <c r="I12" s="329"/>
      <c r="J12" s="329"/>
      <c r="K12" s="329"/>
      <c r="L12" s="329"/>
      <c r="M12" s="329"/>
      <c r="N12" s="329"/>
      <c r="O12" s="329"/>
    </row>
    <row r="13" spans="1:15" ht="30" customHeight="1" x14ac:dyDescent="0.2">
      <c r="A13" s="513" t="s">
        <v>574</v>
      </c>
      <c r="B13" s="649">
        <v>0.6</v>
      </c>
      <c r="C13" s="649">
        <v>0.7</v>
      </c>
      <c r="D13" s="653">
        <v>0.6</v>
      </c>
      <c r="G13" s="329"/>
      <c r="H13" s="329"/>
      <c r="I13" s="329"/>
      <c r="J13" s="329"/>
      <c r="K13" s="329"/>
      <c r="L13" s="329"/>
      <c r="M13" s="329"/>
      <c r="N13" s="329"/>
      <c r="O13" s="329"/>
    </row>
    <row r="14" spans="1:15" ht="30" customHeight="1" x14ac:dyDescent="0.2">
      <c r="A14" s="514" t="s">
        <v>577</v>
      </c>
      <c r="B14" s="647">
        <v>0.6</v>
      </c>
      <c r="C14" s="647">
        <v>0.1</v>
      </c>
      <c r="D14" s="648">
        <v>0.4</v>
      </c>
      <c r="G14" s="329"/>
      <c r="H14" s="329"/>
      <c r="I14" s="329"/>
      <c r="J14" s="329"/>
      <c r="K14" s="329"/>
      <c r="L14" s="329"/>
      <c r="M14" s="329"/>
      <c r="N14" s="329"/>
      <c r="O14" s="329"/>
    </row>
    <row r="15" spans="1:15" ht="30" customHeight="1" x14ac:dyDescent="0.2">
      <c r="A15" s="513" t="s">
        <v>576</v>
      </c>
      <c r="B15" s="649">
        <v>0.4</v>
      </c>
      <c r="C15" s="649">
        <v>0.7</v>
      </c>
      <c r="D15" s="653">
        <v>0.5</v>
      </c>
      <c r="G15" s="329"/>
      <c r="H15" s="329"/>
      <c r="I15" s="329"/>
      <c r="J15" s="329"/>
      <c r="K15" s="329"/>
      <c r="L15" s="329"/>
      <c r="M15" s="329"/>
      <c r="N15" s="329"/>
      <c r="O15" s="329"/>
    </row>
    <row r="16" spans="1:15" ht="30" customHeight="1" x14ac:dyDescent="0.2">
      <c r="A16" s="514" t="s">
        <v>575</v>
      </c>
      <c r="B16" s="647">
        <v>0.2</v>
      </c>
      <c r="C16" s="647">
        <v>0.2</v>
      </c>
      <c r="D16" s="648">
        <v>0.2</v>
      </c>
      <c r="G16" s="329"/>
      <c r="H16" s="329"/>
      <c r="I16" s="329"/>
      <c r="J16" s="329"/>
      <c r="K16" s="329"/>
      <c r="L16" s="329"/>
      <c r="M16" s="329"/>
      <c r="N16" s="329"/>
      <c r="O16" s="329"/>
    </row>
    <row r="17" spans="1:15" ht="18" x14ac:dyDescent="0.2">
      <c r="A17" s="515" t="s">
        <v>18</v>
      </c>
      <c r="B17" s="680">
        <f>SUM(B10:B16)</f>
        <v>99.999999999999986</v>
      </c>
      <c r="C17" s="680">
        <f>SUM(C10:C16)</f>
        <v>100</v>
      </c>
      <c r="D17" s="680">
        <f>SUM(D10:D16)</f>
        <v>99.9</v>
      </c>
      <c r="G17" s="329"/>
      <c r="H17" s="329"/>
      <c r="I17" s="329"/>
      <c r="J17" s="329"/>
      <c r="K17" s="329"/>
      <c r="L17" s="329"/>
      <c r="M17" s="329"/>
      <c r="N17" s="329"/>
      <c r="O17" s="329"/>
    </row>
    <row r="18" spans="1:15" ht="18" x14ac:dyDescent="0.2">
      <c r="A18" s="436" t="s">
        <v>329</v>
      </c>
      <c r="B18" s="177"/>
      <c r="C18" s="177"/>
      <c r="D18" s="177"/>
    </row>
  </sheetData>
  <mergeCells count="8">
    <mergeCell ref="A8:A9"/>
    <mergeCell ref="B1:D1"/>
    <mergeCell ref="B2:D2"/>
    <mergeCell ref="A3:D3"/>
    <mergeCell ref="A4:D4"/>
    <mergeCell ref="A6:A7"/>
    <mergeCell ref="B6:D6"/>
    <mergeCell ref="B7:D7"/>
  </mergeCells>
  <pageMargins left="0.7" right="0.7" top="0.75" bottom="0.75" header="0.3" footer="0.3"/>
  <pageSetup paperSize="9" scale="75" orientation="landscape" horizontalDpi="4294967295" verticalDpi="4294967295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1"/>
  <sheetViews>
    <sheetView rightToLeft="1" view="pageBreakPreview" zoomScaleNormal="80" zoomScaleSheetLayoutView="100" workbookViewId="0">
      <selection activeCell="A3" sqref="A3:E3"/>
    </sheetView>
  </sheetViews>
  <sheetFormatPr defaultRowHeight="14.25" x14ac:dyDescent="0.2"/>
  <cols>
    <col min="1" max="1" width="25.75" customWidth="1"/>
    <col min="2" max="2" width="28.125" customWidth="1"/>
    <col min="3" max="5" width="15.875" customWidth="1"/>
  </cols>
  <sheetData>
    <row r="1" spans="1:5" x14ac:dyDescent="0.2">
      <c r="D1" s="816" t="s">
        <v>582</v>
      </c>
      <c r="E1" s="816"/>
    </row>
    <row r="2" spans="1:5" ht="61.5" customHeight="1" x14ac:dyDescent="0.2">
      <c r="A2" s="72"/>
      <c r="D2" s="816" t="s">
        <v>635</v>
      </c>
      <c r="E2" s="816"/>
    </row>
    <row r="3" spans="1:5" ht="21" x14ac:dyDescent="0.2">
      <c r="A3" s="792" t="s">
        <v>430</v>
      </c>
      <c r="B3" s="792"/>
      <c r="C3" s="792"/>
      <c r="D3" s="792"/>
      <c r="E3" s="792"/>
    </row>
    <row r="4" spans="1:5" ht="21" x14ac:dyDescent="0.2">
      <c r="A4" s="855" t="s">
        <v>431</v>
      </c>
      <c r="B4" s="855"/>
      <c r="C4" s="855"/>
      <c r="D4" s="855"/>
      <c r="E4" s="855"/>
    </row>
    <row r="5" spans="1:5" ht="18" x14ac:dyDescent="0.45">
      <c r="A5" s="644" t="s">
        <v>415</v>
      </c>
      <c r="B5" s="491"/>
      <c r="C5" s="491"/>
      <c r="D5" s="491"/>
      <c r="E5" s="491"/>
    </row>
    <row r="6" spans="1:5" ht="19.5" customHeight="1" x14ac:dyDescent="0.2">
      <c r="A6" s="923" t="s">
        <v>433</v>
      </c>
      <c r="B6" s="924"/>
      <c r="C6" s="658" t="s">
        <v>0</v>
      </c>
      <c r="D6" s="658" t="s">
        <v>1</v>
      </c>
      <c r="E6" s="517" t="s">
        <v>18</v>
      </c>
    </row>
    <row r="7" spans="1:5" ht="31.5" customHeight="1" x14ac:dyDescent="0.2">
      <c r="A7" s="923" t="s">
        <v>434</v>
      </c>
      <c r="B7" s="924"/>
      <c r="C7" s="658" t="s">
        <v>25</v>
      </c>
      <c r="D7" s="658" t="s">
        <v>26</v>
      </c>
      <c r="E7" s="518" t="s">
        <v>5</v>
      </c>
    </row>
    <row r="8" spans="1:5" ht="23.45" customHeight="1" x14ac:dyDescent="0.2">
      <c r="A8" s="519" t="s">
        <v>435</v>
      </c>
      <c r="B8" s="68" t="s">
        <v>436</v>
      </c>
      <c r="C8" s="7">
        <v>60761</v>
      </c>
      <c r="D8" s="7">
        <v>12862</v>
      </c>
      <c r="E8" s="520">
        <f>SUM(C8:D8)</f>
        <v>73623</v>
      </c>
    </row>
    <row r="9" spans="1:5" ht="23.45" customHeight="1" x14ac:dyDescent="0.2">
      <c r="A9" s="521" t="s">
        <v>437</v>
      </c>
      <c r="B9" s="88" t="s">
        <v>438</v>
      </c>
      <c r="C9" s="26">
        <v>291964</v>
      </c>
      <c r="D9" s="26">
        <v>413350</v>
      </c>
      <c r="E9" s="522">
        <f>SUM(C9:D9)</f>
        <v>705314</v>
      </c>
    </row>
    <row r="10" spans="1:5" ht="25.5" customHeight="1" x14ac:dyDescent="0.2">
      <c r="A10" s="921" t="s">
        <v>439</v>
      </c>
      <c r="B10" s="922"/>
      <c r="C10" s="523">
        <f>SUM(C8:C9)</f>
        <v>352725</v>
      </c>
      <c r="D10" s="523">
        <f>SUM(D8:D9)</f>
        <v>426212</v>
      </c>
      <c r="E10" s="524">
        <f>SUM(C10:D10)</f>
        <v>778937</v>
      </c>
    </row>
    <row r="11" spans="1:5" ht="18" x14ac:dyDescent="0.2">
      <c r="A11" s="436" t="s">
        <v>329</v>
      </c>
      <c r="B11" s="177"/>
      <c r="C11" s="177"/>
      <c r="D11" s="177"/>
      <c r="E11" t="s">
        <v>330</v>
      </c>
    </row>
  </sheetData>
  <mergeCells count="7">
    <mergeCell ref="A10:B10"/>
    <mergeCell ref="D1:E1"/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11"/>
  <sheetViews>
    <sheetView rightToLeft="1" view="pageBreakPreview" zoomScale="120" zoomScaleNormal="100" zoomScaleSheetLayoutView="120" workbookViewId="0">
      <selection activeCell="A3" sqref="A3:E3"/>
    </sheetView>
  </sheetViews>
  <sheetFormatPr defaultRowHeight="14.25" x14ac:dyDescent="0.2"/>
  <cols>
    <col min="1" max="1" width="22.125" customWidth="1"/>
    <col min="2" max="2" width="29.125" bestFit="1" customWidth="1"/>
    <col min="3" max="3" width="12.75" customWidth="1"/>
    <col min="4" max="4" width="12.375" customWidth="1"/>
    <col min="5" max="5" width="13.875" customWidth="1"/>
  </cols>
  <sheetData>
    <row r="1" spans="1:6" x14ac:dyDescent="0.2">
      <c r="D1" s="625" t="s">
        <v>582</v>
      </c>
    </row>
    <row r="2" spans="1:6" ht="61.5" customHeight="1" x14ac:dyDescent="0.2">
      <c r="A2" s="72"/>
      <c r="D2" s="625" t="s">
        <v>635</v>
      </c>
    </row>
    <row r="3" spans="1:6" ht="18" x14ac:dyDescent="0.2">
      <c r="A3" s="824" t="s">
        <v>440</v>
      </c>
      <c r="B3" s="824"/>
      <c r="C3" s="824"/>
      <c r="D3" s="824"/>
      <c r="E3" s="824"/>
    </row>
    <row r="4" spans="1:6" ht="18" x14ac:dyDescent="0.2">
      <c r="A4" s="880" t="s">
        <v>441</v>
      </c>
      <c r="B4" s="880"/>
      <c r="C4" s="880"/>
      <c r="D4" s="880"/>
      <c r="E4" s="880"/>
    </row>
    <row r="5" spans="1:6" ht="15.75" x14ac:dyDescent="0.2">
      <c r="A5" s="644" t="s">
        <v>418</v>
      </c>
      <c r="B5" s="525"/>
      <c r="C5" s="525"/>
      <c r="D5" s="525"/>
      <c r="E5" s="525"/>
    </row>
    <row r="6" spans="1:6" ht="19.5" customHeight="1" x14ac:dyDescent="0.2">
      <c r="A6" s="907" t="s">
        <v>433</v>
      </c>
      <c r="B6" s="925"/>
      <c r="C6" s="643" t="s">
        <v>0</v>
      </c>
      <c r="D6" s="643" t="s">
        <v>1</v>
      </c>
      <c r="E6" s="526" t="s">
        <v>18</v>
      </c>
    </row>
    <row r="7" spans="1:6" ht="31.5" customHeight="1" x14ac:dyDescent="0.2">
      <c r="A7" s="907" t="s">
        <v>434</v>
      </c>
      <c r="B7" s="925"/>
      <c r="C7" s="643" t="s">
        <v>25</v>
      </c>
      <c r="D7" s="643" t="s">
        <v>26</v>
      </c>
      <c r="E7" s="526" t="s">
        <v>5</v>
      </c>
    </row>
    <row r="8" spans="1:6" ht="20.45" customHeight="1" x14ac:dyDescent="0.2">
      <c r="A8" s="82" t="s">
        <v>435</v>
      </c>
      <c r="B8" s="82" t="s">
        <v>436</v>
      </c>
      <c r="C8" s="401">
        <v>17.22617</v>
      </c>
      <c r="D8" s="401">
        <v>3.017747</v>
      </c>
      <c r="E8" s="527">
        <v>9.451727</v>
      </c>
      <c r="F8" s="329"/>
    </row>
    <row r="9" spans="1:6" ht="20.45" customHeight="1" x14ac:dyDescent="0.2">
      <c r="A9" s="83" t="s">
        <v>437</v>
      </c>
      <c r="B9" s="83" t="s">
        <v>438</v>
      </c>
      <c r="C9" s="404">
        <v>82.773830000000004</v>
      </c>
      <c r="D9" s="404">
        <v>96.982249999999993</v>
      </c>
      <c r="E9" s="528">
        <v>90.548270000000002</v>
      </c>
      <c r="F9" s="329"/>
    </row>
    <row r="10" spans="1:6" ht="19.149999999999999" customHeight="1" x14ac:dyDescent="0.2">
      <c r="A10" s="926" t="s">
        <v>439</v>
      </c>
      <c r="B10" s="927"/>
      <c r="C10" s="610">
        <f>SUM(C8:C9)</f>
        <v>100</v>
      </c>
      <c r="D10" s="610">
        <f t="shared" ref="D10:E10" si="0">SUM(D8:D9)</f>
        <v>99.999996999999993</v>
      </c>
      <c r="E10" s="611">
        <f t="shared" si="0"/>
        <v>99.999997000000008</v>
      </c>
      <c r="F10" s="329"/>
    </row>
    <row r="11" spans="1:6" ht="18" x14ac:dyDescent="0.2">
      <c r="A11" s="436" t="s">
        <v>329</v>
      </c>
      <c r="B11" s="177"/>
      <c r="C11" s="177"/>
      <c r="D11" s="177"/>
      <c r="E11" t="s">
        <v>330</v>
      </c>
    </row>
  </sheetData>
  <mergeCells count="5">
    <mergeCell ref="A3:E3"/>
    <mergeCell ref="A4:E4"/>
    <mergeCell ref="A6:B6"/>
    <mergeCell ref="A7:B7"/>
    <mergeCell ref="A10:B1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2" orientation="landscape" horizontalDpi="300" r:id="rId1"/>
  <headerFooter>
    <oddFooter>&amp;Lstats.gov.sa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rightToLeft="1" view="pageBreakPreview" zoomScale="110" zoomScaleNormal="100" zoomScaleSheetLayoutView="110" workbookViewId="0">
      <selection activeCell="B2" sqref="B2"/>
    </sheetView>
  </sheetViews>
  <sheetFormatPr defaultRowHeight="14.25" x14ac:dyDescent="0.2"/>
  <cols>
    <col min="1" max="1" width="25.125" bestFit="1" customWidth="1"/>
    <col min="2" max="2" width="25.125" customWidth="1"/>
    <col min="3" max="3" width="11.875" bestFit="1" customWidth="1"/>
    <col min="4" max="4" width="9.75" bestFit="1" customWidth="1"/>
    <col min="5" max="5" width="11.625" bestFit="1" customWidth="1"/>
    <col min="6" max="6" width="10.875" bestFit="1" customWidth="1"/>
    <col min="7" max="7" width="9.125" bestFit="1" customWidth="1"/>
    <col min="8" max="8" width="10.875" bestFit="1" customWidth="1"/>
  </cols>
  <sheetData>
    <row r="1" spans="1:11" ht="24.75" customHeight="1" x14ac:dyDescent="0.2">
      <c r="A1" s="1"/>
      <c r="B1" s="1"/>
      <c r="C1" s="709"/>
      <c r="D1" s="708" t="s">
        <v>582</v>
      </c>
      <c r="E1" s="709"/>
      <c r="F1" s="2"/>
      <c r="G1" s="2"/>
    </row>
    <row r="2" spans="1:11" s="2" customFormat="1" ht="42" customHeight="1" x14ac:dyDescent="0.2">
      <c r="C2" s="707"/>
      <c r="D2" s="708" t="s">
        <v>634</v>
      </c>
      <c r="E2" s="707"/>
    </row>
    <row r="3" spans="1:11" ht="18" x14ac:dyDescent="0.2">
      <c r="A3" s="777" t="s">
        <v>587</v>
      </c>
      <c r="B3" s="777"/>
      <c r="C3" s="777"/>
      <c r="D3" s="777"/>
      <c r="E3" s="777"/>
    </row>
    <row r="4" spans="1:11" ht="18" x14ac:dyDescent="0.2">
      <c r="A4" s="778" t="s">
        <v>588</v>
      </c>
      <c r="B4" s="778"/>
      <c r="C4" s="778"/>
      <c r="D4" s="778"/>
      <c r="E4" s="778"/>
    </row>
    <row r="5" spans="1:11" ht="18" x14ac:dyDescent="0.2">
      <c r="A5" s="178" t="s">
        <v>284</v>
      </c>
      <c r="B5" s="218"/>
      <c r="C5" s="218"/>
      <c r="D5" s="218"/>
      <c r="E5" s="218"/>
    </row>
    <row r="6" spans="1:11" ht="13.15" customHeight="1" x14ac:dyDescent="0.2">
      <c r="A6" s="766" t="s">
        <v>35</v>
      </c>
      <c r="B6" s="779"/>
      <c r="C6" s="766" t="s">
        <v>22</v>
      </c>
      <c r="D6" s="787" t="s">
        <v>23</v>
      </c>
      <c r="E6" s="767" t="s">
        <v>24</v>
      </c>
    </row>
    <row r="7" spans="1:11" ht="13.15" customHeight="1" x14ac:dyDescent="0.2">
      <c r="A7" s="766" t="s">
        <v>36</v>
      </c>
      <c r="B7" s="779"/>
      <c r="C7" s="766"/>
      <c r="D7" s="787"/>
      <c r="E7" s="767"/>
    </row>
    <row r="8" spans="1:11" ht="18" customHeight="1" x14ac:dyDescent="0.2">
      <c r="A8" s="766"/>
      <c r="B8" s="779"/>
      <c r="C8" s="220" t="s">
        <v>25</v>
      </c>
      <c r="D8" s="217" t="s">
        <v>26</v>
      </c>
      <c r="E8" s="16" t="s">
        <v>5</v>
      </c>
    </row>
    <row r="9" spans="1:11" ht="25.9" customHeight="1" x14ac:dyDescent="0.2">
      <c r="A9" s="11" t="s">
        <v>581</v>
      </c>
      <c r="B9" s="239" t="s">
        <v>579</v>
      </c>
      <c r="C9" s="17">
        <v>1688722</v>
      </c>
      <c r="D9" s="17">
        <v>710381</v>
      </c>
      <c r="E9" s="29">
        <f>SUM(C9:D9)</f>
        <v>2399103</v>
      </c>
      <c r="F9" s="230"/>
      <c r="G9" s="230"/>
      <c r="H9" s="230"/>
      <c r="I9" s="230"/>
      <c r="J9" s="230"/>
      <c r="K9" s="230"/>
    </row>
    <row r="10" spans="1:11" ht="25.9" customHeight="1" x14ac:dyDescent="0.2">
      <c r="A10" s="14" t="s">
        <v>564</v>
      </c>
      <c r="B10" s="240" t="s">
        <v>562</v>
      </c>
      <c r="C10" s="30">
        <v>1673336</v>
      </c>
      <c r="D10" s="30">
        <v>739337</v>
      </c>
      <c r="E10" s="30">
        <f>SUM(C10:D10)</f>
        <v>2412673</v>
      </c>
      <c r="F10" s="230"/>
      <c r="G10" s="230"/>
      <c r="H10" s="230"/>
      <c r="I10" s="230"/>
      <c r="J10" s="230"/>
      <c r="K10" s="230"/>
    </row>
    <row r="11" spans="1:11" s="40" customFormat="1" ht="18" x14ac:dyDescent="0.45">
      <c r="A11" s="786" t="s">
        <v>42</v>
      </c>
      <c r="B11" s="786"/>
      <c r="E11" s="32" t="s">
        <v>41</v>
      </c>
    </row>
    <row r="12" spans="1:11" x14ac:dyDescent="0.2">
      <c r="C12" s="230"/>
    </row>
  </sheetData>
  <mergeCells count="8">
    <mergeCell ref="A11:B11"/>
    <mergeCell ref="A7:B8"/>
    <mergeCell ref="A3:E3"/>
    <mergeCell ref="A4:E4"/>
    <mergeCell ref="E6:E7"/>
    <mergeCell ref="D6:D7"/>
    <mergeCell ref="C6:C7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0"/>
  <sheetViews>
    <sheetView rightToLeft="1" view="pageBreakPreview" zoomScale="70" zoomScaleNormal="70" zoomScaleSheetLayoutView="70" workbookViewId="0">
      <selection activeCell="A3" sqref="A3:E3"/>
    </sheetView>
  </sheetViews>
  <sheetFormatPr defaultRowHeight="14.25" x14ac:dyDescent="0.2"/>
  <cols>
    <col min="1" max="1" width="34.625" customWidth="1"/>
    <col min="2" max="2" width="43.625" bestFit="1" customWidth="1"/>
    <col min="3" max="5" width="12.75" customWidth="1"/>
  </cols>
  <sheetData>
    <row r="1" spans="1:5" x14ac:dyDescent="0.2">
      <c r="D1" s="816" t="s">
        <v>582</v>
      </c>
      <c r="E1" s="816"/>
    </row>
    <row r="2" spans="1:5" ht="61.5" customHeight="1" x14ac:dyDescent="0.2">
      <c r="A2" s="72"/>
      <c r="D2" s="816" t="s">
        <v>635</v>
      </c>
      <c r="E2" s="816"/>
    </row>
    <row r="3" spans="1:5" ht="18" x14ac:dyDescent="0.2">
      <c r="A3" s="823" t="s">
        <v>443</v>
      </c>
      <c r="B3" s="823"/>
      <c r="C3" s="823"/>
      <c r="D3" s="823"/>
      <c r="E3" s="823"/>
    </row>
    <row r="4" spans="1:5" ht="18" x14ac:dyDescent="0.2">
      <c r="A4" s="880" t="s">
        <v>444</v>
      </c>
      <c r="B4" s="880"/>
      <c r="C4" s="880"/>
      <c r="D4" s="880"/>
      <c r="E4" s="880"/>
    </row>
    <row r="5" spans="1:5" ht="18" x14ac:dyDescent="0.45">
      <c r="A5" s="644" t="s">
        <v>429</v>
      </c>
      <c r="B5" s="529"/>
      <c r="C5" s="529"/>
      <c r="D5" s="529"/>
      <c r="E5" s="529"/>
    </row>
    <row r="6" spans="1:5" ht="15.75" customHeight="1" x14ac:dyDescent="0.2">
      <c r="A6" s="928" t="s">
        <v>446</v>
      </c>
      <c r="B6" s="929"/>
      <c r="C6" s="932" t="s">
        <v>0</v>
      </c>
      <c r="D6" s="928" t="s">
        <v>1</v>
      </c>
      <c r="E6" s="933" t="s">
        <v>18</v>
      </c>
    </row>
    <row r="7" spans="1:5" ht="31.5" customHeight="1" x14ac:dyDescent="0.2">
      <c r="A7" s="928" t="s">
        <v>434</v>
      </c>
      <c r="B7" s="929"/>
      <c r="C7" s="932"/>
      <c r="D7" s="928"/>
      <c r="E7" s="933"/>
    </row>
    <row r="8" spans="1:5" ht="31.5" customHeight="1" x14ac:dyDescent="0.2">
      <c r="A8" s="928" t="s">
        <v>447</v>
      </c>
      <c r="B8" s="929"/>
      <c r="C8" s="659" t="s">
        <v>25</v>
      </c>
      <c r="D8" s="659" t="s">
        <v>26</v>
      </c>
      <c r="E8" s="660" t="s">
        <v>5</v>
      </c>
    </row>
    <row r="9" spans="1:5" ht="22.15" customHeight="1" x14ac:dyDescent="0.2">
      <c r="A9" s="530" t="s">
        <v>448</v>
      </c>
      <c r="B9" s="531" t="s">
        <v>449</v>
      </c>
      <c r="C9" s="532">
        <v>28.822759999999999</v>
      </c>
      <c r="D9" s="532">
        <v>31.19266</v>
      </c>
      <c r="E9" s="533">
        <v>29.236789999999999</v>
      </c>
    </row>
    <row r="10" spans="1:5" ht="22.15" customHeight="1" x14ac:dyDescent="0.2">
      <c r="A10" s="534" t="s">
        <v>450</v>
      </c>
      <c r="B10" s="535" t="s">
        <v>451</v>
      </c>
      <c r="C10" s="536">
        <v>3.1582759999999999</v>
      </c>
      <c r="D10" s="536">
        <v>3.864096</v>
      </c>
      <c r="E10" s="537">
        <v>3.2815829999999999</v>
      </c>
    </row>
    <row r="11" spans="1:5" ht="22.15" customHeight="1" x14ac:dyDescent="0.2">
      <c r="A11" s="530" t="s">
        <v>452</v>
      </c>
      <c r="B11" s="531" t="s">
        <v>453</v>
      </c>
      <c r="C11" s="532">
        <v>6.3560509999999999</v>
      </c>
      <c r="D11" s="532">
        <v>8.6222980000000007</v>
      </c>
      <c r="E11" s="533">
        <v>6.7519660000000004</v>
      </c>
    </row>
    <row r="12" spans="1:5" ht="22.15" customHeight="1" x14ac:dyDescent="0.2">
      <c r="A12" s="534" t="s">
        <v>454</v>
      </c>
      <c r="B12" s="535" t="s">
        <v>455</v>
      </c>
      <c r="C12" s="536">
        <v>29.202940000000002</v>
      </c>
      <c r="D12" s="536">
        <v>28.36262</v>
      </c>
      <c r="E12" s="537">
        <v>29.056139999999999</v>
      </c>
    </row>
    <row r="13" spans="1:5" ht="22.15" customHeight="1" x14ac:dyDescent="0.2">
      <c r="A13" s="530" t="s">
        <v>456</v>
      </c>
      <c r="B13" s="531" t="s">
        <v>457</v>
      </c>
      <c r="C13" s="532">
        <v>1.601356</v>
      </c>
      <c r="D13" s="532">
        <v>4.4705329999999996</v>
      </c>
      <c r="E13" s="533">
        <v>2.1026039999999999</v>
      </c>
    </row>
    <row r="14" spans="1:5" ht="22.15" customHeight="1" x14ac:dyDescent="0.2">
      <c r="A14" s="534" t="s">
        <v>458</v>
      </c>
      <c r="B14" s="535" t="s">
        <v>459</v>
      </c>
      <c r="C14" s="536">
        <v>4.0651080000000004</v>
      </c>
      <c r="D14" s="536">
        <v>2.5345979999999999</v>
      </c>
      <c r="E14" s="537">
        <v>3.7977259999999999</v>
      </c>
    </row>
    <row r="15" spans="1:5" ht="22.15" customHeight="1" x14ac:dyDescent="0.2">
      <c r="A15" s="530" t="s">
        <v>460</v>
      </c>
      <c r="B15" s="531" t="s">
        <v>461</v>
      </c>
      <c r="C15" s="532">
        <v>9.774362</v>
      </c>
      <c r="D15" s="532">
        <v>14.51563</v>
      </c>
      <c r="E15" s="533">
        <v>10.60266</v>
      </c>
    </row>
    <row r="16" spans="1:5" ht="22.15" customHeight="1" x14ac:dyDescent="0.2">
      <c r="A16" s="534" t="s">
        <v>462</v>
      </c>
      <c r="B16" s="535" t="s">
        <v>463</v>
      </c>
      <c r="C16" s="536">
        <v>7.3270679999999997</v>
      </c>
      <c r="D16" s="536">
        <v>1.4461200000000001</v>
      </c>
      <c r="E16" s="537">
        <v>6.2996619999999997</v>
      </c>
    </row>
    <row r="17" spans="1:5" ht="22.15" customHeight="1" x14ac:dyDescent="0.2">
      <c r="A17" s="530" t="s">
        <v>464</v>
      </c>
      <c r="B17" s="531" t="s">
        <v>465</v>
      </c>
      <c r="C17" s="532">
        <v>9.5439509999999999</v>
      </c>
      <c r="D17" s="532">
        <v>4.9914480000000001</v>
      </c>
      <c r="E17" s="533">
        <v>8.7486250000000005</v>
      </c>
    </row>
    <row r="18" spans="1:5" ht="22.15" customHeight="1" x14ac:dyDescent="0.2">
      <c r="A18" s="534" t="s">
        <v>623</v>
      </c>
      <c r="B18" s="535" t="s">
        <v>624</v>
      </c>
      <c r="C18" s="536">
        <v>0.148121</v>
      </c>
      <c r="D18" s="536">
        <v>0</v>
      </c>
      <c r="E18" s="537">
        <v>0.12224400000000001</v>
      </c>
    </row>
    <row r="19" spans="1:5" ht="25.15" customHeight="1" x14ac:dyDescent="0.2">
      <c r="A19" s="930" t="s">
        <v>439</v>
      </c>
      <c r="B19" s="931"/>
      <c r="C19" s="612">
        <f>SUM(C9:C18)</f>
        <v>99.999992999999989</v>
      </c>
      <c r="D19" s="612">
        <f t="shared" ref="D19:E19" si="0">SUM(D9:D18)</f>
        <v>100.00000300000001</v>
      </c>
      <c r="E19" s="612">
        <f t="shared" si="0"/>
        <v>100</v>
      </c>
    </row>
    <row r="20" spans="1:5" ht="18" x14ac:dyDescent="0.2">
      <c r="A20" s="436" t="s">
        <v>329</v>
      </c>
      <c r="B20" s="177"/>
      <c r="C20" s="177"/>
      <c r="D20" s="177"/>
      <c r="E20" t="s">
        <v>330</v>
      </c>
    </row>
  </sheetData>
  <mergeCells count="11">
    <mergeCell ref="A7:B7"/>
    <mergeCell ref="A8:B8"/>
    <mergeCell ref="A19:B19"/>
    <mergeCell ref="D1:E1"/>
    <mergeCell ref="D2:E2"/>
    <mergeCell ref="A3:E3"/>
    <mergeCell ref="A4:E4"/>
    <mergeCell ref="A6:B6"/>
    <mergeCell ref="C6:C7"/>
    <mergeCell ref="D6:D7"/>
    <mergeCell ref="E6:E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4" orientation="landscape" horizontalDpi="300" r:id="rId1"/>
  <headerFooter>
    <oddFooter>&amp;Lstats.gov.sa</oddFooter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20"/>
  <sheetViews>
    <sheetView rightToLeft="1" view="pageBreakPreview" zoomScale="90" zoomScaleNormal="60" zoomScaleSheetLayoutView="90" workbookViewId="0">
      <selection activeCell="A3" sqref="A3:E3"/>
    </sheetView>
  </sheetViews>
  <sheetFormatPr defaultRowHeight="14.25" x14ac:dyDescent="0.2"/>
  <cols>
    <col min="1" max="1" width="44" customWidth="1"/>
    <col min="2" max="2" width="52.875" customWidth="1"/>
    <col min="3" max="5" width="11.75" customWidth="1"/>
  </cols>
  <sheetData>
    <row r="1" spans="1:5" x14ac:dyDescent="0.2">
      <c r="D1" s="816" t="s">
        <v>582</v>
      </c>
      <c r="E1" s="816"/>
    </row>
    <row r="2" spans="1:5" ht="61.5" customHeight="1" x14ac:dyDescent="0.2">
      <c r="A2" s="72"/>
      <c r="B2" s="72"/>
      <c r="D2" s="816" t="s">
        <v>635</v>
      </c>
      <c r="E2" s="816"/>
    </row>
    <row r="3" spans="1:5" ht="21" x14ac:dyDescent="0.2">
      <c r="A3" s="791" t="s">
        <v>467</v>
      </c>
      <c r="B3" s="791"/>
      <c r="C3" s="791"/>
      <c r="D3" s="791"/>
      <c r="E3" s="791"/>
    </row>
    <row r="4" spans="1:5" ht="21" x14ac:dyDescent="0.2">
      <c r="A4" s="855" t="s">
        <v>468</v>
      </c>
      <c r="B4" s="855"/>
      <c r="C4" s="855"/>
      <c r="D4" s="855"/>
      <c r="E4" s="855"/>
    </row>
    <row r="5" spans="1:5" ht="15.75" customHeight="1" x14ac:dyDescent="0.2">
      <c r="A5" s="677" t="s">
        <v>432</v>
      </c>
      <c r="B5" s="677"/>
      <c r="C5" s="633"/>
      <c r="D5" s="633"/>
      <c r="E5" s="633"/>
    </row>
    <row r="6" spans="1:5" ht="18" x14ac:dyDescent="0.2">
      <c r="A6" s="936" t="s">
        <v>470</v>
      </c>
      <c r="B6" s="936" t="s">
        <v>471</v>
      </c>
      <c r="C6" s="643" t="s">
        <v>0</v>
      </c>
      <c r="D6" s="643" t="s">
        <v>1</v>
      </c>
      <c r="E6" s="526" t="s">
        <v>18</v>
      </c>
    </row>
    <row r="7" spans="1:5" ht="18" x14ac:dyDescent="0.2">
      <c r="A7" s="936"/>
      <c r="B7" s="936"/>
      <c r="C7" s="643" t="s">
        <v>25</v>
      </c>
      <c r="D7" s="643" t="s">
        <v>26</v>
      </c>
      <c r="E7" s="526" t="s">
        <v>5</v>
      </c>
    </row>
    <row r="8" spans="1:5" ht="22.9" customHeight="1" x14ac:dyDescent="0.2">
      <c r="A8" s="358" t="s">
        <v>472</v>
      </c>
      <c r="B8" s="719" t="s">
        <v>613</v>
      </c>
      <c r="C8" s="536">
        <v>38.608550000000001</v>
      </c>
      <c r="D8" s="536">
        <v>14.4475</v>
      </c>
      <c r="E8" s="537">
        <v>25.38832</v>
      </c>
    </row>
    <row r="9" spans="1:5" ht="22.9" customHeight="1" x14ac:dyDescent="0.2">
      <c r="A9" s="356" t="s">
        <v>473</v>
      </c>
      <c r="B9" s="720" t="s">
        <v>614</v>
      </c>
      <c r="C9" s="532">
        <v>28.797219999999999</v>
      </c>
      <c r="D9" s="532">
        <v>33.079549999999998</v>
      </c>
      <c r="E9" s="533">
        <v>31.14039</v>
      </c>
    </row>
    <row r="10" spans="1:5" ht="22.9" customHeight="1" x14ac:dyDescent="0.2">
      <c r="A10" s="358" t="s">
        <v>474</v>
      </c>
      <c r="B10" s="719" t="s">
        <v>615</v>
      </c>
      <c r="C10" s="536">
        <v>7.3663619999999996</v>
      </c>
      <c r="D10" s="536">
        <v>3.988156</v>
      </c>
      <c r="E10" s="537">
        <v>5.5179049999999998</v>
      </c>
    </row>
    <row r="11" spans="1:5" ht="22.9" customHeight="1" x14ac:dyDescent="0.2">
      <c r="A11" s="356" t="s">
        <v>475</v>
      </c>
      <c r="B11" s="720" t="s">
        <v>616</v>
      </c>
      <c r="C11" s="532">
        <v>1.690269</v>
      </c>
      <c r="D11" s="532">
        <v>1.1369929999999999</v>
      </c>
      <c r="E11" s="533">
        <v>1.387532</v>
      </c>
    </row>
    <row r="12" spans="1:5" ht="22.9" customHeight="1" x14ac:dyDescent="0.2">
      <c r="A12" s="358" t="s">
        <v>476</v>
      </c>
      <c r="B12" s="719" t="s">
        <v>617</v>
      </c>
      <c r="C12" s="536">
        <v>16.303920000000002</v>
      </c>
      <c r="D12" s="536">
        <v>43.491500000000002</v>
      </c>
      <c r="E12" s="537">
        <v>31.18019</v>
      </c>
    </row>
    <row r="13" spans="1:5" ht="22.9" customHeight="1" x14ac:dyDescent="0.2">
      <c r="A13" s="356" t="s">
        <v>604</v>
      </c>
      <c r="B13" s="720" t="s">
        <v>618</v>
      </c>
      <c r="C13" s="532">
        <v>3.5517750000000001</v>
      </c>
      <c r="D13" s="532">
        <v>2.3887170000000002</v>
      </c>
      <c r="E13" s="533">
        <v>2.9153829999999998</v>
      </c>
    </row>
    <row r="14" spans="1:5" ht="22.9" customHeight="1" x14ac:dyDescent="0.2">
      <c r="A14" s="358" t="s">
        <v>477</v>
      </c>
      <c r="B14" s="719" t="s">
        <v>619</v>
      </c>
      <c r="C14" s="536">
        <v>0.40739999999999998</v>
      </c>
      <c r="D14" s="536">
        <v>0.56779299999999999</v>
      </c>
      <c r="E14" s="537">
        <v>0.49516199999999999</v>
      </c>
    </row>
    <row r="15" spans="1:5" ht="22.9" customHeight="1" x14ac:dyDescent="0.2">
      <c r="A15" s="356" t="s">
        <v>478</v>
      </c>
      <c r="B15" s="721" t="s">
        <v>620</v>
      </c>
      <c r="C15" s="532">
        <v>0</v>
      </c>
      <c r="D15" s="532">
        <v>1.0089000000000001E-2</v>
      </c>
      <c r="E15" s="533">
        <v>5.5199999999999997E-3</v>
      </c>
    </row>
    <row r="16" spans="1:5" ht="36.75" customHeight="1" x14ac:dyDescent="0.2">
      <c r="A16" s="358" t="s">
        <v>479</v>
      </c>
      <c r="B16" s="719" t="s">
        <v>621</v>
      </c>
      <c r="C16" s="536">
        <v>0.383301</v>
      </c>
      <c r="D16" s="536">
        <v>0</v>
      </c>
      <c r="E16" s="537">
        <v>0.17357</v>
      </c>
    </row>
    <row r="17" spans="1:5" ht="22.9" customHeight="1" x14ac:dyDescent="0.2">
      <c r="A17" s="356" t="s">
        <v>466</v>
      </c>
      <c r="B17" s="720" t="s">
        <v>347</v>
      </c>
      <c r="C17" s="532">
        <v>2.8912040000000001</v>
      </c>
      <c r="D17" s="532">
        <v>0.88969799999999999</v>
      </c>
      <c r="E17" s="533">
        <v>1.7960370000000001</v>
      </c>
    </row>
    <row r="18" spans="1:5" ht="22.9" customHeight="1" x14ac:dyDescent="0.2">
      <c r="A18" s="358" t="s">
        <v>480</v>
      </c>
      <c r="B18" s="719" t="s">
        <v>622</v>
      </c>
      <c r="C18" s="536">
        <v>0</v>
      </c>
      <c r="D18" s="536">
        <v>0</v>
      </c>
      <c r="E18" s="537">
        <v>0</v>
      </c>
    </row>
    <row r="19" spans="1:5" ht="22.9" customHeight="1" x14ac:dyDescent="0.2">
      <c r="A19" s="934" t="s">
        <v>439</v>
      </c>
      <c r="B19" s="935"/>
      <c r="C19" s="523">
        <f>SUM(C8:C18)</f>
        <v>100.00000100000001</v>
      </c>
      <c r="D19" s="523">
        <f>SUM(D8:D18)</f>
        <v>99.999995999999982</v>
      </c>
      <c r="E19" s="538">
        <f>SUM(E8:E18)</f>
        <v>100.00000900000001</v>
      </c>
    </row>
    <row r="20" spans="1:5" ht="18" x14ac:dyDescent="0.2">
      <c r="A20" s="436" t="s">
        <v>329</v>
      </c>
      <c r="B20" s="436"/>
      <c r="C20" s="177"/>
      <c r="D20" s="177"/>
      <c r="E20" t="s">
        <v>330</v>
      </c>
    </row>
  </sheetData>
  <mergeCells count="7">
    <mergeCell ref="A19:B19"/>
    <mergeCell ref="D1:E1"/>
    <mergeCell ref="D2:E2"/>
    <mergeCell ref="A3:E3"/>
    <mergeCell ref="A4:E4"/>
    <mergeCell ref="A6:A7"/>
    <mergeCell ref="B6:B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8" orientation="landscape" r:id="rId1"/>
  <headerFooter>
    <oddFooter>&amp;Lstats.gov.sa</oddFooter>
  </headerFooter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16"/>
  <sheetViews>
    <sheetView rightToLeft="1" view="pageBreakPreview" zoomScaleNormal="60" zoomScaleSheetLayoutView="100" workbookViewId="0">
      <selection activeCell="A3" sqref="A3:D3"/>
    </sheetView>
  </sheetViews>
  <sheetFormatPr defaultColWidth="8.875" defaultRowHeight="19.5" x14ac:dyDescent="0.45"/>
  <cols>
    <col min="1" max="1" width="27.125" style="31" customWidth="1"/>
    <col min="2" max="4" width="17.875" style="31" customWidth="1"/>
    <col min="5" max="16384" width="8.875" style="31"/>
  </cols>
  <sheetData>
    <row r="1" spans="1:4" x14ac:dyDescent="0.45">
      <c r="C1" s="816" t="s">
        <v>582</v>
      </c>
      <c r="D1" s="816"/>
    </row>
    <row r="2" spans="1:4" ht="61.5" customHeight="1" x14ac:dyDescent="0.45">
      <c r="A2" s="72"/>
      <c r="C2" s="937" t="s">
        <v>635</v>
      </c>
      <c r="D2" s="937"/>
    </row>
    <row r="3" spans="1:4" x14ac:dyDescent="0.45">
      <c r="A3" s="823" t="s">
        <v>481</v>
      </c>
      <c r="B3" s="823"/>
      <c r="C3" s="823"/>
      <c r="D3" s="823"/>
    </row>
    <row r="4" spans="1:4" x14ac:dyDescent="0.45">
      <c r="A4" s="880" t="s">
        <v>482</v>
      </c>
      <c r="B4" s="880"/>
      <c r="C4" s="880"/>
      <c r="D4" s="880"/>
    </row>
    <row r="5" spans="1:4" x14ac:dyDescent="0.45">
      <c r="A5" s="644" t="s">
        <v>442</v>
      </c>
      <c r="B5" s="539"/>
      <c r="C5" s="539"/>
      <c r="D5" s="539"/>
    </row>
    <row r="6" spans="1:4" ht="43.15" customHeight="1" x14ac:dyDescent="0.45">
      <c r="A6" s="540" t="s">
        <v>484</v>
      </c>
      <c r="B6" s="541" t="s">
        <v>0</v>
      </c>
      <c r="C6" s="542" t="s">
        <v>1</v>
      </c>
      <c r="D6" s="543" t="s">
        <v>18</v>
      </c>
    </row>
    <row r="7" spans="1:4" ht="43.15" customHeight="1" x14ac:dyDescent="0.45">
      <c r="A7" s="540" t="s">
        <v>485</v>
      </c>
      <c r="B7" s="541" t="s">
        <v>25</v>
      </c>
      <c r="C7" s="542" t="s">
        <v>26</v>
      </c>
      <c r="D7" s="544" t="s">
        <v>5</v>
      </c>
    </row>
    <row r="8" spans="1:4" ht="21.6" customHeight="1" x14ac:dyDescent="0.45">
      <c r="A8" s="545">
        <v>1</v>
      </c>
      <c r="B8" s="546">
        <v>4.8570416046495151</v>
      </c>
      <c r="C8" s="546">
        <v>2.2448922132647606</v>
      </c>
      <c r="D8" s="547">
        <v>3.427748328812215</v>
      </c>
    </row>
    <row r="9" spans="1:4" ht="21.6" customHeight="1" x14ac:dyDescent="0.45">
      <c r="A9" s="548" t="s">
        <v>486</v>
      </c>
      <c r="B9" s="549">
        <v>16.389822099369198</v>
      </c>
      <c r="C9" s="549">
        <v>12.922207727609733</v>
      </c>
      <c r="D9" s="550">
        <v>14.492442906165712</v>
      </c>
    </row>
    <row r="10" spans="1:4" ht="21.6" customHeight="1" x14ac:dyDescent="0.45">
      <c r="A10" s="551" t="s">
        <v>487</v>
      </c>
      <c r="B10" s="546">
        <v>28.19590332411936</v>
      </c>
      <c r="C10" s="546">
        <v>26.220050115904758</v>
      </c>
      <c r="D10" s="547">
        <v>27.114773081776832</v>
      </c>
    </row>
    <row r="11" spans="1:4" ht="21.6" customHeight="1" x14ac:dyDescent="0.45">
      <c r="A11" s="548" t="s">
        <v>488</v>
      </c>
      <c r="B11" s="549">
        <v>9.4688496704231344</v>
      </c>
      <c r="C11" s="549">
        <v>9.4654772742203406</v>
      </c>
      <c r="D11" s="550">
        <v>9.4670043918827851</v>
      </c>
    </row>
    <row r="12" spans="1:4" ht="21.6" customHeight="1" x14ac:dyDescent="0.45">
      <c r="A12" s="551" t="s">
        <v>489</v>
      </c>
      <c r="B12" s="546">
        <v>18.498263519739176</v>
      </c>
      <c r="C12" s="546">
        <v>18.731757904517004</v>
      </c>
      <c r="D12" s="547">
        <v>18.626024954521352</v>
      </c>
    </row>
    <row r="13" spans="1:4" ht="21.6" customHeight="1" x14ac:dyDescent="0.45">
      <c r="A13" s="548" t="s">
        <v>490</v>
      </c>
      <c r="B13" s="549">
        <v>3.8120348713587071</v>
      </c>
      <c r="C13" s="549">
        <v>4.0569012604056196</v>
      </c>
      <c r="D13" s="550">
        <v>3.9460187409251328</v>
      </c>
    </row>
    <row r="14" spans="1:4" ht="21.6" customHeight="1" x14ac:dyDescent="0.45">
      <c r="A14" s="552" t="s">
        <v>491</v>
      </c>
      <c r="B14" s="546">
        <v>18.778084910340915</v>
      </c>
      <c r="C14" s="546">
        <v>26.358713504077784</v>
      </c>
      <c r="D14" s="547">
        <v>22.925987595915974</v>
      </c>
    </row>
    <row r="15" spans="1:4" ht="21.6" customHeight="1" x14ac:dyDescent="0.45">
      <c r="A15" s="553" t="s">
        <v>28</v>
      </c>
      <c r="B15" s="718">
        <f>SUM(B8:B14)</f>
        <v>100</v>
      </c>
      <c r="C15" s="718">
        <f t="shared" ref="C15:D15" si="0">SUM(C8:C14)</f>
        <v>100</v>
      </c>
      <c r="D15" s="613">
        <f t="shared" si="0"/>
        <v>100</v>
      </c>
    </row>
    <row r="16" spans="1:4" x14ac:dyDescent="0.45">
      <c r="A16" s="712" t="s">
        <v>329</v>
      </c>
      <c r="B16" s="712"/>
      <c r="C16" s="712"/>
      <c r="D16" s="41" t="s">
        <v>330</v>
      </c>
    </row>
  </sheetData>
  <mergeCells count="4">
    <mergeCell ref="C2:D2"/>
    <mergeCell ref="A3:D3"/>
    <mergeCell ref="A4:D4"/>
    <mergeCell ref="C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3" orientation="landscape" horizontalDpi="300" r:id="rId1"/>
  <headerFooter>
    <oddFooter>&amp;Lstats.gov.sa</oddFooter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11"/>
  <sheetViews>
    <sheetView rightToLeft="1" view="pageBreakPreview" zoomScale="80" zoomScaleNormal="60" zoomScaleSheetLayoutView="80" workbookViewId="0">
      <selection activeCell="A3" sqref="A3:E3"/>
    </sheetView>
  </sheetViews>
  <sheetFormatPr defaultRowHeight="14.25" x14ac:dyDescent="0.2"/>
  <cols>
    <col min="1" max="1" width="24.125" customWidth="1"/>
    <col min="2" max="2" width="33.125" customWidth="1"/>
    <col min="3" max="3" width="17" customWidth="1"/>
    <col min="4" max="4" width="16.625" customWidth="1"/>
    <col min="5" max="5" width="20.625" customWidth="1"/>
  </cols>
  <sheetData>
    <row r="1" spans="1:5" x14ac:dyDescent="0.2">
      <c r="D1" s="816" t="s">
        <v>582</v>
      </c>
      <c r="E1" s="816"/>
    </row>
    <row r="2" spans="1:5" ht="61.5" customHeight="1" x14ac:dyDescent="0.2">
      <c r="A2" s="72"/>
      <c r="D2" s="816" t="s">
        <v>635</v>
      </c>
      <c r="E2" s="816"/>
    </row>
    <row r="3" spans="1:5" ht="21" x14ac:dyDescent="0.2">
      <c r="A3" s="791" t="s">
        <v>492</v>
      </c>
      <c r="B3" s="791"/>
      <c r="C3" s="791"/>
      <c r="D3" s="791"/>
      <c r="E3" s="791"/>
    </row>
    <row r="4" spans="1:5" ht="21" x14ac:dyDescent="0.2">
      <c r="A4" s="855" t="s">
        <v>493</v>
      </c>
      <c r="B4" s="855"/>
      <c r="C4" s="855"/>
      <c r="D4" s="855"/>
      <c r="E4" s="855"/>
    </row>
    <row r="5" spans="1:5" ht="15.75" x14ac:dyDescent="0.2">
      <c r="A5" s="644" t="s">
        <v>445</v>
      </c>
    </row>
    <row r="6" spans="1:5" ht="18" x14ac:dyDescent="0.2">
      <c r="A6" s="903" t="s">
        <v>495</v>
      </c>
      <c r="B6" s="886"/>
      <c r="C6" s="641" t="s">
        <v>0</v>
      </c>
      <c r="D6" s="641" t="s">
        <v>1</v>
      </c>
      <c r="E6" s="642" t="s">
        <v>18</v>
      </c>
    </row>
    <row r="7" spans="1:5" ht="18" x14ac:dyDescent="0.2">
      <c r="A7" s="903" t="s">
        <v>496</v>
      </c>
      <c r="B7" s="886"/>
      <c r="C7" s="641" t="s">
        <v>25</v>
      </c>
      <c r="D7" s="641" t="s">
        <v>26</v>
      </c>
      <c r="E7" s="526" t="s">
        <v>5</v>
      </c>
    </row>
    <row r="8" spans="1:5" ht="27.6" customHeight="1" x14ac:dyDescent="0.2">
      <c r="A8" s="554" t="s">
        <v>497</v>
      </c>
      <c r="B8" s="375" t="s">
        <v>498</v>
      </c>
      <c r="C8" s="555">
        <v>7.3700474874193773</v>
      </c>
      <c r="D8" s="401">
        <v>9.5548694077125926</v>
      </c>
      <c r="E8" s="527">
        <v>8.5655194194138939</v>
      </c>
    </row>
    <row r="9" spans="1:5" ht="27.6" customHeight="1" x14ac:dyDescent="0.2">
      <c r="A9" s="556" t="s">
        <v>499</v>
      </c>
      <c r="B9" s="656" t="s">
        <v>500</v>
      </c>
      <c r="C9" s="557">
        <v>92.62995251258063</v>
      </c>
      <c r="D9" s="404">
        <v>90.445130592287398</v>
      </c>
      <c r="E9" s="528">
        <v>91.434480580586111</v>
      </c>
    </row>
    <row r="10" spans="1:5" ht="24.6" customHeight="1" x14ac:dyDescent="0.2">
      <c r="A10" s="934" t="s">
        <v>439</v>
      </c>
      <c r="B10" s="935"/>
      <c r="C10" s="614">
        <f>SUM(C8:C9)</f>
        <v>100</v>
      </c>
      <c r="D10" s="610">
        <f>SUM(D8:D9)</f>
        <v>99.999999999999986</v>
      </c>
      <c r="E10" s="611">
        <f>SUM(E8:E9)</f>
        <v>100</v>
      </c>
    </row>
    <row r="11" spans="1:5" ht="18" x14ac:dyDescent="0.2">
      <c r="A11" s="436" t="s">
        <v>329</v>
      </c>
      <c r="B11" s="177"/>
      <c r="C11" s="177"/>
      <c r="D11" s="177"/>
      <c r="E11" t="s">
        <v>330</v>
      </c>
    </row>
  </sheetData>
  <mergeCells count="7">
    <mergeCell ref="A10:B10"/>
    <mergeCell ref="D1:E1"/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15"/>
  <sheetViews>
    <sheetView rightToLeft="1" view="pageBreakPreview" zoomScale="115" zoomScaleNormal="70" zoomScaleSheetLayoutView="115" workbookViewId="0">
      <selection activeCell="A3" sqref="A3:E3"/>
    </sheetView>
  </sheetViews>
  <sheetFormatPr defaultRowHeight="14.25" x14ac:dyDescent="0.2"/>
  <cols>
    <col min="1" max="1" width="22.125" customWidth="1"/>
    <col min="2" max="2" width="24.75" customWidth="1"/>
    <col min="3" max="5" width="15.125" customWidth="1"/>
  </cols>
  <sheetData>
    <row r="1" spans="1:9" x14ac:dyDescent="0.2">
      <c r="D1" s="816" t="s">
        <v>582</v>
      </c>
      <c r="E1" s="816"/>
    </row>
    <row r="2" spans="1:9" ht="61.5" customHeight="1" x14ac:dyDescent="0.2">
      <c r="A2" s="72"/>
      <c r="D2" s="816" t="s">
        <v>635</v>
      </c>
      <c r="E2" s="816"/>
    </row>
    <row r="3" spans="1:9" ht="18" x14ac:dyDescent="0.2">
      <c r="A3" s="823" t="s">
        <v>501</v>
      </c>
      <c r="B3" s="823"/>
      <c r="C3" s="823"/>
      <c r="D3" s="823"/>
      <c r="E3" s="823"/>
    </row>
    <row r="4" spans="1:9" ht="18" x14ac:dyDescent="0.2">
      <c r="A4" s="880" t="s">
        <v>502</v>
      </c>
      <c r="B4" s="880"/>
      <c r="C4" s="880"/>
      <c r="D4" s="880"/>
      <c r="E4" s="880"/>
    </row>
    <row r="5" spans="1:9" ht="15.75" x14ac:dyDescent="0.2">
      <c r="A5" s="644" t="s">
        <v>469</v>
      </c>
    </row>
    <row r="6" spans="1:9" ht="19.5" customHeight="1" x14ac:dyDescent="0.2">
      <c r="A6" s="938" t="s">
        <v>504</v>
      </c>
      <c r="B6" s="939"/>
      <c r="C6" s="662" t="s">
        <v>0</v>
      </c>
      <c r="D6" s="662" t="s">
        <v>1</v>
      </c>
      <c r="E6" s="558" t="s">
        <v>18</v>
      </c>
    </row>
    <row r="7" spans="1:9" ht="17.25" customHeight="1" x14ac:dyDescent="0.2">
      <c r="A7" s="938" t="s">
        <v>505</v>
      </c>
      <c r="B7" s="939"/>
      <c r="C7" s="662" t="s">
        <v>25</v>
      </c>
      <c r="D7" s="662" t="s">
        <v>26</v>
      </c>
      <c r="E7" s="559" t="s">
        <v>5</v>
      </c>
    </row>
    <row r="8" spans="1:9" ht="21.6" customHeight="1" x14ac:dyDescent="0.2">
      <c r="A8" s="560" t="s">
        <v>506</v>
      </c>
      <c r="B8" s="375" t="s">
        <v>507</v>
      </c>
      <c r="C8" s="401">
        <v>11.44792</v>
      </c>
      <c r="D8" s="401">
        <v>7.9093410000000004</v>
      </c>
      <c r="E8" s="527">
        <v>9.2880699999999994</v>
      </c>
      <c r="G8" s="329"/>
      <c r="H8" s="329"/>
      <c r="I8" s="329"/>
    </row>
    <row r="9" spans="1:9" ht="21.6" customHeight="1" x14ac:dyDescent="0.2">
      <c r="A9" s="561" t="s">
        <v>508</v>
      </c>
      <c r="B9" s="656" t="s">
        <v>509</v>
      </c>
      <c r="C9" s="404">
        <v>0.323127</v>
      </c>
      <c r="D9" s="404">
        <v>0</v>
      </c>
      <c r="E9" s="528">
        <v>0.12589900000000001</v>
      </c>
      <c r="G9" s="329"/>
      <c r="H9" s="329"/>
      <c r="I9" s="329"/>
    </row>
    <row r="10" spans="1:9" ht="21.6" customHeight="1" x14ac:dyDescent="0.2">
      <c r="A10" s="560" t="s">
        <v>510</v>
      </c>
      <c r="B10" s="375" t="s">
        <v>511</v>
      </c>
      <c r="C10" s="401">
        <v>37.394210000000001</v>
      </c>
      <c r="D10" s="401">
        <v>65.551029999999997</v>
      </c>
      <c r="E10" s="527">
        <v>54.58034</v>
      </c>
      <c r="G10" s="329"/>
      <c r="H10" s="329"/>
      <c r="I10" s="329"/>
    </row>
    <row r="11" spans="1:9" ht="21.6" customHeight="1" x14ac:dyDescent="0.2">
      <c r="A11" s="561" t="s">
        <v>512</v>
      </c>
      <c r="B11" s="656" t="s">
        <v>513</v>
      </c>
      <c r="C11" s="404">
        <v>26.538699999999999</v>
      </c>
      <c r="D11" s="404">
        <v>10.296139999999999</v>
      </c>
      <c r="E11" s="528">
        <v>16.624700000000001</v>
      </c>
      <c r="G11" s="329"/>
      <c r="H11" s="329"/>
      <c r="I11" s="329"/>
    </row>
    <row r="12" spans="1:9" ht="21.6" customHeight="1" x14ac:dyDescent="0.2">
      <c r="A12" s="560" t="s">
        <v>514</v>
      </c>
      <c r="B12" s="375" t="s">
        <v>515</v>
      </c>
      <c r="C12" s="401">
        <v>20.995539999999998</v>
      </c>
      <c r="D12" s="401">
        <v>12.74433</v>
      </c>
      <c r="E12" s="527">
        <v>15.95923</v>
      </c>
      <c r="G12" s="329"/>
      <c r="H12" s="329"/>
      <c r="I12" s="329"/>
    </row>
    <row r="13" spans="1:9" ht="21.6" customHeight="1" x14ac:dyDescent="0.2">
      <c r="A13" s="561" t="s">
        <v>516</v>
      </c>
      <c r="B13" s="656" t="s">
        <v>347</v>
      </c>
      <c r="C13" s="404">
        <v>3.3005080000000002</v>
      </c>
      <c r="D13" s="404">
        <v>3.4991650000000001</v>
      </c>
      <c r="E13" s="528">
        <v>3.4217629999999999</v>
      </c>
      <c r="G13" s="329"/>
      <c r="H13" s="329"/>
      <c r="I13" s="329"/>
    </row>
    <row r="14" spans="1:9" ht="21.6" customHeight="1" x14ac:dyDescent="0.2">
      <c r="A14" s="934" t="s">
        <v>439</v>
      </c>
      <c r="B14" s="935"/>
      <c r="C14" s="610">
        <f>SUM(C8:C13)</f>
        <v>100.000005</v>
      </c>
      <c r="D14" s="611">
        <f>SUM(D8:D13)</f>
        <v>100.000006</v>
      </c>
      <c r="E14" s="611">
        <f>SUM(E8:E13)</f>
        <v>100.00000200000001</v>
      </c>
      <c r="G14" s="329"/>
      <c r="H14" s="329"/>
      <c r="I14" s="329"/>
    </row>
    <row r="15" spans="1:9" ht="18" x14ac:dyDescent="0.2">
      <c r="A15" s="436" t="s">
        <v>329</v>
      </c>
      <c r="B15" s="177"/>
      <c r="C15" s="811" t="s">
        <v>330</v>
      </c>
      <c r="D15" s="811"/>
      <c r="E15" s="811"/>
    </row>
  </sheetData>
  <mergeCells count="8">
    <mergeCell ref="A14:B14"/>
    <mergeCell ref="C15:E15"/>
    <mergeCell ref="D1:E1"/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13"/>
  <sheetViews>
    <sheetView rightToLeft="1" view="pageBreakPreview" zoomScale="115" zoomScaleNormal="70" zoomScaleSheetLayoutView="115" workbookViewId="0">
      <selection activeCell="A3" sqref="A3:E3"/>
    </sheetView>
  </sheetViews>
  <sheetFormatPr defaultRowHeight="14.25" x14ac:dyDescent="0.2"/>
  <cols>
    <col min="1" max="1" width="30" customWidth="1"/>
    <col min="2" max="5" width="17.375" customWidth="1"/>
  </cols>
  <sheetData>
    <row r="1" spans="1:9" x14ac:dyDescent="0.2">
      <c r="D1" s="816" t="s">
        <v>582</v>
      </c>
      <c r="E1" s="816"/>
    </row>
    <row r="2" spans="1:9" ht="61.5" customHeight="1" x14ac:dyDescent="0.2">
      <c r="A2" s="72"/>
      <c r="D2" s="816" t="s">
        <v>635</v>
      </c>
      <c r="E2" s="816"/>
    </row>
    <row r="3" spans="1:9" ht="18" x14ac:dyDescent="0.2">
      <c r="A3" s="845" t="s">
        <v>517</v>
      </c>
      <c r="B3" s="845"/>
      <c r="C3" s="845"/>
      <c r="D3" s="845"/>
      <c r="E3" s="845"/>
    </row>
    <row r="4" spans="1:9" ht="18" x14ac:dyDescent="0.2">
      <c r="A4" s="880" t="s">
        <v>518</v>
      </c>
      <c r="B4" s="880"/>
      <c r="C4" s="880"/>
      <c r="D4" s="880"/>
      <c r="E4" s="880"/>
    </row>
    <row r="5" spans="1:9" ht="18" x14ac:dyDescent="0.45">
      <c r="A5" s="644" t="s">
        <v>483</v>
      </c>
      <c r="B5" s="491"/>
      <c r="C5" s="491"/>
      <c r="D5" s="491"/>
      <c r="E5" s="491"/>
    </row>
    <row r="6" spans="1:9" ht="19.5" customHeight="1" x14ac:dyDescent="0.2">
      <c r="A6" s="903" t="s">
        <v>520</v>
      </c>
      <c r="B6" s="886"/>
      <c r="C6" s="641" t="s">
        <v>0</v>
      </c>
      <c r="D6" s="641" t="s">
        <v>1</v>
      </c>
      <c r="E6" s="642" t="s">
        <v>18</v>
      </c>
    </row>
    <row r="7" spans="1:9" ht="31.5" customHeight="1" x14ac:dyDescent="0.2">
      <c r="A7" s="903" t="s">
        <v>521</v>
      </c>
      <c r="B7" s="886"/>
      <c r="C7" s="641" t="s">
        <v>25</v>
      </c>
      <c r="D7" s="641" t="s">
        <v>26</v>
      </c>
      <c r="E7" s="526" t="s">
        <v>5</v>
      </c>
    </row>
    <row r="8" spans="1:9" ht="21.6" customHeight="1" x14ac:dyDescent="0.2">
      <c r="A8" s="562" t="s">
        <v>522</v>
      </c>
      <c r="B8" s="364" t="s">
        <v>523</v>
      </c>
      <c r="C8" s="401">
        <v>75.484690000000001</v>
      </c>
      <c r="D8" s="401">
        <v>87.270409999999998</v>
      </c>
      <c r="E8" s="527">
        <v>82.678359999999998</v>
      </c>
      <c r="G8" s="329"/>
      <c r="H8" s="329"/>
      <c r="I8" s="329"/>
    </row>
    <row r="9" spans="1:9" ht="21.6" customHeight="1" x14ac:dyDescent="0.2">
      <c r="A9" s="563" t="s">
        <v>524</v>
      </c>
      <c r="B9" s="365" t="s">
        <v>525</v>
      </c>
      <c r="C9" s="404">
        <v>9.7976609999999997</v>
      </c>
      <c r="D9" s="404">
        <v>5.8368529999999996</v>
      </c>
      <c r="E9" s="528">
        <v>7.380096</v>
      </c>
      <c r="G9" s="329"/>
      <c r="H9" s="329"/>
      <c r="I9" s="329"/>
    </row>
    <row r="10" spans="1:9" ht="21.6" customHeight="1" x14ac:dyDescent="0.2">
      <c r="A10" s="562" t="s">
        <v>526</v>
      </c>
      <c r="B10" s="364" t="s">
        <v>527</v>
      </c>
      <c r="C10" s="401">
        <v>8.562856</v>
      </c>
      <c r="D10" s="401">
        <v>5.7337199999999999</v>
      </c>
      <c r="E10" s="527">
        <v>6.8360310000000002</v>
      </c>
      <c r="G10" s="329"/>
      <c r="H10" s="329"/>
      <c r="I10" s="329"/>
    </row>
    <row r="11" spans="1:9" ht="21.6" customHeight="1" x14ac:dyDescent="0.2">
      <c r="A11" s="563" t="s">
        <v>466</v>
      </c>
      <c r="B11" s="365" t="s">
        <v>347</v>
      </c>
      <c r="C11" s="404">
        <v>6.1547929999999997</v>
      </c>
      <c r="D11" s="404">
        <v>1.159022</v>
      </c>
      <c r="E11" s="528">
        <v>3.1055160000000002</v>
      </c>
      <c r="G11" s="329"/>
      <c r="H11" s="329"/>
      <c r="I11" s="329"/>
    </row>
    <row r="12" spans="1:9" ht="21.6" customHeight="1" x14ac:dyDescent="0.2">
      <c r="A12" s="934" t="s">
        <v>439</v>
      </c>
      <c r="B12" s="935"/>
      <c r="C12" s="610">
        <f>SUM(C8:C11)</f>
        <v>100</v>
      </c>
      <c r="D12" s="611">
        <f>SUM(D8:D11)</f>
        <v>100.000005</v>
      </c>
      <c r="E12" s="611">
        <f>SUM(E8:E11)</f>
        <v>100.00000299999999</v>
      </c>
      <c r="G12" s="329"/>
      <c r="H12" s="329"/>
      <c r="I12" s="329"/>
    </row>
    <row r="13" spans="1:9" ht="18" x14ac:dyDescent="0.2">
      <c r="A13" s="436" t="s">
        <v>329</v>
      </c>
      <c r="B13" s="177"/>
      <c r="C13" s="811" t="s">
        <v>330</v>
      </c>
      <c r="D13" s="811"/>
      <c r="E13" s="811"/>
    </row>
  </sheetData>
  <mergeCells count="8">
    <mergeCell ref="A12:B12"/>
    <mergeCell ref="C13:E13"/>
    <mergeCell ref="D1:E1"/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11"/>
  <sheetViews>
    <sheetView rightToLeft="1" view="pageBreakPreview" zoomScaleNormal="60" zoomScaleSheetLayoutView="100" workbookViewId="0">
      <selection activeCell="A3" sqref="A3:E3"/>
    </sheetView>
  </sheetViews>
  <sheetFormatPr defaultRowHeight="14.25" x14ac:dyDescent="0.2"/>
  <cols>
    <col min="1" max="2" width="27.125" customWidth="1"/>
    <col min="3" max="3" width="19.375" customWidth="1"/>
    <col min="4" max="4" width="16.875" customWidth="1"/>
    <col min="5" max="5" width="17.375" customWidth="1"/>
  </cols>
  <sheetData>
    <row r="1" spans="1:9" x14ac:dyDescent="0.2">
      <c r="D1" s="816" t="s">
        <v>582</v>
      </c>
      <c r="E1" s="816"/>
    </row>
    <row r="2" spans="1:9" ht="61.5" customHeight="1" x14ac:dyDescent="0.2">
      <c r="A2" s="72"/>
      <c r="D2" s="816" t="s">
        <v>636</v>
      </c>
      <c r="E2" s="816"/>
    </row>
    <row r="3" spans="1:9" ht="21" x14ac:dyDescent="0.2">
      <c r="A3" s="791" t="s">
        <v>528</v>
      </c>
      <c r="B3" s="791"/>
      <c r="C3" s="791"/>
      <c r="D3" s="791"/>
      <c r="E3" s="791"/>
    </row>
    <row r="4" spans="1:9" ht="21" x14ac:dyDescent="0.2">
      <c r="A4" s="855" t="s">
        <v>529</v>
      </c>
      <c r="B4" s="855"/>
      <c r="C4" s="855"/>
      <c r="D4" s="855"/>
      <c r="E4" s="855"/>
    </row>
    <row r="5" spans="1:9" ht="18" x14ac:dyDescent="0.45">
      <c r="A5" s="644" t="s">
        <v>494</v>
      </c>
      <c r="B5" s="32"/>
      <c r="C5" s="32"/>
      <c r="D5" s="32"/>
      <c r="E5" s="32"/>
    </row>
    <row r="6" spans="1:9" ht="17.45" customHeight="1" x14ac:dyDescent="0.2">
      <c r="A6" s="938" t="s">
        <v>327</v>
      </c>
      <c r="B6" s="939"/>
      <c r="C6" s="662" t="s">
        <v>0</v>
      </c>
      <c r="D6" s="662" t="s">
        <v>1</v>
      </c>
      <c r="E6" s="558" t="s">
        <v>18</v>
      </c>
    </row>
    <row r="7" spans="1:9" ht="17.45" customHeight="1" x14ac:dyDescent="0.2">
      <c r="A7" s="940" t="s">
        <v>328</v>
      </c>
      <c r="B7" s="941"/>
      <c r="C7" s="663" t="s">
        <v>25</v>
      </c>
      <c r="D7" s="663" t="s">
        <v>26</v>
      </c>
      <c r="E7" s="558" t="s">
        <v>5</v>
      </c>
    </row>
    <row r="8" spans="1:9" ht="30.6" customHeight="1" x14ac:dyDescent="0.2">
      <c r="A8" s="326" t="s">
        <v>16</v>
      </c>
      <c r="B8" s="327" t="s">
        <v>19</v>
      </c>
      <c r="C8" s="648">
        <v>7.570216453784175</v>
      </c>
      <c r="D8" s="652">
        <v>30.947068352467166</v>
      </c>
      <c r="E8" s="328">
        <v>12.903556584021455</v>
      </c>
      <c r="F8" s="329"/>
      <c r="G8" s="329"/>
      <c r="H8" s="329"/>
      <c r="I8" s="329"/>
    </row>
    <row r="9" spans="1:9" ht="30.6" customHeight="1" x14ac:dyDescent="0.2">
      <c r="A9" s="330" t="s">
        <v>17</v>
      </c>
      <c r="B9" s="331" t="s">
        <v>20</v>
      </c>
      <c r="C9" s="653">
        <v>0.69444405457980241</v>
      </c>
      <c r="D9" s="332">
        <v>2.5720522721324128</v>
      </c>
      <c r="E9" s="333">
        <v>0.87136344994989934</v>
      </c>
      <c r="F9" s="329"/>
      <c r="G9" s="329"/>
      <c r="H9" s="329"/>
      <c r="I9" s="329"/>
    </row>
    <row r="10" spans="1:9" ht="30.6" customHeight="1" x14ac:dyDescent="0.2">
      <c r="A10" s="558" t="s">
        <v>18</v>
      </c>
      <c r="B10" s="564" t="s">
        <v>5</v>
      </c>
      <c r="C10" s="684">
        <v>3.4130327676738945</v>
      </c>
      <c r="D10" s="684">
        <v>21.019180741182019</v>
      </c>
      <c r="E10" s="685">
        <v>6.0957570731331883</v>
      </c>
      <c r="F10" s="329"/>
      <c r="G10" s="329"/>
      <c r="H10" s="329"/>
      <c r="I10" s="329"/>
    </row>
    <row r="11" spans="1:9" ht="18" x14ac:dyDescent="0.2">
      <c r="A11" s="436" t="s">
        <v>329</v>
      </c>
      <c r="B11" s="177"/>
      <c r="C11" s="811" t="s">
        <v>330</v>
      </c>
      <c r="D11" s="811"/>
      <c r="E11" s="811"/>
    </row>
  </sheetData>
  <mergeCells count="7">
    <mergeCell ref="C11:E11"/>
    <mergeCell ref="D1:E1"/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  <headerFooter>
    <oddFooter>&amp;Lstats.gov.sa</oddFooter>
  </headerFooter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E12"/>
  <sheetViews>
    <sheetView rightToLeft="1" view="pageBreakPreview" zoomScaleNormal="70" zoomScaleSheetLayoutView="100" workbookViewId="0">
      <selection activeCell="A3" sqref="A3:K3"/>
    </sheetView>
  </sheetViews>
  <sheetFormatPr defaultRowHeight="14.25" x14ac:dyDescent="0.2"/>
  <cols>
    <col min="1" max="1" width="20.625" customWidth="1"/>
    <col min="2" max="2" width="17.625" customWidth="1"/>
    <col min="13" max="13" width="8.875" customWidth="1"/>
  </cols>
  <sheetData>
    <row r="1" spans="1:31" x14ac:dyDescent="0.2">
      <c r="I1" s="816" t="s">
        <v>589</v>
      </c>
      <c r="J1" s="816"/>
      <c r="K1" s="816"/>
    </row>
    <row r="2" spans="1:31" ht="61.5" customHeight="1" x14ac:dyDescent="0.2">
      <c r="A2" s="72"/>
      <c r="B2" s="72"/>
      <c r="H2" s="816" t="s">
        <v>636</v>
      </c>
      <c r="I2" s="816"/>
      <c r="J2" s="816"/>
      <c r="K2" s="816"/>
      <c r="L2" s="2"/>
    </row>
    <row r="3" spans="1:31" ht="21" x14ac:dyDescent="0.2">
      <c r="A3" s="791" t="s">
        <v>605</v>
      </c>
      <c r="B3" s="791"/>
      <c r="C3" s="791"/>
      <c r="D3" s="791"/>
      <c r="E3" s="791"/>
      <c r="F3" s="791"/>
      <c r="G3" s="791"/>
      <c r="H3" s="791"/>
      <c r="I3" s="791"/>
      <c r="J3" s="791"/>
      <c r="K3" s="791"/>
    </row>
    <row r="4" spans="1:31" ht="21" x14ac:dyDescent="0.2">
      <c r="A4" s="855" t="s">
        <v>606</v>
      </c>
      <c r="B4" s="855"/>
      <c r="C4" s="855"/>
      <c r="D4" s="855"/>
      <c r="E4" s="855"/>
      <c r="F4" s="855"/>
      <c r="G4" s="855"/>
      <c r="H4" s="855"/>
      <c r="I4" s="855"/>
      <c r="J4" s="855"/>
      <c r="K4" s="855"/>
    </row>
    <row r="5" spans="1:31" ht="18" x14ac:dyDescent="0.2">
      <c r="A5" s="644" t="s">
        <v>503</v>
      </c>
      <c r="B5" s="565"/>
      <c r="C5" s="75"/>
      <c r="D5" s="75"/>
      <c r="E5" s="75"/>
      <c r="F5" s="75"/>
      <c r="G5" s="75"/>
      <c r="H5" s="75"/>
      <c r="I5" s="75"/>
      <c r="J5" s="75"/>
      <c r="K5" s="75"/>
    </row>
    <row r="6" spans="1:31" ht="17.45" customHeight="1" x14ac:dyDescent="0.2">
      <c r="A6" s="938" t="s">
        <v>35</v>
      </c>
      <c r="B6" s="939"/>
      <c r="C6" s="938" t="s">
        <v>16</v>
      </c>
      <c r="D6" s="942"/>
      <c r="E6" s="939"/>
      <c r="F6" s="938" t="s">
        <v>17</v>
      </c>
      <c r="G6" s="942"/>
      <c r="H6" s="942"/>
      <c r="I6" s="943" t="s">
        <v>18</v>
      </c>
      <c r="J6" s="944"/>
      <c r="K6" s="944"/>
    </row>
    <row r="7" spans="1:31" ht="18" customHeight="1" thickBot="1" x14ac:dyDescent="0.25">
      <c r="A7" s="938"/>
      <c r="B7" s="939"/>
      <c r="C7" s="945" t="s">
        <v>19</v>
      </c>
      <c r="D7" s="946"/>
      <c r="E7" s="947"/>
      <c r="F7" s="948" t="s">
        <v>20</v>
      </c>
      <c r="G7" s="949"/>
      <c r="H7" s="949"/>
      <c r="I7" s="950" t="s">
        <v>5</v>
      </c>
      <c r="J7" s="949"/>
      <c r="K7" s="949"/>
    </row>
    <row r="8" spans="1:31" ht="18" x14ac:dyDescent="0.2">
      <c r="A8" s="938" t="s">
        <v>36</v>
      </c>
      <c r="B8" s="939"/>
      <c r="C8" s="662" t="s">
        <v>22</v>
      </c>
      <c r="D8" s="566" t="s">
        <v>23</v>
      </c>
      <c r="E8" s="566" t="s">
        <v>24</v>
      </c>
      <c r="F8" s="662" t="s">
        <v>22</v>
      </c>
      <c r="G8" s="662" t="s">
        <v>23</v>
      </c>
      <c r="H8" s="662" t="s">
        <v>24</v>
      </c>
      <c r="I8" s="558" t="s">
        <v>22</v>
      </c>
      <c r="J8" s="662" t="s">
        <v>23</v>
      </c>
      <c r="K8" s="566" t="s">
        <v>24</v>
      </c>
    </row>
    <row r="9" spans="1:31" ht="18" x14ac:dyDescent="0.2">
      <c r="A9" s="938"/>
      <c r="B9" s="939"/>
      <c r="C9" s="663" t="s">
        <v>25</v>
      </c>
      <c r="D9" s="663" t="s">
        <v>26</v>
      </c>
      <c r="E9" s="663" t="s">
        <v>5</v>
      </c>
      <c r="F9" s="663" t="s">
        <v>25</v>
      </c>
      <c r="G9" s="663" t="s">
        <v>26</v>
      </c>
      <c r="H9" s="663" t="s">
        <v>5</v>
      </c>
      <c r="I9" s="664" t="s">
        <v>25</v>
      </c>
      <c r="J9" s="663" t="s">
        <v>26</v>
      </c>
      <c r="K9" s="663" t="s">
        <v>5</v>
      </c>
    </row>
    <row r="10" spans="1:31" ht="40.9" customHeight="1" x14ac:dyDescent="0.2">
      <c r="A10" s="567" t="s">
        <v>581</v>
      </c>
      <c r="B10" s="568" t="s">
        <v>579</v>
      </c>
      <c r="C10" s="402">
        <v>7.570216453784175</v>
      </c>
      <c r="D10" s="401">
        <v>30.947068352467166</v>
      </c>
      <c r="E10" s="402">
        <v>12.903556584021455</v>
      </c>
      <c r="F10" s="401">
        <v>0.69444405457980241</v>
      </c>
      <c r="G10" s="402">
        <v>2.5720522721324128</v>
      </c>
      <c r="H10" s="402">
        <v>0.87136344994989934</v>
      </c>
      <c r="I10" s="403">
        <v>3.4130327676738945</v>
      </c>
      <c r="J10" s="402">
        <v>21.019180741182019</v>
      </c>
      <c r="K10" s="402">
        <v>6.0957570731331883</v>
      </c>
      <c r="V10" s="329"/>
      <c r="W10" s="329"/>
      <c r="X10" s="329"/>
      <c r="Y10" s="329"/>
      <c r="Z10" s="329"/>
      <c r="AA10" s="329"/>
      <c r="AB10" s="329"/>
      <c r="AC10" s="329"/>
      <c r="AD10" s="329"/>
      <c r="AE10" s="329"/>
    </row>
    <row r="11" spans="1:31" ht="31.5" customHeight="1" x14ac:dyDescent="0.2">
      <c r="A11" s="569" t="s">
        <v>563</v>
      </c>
      <c r="B11" s="570" t="s">
        <v>562</v>
      </c>
      <c r="C11" s="405">
        <v>7.4683026479362038</v>
      </c>
      <c r="D11" s="404">
        <v>31.020814057684881</v>
      </c>
      <c r="E11" s="405">
        <v>12.834522667958279</v>
      </c>
      <c r="F11" s="404">
        <v>0.49241150403973094</v>
      </c>
      <c r="G11" s="405">
        <v>2.4776895855573127</v>
      </c>
      <c r="H11" s="405">
        <v>0.67728730206593624</v>
      </c>
      <c r="I11" s="406">
        <v>3.2479610659052485</v>
      </c>
      <c r="J11" s="405">
        <v>21.09684308674062</v>
      </c>
      <c r="K11" s="405">
        <v>5.953724186213849</v>
      </c>
      <c r="V11" s="329"/>
      <c r="W11" s="329"/>
      <c r="X11" s="329"/>
      <c r="Y11" s="329"/>
      <c r="Z11" s="329"/>
      <c r="AA11" s="329"/>
      <c r="AB11" s="329"/>
      <c r="AC11" s="329"/>
      <c r="AD11" s="329"/>
      <c r="AE11" s="329"/>
    </row>
    <row r="12" spans="1:31" ht="18" x14ac:dyDescent="0.2">
      <c r="A12" s="436" t="s">
        <v>329</v>
      </c>
      <c r="B12" s="436"/>
      <c r="C12" s="177"/>
      <c r="D12" s="177"/>
      <c r="E12" s="177"/>
      <c r="G12" s="811" t="s">
        <v>330</v>
      </c>
      <c r="H12" s="811"/>
      <c r="I12" s="811"/>
      <c r="J12" s="811"/>
      <c r="K12" s="811"/>
    </row>
  </sheetData>
  <mergeCells count="13">
    <mergeCell ref="G12:K12"/>
    <mergeCell ref="I1:K1"/>
    <mergeCell ref="H2:K2"/>
    <mergeCell ref="A3:K3"/>
    <mergeCell ref="A4:K4"/>
    <mergeCell ref="A6:B7"/>
    <mergeCell ref="C6:E6"/>
    <mergeCell ref="F6:H6"/>
    <mergeCell ref="I6:K6"/>
    <mergeCell ref="C7:E7"/>
    <mergeCell ref="F7:H7"/>
    <mergeCell ref="I7:K7"/>
    <mergeCell ref="A8:B9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R22"/>
  <sheetViews>
    <sheetView rightToLeft="1" view="pageBreakPreview" zoomScale="75" zoomScaleNormal="70" zoomScaleSheetLayoutView="75" workbookViewId="0">
      <selection activeCell="A3" sqref="A3:J3"/>
    </sheetView>
  </sheetViews>
  <sheetFormatPr defaultRowHeight="14.25" x14ac:dyDescent="0.2"/>
  <cols>
    <col min="1" max="1" width="19.125" customWidth="1"/>
  </cols>
  <sheetData>
    <row r="1" spans="1:18" x14ac:dyDescent="0.2">
      <c r="G1" s="816" t="s">
        <v>582</v>
      </c>
      <c r="H1" s="816"/>
      <c r="I1" s="816"/>
    </row>
    <row r="2" spans="1:18" ht="61.5" customHeight="1" x14ac:dyDescent="0.2">
      <c r="A2" s="72"/>
      <c r="F2" s="816" t="s">
        <v>636</v>
      </c>
      <c r="G2" s="816"/>
      <c r="H2" s="816"/>
      <c r="I2" s="816"/>
      <c r="J2" s="2"/>
    </row>
    <row r="3" spans="1:18" ht="21" x14ac:dyDescent="0.2">
      <c r="A3" s="791" t="s">
        <v>531</v>
      </c>
      <c r="B3" s="791"/>
      <c r="C3" s="791"/>
      <c r="D3" s="791"/>
      <c r="E3" s="791"/>
      <c r="F3" s="791"/>
      <c r="G3" s="791"/>
      <c r="H3" s="791"/>
      <c r="I3" s="791"/>
      <c r="J3" s="791"/>
    </row>
    <row r="4" spans="1:18" ht="21" x14ac:dyDescent="0.2">
      <c r="A4" s="855" t="s">
        <v>532</v>
      </c>
      <c r="B4" s="855"/>
      <c r="C4" s="855"/>
      <c r="D4" s="855"/>
      <c r="E4" s="855"/>
      <c r="F4" s="855"/>
      <c r="G4" s="855"/>
      <c r="H4" s="855"/>
      <c r="I4" s="855"/>
      <c r="J4" s="855"/>
    </row>
    <row r="5" spans="1:18" ht="18" x14ac:dyDescent="0.45">
      <c r="A5" s="644" t="s">
        <v>519</v>
      </c>
      <c r="B5" s="32"/>
      <c r="C5" s="32"/>
      <c r="D5" s="32"/>
      <c r="E5" s="32"/>
      <c r="F5" s="32"/>
      <c r="G5" s="32"/>
      <c r="H5" s="32"/>
      <c r="I5" s="32"/>
      <c r="J5" s="32"/>
    </row>
    <row r="6" spans="1:18" ht="15.75" customHeight="1" x14ac:dyDescent="0.2">
      <c r="A6" s="951" t="s">
        <v>45</v>
      </c>
      <c r="B6" s="903" t="s">
        <v>16</v>
      </c>
      <c r="C6" s="904"/>
      <c r="D6" s="886"/>
      <c r="E6" s="903" t="s">
        <v>17</v>
      </c>
      <c r="F6" s="904"/>
      <c r="G6" s="904"/>
      <c r="H6" s="905" t="s">
        <v>18</v>
      </c>
      <c r="I6" s="904"/>
      <c r="J6" s="904"/>
    </row>
    <row r="7" spans="1:18" ht="18" customHeight="1" thickBot="1" x14ac:dyDescent="0.25">
      <c r="A7" s="951"/>
      <c r="B7" s="898" t="s">
        <v>19</v>
      </c>
      <c r="C7" s="899"/>
      <c r="D7" s="900"/>
      <c r="E7" s="898" t="s">
        <v>20</v>
      </c>
      <c r="F7" s="899"/>
      <c r="G7" s="899"/>
      <c r="H7" s="952" t="s">
        <v>5</v>
      </c>
      <c r="I7" s="953"/>
      <c r="J7" s="953"/>
    </row>
    <row r="8" spans="1:18" ht="17.45" customHeight="1" x14ac:dyDescent="0.2">
      <c r="A8" s="888" t="s">
        <v>386</v>
      </c>
      <c r="B8" s="641" t="s">
        <v>0</v>
      </c>
      <c r="C8" s="493" t="s">
        <v>1</v>
      </c>
      <c r="D8" s="493" t="s">
        <v>47</v>
      </c>
      <c r="E8" s="641" t="s">
        <v>0</v>
      </c>
      <c r="F8" s="641" t="s">
        <v>1</v>
      </c>
      <c r="G8" s="641" t="s">
        <v>47</v>
      </c>
      <c r="H8" s="642" t="s">
        <v>0</v>
      </c>
      <c r="I8" s="641" t="s">
        <v>1</v>
      </c>
      <c r="J8" s="493" t="s">
        <v>47</v>
      </c>
    </row>
    <row r="9" spans="1:18" ht="18" x14ac:dyDescent="0.2">
      <c r="A9" s="888"/>
      <c r="B9" s="641" t="s">
        <v>25</v>
      </c>
      <c r="C9" s="641" t="s">
        <v>26</v>
      </c>
      <c r="D9" s="571" t="s">
        <v>5</v>
      </c>
      <c r="E9" s="641" t="s">
        <v>25</v>
      </c>
      <c r="F9" s="641" t="s">
        <v>26</v>
      </c>
      <c r="G9" s="571" t="s">
        <v>5</v>
      </c>
      <c r="H9" s="642" t="s">
        <v>25</v>
      </c>
      <c r="I9" s="641" t="s">
        <v>26</v>
      </c>
      <c r="J9" s="571" t="s">
        <v>5</v>
      </c>
    </row>
    <row r="10" spans="1:18" ht="20.45" customHeight="1" x14ac:dyDescent="0.2">
      <c r="A10" s="364" t="s">
        <v>48</v>
      </c>
      <c r="B10" s="401">
        <v>61.175869990640685</v>
      </c>
      <c r="C10" s="401">
        <v>79.598040871474424</v>
      </c>
      <c r="D10" s="401">
        <v>64.882590817956299</v>
      </c>
      <c r="E10" s="401">
        <v>23.613441106196937</v>
      </c>
      <c r="F10" s="401">
        <v>26.514067715784456</v>
      </c>
      <c r="G10" s="401">
        <v>23.892870268283719</v>
      </c>
      <c r="H10" s="527">
        <v>44.062811218936012</v>
      </c>
      <c r="I10" s="401">
        <v>65.714642055375407</v>
      </c>
      <c r="J10" s="401">
        <v>47.453852915323765</v>
      </c>
      <c r="K10" s="329"/>
      <c r="L10" s="329"/>
      <c r="M10" s="329"/>
      <c r="N10" s="329"/>
      <c r="O10" s="329"/>
      <c r="P10" s="329"/>
      <c r="Q10" s="329"/>
      <c r="R10" s="329"/>
    </row>
    <row r="11" spans="1:18" ht="20.45" customHeight="1" x14ac:dyDescent="0.2">
      <c r="A11" s="365" t="s">
        <v>49</v>
      </c>
      <c r="B11" s="404">
        <v>33.704084395595153</v>
      </c>
      <c r="C11" s="404">
        <v>69.361066666666673</v>
      </c>
      <c r="D11" s="404">
        <v>43.32794650534332</v>
      </c>
      <c r="E11" s="404">
        <v>5.6710775047258979</v>
      </c>
      <c r="F11" s="404">
        <v>10.38512777037665</v>
      </c>
      <c r="G11" s="404">
        <v>6.2927485655647706</v>
      </c>
      <c r="H11" s="528">
        <v>23.508827101224789</v>
      </c>
      <c r="I11" s="404">
        <v>58.144114987935716</v>
      </c>
      <c r="J11" s="404">
        <v>31.305000447197628</v>
      </c>
      <c r="K11" s="329"/>
      <c r="L11" s="329"/>
      <c r="M11" s="329"/>
      <c r="N11" s="329"/>
      <c r="O11" s="329"/>
      <c r="P11" s="329"/>
      <c r="Q11" s="329"/>
      <c r="R11" s="329"/>
    </row>
    <row r="12" spans="1:18" ht="20.45" customHeight="1" x14ac:dyDescent="0.2">
      <c r="A12" s="364" t="s">
        <v>50</v>
      </c>
      <c r="B12" s="401">
        <v>13.704966225739193</v>
      </c>
      <c r="C12" s="401">
        <v>50.984046712892969</v>
      </c>
      <c r="D12" s="401">
        <v>23.374705765516776</v>
      </c>
      <c r="E12" s="401">
        <v>2.0472552118121738</v>
      </c>
      <c r="F12" s="401">
        <v>6.2203408535527913</v>
      </c>
      <c r="G12" s="401">
        <v>2.6603617563877173</v>
      </c>
      <c r="H12" s="527">
        <v>8.3808525874923649</v>
      </c>
      <c r="I12" s="401">
        <v>37.892215403200893</v>
      </c>
      <c r="J12" s="401">
        <v>14.635428652957161</v>
      </c>
      <c r="K12" s="329"/>
      <c r="L12" s="329"/>
      <c r="M12" s="329"/>
      <c r="N12" s="329"/>
      <c r="O12" s="329"/>
      <c r="P12" s="329"/>
      <c r="Q12" s="329"/>
      <c r="R12" s="329"/>
    </row>
    <row r="13" spans="1:18" ht="20.45" customHeight="1" x14ac:dyDescent="0.2">
      <c r="A13" s="365" t="s">
        <v>51</v>
      </c>
      <c r="B13" s="404">
        <v>5.0844370139325825</v>
      </c>
      <c r="C13" s="404">
        <v>32.493789630859673</v>
      </c>
      <c r="D13" s="404">
        <v>11.944083927732063</v>
      </c>
      <c r="E13" s="404">
        <v>0.56610608968553278</v>
      </c>
      <c r="F13" s="404">
        <v>2.9692706405035172</v>
      </c>
      <c r="G13" s="404">
        <v>0.85646955252082801</v>
      </c>
      <c r="H13" s="528">
        <v>2.7195394695143027</v>
      </c>
      <c r="I13" s="404">
        <v>23.301071599837691</v>
      </c>
      <c r="J13" s="404">
        <v>6.5820335570092299</v>
      </c>
      <c r="K13" s="329"/>
      <c r="L13" s="329"/>
      <c r="M13" s="329"/>
      <c r="N13" s="329"/>
      <c r="O13" s="329"/>
      <c r="P13" s="329"/>
      <c r="Q13" s="329"/>
      <c r="R13" s="329"/>
    </row>
    <row r="14" spans="1:18" ht="20.45" customHeight="1" x14ac:dyDescent="0.2">
      <c r="A14" s="364" t="s">
        <v>52</v>
      </c>
      <c r="B14" s="401">
        <v>2.9153648809977395</v>
      </c>
      <c r="C14" s="401">
        <v>18.95701831135554</v>
      </c>
      <c r="D14" s="401">
        <v>6.8514734578242589</v>
      </c>
      <c r="E14" s="401">
        <v>0.44431273482363232</v>
      </c>
      <c r="F14" s="401">
        <v>1.3360832643033038</v>
      </c>
      <c r="G14" s="401">
        <v>0.54169374212350352</v>
      </c>
      <c r="H14" s="527">
        <v>1.3148492914346206</v>
      </c>
      <c r="I14" s="401">
        <v>11.743237787646347</v>
      </c>
      <c r="J14" s="401">
        <v>3.0088619605738689</v>
      </c>
      <c r="K14" s="329"/>
      <c r="L14" s="329"/>
      <c r="M14" s="329"/>
      <c r="N14" s="329"/>
      <c r="O14" s="329"/>
      <c r="P14" s="329"/>
      <c r="Q14" s="329"/>
      <c r="R14" s="329"/>
    </row>
    <row r="15" spans="1:18" ht="20.45" customHeight="1" x14ac:dyDescent="0.2">
      <c r="A15" s="365" t="s">
        <v>53</v>
      </c>
      <c r="B15" s="404">
        <v>1.6376562362568206</v>
      </c>
      <c r="C15" s="404">
        <v>7.8563911984148804</v>
      </c>
      <c r="D15" s="404">
        <v>3.1449481835520121</v>
      </c>
      <c r="E15" s="404">
        <v>6.2746143162244541E-2</v>
      </c>
      <c r="F15" s="404">
        <v>0</v>
      </c>
      <c r="G15" s="404">
        <v>5.6076845562927767E-2</v>
      </c>
      <c r="H15" s="528">
        <v>0.57553701069355279</v>
      </c>
      <c r="I15" s="404">
        <v>4.4386597786294093</v>
      </c>
      <c r="J15" s="404">
        <v>1.1769169195877665</v>
      </c>
      <c r="K15" s="329"/>
      <c r="L15" s="329"/>
      <c r="M15" s="329"/>
      <c r="N15" s="329"/>
      <c r="O15" s="329"/>
      <c r="P15" s="329"/>
      <c r="Q15" s="329"/>
      <c r="R15" s="329"/>
    </row>
    <row r="16" spans="1:18" ht="20.45" customHeight="1" x14ac:dyDescent="0.2">
      <c r="A16" s="364" t="s">
        <v>54</v>
      </c>
      <c r="B16" s="401">
        <v>1.5158869651336213</v>
      </c>
      <c r="C16" s="401">
        <v>5.0063269528190091</v>
      </c>
      <c r="D16" s="401">
        <v>2.0851897473529721</v>
      </c>
      <c r="E16" s="401">
        <v>0.22495866633354206</v>
      </c>
      <c r="F16" s="401">
        <v>0.70703553924850693</v>
      </c>
      <c r="G16" s="401">
        <v>0.25831389956703699</v>
      </c>
      <c r="H16" s="527">
        <v>0.66015594328399374</v>
      </c>
      <c r="I16" s="401">
        <v>3.1638087367720313</v>
      </c>
      <c r="J16" s="401">
        <v>0.91833190022742295</v>
      </c>
      <c r="K16" s="329"/>
      <c r="L16" s="329"/>
      <c r="M16" s="329"/>
      <c r="N16" s="329"/>
      <c r="O16" s="329"/>
      <c r="P16" s="329"/>
      <c r="Q16" s="329"/>
      <c r="R16" s="329"/>
    </row>
    <row r="17" spans="1:18" ht="20.45" customHeight="1" x14ac:dyDescent="0.2">
      <c r="A17" s="365" t="s">
        <v>55</v>
      </c>
      <c r="B17" s="404">
        <v>0.59200527171660278</v>
      </c>
      <c r="C17" s="404">
        <v>1.0324794557659311</v>
      </c>
      <c r="D17" s="404">
        <v>0.63838824402026106</v>
      </c>
      <c r="E17" s="404">
        <v>6.6625620525450097E-2</v>
      </c>
      <c r="F17" s="404">
        <v>1.5520321572130416</v>
      </c>
      <c r="G17" s="404">
        <v>0.1051677033749272</v>
      </c>
      <c r="H17" s="528">
        <v>0.22196035299971192</v>
      </c>
      <c r="I17" s="404">
        <v>1.214479885788043</v>
      </c>
      <c r="J17" s="404">
        <v>0.27241779743251199</v>
      </c>
      <c r="K17" s="329"/>
      <c r="L17" s="329"/>
      <c r="M17" s="329"/>
      <c r="N17" s="329"/>
      <c r="O17" s="329"/>
      <c r="P17" s="329"/>
      <c r="Q17" s="329"/>
      <c r="R17" s="329"/>
    </row>
    <row r="18" spans="1:18" ht="20.45" customHeight="1" x14ac:dyDescent="0.2">
      <c r="A18" s="364" t="s">
        <v>56</v>
      </c>
      <c r="B18" s="401">
        <v>0.75439273076636837</v>
      </c>
      <c r="C18" s="401">
        <v>0</v>
      </c>
      <c r="D18" s="401">
        <v>0.68977889957066674</v>
      </c>
      <c r="E18" s="401">
        <v>0.46276412187776966</v>
      </c>
      <c r="F18" s="401">
        <v>0</v>
      </c>
      <c r="G18" s="401">
        <v>0.4544468255767744</v>
      </c>
      <c r="H18" s="527">
        <v>0.54104809679657395</v>
      </c>
      <c r="I18" s="401">
        <v>0</v>
      </c>
      <c r="J18" s="401">
        <v>0.52097269221688836</v>
      </c>
      <c r="K18" s="329"/>
      <c r="L18" s="329"/>
      <c r="M18" s="329"/>
      <c r="N18" s="329"/>
      <c r="O18" s="329"/>
      <c r="P18" s="329"/>
      <c r="Q18" s="329"/>
      <c r="R18" s="329"/>
    </row>
    <row r="19" spans="1:18" ht="20.45" customHeight="1" x14ac:dyDescent="0.2">
      <c r="A19" s="365" t="s">
        <v>57</v>
      </c>
      <c r="B19" s="404">
        <v>0.62775987588017657</v>
      </c>
      <c r="C19" s="404">
        <v>0</v>
      </c>
      <c r="D19" s="404">
        <v>0.58677851899779121</v>
      </c>
      <c r="E19" s="404">
        <v>0</v>
      </c>
      <c r="F19" s="404">
        <v>0</v>
      </c>
      <c r="G19" s="404">
        <v>0</v>
      </c>
      <c r="H19" s="528">
        <v>0.11000041825254088</v>
      </c>
      <c r="I19" s="404">
        <v>0</v>
      </c>
      <c r="J19" s="404">
        <v>0.10700626576613231</v>
      </c>
      <c r="K19" s="329"/>
      <c r="L19" s="329"/>
      <c r="M19" s="329"/>
      <c r="N19" s="329"/>
      <c r="O19" s="329"/>
      <c r="P19" s="329"/>
      <c r="Q19" s="329"/>
      <c r="R19" s="329"/>
    </row>
    <row r="20" spans="1:18" ht="20.45" customHeight="1" x14ac:dyDescent="0.2">
      <c r="A20" s="364" t="s">
        <v>58</v>
      </c>
      <c r="B20" s="401">
        <v>0</v>
      </c>
      <c r="C20" s="401">
        <v>0</v>
      </c>
      <c r="D20" s="401">
        <v>0</v>
      </c>
      <c r="E20" s="401">
        <v>0</v>
      </c>
      <c r="F20" s="401">
        <v>0</v>
      </c>
      <c r="G20" s="401">
        <v>0</v>
      </c>
      <c r="H20" s="527">
        <v>0</v>
      </c>
      <c r="I20" s="401">
        <v>0</v>
      </c>
      <c r="J20" s="401">
        <v>0</v>
      </c>
      <c r="K20" s="329"/>
      <c r="L20" s="329"/>
      <c r="M20" s="329"/>
      <c r="N20" s="329"/>
      <c r="O20" s="329"/>
      <c r="P20" s="329"/>
      <c r="Q20" s="329"/>
      <c r="R20" s="329"/>
    </row>
    <row r="21" spans="1:18" ht="20.45" customHeight="1" x14ac:dyDescent="0.2">
      <c r="A21" s="572" t="s">
        <v>28</v>
      </c>
      <c r="B21" s="573">
        <v>7.570216453784175</v>
      </c>
      <c r="C21" s="573">
        <v>30.947068352467166</v>
      </c>
      <c r="D21" s="573">
        <v>12.903556584021455</v>
      </c>
      <c r="E21" s="573">
        <v>0.69444405457980241</v>
      </c>
      <c r="F21" s="573">
        <v>2.5720522721324128</v>
      </c>
      <c r="G21" s="573">
        <v>0.87136344994989934</v>
      </c>
      <c r="H21" s="574">
        <v>3.4130327676738945</v>
      </c>
      <c r="I21" s="573">
        <v>21.019180741182019</v>
      </c>
      <c r="J21" s="573">
        <v>6.0957570731331883</v>
      </c>
      <c r="K21" s="329"/>
      <c r="L21" s="329"/>
      <c r="M21" s="329"/>
      <c r="N21" s="329"/>
      <c r="O21" s="329"/>
      <c r="P21" s="329"/>
      <c r="Q21" s="329"/>
      <c r="R21" s="329"/>
    </row>
    <row r="22" spans="1:18" ht="18" x14ac:dyDescent="0.2">
      <c r="A22" s="436" t="s">
        <v>329</v>
      </c>
      <c r="B22" s="177"/>
      <c r="C22" s="177"/>
      <c r="D22" s="177"/>
      <c r="F22" s="811" t="s">
        <v>330</v>
      </c>
      <c r="G22" s="811"/>
      <c r="H22" s="811"/>
      <c r="I22" s="811"/>
      <c r="J22" s="811"/>
    </row>
  </sheetData>
  <mergeCells count="13">
    <mergeCell ref="F22:J22"/>
    <mergeCell ref="G1:I1"/>
    <mergeCell ref="F2:I2"/>
    <mergeCell ref="A3:J3"/>
    <mergeCell ref="A4:J4"/>
    <mergeCell ref="A6:A7"/>
    <mergeCell ref="B6:D6"/>
    <mergeCell ref="E6:G6"/>
    <mergeCell ref="H6:J6"/>
    <mergeCell ref="B7:D7"/>
    <mergeCell ref="E7:G7"/>
    <mergeCell ref="H7:J7"/>
    <mergeCell ref="A8:A9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20"/>
  <sheetViews>
    <sheetView rightToLeft="1" view="pageBreakPreview" zoomScale="80" zoomScaleNormal="60" zoomScaleSheetLayoutView="80" workbookViewId="0">
      <selection activeCell="A3" sqref="A3:K3"/>
    </sheetView>
  </sheetViews>
  <sheetFormatPr defaultRowHeight="14.25" x14ac:dyDescent="0.2"/>
  <cols>
    <col min="1" max="1" width="20.125" customWidth="1"/>
    <col min="2" max="10" width="9.125" customWidth="1"/>
    <col min="11" max="11" width="29.375" bestFit="1" customWidth="1"/>
  </cols>
  <sheetData>
    <row r="1" spans="1:21" x14ac:dyDescent="0.2">
      <c r="I1" s="816" t="s">
        <v>589</v>
      </c>
      <c r="J1" s="816"/>
      <c r="K1" s="816"/>
    </row>
    <row r="2" spans="1:21" ht="61.5" customHeight="1" x14ac:dyDescent="0.2">
      <c r="A2" s="72"/>
      <c r="H2" s="2"/>
      <c r="I2" s="816" t="s">
        <v>636</v>
      </c>
      <c r="J2" s="816"/>
      <c r="K2" s="816"/>
    </row>
    <row r="3" spans="1:21" ht="21" x14ac:dyDescent="0.2">
      <c r="A3" s="791" t="s">
        <v>533</v>
      </c>
      <c r="B3" s="791"/>
      <c r="C3" s="791"/>
      <c r="D3" s="791"/>
      <c r="E3" s="791"/>
      <c r="F3" s="791"/>
      <c r="G3" s="791"/>
      <c r="H3" s="791"/>
      <c r="I3" s="791"/>
      <c r="J3" s="791"/>
      <c r="K3" s="791"/>
    </row>
    <row r="4" spans="1:21" ht="21" x14ac:dyDescent="0.2">
      <c r="A4" s="855" t="s">
        <v>534</v>
      </c>
      <c r="B4" s="855"/>
      <c r="C4" s="855"/>
      <c r="D4" s="855"/>
      <c r="E4" s="855"/>
      <c r="F4" s="855"/>
      <c r="G4" s="855"/>
      <c r="H4" s="855"/>
      <c r="I4" s="855"/>
      <c r="J4" s="855"/>
      <c r="K4" s="855"/>
    </row>
    <row r="5" spans="1:21" ht="16.5" thickBot="1" x14ac:dyDescent="0.25">
      <c r="A5" s="376" t="s">
        <v>530</v>
      </c>
    </row>
    <row r="6" spans="1:21" ht="17.45" customHeight="1" x14ac:dyDescent="0.2">
      <c r="A6" s="951" t="s">
        <v>101</v>
      </c>
      <c r="B6" s="903" t="s">
        <v>16</v>
      </c>
      <c r="C6" s="904"/>
      <c r="D6" s="886"/>
      <c r="E6" s="903" t="s">
        <v>17</v>
      </c>
      <c r="F6" s="904"/>
      <c r="G6" s="904"/>
      <c r="H6" s="905" t="s">
        <v>18</v>
      </c>
      <c r="I6" s="904"/>
      <c r="J6" s="904"/>
      <c r="K6" s="906" t="s">
        <v>352</v>
      </c>
    </row>
    <row r="7" spans="1:21" ht="17.45" customHeight="1" thickBot="1" x14ac:dyDescent="0.25">
      <c r="A7" s="951"/>
      <c r="B7" s="898" t="s">
        <v>19</v>
      </c>
      <c r="C7" s="899"/>
      <c r="D7" s="900"/>
      <c r="E7" s="898" t="s">
        <v>20</v>
      </c>
      <c r="F7" s="899"/>
      <c r="G7" s="899"/>
      <c r="H7" s="952" t="s">
        <v>5</v>
      </c>
      <c r="I7" s="953"/>
      <c r="J7" s="953"/>
      <c r="K7" s="907"/>
    </row>
    <row r="8" spans="1:21" ht="18" x14ac:dyDescent="0.2">
      <c r="A8" s="951"/>
      <c r="B8" s="641" t="s">
        <v>0</v>
      </c>
      <c r="C8" s="493" t="s">
        <v>1</v>
      </c>
      <c r="D8" s="493" t="s">
        <v>47</v>
      </c>
      <c r="E8" s="641" t="s">
        <v>0</v>
      </c>
      <c r="F8" s="641" t="s">
        <v>1</v>
      </c>
      <c r="G8" s="641" t="s">
        <v>47</v>
      </c>
      <c r="H8" s="642" t="s">
        <v>0</v>
      </c>
      <c r="I8" s="641" t="s">
        <v>1</v>
      </c>
      <c r="J8" s="493" t="s">
        <v>47</v>
      </c>
      <c r="K8" s="907"/>
    </row>
    <row r="9" spans="1:21" ht="18" x14ac:dyDescent="0.2">
      <c r="A9" s="951"/>
      <c r="B9" s="641" t="s">
        <v>25</v>
      </c>
      <c r="C9" s="641" t="s">
        <v>26</v>
      </c>
      <c r="D9" s="571" t="s">
        <v>5</v>
      </c>
      <c r="E9" s="641" t="s">
        <v>25</v>
      </c>
      <c r="F9" s="641" t="s">
        <v>26</v>
      </c>
      <c r="G9" s="571" t="s">
        <v>5</v>
      </c>
      <c r="H9" s="642" t="s">
        <v>25</v>
      </c>
      <c r="I9" s="641" t="s">
        <v>26</v>
      </c>
      <c r="J9" s="571" t="s">
        <v>5</v>
      </c>
      <c r="K9" s="907"/>
    </row>
    <row r="10" spans="1:21" ht="21" customHeight="1" thickBot="1" x14ac:dyDescent="0.25">
      <c r="A10" s="364" t="s">
        <v>353</v>
      </c>
      <c r="B10" s="401">
        <v>5.8352517265538983</v>
      </c>
      <c r="C10" s="401">
        <v>0</v>
      </c>
      <c r="D10" s="401">
        <v>4.2545428008465302</v>
      </c>
      <c r="E10" s="401">
        <v>0</v>
      </c>
      <c r="F10" s="401">
        <v>0</v>
      </c>
      <c r="G10" s="401">
        <v>0</v>
      </c>
      <c r="H10" s="527">
        <v>0.65809524884579351</v>
      </c>
      <c r="I10" s="401">
        <v>0</v>
      </c>
      <c r="J10" s="401">
        <v>0.57020460858338873</v>
      </c>
      <c r="K10" s="508" t="s">
        <v>258</v>
      </c>
      <c r="L10" s="329"/>
      <c r="M10" s="329"/>
      <c r="N10" s="329"/>
      <c r="O10" s="329"/>
      <c r="P10" s="329"/>
      <c r="Q10" s="329"/>
      <c r="R10" s="329"/>
      <c r="S10" s="329"/>
      <c r="T10" s="329"/>
      <c r="U10" s="329"/>
    </row>
    <row r="11" spans="1:21" ht="21" customHeight="1" thickBot="1" x14ac:dyDescent="0.25">
      <c r="A11" s="365" t="s">
        <v>354</v>
      </c>
      <c r="B11" s="404">
        <v>3.8172551492223623</v>
      </c>
      <c r="C11" s="404">
        <v>4.0641099026903262</v>
      </c>
      <c r="D11" s="404">
        <v>3.8705557615457504</v>
      </c>
      <c r="E11" s="404">
        <v>0.39061770177466149</v>
      </c>
      <c r="F11" s="404">
        <v>0.72862668314368717</v>
      </c>
      <c r="G11" s="404">
        <v>0.43881530166692601</v>
      </c>
      <c r="H11" s="528">
        <v>0.70664143610667585</v>
      </c>
      <c r="I11" s="404">
        <v>1.2089406657416439</v>
      </c>
      <c r="J11" s="404">
        <v>0.78194835206933622</v>
      </c>
      <c r="K11" s="575" t="s">
        <v>355</v>
      </c>
      <c r="L11" s="329"/>
      <c r="M11" s="329"/>
      <c r="N11" s="329"/>
      <c r="O11" s="329"/>
      <c r="P11" s="329"/>
      <c r="Q11" s="329"/>
      <c r="R11" s="329"/>
      <c r="S11" s="329"/>
      <c r="T11" s="329"/>
      <c r="U11" s="329"/>
    </row>
    <row r="12" spans="1:21" ht="21" customHeight="1" thickBot="1" x14ac:dyDescent="0.25">
      <c r="A12" s="364" t="s">
        <v>356</v>
      </c>
      <c r="B12" s="401">
        <v>7.1194413592464336</v>
      </c>
      <c r="C12" s="401">
        <v>28.192133470870523</v>
      </c>
      <c r="D12" s="401">
        <v>8.7826548672566371</v>
      </c>
      <c r="E12" s="401">
        <v>0.53694958223513856</v>
      </c>
      <c r="F12" s="401">
        <v>0.63808217544278123</v>
      </c>
      <c r="G12" s="401">
        <v>0.54956911859909929</v>
      </c>
      <c r="H12" s="527">
        <v>1.6391322226033191</v>
      </c>
      <c r="I12" s="401">
        <v>3.6095687670490815</v>
      </c>
      <c r="J12" s="401">
        <v>1.870510788306567</v>
      </c>
      <c r="K12" s="508" t="s">
        <v>259</v>
      </c>
      <c r="L12" s="329"/>
      <c r="M12" s="329"/>
      <c r="N12" s="329"/>
      <c r="O12" s="329"/>
      <c r="P12" s="329"/>
      <c r="Q12" s="329"/>
      <c r="R12" s="329"/>
      <c r="S12" s="329"/>
      <c r="T12" s="329"/>
      <c r="U12" s="329"/>
    </row>
    <row r="13" spans="1:21" ht="21" customHeight="1" thickBot="1" x14ac:dyDescent="0.25">
      <c r="A13" s="365" t="s">
        <v>357</v>
      </c>
      <c r="B13" s="404">
        <v>7.0559358216288555</v>
      </c>
      <c r="C13" s="404">
        <v>40.74422557440738</v>
      </c>
      <c r="D13" s="404">
        <v>9.2532432180958999</v>
      </c>
      <c r="E13" s="404">
        <v>0.54063637083420824</v>
      </c>
      <c r="F13" s="404">
        <v>0.24705567186244257</v>
      </c>
      <c r="G13" s="404">
        <v>0.51020303211075224</v>
      </c>
      <c r="H13" s="528">
        <v>1.9294578647754308</v>
      </c>
      <c r="I13" s="404">
        <v>5.9363553796888127</v>
      </c>
      <c r="J13" s="404">
        <v>2.3130641875107925</v>
      </c>
      <c r="K13" s="575" t="s">
        <v>260</v>
      </c>
      <c r="L13" s="329"/>
      <c r="M13" s="329"/>
      <c r="N13" s="329"/>
      <c r="O13" s="329"/>
      <c r="P13" s="329"/>
      <c r="Q13" s="329"/>
      <c r="R13" s="329"/>
      <c r="S13" s="329"/>
      <c r="T13" s="329"/>
      <c r="U13" s="329"/>
    </row>
    <row r="14" spans="1:21" ht="21" customHeight="1" thickBot="1" x14ac:dyDescent="0.25">
      <c r="A14" s="364" t="s">
        <v>358</v>
      </c>
      <c r="B14" s="401">
        <v>8.2413299279584198</v>
      </c>
      <c r="C14" s="401">
        <v>42.542211561208823</v>
      </c>
      <c r="D14" s="401">
        <v>11.205359244016085</v>
      </c>
      <c r="E14" s="401">
        <v>1.3273928430621513</v>
      </c>
      <c r="F14" s="401">
        <v>6.2282908132710508</v>
      </c>
      <c r="G14" s="401">
        <v>1.652871644830374</v>
      </c>
      <c r="H14" s="527">
        <v>5.4629524433536334</v>
      </c>
      <c r="I14" s="401">
        <v>30.35284829789256</v>
      </c>
      <c r="J14" s="401">
        <v>7.4162929893809961</v>
      </c>
      <c r="K14" s="508" t="s">
        <v>359</v>
      </c>
      <c r="L14" s="329"/>
      <c r="M14" s="329"/>
      <c r="N14" s="329"/>
      <c r="O14" s="329"/>
      <c r="P14" s="329"/>
      <c r="Q14" s="329"/>
      <c r="R14" s="329"/>
      <c r="S14" s="329"/>
      <c r="T14" s="329"/>
      <c r="U14" s="329"/>
    </row>
    <row r="15" spans="1:21" ht="21" customHeight="1" thickBot="1" x14ac:dyDescent="0.25">
      <c r="A15" s="365" t="s">
        <v>360</v>
      </c>
      <c r="B15" s="404">
        <v>7.6391162513658184</v>
      </c>
      <c r="C15" s="404">
        <v>12.635135569159219</v>
      </c>
      <c r="D15" s="404">
        <v>8.8127490761265683</v>
      </c>
      <c r="E15" s="404">
        <v>0.65318178703837626</v>
      </c>
      <c r="F15" s="404">
        <v>4.1039510818438378</v>
      </c>
      <c r="G15" s="404">
        <v>0.79595406235784361</v>
      </c>
      <c r="H15" s="528">
        <v>4.5839885561201781</v>
      </c>
      <c r="I15" s="404">
        <v>11.794886643310074</v>
      </c>
      <c r="J15" s="404">
        <v>5.743645334510485</v>
      </c>
      <c r="K15" s="575" t="s">
        <v>361</v>
      </c>
      <c r="L15" s="329"/>
      <c r="M15" s="329"/>
      <c r="N15" s="329"/>
      <c r="O15" s="329"/>
      <c r="P15" s="329"/>
      <c r="Q15" s="329"/>
      <c r="R15" s="329"/>
      <c r="S15" s="329"/>
      <c r="T15" s="329"/>
      <c r="U15" s="329"/>
    </row>
    <row r="16" spans="1:21" ht="21" customHeight="1" thickBot="1" x14ac:dyDescent="0.25">
      <c r="A16" s="364" t="s">
        <v>362</v>
      </c>
      <c r="B16" s="401">
        <v>7.4758458066764639</v>
      </c>
      <c r="C16" s="401">
        <v>32.879622802592259</v>
      </c>
      <c r="D16" s="401">
        <v>18.001632017193796</v>
      </c>
      <c r="E16" s="401">
        <v>0.7158480811294492</v>
      </c>
      <c r="F16" s="401">
        <v>10.900237233112749</v>
      </c>
      <c r="G16" s="401">
        <v>1.2676639479566378</v>
      </c>
      <c r="H16" s="527">
        <v>3.987561477489781</v>
      </c>
      <c r="I16" s="401">
        <v>31.132873044948571</v>
      </c>
      <c r="J16" s="401">
        <v>11.347155402640608</v>
      </c>
      <c r="K16" s="508" t="s">
        <v>261</v>
      </c>
      <c r="L16" s="329"/>
      <c r="M16" s="329"/>
      <c r="N16" s="329"/>
      <c r="O16" s="329"/>
      <c r="P16" s="329"/>
      <c r="Q16" s="329"/>
      <c r="R16" s="329"/>
      <c r="S16" s="329"/>
      <c r="T16" s="329"/>
      <c r="U16" s="329"/>
    </row>
    <row r="17" spans="1:21" ht="21" customHeight="1" thickBot="1" x14ac:dyDescent="0.25">
      <c r="A17" s="365" t="s">
        <v>363</v>
      </c>
      <c r="B17" s="404">
        <v>2.858767054067711</v>
      </c>
      <c r="C17" s="404">
        <v>12.864686715853338</v>
      </c>
      <c r="D17" s="404">
        <v>5.3825299213119093</v>
      </c>
      <c r="E17" s="404">
        <v>0.41692931112111664</v>
      </c>
      <c r="F17" s="404">
        <v>11.96207925010652</v>
      </c>
      <c r="G17" s="404">
        <v>1.3168601272023781</v>
      </c>
      <c r="H17" s="528">
        <v>1.4331528310814363</v>
      </c>
      <c r="I17" s="404">
        <v>12.629887223253622</v>
      </c>
      <c r="J17" s="404">
        <v>3.2187504142749193</v>
      </c>
      <c r="K17" s="575" t="s">
        <v>262</v>
      </c>
      <c r="L17" s="329"/>
      <c r="M17" s="329"/>
      <c r="N17" s="329"/>
      <c r="O17" s="329"/>
      <c r="P17" s="329"/>
      <c r="Q17" s="329"/>
      <c r="R17" s="329"/>
      <c r="S17" s="329"/>
      <c r="T17" s="329"/>
      <c r="U17" s="329"/>
    </row>
    <row r="18" spans="1:21" ht="21" customHeight="1" thickBot="1" x14ac:dyDescent="0.25">
      <c r="A18" s="364" t="s">
        <v>115</v>
      </c>
      <c r="B18" s="401">
        <v>0</v>
      </c>
      <c r="C18" s="401">
        <v>3.6469730123997084</v>
      </c>
      <c r="D18" s="401">
        <v>0.73413353889072419</v>
      </c>
      <c r="E18" s="401">
        <v>0</v>
      </c>
      <c r="F18" s="401">
        <v>0.94259167826204049</v>
      </c>
      <c r="G18" s="401">
        <v>0.23758612497030174</v>
      </c>
      <c r="H18" s="527">
        <v>0</v>
      </c>
      <c r="I18" s="401">
        <v>1.4767856499657819</v>
      </c>
      <c r="J18" s="401">
        <v>0.35457312854573131</v>
      </c>
      <c r="K18" s="508" t="s">
        <v>263</v>
      </c>
      <c r="L18" s="329"/>
      <c r="M18" s="329"/>
      <c r="N18" s="329"/>
      <c r="O18" s="329"/>
      <c r="P18" s="329"/>
      <c r="Q18" s="329"/>
      <c r="R18" s="329"/>
      <c r="S18" s="329"/>
      <c r="T18" s="329"/>
      <c r="U18" s="329"/>
    </row>
    <row r="19" spans="1:21" ht="21" customHeight="1" x14ac:dyDescent="0.2">
      <c r="A19" s="661" t="s">
        <v>28</v>
      </c>
      <c r="B19" s="573">
        <v>7.570216453784175</v>
      </c>
      <c r="C19" s="573">
        <v>30.947068352467166</v>
      </c>
      <c r="D19" s="573">
        <v>12.903556584021455</v>
      </c>
      <c r="E19" s="573">
        <v>0.69444405457980241</v>
      </c>
      <c r="F19" s="573">
        <v>2.5720522721324128</v>
      </c>
      <c r="G19" s="573">
        <v>0.87136344994989934</v>
      </c>
      <c r="H19" s="574">
        <v>3.4130327676738945</v>
      </c>
      <c r="I19" s="573">
        <v>21.019180741182019</v>
      </c>
      <c r="J19" s="573">
        <v>6.0957570731331883</v>
      </c>
      <c r="K19" s="511" t="s">
        <v>5</v>
      </c>
      <c r="L19" s="329"/>
      <c r="M19" s="329"/>
      <c r="N19" s="329"/>
      <c r="O19" s="329"/>
      <c r="P19" s="329"/>
      <c r="Q19" s="329"/>
      <c r="R19" s="329"/>
      <c r="S19" s="329"/>
      <c r="T19" s="329"/>
      <c r="U19" s="329"/>
    </row>
    <row r="20" spans="1:21" ht="18" x14ac:dyDescent="0.2">
      <c r="A20" s="436" t="s">
        <v>329</v>
      </c>
      <c r="B20" s="177"/>
      <c r="C20" s="177"/>
      <c r="D20" s="177"/>
      <c r="I20" s="811" t="s">
        <v>330</v>
      </c>
      <c r="J20" s="811"/>
      <c r="K20" s="811"/>
    </row>
  </sheetData>
  <mergeCells count="13">
    <mergeCell ref="I20:K20"/>
    <mergeCell ref="I1:K1"/>
    <mergeCell ref="I2:K2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landscape" r:id="rId1"/>
  <headerFooter>
    <oddFooter>&amp;Lstats.gov.sa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4"/>
  <sheetViews>
    <sheetView rightToLeft="1" view="pageBreakPreview" zoomScale="70" zoomScaleNormal="100" zoomScaleSheetLayoutView="70" workbookViewId="0">
      <selection activeCell="A3" sqref="A3:K3"/>
    </sheetView>
  </sheetViews>
  <sheetFormatPr defaultRowHeight="14.25" x14ac:dyDescent="0.2"/>
  <cols>
    <col min="1" max="2" width="20.125" customWidth="1"/>
    <col min="3" max="3" width="14.75" bestFit="1" customWidth="1"/>
    <col min="4" max="4" width="14.875" bestFit="1" customWidth="1"/>
    <col min="5" max="5" width="17" bestFit="1" customWidth="1"/>
    <col min="6" max="6" width="14.625" bestFit="1" customWidth="1"/>
    <col min="7" max="7" width="13.25" bestFit="1" customWidth="1"/>
    <col min="8" max="9" width="16.125" bestFit="1" customWidth="1"/>
    <col min="10" max="10" width="15" bestFit="1" customWidth="1"/>
    <col min="11" max="11" width="16.625" bestFit="1" customWidth="1"/>
    <col min="12" max="16" width="9.375" bestFit="1" customWidth="1"/>
    <col min="17" max="18" width="10.375" bestFit="1" customWidth="1"/>
    <col min="19" max="19" width="9.375" bestFit="1" customWidth="1"/>
    <col min="20" max="20" width="10.375" bestFit="1" customWidth="1"/>
  </cols>
  <sheetData>
    <row r="1" spans="1:29" ht="24.75" customHeight="1" x14ac:dyDescent="0.2">
      <c r="A1" s="1"/>
      <c r="B1" s="1"/>
      <c r="C1" s="1"/>
      <c r="D1" s="1"/>
      <c r="E1" s="1"/>
      <c r="F1" s="1"/>
      <c r="I1" s="709"/>
      <c r="J1" s="708" t="s">
        <v>582</v>
      </c>
      <c r="K1" s="709"/>
      <c r="L1" s="2"/>
      <c r="M1" s="2"/>
    </row>
    <row r="2" spans="1:29" s="2" customFormat="1" ht="42" customHeight="1" x14ac:dyDescent="0.2">
      <c r="I2" s="707"/>
      <c r="J2" s="708" t="s">
        <v>634</v>
      </c>
      <c r="K2" s="707"/>
    </row>
    <row r="3" spans="1:29" ht="21" x14ac:dyDescent="0.2">
      <c r="A3" s="788" t="s">
        <v>607</v>
      </c>
      <c r="B3" s="788"/>
      <c r="C3" s="788"/>
      <c r="D3" s="788"/>
      <c r="E3" s="788"/>
      <c r="F3" s="788"/>
      <c r="G3" s="788"/>
      <c r="H3" s="788"/>
      <c r="I3" s="788"/>
      <c r="J3" s="788"/>
      <c r="K3" s="788"/>
    </row>
    <row r="4" spans="1:29" ht="21" x14ac:dyDescent="0.2">
      <c r="A4" s="789" t="s">
        <v>608</v>
      </c>
      <c r="B4" s="789"/>
      <c r="C4" s="789"/>
      <c r="D4" s="789"/>
      <c r="E4" s="789"/>
      <c r="F4" s="789"/>
      <c r="G4" s="789"/>
      <c r="H4" s="789"/>
      <c r="I4" s="789"/>
      <c r="J4" s="789"/>
      <c r="K4" s="789"/>
    </row>
    <row r="5" spans="1:29" ht="18" x14ac:dyDescent="0.2">
      <c r="A5" s="92" t="s">
        <v>285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</row>
    <row r="6" spans="1:29" ht="21" x14ac:dyDescent="0.2">
      <c r="A6" s="766" t="s">
        <v>35</v>
      </c>
      <c r="B6" s="779"/>
      <c r="C6" s="766" t="s">
        <v>16</v>
      </c>
      <c r="D6" s="767"/>
      <c r="E6" s="779"/>
      <c r="F6" s="766" t="s">
        <v>17</v>
      </c>
      <c r="G6" s="767"/>
      <c r="H6" s="767"/>
      <c r="I6" s="772" t="s">
        <v>18</v>
      </c>
      <c r="J6" s="772"/>
      <c r="K6" s="784"/>
    </row>
    <row r="7" spans="1:29" ht="21.75" thickBot="1" x14ac:dyDescent="0.25">
      <c r="A7" s="766"/>
      <c r="B7" s="779"/>
      <c r="C7" s="770" t="s">
        <v>19</v>
      </c>
      <c r="D7" s="771"/>
      <c r="E7" s="780"/>
      <c r="F7" s="768" t="s">
        <v>20</v>
      </c>
      <c r="G7" s="769"/>
      <c r="H7" s="769"/>
      <c r="I7" s="781" t="s">
        <v>5</v>
      </c>
      <c r="J7" s="781"/>
      <c r="K7" s="785"/>
    </row>
    <row r="8" spans="1:29" ht="21" x14ac:dyDescent="0.2">
      <c r="A8" s="766" t="s">
        <v>36</v>
      </c>
      <c r="B8" s="779"/>
      <c r="C8" s="8" t="s">
        <v>22</v>
      </c>
      <c r="D8" s="9" t="s">
        <v>23</v>
      </c>
      <c r="E8" s="9" t="s">
        <v>24</v>
      </c>
      <c r="F8" s="8" t="s">
        <v>22</v>
      </c>
      <c r="G8" s="8" t="s">
        <v>23</v>
      </c>
      <c r="H8" s="8" t="s">
        <v>24</v>
      </c>
      <c r="I8" s="12" t="s">
        <v>22</v>
      </c>
      <c r="J8" s="12" t="s">
        <v>23</v>
      </c>
      <c r="K8" s="27" t="s">
        <v>24</v>
      </c>
    </row>
    <row r="9" spans="1:29" ht="21" x14ac:dyDescent="0.2">
      <c r="A9" s="766"/>
      <c r="B9" s="779"/>
      <c r="C9" s="10" t="s">
        <v>25</v>
      </c>
      <c r="D9" s="10" t="s">
        <v>26</v>
      </c>
      <c r="E9" s="10" t="s">
        <v>5</v>
      </c>
      <c r="F9" s="10" t="s">
        <v>25</v>
      </c>
      <c r="G9" s="10" t="s">
        <v>26</v>
      </c>
      <c r="H9" s="10" t="s">
        <v>5</v>
      </c>
      <c r="I9" s="13" t="s">
        <v>25</v>
      </c>
      <c r="J9" s="13" t="s">
        <v>26</v>
      </c>
      <c r="K9" s="28" t="s">
        <v>5</v>
      </c>
      <c r="P9" s="594"/>
      <c r="Q9" s="594"/>
      <c r="R9" s="594"/>
      <c r="S9" s="594"/>
      <c r="T9" s="594"/>
      <c r="U9" s="594"/>
      <c r="V9" s="594"/>
      <c r="W9" s="594"/>
      <c r="X9" s="594"/>
    </row>
    <row r="10" spans="1:29" ht="30.6" customHeight="1" x14ac:dyDescent="0.2">
      <c r="A10" s="11" t="s">
        <v>581</v>
      </c>
      <c r="B10" s="239" t="s">
        <v>579</v>
      </c>
      <c r="C10" s="6">
        <v>2067976</v>
      </c>
      <c r="D10" s="7">
        <v>1082433</v>
      </c>
      <c r="E10" s="6">
        <f>SUM(C10:D10)</f>
        <v>3150409</v>
      </c>
      <c r="F10" s="7">
        <v>9231869</v>
      </c>
      <c r="G10" s="6">
        <v>951235</v>
      </c>
      <c r="H10" s="6">
        <f>SUM(F10:G10)</f>
        <v>10183104</v>
      </c>
      <c r="I10" s="17">
        <f>C10+F10</f>
        <v>11299845</v>
      </c>
      <c r="J10" s="17">
        <f>D10+G10</f>
        <v>2033668</v>
      </c>
      <c r="K10" s="17">
        <f>SUM(I10:J10)</f>
        <v>13333513</v>
      </c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</row>
    <row r="11" spans="1:29" ht="30.6" customHeight="1" x14ac:dyDescent="0.2">
      <c r="A11" s="14" t="s">
        <v>564</v>
      </c>
      <c r="B11" s="240" t="s">
        <v>562</v>
      </c>
      <c r="C11" s="713">
        <v>2080601</v>
      </c>
      <c r="D11" s="713">
        <v>1083245</v>
      </c>
      <c r="E11" s="713">
        <f>SUM(C11:D11)</f>
        <v>3163846</v>
      </c>
      <c r="F11" s="713">
        <v>9442163</v>
      </c>
      <c r="G11" s="713">
        <v>975132</v>
      </c>
      <c r="H11" s="713">
        <f>SUM(F11:G11)</f>
        <v>10417295</v>
      </c>
      <c r="I11" s="713">
        <f>C11+F11</f>
        <v>11522764</v>
      </c>
      <c r="J11" s="713">
        <f>D11+G11</f>
        <v>2058377</v>
      </c>
      <c r="K11" s="713">
        <f>SUM(I11:J11)</f>
        <v>13581141</v>
      </c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</row>
    <row r="12" spans="1:29" ht="17.25" x14ac:dyDescent="0.4">
      <c r="A12" s="790" t="s">
        <v>43</v>
      </c>
      <c r="B12" s="790"/>
      <c r="C12" s="790"/>
      <c r="D12" s="790"/>
      <c r="E12" s="790"/>
      <c r="F12" s="790"/>
      <c r="G12" s="41"/>
      <c r="H12" s="41"/>
      <c r="I12" s="41"/>
      <c r="J12" s="41"/>
      <c r="K12" s="41" t="s">
        <v>44</v>
      </c>
    </row>
    <row r="13" spans="1:29" ht="26.25" x14ac:dyDescent="0.65">
      <c r="A13" s="701" t="s">
        <v>84</v>
      </c>
      <c r="B13" s="701"/>
      <c r="C13" s="701"/>
      <c r="D13" s="701"/>
      <c r="E13" s="701"/>
      <c r="F13" s="701"/>
      <c r="G13" s="701"/>
      <c r="H13" s="41"/>
      <c r="I13" s="41"/>
      <c r="J13" s="41"/>
      <c r="K13" s="587"/>
    </row>
    <row r="14" spans="1:29" ht="17.25" customHeight="1" x14ac:dyDescent="0.2">
      <c r="A14" s="763" t="s">
        <v>85</v>
      </c>
      <c r="B14" s="763"/>
      <c r="C14" s="763"/>
      <c r="D14" s="763"/>
      <c r="E14" s="763"/>
      <c r="F14" s="763"/>
      <c r="G14" s="763"/>
      <c r="H14" s="763"/>
      <c r="I14" s="763"/>
      <c r="J14" s="763"/>
      <c r="K14" s="763"/>
      <c r="L14" s="71"/>
    </row>
  </sheetData>
  <mergeCells count="12">
    <mergeCell ref="A14:K14"/>
    <mergeCell ref="A3:K3"/>
    <mergeCell ref="A4:K4"/>
    <mergeCell ref="C6:E6"/>
    <mergeCell ref="F6:H6"/>
    <mergeCell ref="I6:K6"/>
    <mergeCell ref="C7:E7"/>
    <mergeCell ref="F7:H7"/>
    <mergeCell ref="I7:K7"/>
    <mergeCell ref="A6:B7"/>
    <mergeCell ref="A8:B9"/>
    <mergeCell ref="A12:F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7" orientation="landscape" horizontalDpi="300" r:id="rId1"/>
  <headerFooter>
    <oddFooter>&amp;Lstats.gov.sa</oddFooter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S24"/>
  <sheetViews>
    <sheetView rightToLeft="1" view="pageBreakPreview" zoomScale="75" zoomScaleNormal="60" zoomScaleSheetLayoutView="75" workbookViewId="0">
      <selection activeCell="A3" sqref="A3:K3"/>
    </sheetView>
  </sheetViews>
  <sheetFormatPr defaultRowHeight="14.25" x14ac:dyDescent="0.2"/>
  <cols>
    <col min="1" max="1" width="17.125" customWidth="1"/>
    <col min="11" max="11" width="21.375" style="621" customWidth="1"/>
  </cols>
  <sheetData>
    <row r="1" spans="1:19" x14ac:dyDescent="0.2">
      <c r="I1" s="816" t="s">
        <v>589</v>
      </c>
      <c r="J1" s="816"/>
      <c r="K1" s="816"/>
    </row>
    <row r="2" spans="1:19" ht="61.5" customHeight="1" x14ac:dyDescent="0.2">
      <c r="A2" s="72"/>
      <c r="H2" s="2"/>
      <c r="I2" s="816" t="s">
        <v>636</v>
      </c>
      <c r="J2" s="816"/>
      <c r="K2" s="816"/>
    </row>
    <row r="3" spans="1:19" ht="21" x14ac:dyDescent="0.2">
      <c r="A3" s="791" t="s">
        <v>535</v>
      </c>
      <c r="B3" s="791"/>
      <c r="C3" s="791"/>
      <c r="D3" s="791"/>
      <c r="E3" s="791"/>
      <c r="F3" s="791"/>
      <c r="G3" s="791"/>
      <c r="H3" s="791"/>
      <c r="I3" s="791"/>
      <c r="J3" s="791"/>
      <c r="K3" s="791"/>
    </row>
    <row r="4" spans="1:19" ht="21" x14ac:dyDescent="0.2">
      <c r="A4" s="792" t="s">
        <v>536</v>
      </c>
      <c r="B4" s="792"/>
      <c r="C4" s="792"/>
      <c r="D4" s="792"/>
      <c r="E4" s="792"/>
      <c r="F4" s="792"/>
      <c r="G4" s="792"/>
      <c r="H4" s="792"/>
      <c r="I4" s="792"/>
      <c r="J4" s="792"/>
      <c r="K4" s="792"/>
    </row>
    <row r="5" spans="1:19" ht="18" x14ac:dyDescent="0.45">
      <c r="A5" s="644" t="s">
        <v>570</v>
      </c>
      <c r="B5" s="32"/>
      <c r="D5" s="32"/>
      <c r="E5" s="32"/>
      <c r="F5" s="32"/>
      <c r="G5" s="32"/>
      <c r="H5" s="32"/>
      <c r="I5" s="32"/>
      <c r="J5" s="32"/>
    </row>
    <row r="6" spans="1:19" ht="15.75" customHeight="1" x14ac:dyDescent="0.2">
      <c r="A6" s="951" t="s">
        <v>65</v>
      </c>
      <c r="B6" s="903" t="s">
        <v>16</v>
      </c>
      <c r="C6" s="904"/>
      <c r="D6" s="886"/>
      <c r="E6" s="903" t="s">
        <v>17</v>
      </c>
      <c r="F6" s="904"/>
      <c r="G6" s="904"/>
      <c r="H6" s="905" t="s">
        <v>18</v>
      </c>
      <c r="I6" s="904"/>
      <c r="J6" s="904"/>
      <c r="K6" s="951" t="s">
        <v>239</v>
      </c>
    </row>
    <row r="7" spans="1:19" ht="18.75" customHeight="1" thickBot="1" x14ac:dyDescent="0.25">
      <c r="A7" s="951"/>
      <c r="B7" s="898" t="s">
        <v>19</v>
      </c>
      <c r="C7" s="899"/>
      <c r="D7" s="900"/>
      <c r="E7" s="898" t="s">
        <v>20</v>
      </c>
      <c r="F7" s="899"/>
      <c r="G7" s="899"/>
      <c r="H7" s="952" t="s">
        <v>5</v>
      </c>
      <c r="I7" s="953"/>
      <c r="J7" s="953"/>
      <c r="K7" s="951"/>
    </row>
    <row r="8" spans="1:19" ht="15.75" customHeight="1" x14ac:dyDescent="0.2">
      <c r="A8" s="951"/>
      <c r="B8" s="641" t="s">
        <v>0</v>
      </c>
      <c r="C8" s="493" t="s">
        <v>1</v>
      </c>
      <c r="D8" s="493" t="s">
        <v>47</v>
      </c>
      <c r="E8" s="641" t="s">
        <v>0</v>
      </c>
      <c r="F8" s="641" t="s">
        <v>1</v>
      </c>
      <c r="G8" s="641" t="s">
        <v>47</v>
      </c>
      <c r="H8" s="642" t="s">
        <v>0</v>
      </c>
      <c r="I8" s="641" t="s">
        <v>1</v>
      </c>
      <c r="J8" s="493" t="s">
        <v>47</v>
      </c>
      <c r="K8" s="951"/>
    </row>
    <row r="9" spans="1:19" ht="18" customHeight="1" x14ac:dyDescent="0.2">
      <c r="A9" s="951"/>
      <c r="B9" s="641" t="s">
        <v>25</v>
      </c>
      <c r="C9" s="641" t="s">
        <v>26</v>
      </c>
      <c r="D9" s="571" t="s">
        <v>5</v>
      </c>
      <c r="E9" s="641" t="s">
        <v>25</v>
      </c>
      <c r="F9" s="641" t="s">
        <v>26</v>
      </c>
      <c r="G9" s="571" t="s">
        <v>5</v>
      </c>
      <c r="H9" s="642" t="s">
        <v>25</v>
      </c>
      <c r="I9" s="641" t="s">
        <v>26</v>
      </c>
      <c r="J9" s="571" t="s">
        <v>5</v>
      </c>
      <c r="K9" s="951"/>
    </row>
    <row r="10" spans="1:19" ht="23.45" customHeight="1" x14ac:dyDescent="0.2">
      <c r="A10" s="362" t="s">
        <v>66</v>
      </c>
      <c r="B10" s="401">
        <v>8.8597553953520514</v>
      </c>
      <c r="C10" s="401">
        <v>30.117635274673798</v>
      </c>
      <c r="D10" s="401">
        <v>13.923925371123138</v>
      </c>
      <c r="E10" s="401">
        <v>1.2409305349130115</v>
      </c>
      <c r="F10" s="401">
        <v>4.6001661184133349</v>
      </c>
      <c r="G10" s="401">
        <v>1.5481889365654584</v>
      </c>
      <c r="H10" s="527">
        <v>3.8234707194525668</v>
      </c>
      <c r="I10" s="401">
        <v>20.276179100155645</v>
      </c>
      <c r="J10" s="401">
        <v>6.2446550081591443</v>
      </c>
      <c r="K10" s="363" t="s">
        <v>240</v>
      </c>
      <c r="L10" s="329"/>
      <c r="M10" s="329"/>
      <c r="N10" s="329"/>
      <c r="O10" s="329"/>
      <c r="P10" s="329"/>
      <c r="Q10" s="329"/>
      <c r="R10" s="329"/>
      <c r="S10" s="329"/>
    </row>
    <row r="11" spans="1:19" ht="23.45" customHeight="1" x14ac:dyDescent="0.2">
      <c r="A11" s="576" t="s">
        <v>67</v>
      </c>
      <c r="B11" s="404">
        <v>5.3200161098276091</v>
      </c>
      <c r="C11" s="404">
        <v>24.149977949938542</v>
      </c>
      <c r="D11" s="404">
        <v>9.4452941063612261</v>
      </c>
      <c r="E11" s="404">
        <v>0.24148642766612868</v>
      </c>
      <c r="F11" s="404">
        <v>0.59212876149656213</v>
      </c>
      <c r="G11" s="404">
        <v>0.26925090976581401</v>
      </c>
      <c r="H11" s="528">
        <v>2.0370486418538216</v>
      </c>
      <c r="I11" s="404">
        <v>15.689171014469514</v>
      </c>
      <c r="J11" s="404">
        <v>3.8668593407012612</v>
      </c>
      <c r="K11" s="577" t="s">
        <v>241</v>
      </c>
      <c r="L11" s="329"/>
      <c r="M11" s="329"/>
      <c r="N11" s="329"/>
      <c r="O11" s="329"/>
      <c r="P11" s="329"/>
      <c r="Q11" s="329"/>
      <c r="R11" s="329"/>
      <c r="S11" s="329"/>
    </row>
    <row r="12" spans="1:19" ht="23.45" customHeight="1" x14ac:dyDescent="0.2">
      <c r="A12" s="362" t="s">
        <v>68</v>
      </c>
      <c r="B12" s="401">
        <v>12.009778103876007</v>
      </c>
      <c r="C12" s="401">
        <v>39.87443028555483</v>
      </c>
      <c r="D12" s="401">
        <v>19.835222389693303</v>
      </c>
      <c r="E12" s="401">
        <v>1.2119113573407203</v>
      </c>
      <c r="F12" s="401">
        <v>4.5072912063632353</v>
      </c>
      <c r="G12" s="401">
        <v>1.4467038181466541</v>
      </c>
      <c r="H12" s="527">
        <v>5.5309294152345005</v>
      </c>
      <c r="I12" s="401">
        <v>31.824386458991892</v>
      </c>
      <c r="J12" s="401">
        <v>9.9537755971407336</v>
      </c>
      <c r="K12" s="363" t="s">
        <v>242</v>
      </c>
      <c r="L12" s="329"/>
      <c r="M12" s="329"/>
      <c r="N12" s="329"/>
      <c r="O12" s="329"/>
      <c r="P12" s="329"/>
      <c r="Q12" s="329"/>
      <c r="R12" s="329"/>
      <c r="S12" s="329"/>
    </row>
    <row r="13" spans="1:19" ht="23.45" customHeight="1" x14ac:dyDescent="0.2">
      <c r="A13" s="576" t="s">
        <v>69</v>
      </c>
      <c r="B13" s="404">
        <v>7.146234167383346</v>
      </c>
      <c r="C13" s="404">
        <v>29.945481766051806</v>
      </c>
      <c r="D13" s="404">
        <v>12.657609827546768</v>
      </c>
      <c r="E13" s="404">
        <v>0</v>
      </c>
      <c r="F13" s="404">
        <v>0</v>
      </c>
      <c r="G13" s="404">
        <v>0</v>
      </c>
      <c r="H13" s="528">
        <v>3.100598004567575</v>
      </c>
      <c r="I13" s="404">
        <v>17.726980092472598</v>
      </c>
      <c r="J13" s="404">
        <v>5.8708858033293634</v>
      </c>
      <c r="K13" s="577" t="s">
        <v>243</v>
      </c>
      <c r="L13" s="329"/>
      <c r="M13" s="329"/>
      <c r="N13" s="329"/>
      <c r="O13" s="329"/>
      <c r="P13" s="329"/>
      <c r="Q13" s="329"/>
      <c r="R13" s="329"/>
      <c r="S13" s="329"/>
    </row>
    <row r="14" spans="1:19" ht="23.45" customHeight="1" x14ac:dyDescent="0.2">
      <c r="A14" s="362" t="s">
        <v>70</v>
      </c>
      <c r="B14" s="401">
        <v>4.6747531915063538</v>
      </c>
      <c r="C14" s="401">
        <v>22.390329910475931</v>
      </c>
      <c r="D14" s="401">
        <v>7.8023598011760651</v>
      </c>
      <c r="E14" s="401">
        <v>0.83316395649552377</v>
      </c>
      <c r="F14" s="401">
        <v>3.4433980105147697</v>
      </c>
      <c r="G14" s="401">
        <v>1.0969562884057018</v>
      </c>
      <c r="H14" s="527">
        <v>2.3307751781109087</v>
      </c>
      <c r="I14" s="401">
        <v>13.84974204569866</v>
      </c>
      <c r="J14" s="401">
        <v>3.8521661707437134</v>
      </c>
      <c r="K14" s="363" t="s">
        <v>633</v>
      </c>
      <c r="L14" s="329"/>
      <c r="M14" s="329"/>
      <c r="N14" s="329"/>
      <c r="O14" s="329"/>
      <c r="P14" s="329"/>
      <c r="Q14" s="329"/>
      <c r="R14" s="329"/>
      <c r="S14" s="329"/>
    </row>
    <row r="15" spans="1:19" ht="23.45" customHeight="1" x14ac:dyDescent="0.2">
      <c r="A15" s="576" t="s">
        <v>71</v>
      </c>
      <c r="B15" s="404">
        <v>7.8880752859999586</v>
      </c>
      <c r="C15" s="404">
        <v>36.970541291090427</v>
      </c>
      <c r="D15" s="404">
        <v>14.940998527760001</v>
      </c>
      <c r="E15" s="404">
        <v>0.17409267186779351</v>
      </c>
      <c r="F15" s="404">
        <v>2.119624802046534</v>
      </c>
      <c r="G15" s="404">
        <v>0.36158934955006783</v>
      </c>
      <c r="H15" s="528">
        <v>4.2140615162329773</v>
      </c>
      <c r="I15" s="404">
        <v>28.867410161090458</v>
      </c>
      <c r="J15" s="404">
        <v>8.634353067836722</v>
      </c>
      <c r="K15" s="577" t="s">
        <v>245</v>
      </c>
      <c r="L15" s="329"/>
      <c r="M15" s="329"/>
      <c r="N15" s="329"/>
      <c r="O15" s="329"/>
      <c r="P15" s="329"/>
      <c r="Q15" s="329"/>
      <c r="R15" s="329"/>
      <c r="S15" s="329"/>
    </row>
    <row r="16" spans="1:19" ht="23.45" customHeight="1" x14ac:dyDescent="0.2">
      <c r="A16" s="362" t="s">
        <v>72</v>
      </c>
      <c r="B16" s="401">
        <v>10.277127586336384</v>
      </c>
      <c r="C16" s="401">
        <v>41.326485693323548</v>
      </c>
      <c r="D16" s="401">
        <v>15.734794203975094</v>
      </c>
      <c r="E16" s="401">
        <v>0.21970117512763779</v>
      </c>
      <c r="F16" s="401">
        <v>0</v>
      </c>
      <c r="G16" s="401">
        <v>0.19290044003267637</v>
      </c>
      <c r="H16" s="527">
        <v>5.8056958527267861</v>
      </c>
      <c r="I16" s="401">
        <v>27.161732086025651</v>
      </c>
      <c r="J16" s="401">
        <v>9.0667043660611206</v>
      </c>
      <c r="K16" s="363" t="s">
        <v>246</v>
      </c>
      <c r="L16" s="329"/>
      <c r="M16" s="329"/>
      <c r="N16" s="329"/>
      <c r="O16" s="329"/>
      <c r="P16" s="329"/>
      <c r="Q16" s="329"/>
      <c r="R16" s="329"/>
      <c r="S16" s="329"/>
    </row>
    <row r="17" spans="1:19" ht="23.45" customHeight="1" x14ac:dyDescent="0.2">
      <c r="A17" s="576" t="s">
        <v>73</v>
      </c>
      <c r="B17" s="404">
        <v>7.1937286953446558</v>
      </c>
      <c r="C17" s="404">
        <v>35.335612851554075</v>
      </c>
      <c r="D17" s="404">
        <v>13.998212423655593</v>
      </c>
      <c r="E17" s="404">
        <v>0.99151919387517262</v>
      </c>
      <c r="F17" s="404">
        <v>1.397040989570701</v>
      </c>
      <c r="G17" s="404">
        <v>1.0547741012855532</v>
      </c>
      <c r="H17" s="528">
        <v>3.950914724176561</v>
      </c>
      <c r="I17" s="404">
        <v>22.154188175892084</v>
      </c>
      <c r="J17" s="404">
        <v>7.5774807541447551</v>
      </c>
      <c r="K17" s="577" t="s">
        <v>247</v>
      </c>
      <c r="L17" s="329"/>
      <c r="M17" s="329"/>
      <c r="N17" s="329"/>
      <c r="O17" s="329"/>
      <c r="P17" s="329"/>
      <c r="Q17" s="329"/>
      <c r="R17" s="329"/>
      <c r="S17" s="329"/>
    </row>
    <row r="18" spans="1:19" ht="23.45" customHeight="1" x14ac:dyDescent="0.2">
      <c r="A18" s="362" t="s">
        <v>74</v>
      </c>
      <c r="B18" s="401">
        <v>11.492648891103913</v>
      </c>
      <c r="C18" s="401">
        <v>49.513255608141904</v>
      </c>
      <c r="D18" s="401">
        <v>22.957857606980415</v>
      </c>
      <c r="E18" s="401">
        <v>0.55674518201284795</v>
      </c>
      <c r="F18" s="401">
        <v>4.2751373298304269</v>
      </c>
      <c r="G18" s="401">
        <v>1.2873253976943893</v>
      </c>
      <c r="H18" s="527">
        <v>6.4572222471205132</v>
      </c>
      <c r="I18" s="401">
        <v>34.773022049286638</v>
      </c>
      <c r="J18" s="401">
        <v>13.728807913932654</v>
      </c>
      <c r="K18" s="363" t="s">
        <v>248</v>
      </c>
      <c r="L18" s="329"/>
      <c r="M18" s="329"/>
      <c r="N18" s="329"/>
      <c r="O18" s="329"/>
      <c r="P18" s="329"/>
      <c r="Q18" s="329"/>
      <c r="R18" s="329"/>
      <c r="S18" s="329"/>
    </row>
    <row r="19" spans="1:19" ht="23.45" customHeight="1" x14ac:dyDescent="0.2">
      <c r="A19" s="576" t="s">
        <v>75</v>
      </c>
      <c r="B19" s="404">
        <v>11.301116857155273</v>
      </c>
      <c r="C19" s="404">
        <v>40.703058762147002</v>
      </c>
      <c r="D19" s="404">
        <v>18.648846874745335</v>
      </c>
      <c r="E19" s="404">
        <v>4.645010148337389E-2</v>
      </c>
      <c r="F19" s="404">
        <v>2.5316455696202533</v>
      </c>
      <c r="G19" s="404">
        <v>0.19378372216733794</v>
      </c>
      <c r="H19" s="528">
        <v>6.6002522174468687</v>
      </c>
      <c r="I19" s="404">
        <v>36.142802450229709</v>
      </c>
      <c r="J19" s="404">
        <v>11.934180557619662</v>
      </c>
      <c r="K19" s="577" t="s">
        <v>249</v>
      </c>
      <c r="L19" s="329"/>
      <c r="M19" s="329"/>
      <c r="N19" s="329"/>
      <c r="O19" s="329"/>
      <c r="P19" s="329"/>
      <c r="Q19" s="329"/>
      <c r="R19" s="329"/>
      <c r="S19" s="329"/>
    </row>
    <row r="20" spans="1:19" ht="23.45" customHeight="1" x14ac:dyDescent="0.2">
      <c r="A20" s="362" t="s">
        <v>76</v>
      </c>
      <c r="B20" s="401">
        <v>3.2419609910384817</v>
      </c>
      <c r="C20" s="401">
        <v>26.285864701237166</v>
      </c>
      <c r="D20" s="401">
        <v>6.9628269536463243</v>
      </c>
      <c r="E20" s="401">
        <v>0.28261110495400643</v>
      </c>
      <c r="F20" s="401">
        <v>2.5440053138492194</v>
      </c>
      <c r="G20" s="401">
        <v>0.60597426034097923</v>
      </c>
      <c r="H20" s="527">
        <v>1.8282029289367514</v>
      </c>
      <c r="I20" s="401">
        <v>15.788546255506608</v>
      </c>
      <c r="J20" s="401">
        <v>3.9605426064488345</v>
      </c>
      <c r="K20" s="363" t="s">
        <v>250</v>
      </c>
      <c r="L20" s="329"/>
      <c r="M20" s="329"/>
      <c r="N20" s="329"/>
      <c r="O20" s="329"/>
      <c r="P20" s="329"/>
      <c r="Q20" s="329"/>
      <c r="R20" s="329"/>
      <c r="S20" s="329"/>
    </row>
    <row r="21" spans="1:19" ht="23.45" customHeight="1" x14ac:dyDescent="0.2">
      <c r="A21" s="576" t="s">
        <v>77</v>
      </c>
      <c r="B21" s="404">
        <v>6.8161319417600827</v>
      </c>
      <c r="C21" s="404">
        <v>34.942461478447434</v>
      </c>
      <c r="D21" s="404">
        <v>14.799948326135903</v>
      </c>
      <c r="E21" s="404">
        <v>0.58164745286263253</v>
      </c>
      <c r="F21" s="404">
        <v>0</v>
      </c>
      <c r="G21" s="404">
        <v>0.50593728458647103</v>
      </c>
      <c r="H21" s="528">
        <v>3.9304030064572393</v>
      </c>
      <c r="I21" s="404">
        <v>26.364974245768945</v>
      </c>
      <c r="J21" s="404">
        <v>8.8675853804673448</v>
      </c>
      <c r="K21" s="577" t="s">
        <v>251</v>
      </c>
      <c r="L21" s="329"/>
      <c r="M21" s="329"/>
      <c r="N21" s="329"/>
      <c r="O21" s="329"/>
      <c r="P21" s="329"/>
      <c r="Q21" s="329"/>
      <c r="R21" s="329"/>
      <c r="S21" s="329"/>
    </row>
    <row r="22" spans="1:19" ht="23.45" customHeight="1" x14ac:dyDescent="0.2">
      <c r="A22" s="362" t="s">
        <v>78</v>
      </c>
      <c r="B22" s="401">
        <v>20.323005570954198</v>
      </c>
      <c r="C22" s="401">
        <v>41.520857634838634</v>
      </c>
      <c r="D22" s="401">
        <v>27.33275779728886</v>
      </c>
      <c r="E22" s="401">
        <v>0.47071357133539155</v>
      </c>
      <c r="F22" s="401">
        <v>0</v>
      </c>
      <c r="G22" s="401">
        <v>0.40506660679538992</v>
      </c>
      <c r="H22" s="527">
        <v>9.2462969927092313</v>
      </c>
      <c r="I22" s="401">
        <v>29.363239973288291</v>
      </c>
      <c r="J22" s="401">
        <v>13.992955788302902</v>
      </c>
      <c r="K22" s="363" t="s">
        <v>252</v>
      </c>
      <c r="L22" s="329"/>
      <c r="M22" s="329"/>
      <c r="N22" s="329"/>
      <c r="O22" s="329"/>
      <c r="P22" s="329"/>
      <c r="Q22" s="329"/>
      <c r="R22" s="329"/>
      <c r="S22" s="329"/>
    </row>
    <row r="23" spans="1:19" ht="34.9" customHeight="1" x14ac:dyDescent="0.2">
      <c r="A23" s="572" t="s">
        <v>28</v>
      </c>
      <c r="B23" s="573">
        <v>7.570216453784175</v>
      </c>
      <c r="C23" s="573">
        <v>30.947068352467166</v>
      </c>
      <c r="D23" s="573">
        <v>12.903556584021455</v>
      </c>
      <c r="E23" s="573">
        <v>0.69444405457980241</v>
      </c>
      <c r="F23" s="573">
        <v>2.5720522721324128</v>
      </c>
      <c r="G23" s="573">
        <v>0.87136344994989934</v>
      </c>
      <c r="H23" s="574">
        <v>3.4130327676738945</v>
      </c>
      <c r="I23" s="573">
        <v>21.019180741182019</v>
      </c>
      <c r="J23" s="573">
        <v>6.0957570731331883</v>
      </c>
      <c r="K23" s="578" t="s">
        <v>5</v>
      </c>
      <c r="L23" s="329"/>
      <c r="M23" s="329"/>
      <c r="N23" s="329"/>
      <c r="O23" s="329"/>
      <c r="P23" s="329"/>
      <c r="Q23" s="329"/>
      <c r="R23" s="329"/>
      <c r="S23" s="329"/>
    </row>
    <row r="24" spans="1:19" ht="18" x14ac:dyDescent="0.2">
      <c r="A24" s="436" t="s">
        <v>329</v>
      </c>
      <c r="B24" s="177"/>
      <c r="C24" s="177"/>
      <c r="D24" s="177"/>
      <c r="H24" s="811" t="s">
        <v>330</v>
      </c>
      <c r="I24" s="811"/>
      <c r="J24" s="811"/>
      <c r="K24" s="811"/>
    </row>
  </sheetData>
  <mergeCells count="13">
    <mergeCell ref="H24:K24"/>
    <mergeCell ref="I1:K1"/>
    <mergeCell ref="I2:K2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7" orientation="landscape" r:id="rId1"/>
  <headerFooter>
    <oddFooter>&amp;Lstats.gov.sa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0"/>
  <sheetViews>
    <sheetView rightToLeft="1" view="pageBreakPreview" topLeftCell="A13" zoomScaleNormal="100" zoomScaleSheetLayoutView="100" workbookViewId="0">
      <selection activeCell="A3" sqref="A3:J3"/>
    </sheetView>
  </sheetViews>
  <sheetFormatPr defaultRowHeight="14.25" x14ac:dyDescent="0.2"/>
  <cols>
    <col min="1" max="1" width="23.125" customWidth="1"/>
    <col min="2" max="2" width="13.125" bestFit="1" customWidth="1"/>
    <col min="3" max="3" width="13.25" bestFit="1" customWidth="1"/>
    <col min="4" max="4" width="13" bestFit="1" customWidth="1"/>
    <col min="5" max="6" width="13.125" bestFit="1" customWidth="1"/>
    <col min="7" max="7" width="14.75" bestFit="1" customWidth="1"/>
    <col min="8" max="8" width="15" bestFit="1" customWidth="1"/>
    <col min="9" max="9" width="13" bestFit="1" customWidth="1"/>
    <col min="10" max="10" width="14.75" bestFit="1" customWidth="1"/>
  </cols>
  <sheetData>
    <row r="1" spans="1:10" ht="24.75" customHeight="1" x14ac:dyDescent="0.2">
      <c r="A1" s="1"/>
      <c r="B1" s="1"/>
      <c r="C1" s="1"/>
      <c r="D1" s="1"/>
      <c r="E1" s="1"/>
      <c r="I1" s="272" t="s">
        <v>582</v>
      </c>
    </row>
    <row r="2" spans="1:10" s="2" customFormat="1" ht="42" customHeight="1" x14ac:dyDescent="0.2">
      <c r="I2" s="272" t="s">
        <v>634</v>
      </c>
    </row>
    <row r="3" spans="1:10" ht="21" x14ac:dyDescent="0.2">
      <c r="A3" s="791" t="s">
        <v>63</v>
      </c>
      <c r="B3" s="791"/>
      <c r="C3" s="791"/>
      <c r="D3" s="791"/>
      <c r="E3" s="791"/>
      <c r="F3" s="791"/>
      <c r="G3" s="791"/>
      <c r="H3" s="791"/>
      <c r="I3" s="791"/>
      <c r="J3" s="791"/>
    </row>
    <row r="4" spans="1:10" ht="27.75" customHeight="1" x14ac:dyDescent="0.2">
      <c r="A4" s="792" t="s">
        <v>64</v>
      </c>
      <c r="B4" s="792"/>
      <c r="C4" s="792"/>
      <c r="D4" s="792"/>
      <c r="E4" s="792"/>
      <c r="F4" s="792"/>
      <c r="G4" s="792"/>
      <c r="H4" s="792"/>
      <c r="I4" s="792"/>
      <c r="J4" s="792"/>
    </row>
    <row r="5" spans="1:10" ht="27.75" customHeight="1" x14ac:dyDescent="0.2">
      <c r="A5" s="92" t="s">
        <v>286</v>
      </c>
      <c r="B5" s="218"/>
      <c r="C5" s="218"/>
      <c r="D5" s="218"/>
      <c r="E5" s="218"/>
      <c r="F5" s="218"/>
      <c r="G5" s="218"/>
      <c r="H5" s="218"/>
      <c r="I5" s="218"/>
      <c r="J5" s="218"/>
    </row>
    <row r="6" spans="1:10" ht="19.5" customHeight="1" x14ac:dyDescent="0.2">
      <c r="A6" s="203"/>
      <c r="B6" s="793" t="s">
        <v>16</v>
      </c>
      <c r="C6" s="794"/>
      <c r="D6" s="795"/>
      <c r="E6" s="793" t="s">
        <v>17</v>
      </c>
      <c r="F6" s="794"/>
      <c r="G6" s="795"/>
      <c r="H6" s="793" t="s">
        <v>18</v>
      </c>
      <c r="I6" s="794"/>
      <c r="J6" s="794"/>
    </row>
    <row r="7" spans="1:10" ht="32.25" customHeight="1" thickBot="1" x14ac:dyDescent="0.25">
      <c r="A7" s="203" t="s">
        <v>45</v>
      </c>
      <c r="B7" s="796" t="s">
        <v>19</v>
      </c>
      <c r="C7" s="797"/>
      <c r="D7" s="798"/>
      <c r="E7" s="796" t="s">
        <v>20</v>
      </c>
      <c r="F7" s="797"/>
      <c r="G7" s="798"/>
      <c r="H7" s="799" t="s">
        <v>5</v>
      </c>
      <c r="I7" s="800"/>
      <c r="J7" s="800"/>
    </row>
    <row r="8" spans="1:10" ht="20.25" thickBot="1" x14ac:dyDescent="0.25">
      <c r="A8" s="203" t="s">
        <v>46</v>
      </c>
      <c r="B8" s="204" t="s">
        <v>0</v>
      </c>
      <c r="C8" s="204" t="s">
        <v>1</v>
      </c>
      <c r="D8" s="204" t="s">
        <v>47</v>
      </c>
      <c r="E8" s="204" t="s">
        <v>0</v>
      </c>
      <c r="F8" s="204" t="s">
        <v>1</v>
      </c>
      <c r="G8" s="204" t="s">
        <v>47</v>
      </c>
      <c r="H8" s="204" t="s">
        <v>0</v>
      </c>
      <c r="I8" s="204" t="s">
        <v>1</v>
      </c>
      <c r="J8" s="205" t="s">
        <v>47</v>
      </c>
    </row>
    <row r="9" spans="1:10" ht="20.25" thickBot="1" x14ac:dyDescent="0.25">
      <c r="A9" s="47"/>
      <c r="B9" s="204" t="s">
        <v>25</v>
      </c>
      <c r="C9" s="204" t="s">
        <v>26</v>
      </c>
      <c r="D9" s="206" t="s">
        <v>5</v>
      </c>
      <c r="E9" s="204" t="s">
        <v>25</v>
      </c>
      <c r="F9" s="204" t="s">
        <v>26</v>
      </c>
      <c r="G9" s="206" t="s">
        <v>5</v>
      </c>
      <c r="H9" s="204" t="s">
        <v>25</v>
      </c>
      <c r="I9" s="204" t="s">
        <v>26</v>
      </c>
      <c r="J9" s="207" t="s">
        <v>5</v>
      </c>
    </row>
    <row r="10" spans="1:10" ht="18.600000000000001" customHeight="1" x14ac:dyDescent="0.2">
      <c r="A10" s="208" t="s">
        <v>48</v>
      </c>
      <c r="B10" s="48">
        <v>54797</v>
      </c>
      <c r="C10" s="48">
        <v>12998</v>
      </c>
      <c r="D10" s="48">
        <f>SUM(B10:C10)</f>
        <v>67795</v>
      </c>
      <c r="E10" s="48">
        <v>1373</v>
      </c>
      <c r="F10" s="49">
        <v>179</v>
      </c>
      <c r="G10" s="48">
        <f>SUM(E10:F10)</f>
        <v>1552</v>
      </c>
      <c r="H10" s="48">
        <f>B10+E10</f>
        <v>56170</v>
      </c>
      <c r="I10" s="48">
        <f>C10+F10</f>
        <v>13177</v>
      </c>
      <c r="J10" s="48">
        <f>D10+G10</f>
        <v>69347</v>
      </c>
    </row>
    <row r="11" spans="1:10" ht="18.600000000000001" customHeight="1" x14ac:dyDescent="0.2">
      <c r="A11" s="209" t="s">
        <v>49</v>
      </c>
      <c r="B11" s="50">
        <v>294298</v>
      </c>
      <c r="C11" s="50">
        <v>82795</v>
      </c>
      <c r="D11" s="50">
        <f>SUM(B11:C11)</f>
        <v>377093</v>
      </c>
      <c r="E11" s="50">
        <v>296485</v>
      </c>
      <c r="F11" s="50">
        <v>7097</v>
      </c>
      <c r="G11" s="50">
        <f t="shared" ref="G11:G23" si="0">SUM(E11:F11)</f>
        <v>303582</v>
      </c>
      <c r="H11" s="50">
        <f>B11+E11</f>
        <v>590783</v>
      </c>
      <c r="I11" s="50">
        <f t="shared" ref="I11:I23" si="1">C11+F11</f>
        <v>89892</v>
      </c>
      <c r="J11" s="51">
        <f t="shared" ref="J11:J23" si="2">D11+G11</f>
        <v>680675</v>
      </c>
    </row>
    <row r="12" spans="1:10" ht="18.600000000000001" customHeight="1" x14ac:dyDescent="0.2">
      <c r="A12" s="210" t="s">
        <v>50</v>
      </c>
      <c r="B12" s="52">
        <v>364245</v>
      </c>
      <c r="C12" s="52">
        <v>169716</v>
      </c>
      <c r="D12" s="52">
        <f t="shared" ref="D12:D23" si="3">SUM(B12:C12)</f>
        <v>533961</v>
      </c>
      <c r="E12" s="52">
        <v>1248114</v>
      </c>
      <c r="F12" s="52">
        <v>40037</v>
      </c>
      <c r="G12" s="52">
        <f t="shared" si="0"/>
        <v>1288151</v>
      </c>
      <c r="H12" s="52">
        <f t="shared" ref="H12:H23" si="4">B12+E12</f>
        <v>1612359</v>
      </c>
      <c r="I12" s="52">
        <f t="shared" si="1"/>
        <v>209753</v>
      </c>
      <c r="J12" s="53">
        <f t="shared" si="2"/>
        <v>1822112</v>
      </c>
    </row>
    <row r="13" spans="1:10" ht="18.600000000000001" customHeight="1" x14ac:dyDescent="0.2">
      <c r="A13" s="209" t="s">
        <v>51</v>
      </c>
      <c r="B13" s="50">
        <v>370988</v>
      </c>
      <c r="C13" s="50">
        <v>196676</v>
      </c>
      <c r="D13" s="50">
        <f t="shared" si="3"/>
        <v>567664</v>
      </c>
      <c r="E13" s="50">
        <v>1588490</v>
      </c>
      <c r="F13" s="50">
        <v>53142</v>
      </c>
      <c r="G13" s="50">
        <f t="shared" si="0"/>
        <v>1641632</v>
      </c>
      <c r="H13" s="50">
        <f t="shared" si="4"/>
        <v>1959478</v>
      </c>
      <c r="I13" s="50">
        <f t="shared" si="1"/>
        <v>249818</v>
      </c>
      <c r="J13" s="51">
        <f t="shared" si="2"/>
        <v>2209296</v>
      </c>
    </row>
    <row r="14" spans="1:10" ht="18.600000000000001" customHeight="1" x14ac:dyDescent="0.2">
      <c r="A14" s="210" t="s">
        <v>52</v>
      </c>
      <c r="B14" s="52">
        <v>318740</v>
      </c>
      <c r="C14" s="52">
        <v>212015</v>
      </c>
      <c r="D14" s="52">
        <f t="shared" si="3"/>
        <v>530755</v>
      </c>
      <c r="E14" s="52">
        <v>1373733</v>
      </c>
      <c r="F14" s="52">
        <v>47007</v>
      </c>
      <c r="G14" s="52">
        <f t="shared" si="0"/>
        <v>1420740</v>
      </c>
      <c r="H14" s="52">
        <f t="shared" si="4"/>
        <v>1692473</v>
      </c>
      <c r="I14" s="52">
        <f t="shared" si="1"/>
        <v>259022</v>
      </c>
      <c r="J14" s="53">
        <f t="shared" si="2"/>
        <v>1951495</v>
      </c>
    </row>
    <row r="15" spans="1:10" ht="18.600000000000001" customHeight="1" x14ac:dyDescent="0.2">
      <c r="A15" s="209" t="s">
        <v>53</v>
      </c>
      <c r="B15" s="50">
        <v>234316</v>
      </c>
      <c r="C15" s="50">
        <v>173251</v>
      </c>
      <c r="D15" s="50">
        <f t="shared" si="3"/>
        <v>407567</v>
      </c>
      <c r="E15" s="50">
        <v>1005897</v>
      </c>
      <c r="F15" s="50">
        <v>34821</v>
      </c>
      <c r="G15" s="50">
        <f t="shared" si="0"/>
        <v>1040718</v>
      </c>
      <c r="H15" s="50">
        <f t="shared" si="4"/>
        <v>1240213</v>
      </c>
      <c r="I15" s="50">
        <f t="shared" si="1"/>
        <v>208072</v>
      </c>
      <c r="J15" s="51">
        <f t="shared" si="2"/>
        <v>1448285</v>
      </c>
    </row>
    <row r="16" spans="1:10" ht="18.600000000000001" customHeight="1" x14ac:dyDescent="0.2">
      <c r="A16" s="210" t="s">
        <v>54</v>
      </c>
      <c r="B16" s="52">
        <v>169057</v>
      </c>
      <c r="C16" s="52">
        <v>113300</v>
      </c>
      <c r="D16" s="52">
        <f t="shared" si="3"/>
        <v>282357</v>
      </c>
      <c r="E16" s="52">
        <v>781755</v>
      </c>
      <c r="F16" s="52">
        <v>22532</v>
      </c>
      <c r="G16" s="52">
        <f t="shared" si="0"/>
        <v>804287</v>
      </c>
      <c r="H16" s="52">
        <f t="shared" si="4"/>
        <v>950812</v>
      </c>
      <c r="I16" s="52">
        <f t="shared" si="1"/>
        <v>135832</v>
      </c>
      <c r="J16" s="53">
        <f t="shared" si="2"/>
        <v>1086644</v>
      </c>
    </row>
    <row r="17" spans="1:10" ht="18.600000000000001" customHeight="1" x14ac:dyDescent="0.2">
      <c r="A17" s="209" t="s">
        <v>55</v>
      </c>
      <c r="B17" s="50">
        <v>131213</v>
      </c>
      <c r="C17" s="50">
        <v>62571</v>
      </c>
      <c r="D17" s="50">
        <f t="shared" si="3"/>
        <v>193784</v>
      </c>
      <c r="E17" s="50">
        <v>581648</v>
      </c>
      <c r="F17" s="50">
        <v>13560</v>
      </c>
      <c r="G17" s="50">
        <f t="shared" si="0"/>
        <v>595208</v>
      </c>
      <c r="H17" s="50">
        <f t="shared" si="4"/>
        <v>712861</v>
      </c>
      <c r="I17" s="50">
        <f t="shared" si="1"/>
        <v>76131</v>
      </c>
      <c r="J17" s="51">
        <f t="shared" si="2"/>
        <v>788992</v>
      </c>
    </row>
    <row r="18" spans="1:10" ht="18.600000000000001" customHeight="1" x14ac:dyDescent="0.2">
      <c r="A18" s="210" t="s">
        <v>56</v>
      </c>
      <c r="B18" s="52">
        <v>82441</v>
      </c>
      <c r="C18" s="52">
        <v>31472</v>
      </c>
      <c r="D18" s="52">
        <f t="shared" si="3"/>
        <v>113913</v>
      </c>
      <c r="E18" s="52">
        <v>345679</v>
      </c>
      <c r="F18" s="52">
        <v>8271</v>
      </c>
      <c r="G18" s="52">
        <f t="shared" si="0"/>
        <v>353950</v>
      </c>
      <c r="H18" s="52">
        <f t="shared" si="4"/>
        <v>428120</v>
      </c>
      <c r="I18" s="52">
        <f t="shared" si="1"/>
        <v>39743</v>
      </c>
      <c r="J18" s="53">
        <f t="shared" si="2"/>
        <v>467863</v>
      </c>
    </row>
    <row r="19" spans="1:10" ht="18.600000000000001" customHeight="1" x14ac:dyDescent="0.2">
      <c r="A19" s="209" t="s">
        <v>57</v>
      </c>
      <c r="B19" s="50">
        <v>19081</v>
      </c>
      <c r="C19" s="50">
        <v>8434</v>
      </c>
      <c r="D19" s="50">
        <f t="shared" si="3"/>
        <v>27515</v>
      </c>
      <c r="E19" s="50">
        <v>199091</v>
      </c>
      <c r="F19" s="50">
        <v>5313</v>
      </c>
      <c r="G19" s="50">
        <f t="shared" si="0"/>
        <v>204404</v>
      </c>
      <c r="H19" s="50">
        <f t="shared" si="4"/>
        <v>218172</v>
      </c>
      <c r="I19" s="50">
        <f t="shared" si="1"/>
        <v>13747</v>
      </c>
      <c r="J19" s="51">
        <f t="shared" si="2"/>
        <v>231919</v>
      </c>
    </row>
    <row r="20" spans="1:10" ht="18.600000000000001" customHeight="1" x14ac:dyDescent="0.2">
      <c r="A20" s="210" t="s">
        <v>58</v>
      </c>
      <c r="B20" s="52">
        <v>10594</v>
      </c>
      <c r="C20" s="52">
        <v>2946</v>
      </c>
      <c r="D20" s="52">
        <f t="shared" si="3"/>
        <v>13540</v>
      </c>
      <c r="E20" s="52">
        <v>113833</v>
      </c>
      <c r="F20" s="52">
        <v>1976</v>
      </c>
      <c r="G20" s="52">
        <f t="shared" si="0"/>
        <v>115809</v>
      </c>
      <c r="H20" s="52">
        <f t="shared" si="4"/>
        <v>124427</v>
      </c>
      <c r="I20" s="52">
        <f t="shared" si="1"/>
        <v>4922</v>
      </c>
      <c r="J20" s="53">
        <f t="shared" si="2"/>
        <v>129349</v>
      </c>
    </row>
    <row r="21" spans="1:10" ht="18.600000000000001" customHeight="1" x14ac:dyDescent="0.2">
      <c r="A21" s="209" t="s">
        <v>267</v>
      </c>
      <c r="B21" s="50">
        <v>18206</v>
      </c>
      <c r="C21" s="50">
        <v>16259</v>
      </c>
      <c r="D21" s="50">
        <f t="shared" si="3"/>
        <v>34465</v>
      </c>
      <c r="E21" s="50">
        <v>7049</v>
      </c>
      <c r="F21" s="50">
        <v>6919</v>
      </c>
      <c r="G21" s="50">
        <f t="shared" si="0"/>
        <v>13968</v>
      </c>
      <c r="H21" s="50">
        <f t="shared" si="4"/>
        <v>25255</v>
      </c>
      <c r="I21" s="50">
        <f t="shared" si="1"/>
        <v>23178</v>
      </c>
      <c r="J21" s="51">
        <f t="shared" si="2"/>
        <v>48433</v>
      </c>
    </row>
    <row r="22" spans="1:10" s="43" customFormat="1" ht="18.600000000000001" customHeight="1" x14ac:dyDescent="0.2">
      <c r="A22" s="211" t="s">
        <v>27</v>
      </c>
      <c r="B22" s="52">
        <f>SUM(B10:B21)</f>
        <v>2067976</v>
      </c>
      <c r="C22" s="52">
        <f t="shared" ref="C22:I22" si="5">SUM(C10:C21)</f>
        <v>1082433</v>
      </c>
      <c r="D22" s="52">
        <f>SUM(D10:D21)</f>
        <v>3150409</v>
      </c>
      <c r="E22" s="52">
        <f>SUM(E10:E21)</f>
        <v>7543147</v>
      </c>
      <c r="F22" s="52">
        <f>SUM(F10:F21)</f>
        <v>240854</v>
      </c>
      <c r="G22" s="52">
        <f>SUM(G10:G21)</f>
        <v>7784001</v>
      </c>
      <c r="H22" s="52">
        <f t="shared" si="5"/>
        <v>9611123</v>
      </c>
      <c r="I22" s="52">
        <f t="shared" si="5"/>
        <v>1323287</v>
      </c>
      <c r="J22" s="52">
        <f>SUM(J10:J21)</f>
        <v>10934410</v>
      </c>
    </row>
    <row r="23" spans="1:10" s="43" customFormat="1" ht="21" customHeight="1" x14ac:dyDescent="0.2">
      <c r="A23" s="209" t="s">
        <v>256</v>
      </c>
      <c r="B23" s="54">
        <v>0</v>
      </c>
      <c r="C23" s="54">
        <v>0</v>
      </c>
      <c r="D23" s="54">
        <f t="shared" si="3"/>
        <v>0</v>
      </c>
      <c r="E23" s="50">
        <v>1688722</v>
      </c>
      <c r="F23" s="50">
        <v>710381</v>
      </c>
      <c r="G23" s="50">
        <f t="shared" si="0"/>
        <v>2399103</v>
      </c>
      <c r="H23" s="50">
        <f t="shared" si="4"/>
        <v>1688722</v>
      </c>
      <c r="I23" s="50">
        <f t="shared" si="1"/>
        <v>710381</v>
      </c>
      <c r="J23" s="51">
        <f t="shared" si="2"/>
        <v>2399103</v>
      </c>
    </row>
    <row r="24" spans="1:10" s="43" customFormat="1" ht="11.25" customHeight="1" x14ac:dyDescent="0.2">
      <c r="A24" s="209" t="s">
        <v>551</v>
      </c>
      <c r="B24" s="54"/>
      <c r="C24" s="54"/>
      <c r="D24" s="54"/>
      <c r="E24" s="50"/>
      <c r="F24" s="50"/>
      <c r="G24" s="50"/>
      <c r="H24" s="50"/>
      <c r="I24" s="50"/>
      <c r="J24" s="51"/>
    </row>
    <row r="25" spans="1:10" s="44" customFormat="1" ht="19.149999999999999" customHeight="1" x14ac:dyDescent="0.2">
      <c r="A25" s="212" t="s">
        <v>28</v>
      </c>
      <c r="B25" s="213">
        <f>SUM(B22:B24)</f>
        <v>2067976</v>
      </c>
      <c r="C25" s="213">
        <f>SUM(C22:C24)</f>
        <v>1082433</v>
      </c>
      <c r="D25" s="213">
        <f>SUM(D22:D24)</f>
        <v>3150409</v>
      </c>
      <c r="E25" s="213">
        <f t="shared" ref="E25:F25" si="6">SUM(E22:E24)</f>
        <v>9231869</v>
      </c>
      <c r="F25" s="213">
        <f t="shared" si="6"/>
        <v>951235</v>
      </c>
      <c r="G25" s="213">
        <f>SUM(G22:G24)</f>
        <v>10183104</v>
      </c>
      <c r="H25" s="213">
        <f>SUM(H22:H24)</f>
        <v>11299845</v>
      </c>
      <c r="I25" s="213">
        <f>SUM(I22:I24)</f>
        <v>2033668</v>
      </c>
      <c r="J25" s="213">
        <f>SUM(J22:J24)</f>
        <v>13333513</v>
      </c>
    </row>
    <row r="26" spans="1:10" ht="19.5" x14ac:dyDescent="0.45">
      <c r="A26" s="801" t="s">
        <v>60</v>
      </c>
      <c r="B26" s="801"/>
      <c r="C26" s="801"/>
      <c r="D26" s="801"/>
      <c r="E26" s="31"/>
      <c r="F26" s="31"/>
      <c r="G26" s="31"/>
      <c r="H26" s="31"/>
      <c r="I26" s="31"/>
      <c r="J26" s="32" t="s">
        <v>61</v>
      </c>
    </row>
    <row r="27" spans="1:10" ht="19.5" x14ac:dyDescent="0.45">
      <c r="A27" s="801" t="s">
        <v>62</v>
      </c>
      <c r="B27" s="801"/>
      <c r="C27" s="801"/>
      <c r="D27" s="31"/>
      <c r="E27" s="31"/>
      <c r="F27" s="31"/>
      <c r="G27" s="31"/>
      <c r="H27" s="31"/>
      <c r="I27" s="31"/>
      <c r="J27" s="46" t="s">
        <v>33</v>
      </c>
    </row>
    <row r="28" spans="1:10" ht="19.5" x14ac:dyDescent="0.45">
      <c r="A28" s="701" t="s">
        <v>84</v>
      </c>
      <c r="B28" s="701"/>
      <c r="C28" s="701"/>
      <c r="D28" s="701"/>
      <c r="E28" s="701"/>
      <c r="F28" s="701"/>
      <c r="G28" s="701"/>
      <c r="H28" s="31"/>
      <c r="I28" s="31"/>
      <c r="J28" s="31"/>
    </row>
    <row r="29" spans="1:10" ht="18.75" x14ac:dyDescent="0.2">
      <c r="A29" s="763" t="s">
        <v>85</v>
      </c>
      <c r="B29" s="763"/>
      <c r="C29" s="763"/>
      <c r="D29" s="763"/>
      <c r="E29" s="763"/>
      <c r="F29" s="763"/>
      <c r="G29" s="763"/>
      <c r="H29" s="763"/>
      <c r="I29" s="763"/>
      <c r="J29" s="763"/>
    </row>
    <row r="30" spans="1:10" ht="15.75" x14ac:dyDescent="0.2">
      <c r="A30" s="23"/>
      <c r="F30" s="230"/>
      <c r="G30" s="230"/>
      <c r="H30" s="230"/>
      <c r="I30" s="230"/>
      <c r="J30" s="230"/>
    </row>
  </sheetData>
  <mergeCells count="11">
    <mergeCell ref="A29:J29"/>
    <mergeCell ref="A3:J3"/>
    <mergeCell ref="A4:J4"/>
    <mergeCell ref="B6:D6"/>
    <mergeCell ref="E6:G6"/>
    <mergeCell ref="H6:J6"/>
    <mergeCell ref="B7:D7"/>
    <mergeCell ref="E7:G7"/>
    <mergeCell ref="H7:J7"/>
    <mergeCell ref="A26:D26"/>
    <mergeCell ref="A27:C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horizontalDpi="300" r:id="rId1"/>
  <headerFooter>
    <oddFooter>&amp;Lstats.gov.sa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0"/>
  <sheetViews>
    <sheetView rightToLeft="1" view="pageBreakPreview" zoomScale="70" zoomScaleNormal="100" zoomScaleSheetLayoutView="70" workbookViewId="0">
      <selection activeCell="A3" sqref="A3:K3"/>
    </sheetView>
  </sheetViews>
  <sheetFormatPr defaultRowHeight="14.25" x14ac:dyDescent="0.2"/>
  <cols>
    <col min="1" max="1" width="14.125" bestFit="1" customWidth="1"/>
    <col min="2" max="5" width="12.125" bestFit="1" customWidth="1"/>
    <col min="6" max="6" width="12" customWidth="1"/>
    <col min="7" max="7" width="13.625" bestFit="1" customWidth="1"/>
    <col min="8" max="8" width="13.75" bestFit="1" customWidth="1"/>
    <col min="9" max="9" width="12.125" bestFit="1" customWidth="1"/>
    <col min="10" max="10" width="13.75" bestFit="1" customWidth="1"/>
    <col min="11" max="11" width="24.375" customWidth="1"/>
  </cols>
  <sheetData>
    <row r="1" spans="1:11" ht="24.75" customHeight="1" x14ac:dyDescent="0.2">
      <c r="A1" s="1"/>
      <c r="B1" s="1"/>
      <c r="C1" s="1"/>
      <c r="D1" s="1"/>
      <c r="E1" s="1"/>
      <c r="J1" s="272" t="s">
        <v>582</v>
      </c>
      <c r="K1" s="2"/>
    </row>
    <row r="2" spans="1:11" s="2" customFormat="1" ht="42" customHeight="1" x14ac:dyDescent="0.2">
      <c r="J2" s="272" t="s">
        <v>634</v>
      </c>
    </row>
    <row r="3" spans="1:11" ht="21" x14ac:dyDescent="0.2">
      <c r="A3" s="788" t="s">
        <v>80</v>
      </c>
      <c r="B3" s="788"/>
      <c r="C3" s="788"/>
      <c r="D3" s="788"/>
      <c r="E3" s="788"/>
      <c r="F3" s="788"/>
      <c r="G3" s="788"/>
      <c r="H3" s="788"/>
      <c r="I3" s="788"/>
      <c r="J3" s="788"/>
      <c r="K3" s="788"/>
    </row>
    <row r="4" spans="1:11" ht="27.75" customHeight="1" x14ac:dyDescent="0.2">
      <c r="A4" s="792" t="s">
        <v>81</v>
      </c>
      <c r="B4" s="792"/>
      <c r="C4" s="792"/>
      <c r="D4" s="792"/>
      <c r="E4" s="792"/>
      <c r="F4" s="792"/>
      <c r="G4" s="792"/>
      <c r="H4" s="792"/>
      <c r="I4" s="792"/>
      <c r="J4" s="792"/>
      <c r="K4" s="792"/>
    </row>
    <row r="5" spans="1:11" ht="27.75" customHeight="1" x14ac:dyDescent="0.2">
      <c r="A5" s="92" t="s">
        <v>287</v>
      </c>
      <c r="B5" s="218"/>
      <c r="C5" s="218"/>
      <c r="D5" s="218"/>
      <c r="E5" s="218"/>
      <c r="F5" s="218"/>
      <c r="G5" s="218"/>
      <c r="H5" s="218"/>
      <c r="I5" s="218"/>
      <c r="J5" s="218"/>
    </row>
    <row r="6" spans="1:11" ht="19.5" customHeight="1" x14ac:dyDescent="0.2">
      <c r="A6" s="804" t="s">
        <v>65</v>
      </c>
      <c r="B6" s="805" t="s">
        <v>16</v>
      </c>
      <c r="C6" s="794"/>
      <c r="D6" s="806"/>
      <c r="E6" s="805" t="s">
        <v>17</v>
      </c>
      <c r="F6" s="794"/>
      <c r="G6" s="794"/>
      <c r="H6" s="805" t="s">
        <v>18</v>
      </c>
      <c r="I6" s="794"/>
      <c r="J6" s="794"/>
      <c r="K6" s="803" t="s">
        <v>239</v>
      </c>
    </row>
    <row r="7" spans="1:11" ht="20.25" customHeight="1" thickBot="1" x14ac:dyDescent="0.25">
      <c r="A7" s="804"/>
      <c r="B7" s="807" t="s">
        <v>19</v>
      </c>
      <c r="C7" s="797"/>
      <c r="D7" s="808"/>
      <c r="E7" s="807" t="s">
        <v>20</v>
      </c>
      <c r="F7" s="797"/>
      <c r="G7" s="797"/>
      <c r="H7" s="809" t="s">
        <v>5</v>
      </c>
      <c r="I7" s="810"/>
      <c r="J7" s="810"/>
      <c r="K7" s="803"/>
    </row>
    <row r="8" spans="1:11" ht="19.5" x14ac:dyDescent="0.2">
      <c r="A8" s="804"/>
      <c r="B8" s="60" t="s">
        <v>0</v>
      </c>
      <c r="C8" s="60" t="s">
        <v>1</v>
      </c>
      <c r="D8" s="60" t="s">
        <v>47</v>
      </c>
      <c r="E8" s="60" t="s">
        <v>0</v>
      </c>
      <c r="F8" s="60" t="s">
        <v>1</v>
      </c>
      <c r="G8" s="60" t="s">
        <v>47</v>
      </c>
      <c r="H8" s="60" t="s">
        <v>0</v>
      </c>
      <c r="I8" s="60" t="s">
        <v>1</v>
      </c>
      <c r="J8" s="55" t="s">
        <v>47</v>
      </c>
      <c r="K8" s="803"/>
    </row>
    <row r="9" spans="1:11" ht="19.5" customHeight="1" x14ac:dyDescent="0.2">
      <c r="A9" s="804"/>
      <c r="B9" s="61" t="s">
        <v>25</v>
      </c>
      <c r="C9" s="61" t="s">
        <v>26</v>
      </c>
      <c r="D9" s="45" t="s">
        <v>5</v>
      </c>
      <c r="E9" s="61" t="s">
        <v>25</v>
      </c>
      <c r="F9" s="61" t="s">
        <v>26</v>
      </c>
      <c r="G9" s="45" t="s">
        <v>5</v>
      </c>
      <c r="H9" s="61" t="s">
        <v>25</v>
      </c>
      <c r="I9" s="61" t="s">
        <v>26</v>
      </c>
      <c r="J9" s="42" t="s">
        <v>5</v>
      </c>
      <c r="K9" s="803"/>
    </row>
    <row r="10" spans="1:11" ht="18" x14ac:dyDescent="0.2">
      <c r="A10" s="56" t="s">
        <v>66</v>
      </c>
      <c r="B10" s="62">
        <v>783594</v>
      </c>
      <c r="C10" s="62">
        <v>425924</v>
      </c>
      <c r="D10" s="62">
        <f>SUM(B10:C10)</f>
        <v>1209518</v>
      </c>
      <c r="E10" s="62">
        <v>2780677</v>
      </c>
      <c r="F10" s="62">
        <v>111763</v>
      </c>
      <c r="G10" s="62">
        <f>E10+F10</f>
        <v>2892440</v>
      </c>
      <c r="H10" s="62">
        <f>B10+E10</f>
        <v>3564271</v>
      </c>
      <c r="I10" s="62">
        <f>C10+F10</f>
        <v>537687</v>
      </c>
      <c r="J10" s="62">
        <f>SUM(H10:I10)</f>
        <v>4101958</v>
      </c>
      <c r="K10" s="236" t="s">
        <v>240</v>
      </c>
    </row>
    <row r="11" spans="1:11" ht="18" x14ac:dyDescent="0.2">
      <c r="A11" s="58" t="s">
        <v>67</v>
      </c>
      <c r="B11" s="63">
        <v>396743</v>
      </c>
      <c r="C11" s="63">
        <v>233587</v>
      </c>
      <c r="D11" s="63">
        <f t="shared" ref="D11:D23" si="0">SUM(B11:C11)</f>
        <v>630330</v>
      </c>
      <c r="E11" s="63">
        <v>1722644</v>
      </c>
      <c r="F11" s="63">
        <v>47834</v>
      </c>
      <c r="G11" s="63">
        <f t="shared" ref="G11:G23" si="1">E11+F11</f>
        <v>1770478</v>
      </c>
      <c r="H11" s="63">
        <f t="shared" ref="H11:H25" si="2">B11+E11</f>
        <v>2119387</v>
      </c>
      <c r="I11" s="63">
        <f t="shared" ref="I11:I25" si="3">C11+F11</f>
        <v>281421</v>
      </c>
      <c r="J11" s="63">
        <f t="shared" ref="J11:J25" si="4">SUM(H11:I11)</f>
        <v>2400808</v>
      </c>
      <c r="K11" s="237" t="s">
        <v>241</v>
      </c>
    </row>
    <row r="12" spans="1:11" ht="18" x14ac:dyDescent="0.2">
      <c r="A12" s="56" t="s">
        <v>68</v>
      </c>
      <c r="B12" s="62">
        <v>88245</v>
      </c>
      <c r="C12" s="62">
        <v>48847</v>
      </c>
      <c r="D12" s="62">
        <f t="shared" si="0"/>
        <v>137092</v>
      </c>
      <c r="E12" s="62">
        <v>290420</v>
      </c>
      <c r="F12" s="62">
        <v>8524</v>
      </c>
      <c r="G12" s="62">
        <f t="shared" si="1"/>
        <v>298944</v>
      </c>
      <c r="H12" s="62">
        <f t="shared" si="2"/>
        <v>378665</v>
      </c>
      <c r="I12" s="62">
        <f t="shared" si="3"/>
        <v>57371</v>
      </c>
      <c r="J12" s="62">
        <f t="shared" si="4"/>
        <v>436036</v>
      </c>
      <c r="K12" s="236" t="s">
        <v>242</v>
      </c>
    </row>
    <row r="13" spans="1:11" ht="18" x14ac:dyDescent="0.2">
      <c r="A13" s="58" t="s">
        <v>69</v>
      </c>
      <c r="B13" s="63">
        <v>71179</v>
      </c>
      <c r="C13" s="63">
        <v>42890</v>
      </c>
      <c r="D13" s="63">
        <f t="shared" si="0"/>
        <v>114069</v>
      </c>
      <c r="E13" s="63">
        <v>348716</v>
      </c>
      <c r="F13" s="63">
        <v>9683</v>
      </c>
      <c r="G13" s="63">
        <f t="shared" si="1"/>
        <v>358399</v>
      </c>
      <c r="H13" s="63">
        <f t="shared" si="2"/>
        <v>419895</v>
      </c>
      <c r="I13" s="63">
        <f t="shared" si="3"/>
        <v>52573</v>
      </c>
      <c r="J13" s="63">
        <f t="shared" si="4"/>
        <v>472468</v>
      </c>
      <c r="K13" s="237" t="s">
        <v>243</v>
      </c>
    </row>
    <row r="14" spans="1:11" ht="18" x14ac:dyDescent="0.2">
      <c r="A14" s="56" t="s">
        <v>70</v>
      </c>
      <c r="B14" s="62">
        <v>433964</v>
      </c>
      <c r="C14" s="62">
        <v>144985</v>
      </c>
      <c r="D14" s="62">
        <f t="shared" si="0"/>
        <v>578949</v>
      </c>
      <c r="E14" s="62">
        <v>1532912</v>
      </c>
      <c r="F14" s="62">
        <v>36312</v>
      </c>
      <c r="G14" s="62">
        <f t="shared" si="1"/>
        <v>1569224</v>
      </c>
      <c r="H14" s="62">
        <f t="shared" si="2"/>
        <v>1966876</v>
      </c>
      <c r="I14" s="62">
        <f t="shared" si="3"/>
        <v>181297</v>
      </c>
      <c r="J14" s="62">
        <f t="shared" si="4"/>
        <v>2148173</v>
      </c>
      <c r="K14" s="236" t="s">
        <v>244</v>
      </c>
    </row>
    <row r="15" spans="1:11" ht="18" x14ac:dyDescent="0.2">
      <c r="A15" s="58" t="s">
        <v>71</v>
      </c>
      <c r="B15" s="63">
        <v>92118</v>
      </c>
      <c r="C15" s="63">
        <v>58769</v>
      </c>
      <c r="D15" s="63">
        <f t="shared" si="0"/>
        <v>150887</v>
      </c>
      <c r="E15" s="63">
        <v>274671</v>
      </c>
      <c r="F15" s="63">
        <v>11155</v>
      </c>
      <c r="G15" s="63">
        <f t="shared" si="1"/>
        <v>285826</v>
      </c>
      <c r="H15" s="63">
        <f t="shared" si="2"/>
        <v>366789</v>
      </c>
      <c r="I15" s="63">
        <f t="shared" si="3"/>
        <v>69924</v>
      </c>
      <c r="J15" s="63">
        <f t="shared" si="4"/>
        <v>436713</v>
      </c>
      <c r="K15" s="237" t="s">
        <v>245</v>
      </c>
    </row>
    <row r="16" spans="1:11" ht="18" x14ac:dyDescent="0.2">
      <c r="A16" s="56" t="s">
        <v>72</v>
      </c>
      <c r="B16" s="62">
        <v>34153</v>
      </c>
      <c r="C16" s="62">
        <v>21376</v>
      </c>
      <c r="D16" s="62">
        <f t="shared" si="0"/>
        <v>55529</v>
      </c>
      <c r="E16" s="62">
        <v>89852</v>
      </c>
      <c r="F16" s="62">
        <v>2038</v>
      </c>
      <c r="G16" s="62">
        <f t="shared" si="1"/>
        <v>91890</v>
      </c>
      <c r="H16" s="62">
        <f t="shared" si="2"/>
        <v>124005</v>
      </c>
      <c r="I16" s="62">
        <f t="shared" si="3"/>
        <v>23414</v>
      </c>
      <c r="J16" s="62">
        <f t="shared" si="4"/>
        <v>147419</v>
      </c>
      <c r="K16" s="236" t="s">
        <v>246</v>
      </c>
    </row>
    <row r="17" spans="1:11" ht="18" x14ac:dyDescent="0.2">
      <c r="A17" s="58" t="s">
        <v>73</v>
      </c>
      <c r="B17" s="63">
        <v>29131</v>
      </c>
      <c r="C17" s="63">
        <v>21717</v>
      </c>
      <c r="D17" s="63">
        <f t="shared" si="0"/>
        <v>50848</v>
      </c>
      <c r="E17" s="63">
        <v>116676</v>
      </c>
      <c r="F17" s="63">
        <v>3089</v>
      </c>
      <c r="G17" s="63">
        <f t="shared" si="1"/>
        <v>119765</v>
      </c>
      <c r="H17" s="63">
        <f t="shared" si="2"/>
        <v>145807</v>
      </c>
      <c r="I17" s="63">
        <f t="shared" si="3"/>
        <v>24806</v>
      </c>
      <c r="J17" s="63">
        <f t="shared" si="4"/>
        <v>170613</v>
      </c>
      <c r="K17" s="237" t="s">
        <v>247</v>
      </c>
    </row>
    <row r="18" spans="1:11" ht="18" x14ac:dyDescent="0.2">
      <c r="A18" s="56" t="s">
        <v>74</v>
      </c>
      <c r="B18" s="62">
        <v>16010</v>
      </c>
      <c r="C18" s="62">
        <v>8898</v>
      </c>
      <c r="D18" s="62">
        <f t="shared" si="0"/>
        <v>24908</v>
      </c>
      <c r="E18" s="62">
        <v>42544</v>
      </c>
      <c r="F18" s="62">
        <v>1380</v>
      </c>
      <c r="G18" s="62">
        <f t="shared" si="1"/>
        <v>43924</v>
      </c>
      <c r="H18" s="62">
        <f t="shared" si="2"/>
        <v>58554</v>
      </c>
      <c r="I18" s="62">
        <f t="shared" si="3"/>
        <v>10278</v>
      </c>
      <c r="J18" s="62">
        <f t="shared" si="4"/>
        <v>68832</v>
      </c>
      <c r="K18" s="236" t="s">
        <v>248</v>
      </c>
    </row>
    <row r="19" spans="1:11" ht="18" x14ac:dyDescent="0.2">
      <c r="A19" s="58" t="s">
        <v>75</v>
      </c>
      <c r="B19" s="63">
        <v>43642</v>
      </c>
      <c r="C19" s="63">
        <v>32533</v>
      </c>
      <c r="D19" s="63">
        <f t="shared" si="0"/>
        <v>76175</v>
      </c>
      <c r="E19" s="63">
        <v>113743</v>
      </c>
      <c r="F19" s="63">
        <v>3006</v>
      </c>
      <c r="G19" s="63">
        <f t="shared" si="1"/>
        <v>116749</v>
      </c>
      <c r="H19" s="63">
        <f t="shared" si="2"/>
        <v>157385</v>
      </c>
      <c r="I19" s="63">
        <f t="shared" si="3"/>
        <v>35539</v>
      </c>
      <c r="J19" s="63">
        <f t="shared" si="4"/>
        <v>192924</v>
      </c>
      <c r="K19" s="237" t="s">
        <v>249</v>
      </c>
    </row>
    <row r="20" spans="1:11" ht="18" x14ac:dyDescent="0.2">
      <c r="A20" s="56" t="s">
        <v>76</v>
      </c>
      <c r="B20" s="62">
        <v>31249</v>
      </c>
      <c r="C20" s="62">
        <v>16440</v>
      </c>
      <c r="D20" s="62">
        <f t="shared" si="0"/>
        <v>47689</v>
      </c>
      <c r="E20" s="62">
        <v>125660</v>
      </c>
      <c r="F20" s="62">
        <v>2965</v>
      </c>
      <c r="G20" s="62">
        <f t="shared" si="1"/>
        <v>128625</v>
      </c>
      <c r="H20" s="62">
        <f t="shared" si="2"/>
        <v>156909</v>
      </c>
      <c r="I20" s="62">
        <f t="shared" si="3"/>
        <v>19405</v>
      </c>
      <c r="J20" s="62">
        <f t="shared" si="4"/>
        <v>176314</v>
      </c>
      <c r="K20" s="236" t="s">
        <v>250</v>
      </c>
    </row>
    <row r="21" spans="1:11" ht="18" x14ac:dyDescent="0.2">
      <c r="A21" s="58" t="s">
        <v>77</v>
      </c>
      <c r="B21" s="63">
        <v>20344</v>
      </c>
      <c r="C21" s="63">
        <v>12971</v>
      </c>
      <c r="D21" s="63">
        <f t="shared" si="0"/>
        <v>33315</v>
      </c>
      <c r="E21" s="63">
        <v>42991</v>
      </c>
      <c r="F21" s="63">
        <v>1585</v>
      </c>
      <c r="G21" s="63">
        <f t="shared" si="1"/>
        <v>44576</v>
      </c>
      <c r="H21" s="63">
        <f t="shared" si="2"/>
        <v>63335</v>
      </c>
      <c r="I21" s="63">
        <f t="shared" si="3"/>
        <v>14556</v>
      </c>
      <c r="J21" s="63">
        <f t="shared" si="4"/>
        <v>77891</v>
      </c>
      <c r="K21" s="237" t="s">
        <v>251</v>
      </c>
    </row>
    <row r="22" spans="1:11" ht="18" x14ac:dyDescent="0.2">
      <c r="A22" s="56" t="s">
        <v>78</v>
      </c>
      <c r="B22" s="62">
        <v>25686</v>
      </c>
      <c r="C22" s="62">
        <v>12384</v>
      </c>
      <c r="D22" s="62">
        <f t="shared" si="0"/>
        <v>38070</v>
      </c>
      <c r="E22" s="62">
        <v>61573</v>
      </c>
      <c r="F22" s="62">
        <v>1512</v>
      </c>
      <c r="G22" s="62">
        <f t="shared" si="1"/>
        <v>63085</v>
      </c>
      <c r="H22" s="62">
        <f t="shared" si="2"/>
        <v>87259</v>
      </c>
      <c r="I22" s="62">
        <f t="shared" si="3"/>
        <v>13896</v>
      </c>
      <c r="J22" s="62">
        <f t="shared" si="4"/>
        <v>101155</v>
      </c>
      <c r="K22" s="236" t="s">
        <v>252</v>
      </c>
    </row>
    <row r="23" spans="1:11" ht="18" x14ac:dyDescent="0.2">
      <c r="A23" s="58" t="s">
        <v>79</v>
      </c>
      <c r="B23" s="63">
        <v>1918</v>
      </c>
      <c r="C23" s="64">
        <v>1112</v>
      </c>
      <c r="D23" s="64">
        <f t="shared" si="0"/>
        <v>3030</v>
      </c>
      <c r="E23" s="64">
        <v>68</v>
      </c>
      <c r="F23" s="64">
        <v>8</v>
      </c>
      <c r="G23" s="64">
        <f t="shared" si="1"/>
        <v>76</v>
      </c>
      <c r="H23" s="64">
        <f t="shared" si="2"/>
        <v>1986</v>
      </c>
      <c r="I23" s="64">
        <f t="shared" si="3"/>
        <v>1120</v>
      </c>
      <c r="J23" s="64">
        <f t="shared" si="4"/>
        <v>3106</v>
      </c>
      <c r="K23" s="237" t="s">
        <v>253</v>
      </c>
    </row>
    <row r="24" spans="1:11" ht="18" x14ac:dyDescent="0.2">
      <c r="A24" s="56" t="s">
        <v>254</v>
      </c>
      <c r="B24" s="62">
        <f>SUM(B10:B23)</f>
        <v>2067976</v>
      </c>
      <c r="C24" s="62">
        <f t="shared" ref="C24:J24" si="5">SUM(C10:C23)</f>
        <v>1082433</v>
      </c>
      <c r="D24" s="62">
        <f t="shared" si="5"/>
        <v>3150409</v>
      </c>
      <c r="E24" s="62">
        <f t="shared" si="5"/>
        <v>7543147</v>
      </c>
      <c r="F24" s="62">
        <f t="shared" si="5"/>
        <v>240854</v>
      </c>
      <c r="G24" s="62">
        <f t="shared" si="5"/>
        <v>7784001</v>
      </c>
      <c r="H24" s="62">
        <f t="shared" si="5"/>
        <v>9611123</v>
      </c>
      <c r="I24" s="62">
        <f t="shared" si="5"/>
        <v>1323287</v>
      </c>
      <c r="J24" s="62">
        <f t="shared" si="5"/>
        <v>10934410</v>
      </c>
      <c r="K24" s="56" t="s">
        <v>5</v>
      </c>
    </row>
    <row r="25" spans="1:11" ht="18" x14ac:dyDescent="0.2">
      <c r="A25" s="58" t="s">
        <v>59</v>
      </c>
      <c r="B25" s="65">
        <v>0</v>
      </c>
      <c r="C25" s="65">
        <v>0</v>
      </c>
      <c r="D25" s="65">
        <v>0</v>
      </c>
      <c r="E25" s="66">
        <v>1688722</v>
      </c>
      <c r="F25" s="66">
        <v>710381</v>
      </c>
      <c r="G25" s="66">
        <f>E25+F25</f>
        <v>2399103</v>
      </c>
      <c r="H25" s="66">
        <f t="shared" si="2"/>
        <v>1688722</v>
      </c>
      <c r="I25" s="66">
        <f t="shared" si="3"/>
        <v>710381</v>
      </c>
      <c r="J25" s="24">
        <f t="shared" si="4"/>
        <v>2399103</v>
      </c>
      <c r="K25" s="58" t="s">
        <v>552</v>
      </c>
    </row>
    <row r="26" spans="1:11" s="39" customFormat="1" ht="19.5" x14ac:dyDescent="0.2">
      <c r="A26" s="25" t="s">
        <v>255</v>
      </c>
      <c r="B26" s="67">
        <f>B24+B25</f>
        <v>2067976</v>
      </c>
      <c r="C26" s="67">
        <f>C24+C25</f>
        <v>1082433</v>
      </c>
      <c r="D26" s="67">
        <f>D24+D25</f>
        <v>3150409</v>
      </c>
      <c r="E26" s="67">
        <f t="shared" ref="E26:I26" si="6">E24+E25</f>
        <v>9231869</v>
      </c>
      <c r="F26" s="67">
        <f t="shared" si="6"/>
        <v>951235</v>
      </c>
      <c r="G26" s="67">
        <f>G24+G25</f>
        <v>10183104</v>
      </c>
      <c r="H26" s="67">
        <f>H24+H25</f>
        <v>11299845</v>
      </c>
      <c r="I26" s="67">
        <f t="shared" si="6"/>
        <v>2033668</v>
      </c>
      <c r="J26" s="67">
        <f>J24+J25</f>
        <v>13333513</v>
      </c>
      <c r="K26" s="25" t="s">
        <v>5</v>
      </c>
    </row>
    <row r="27" spans="1:11" ht="15.75" x14ac:dyDescent="0.2">
      <c r="A27" s="813" t="s">
        <v>82</v>
      </c>
      <c r="B27" s="813"/>
      <c r="C27" s="813"/>
      <c r="D27" s="813"/>
      <c r="E27" s="813"/>
      <c r="J27" s="811" t="s">
        <v>83</v>
      </c>
      <c r="K27" s="811"/>
    </row>
    <row r="28" spans="1:11" ht="15.75" x14ac:dyDescent="0.2">
      <c r="A28" s="813" t="s">
        <v>62</v>
      </c>
      <c r="B28" s="813"/>
      <c r="C28" s="813"/>
      <c r="D28" s="813"/>
      <c r="J28" s="812" t="s">
        <v>33</v>
      </c>
      <c r="K28" s="812"/>
    </row>
    <row r="29" spans="1:11" ht="15.75" x14ac:dyDescent="0.2">
      <c r="A29" s="802" t="s">
        <v>84</v>
      </c>
      <c r="B29" s="802"/>
      <c r="C29" s="802"/>
      <c r="D29" s="802"/>
      <c r="E29" s="802"/>
      <c r="F29" s="802"/>
      <c r="G29" s="802"/>
      <c r="H29" s="802"/>
    </row>
    <row r="30" spans="1:11" ht="18.75" x14ac:dyDescent="0.2">
      <c r="A30" s="763" t="s">
        <v>85</v>
      </c>
      <c r="B30" s="763"/>
      <c r="C30" s="763"/>
      <c r="D30" s="763"/>
      <c r="E30" s="763"/>
      <c r="F30" s="763"/>
      <c r="G30" s="763"/>
      <c r="H30" s="763"/>
      <c r="I30" s="763"/>
      <c r="J30" s="763"/>
    </row>
  </sheetData>
  <mergeCells count="16">
    <mergeCell ref="A3:K3"/>
    <mergeCell ref="A4:K4"/>
    <mergeCell ref="J27:K27"/>
    <mergeCell ref="J28:K28"/>
    <mergeCell ref="A27:E27"/>
    <mergeCell ref="A28:D28"/>
    <mergeCell ref="A29:H29"/>
    <mergeCell ref="K6:K9"/>
    <mergeCell ref="A6:A9"/>
    <mergeCell ref="A30:J30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horizontalDpi="300" r:id="rId1"/>
  <headerFooter>
    <oddFooter>&amp;Lstats.gov.sa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8"/>
  <sheetViews>
    <sheetView rightToLeft="1" view="pageBreakPreview" zoomScale="80" zoomScaleNormal="100" zoomScaleSheetLayoutView="80" workbookViewId="0">
      <selection activeCell="A3" sqref="A3:K3"/>
    </sheetView>
  </sheetViews>
  <sheetFormatPr defaultRowHeight="14.25" x14ac:dyDescent="0.2"/>
  <cols>
    <col min="1" max="1" width="17.375" customWidth="1"/>
    <col min="2" max="2" width="9.875" bestFit="1" customWidth="1"/>
    <col min="3" max="3" width="11.25" bestFit="1" customWidth="1"/>
    <col min="4" max="4" width="12.125" bestFit="1" customWidth="1"/>
    <col min="5" max="7" width="9.375" bestFit="1" customWidth="1"/>
    <col min="8" max="8" width="9.875" bestFit="1" customWidth="1"/>
    <col min="9" max="9" width="10.125" bestFit="1" customWidth="1"/>
    <col min="10" max="10" width="14.875" customWidth="1"/>
    <col min="11" max="11" width="20.75" customWidth="1"/>
  </cols>
  <sheetData>
    <row r="1" spans="1:23" x14ac:dyDescent="0.2">
      <c r="I1" s="709"/>
      <c r="J1" s="708" t="s">
        <v>582</v>
      </c>
      <c r="K1" s="709"/>
    </row>
    <row r="2" spans="1:23" ht="51" customHeight="1" x14ac:dyDescent="0.2">
      <c r="A2" s="72"/>
      <c r="H2" s="2"/>
      <c r="I2" s="709"/>
      <c r="J2" s="708" t="s">
        <v>634</v>
      </c>
      <c r="K2" s="707"/>
    </row>
    <row r="3" spans="1:23" ht="21" x14ac:dyDescent="0.2">
      <c r="A3" s="791" t="s">
        <v>86</v>
      </c>
      <c r="B3" s="791"/>
      <c r="C3" s="791"/>
      <c r="D3" s="791"/>
      <c r="E3" s="791"/>
      <c r="F3" s="791"/>
      <c r="G3" s="791"/>
      <c r="H3" s="791"/>
      <c r="I3" s="791"/>
      <c r="J3" s="791"/>
      <c r="K3" s="791"/>
    </row>
    <row r="4" spans="1:23" ht="21" x14ac:dyDescent="0.2">
      <c r="A4" s="792" t="s">
        <v>87</v>
      </c>
      <c r="B4" s="792"/>
      <c r="C4" s="792"/>
      <c r="D4" s="792"/>
      <c r="E4" s="792"/>
      <c r="F4" s="792"/>
      <c r="G4" s="792"/>
      <c r="H4" s="792"/>
      <c r="I4" s="792"/>
      <c r="J4" s="792"/>
      <c r="K4" s="792"/>
    </row>
    <row r="5" spans="1:23" ht="19.5" x14ac:dyDescent="0.2">
      <c r="A5" s="92" t="s">
        <v>288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</row>
    <row r="6" spans="1:23" ht="15.75" customHeight="1" x14ac:dyDescent="0.2">
      <c r="A6" s="804" t="s">
        <v>65</v>
      </c>
      <c r="B6" s="805" t="s">
        <v>16</v>
      </c>
      <c r="C6" s="794"/>
      <c r="D6" s="806"/>
      <c r="E6" s="805" t="s">
        <v>17</v>
      </c>
      <c r="F6" s="794"/>
      <c r="G6" s="794"/>
      <c r="H6" s="793" t="s">
        <v>18</v>
      </c>
      <c r="I6" s="794"/>
      <c r="J6" s="794"/>
      <c r="K6" s="803" t="s">
        <v>239</v>
      </c>
    </row>
    <row r="7" spans="1:23" ht="20.25" thickBot="1" x14ac:dyDescent="0.25">
      <c r="A7" s="804"/>
      <c r="B7" s="807" t="s">
        <v>19</v>
      </c>
      <c r="C7" s="797"/>
      <c r="D7" s="808"/>
      <c r="E7" s="807" t="s">
        <v>20</v>
      </c>
      <c r="F7" s="797"/>
      <c r="G7" s="797"/>
      <c r="H7" s="815" t="s">
        <v>5</v>
      </c>
      <c r="I7" s="810"/>
      <c r="J7" s="810"/>
      <c r="K7" s="803"/>
    </row>
    <row r="8" spans="1:23" ht="19.5" x14ac:dyDescent="0.2">
      <c r="A8" s="804"/>
      <c r="B8" s="70" t="s">
        <v>0</v>
      </c>
      <c r="C8" s="55" t="s">
        <v>1</v>
      </c>
      <c r="D8" s="55" t="s">
        <v>47</v>
      </c>
      <c r="E8" s="70" t="s">
        <v>0</v>
      </c>
      <c r="F8" s="70" t="s">
        <v>1</v>
      </c>
      <c r="G8" s="70" t="s">
        <v>47</v>
      </c>
      <c r="H8" s="115" t="s">
        <v>0</v>
      </c>
      <c r="I8" s="70" t="s">
        <v>1</v>
      </c>
      <c r="J8" s="55" t="s">
        <v>47</v>
      </c>
      <c r="K8" s="803"/>
    </row>
    <row r="9" spans="1:23" ht="19.5" x14ac:dyDescent="0.2">
      <c r="A9" s="804"/>
      <c r="B9" s="70" t="s">
        <v>25</v>
      </c>
      <c r="C9" s="70" t="s">
        <v>26</v>
      </c>
      <c r="D9" s="42" t="s">
        <v>5</v>
      </c>
      <c r="E9" s="70" t="s">
        <v>25</v>
      </c>
      <c r="F9" s="70" t="s">
        <v>26</v>
      </c>
      <c r="G9" s="42" t="s">
        <v>5</v>
      </c>
      <c r="H9" s="115" t="s">
        <v>25</v>
      </c>
      <c r="I9" s="70" t="s">
        <v>26</v>
      </c>
      <c r="J9" s="42" t="s">
        <v>5</v>
      </c>
      <c r="K9" s="803"/>
    </row>
    <row r="10" spans="1:23" ht="19.5" x14ac:dyDescent="0.2">
      <c r="A10" s="86" t="s">
        <v>66</v>
      </c>
      <c r="B10" s="7">
        <v>261781</v>
      </c>
      <c r="C10" s="7">
        <v>161535</v>
      </c>
      <c r="D10" s="7">
        <f>SUM(B10:C10)</f>
        <v>423316</v>
      </c>
      <c r="E10" s="7">
        <v>6131</v>
      </c>
      <c r="F10" s="7">
        <v>4847</v>
      </c>
      <c r="G10" s="7">
        <f>SUM(E10:F10)</f>
        <v>10978</v>
      </c>
      <c r="H10" s="116">
        <f>B10+E10</f>
        <v>267912</v>
      </c>
      <c r="I10" s="116">
        <f>C10+F10</f>
        <v>166382</v>
      </c>
      <c r="J10" s="7">
        <f>SUM(H10:I10)</f>
        <v>434294</v>
      </c>
      <c r="K10" s="236" t="s">
        <v>240</v>
      </c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</row>
    <row r="11" spans="1:23" ht="19.5" x14ac:dyDescent="0.2">
      <c r="A11" s="87" t="s">
        <v>67</v>
      </c>
      <c r="B11" s="26">
        <v>111541</v>
      </c>
      <c r="C11" s="26">
        <v>74465</v>
      </c>
      <c r="D11" s="26">
        <f t="shared" ref="D11:D23" si="0">SUM(B11:C11)</f>
        <v>186006</v>
      </c>
      <c r="E11" s="26">
        <v>4134</v>
      </c>
      <c r="F11" s="26">
        <v>3558</v>
      </c>
      <c r="G11" s="26">
        <f t="shared" ref="G11:G23" si="1">SUM(E11:F11)</f>
        <v>7692</v>
      </c>
      <c r="H11" s="117">
        <f t="shared" ref="H11:H23" si="2">B11+E11</f>
        <v>115675</v>
      </c>
      <c r="I11" s="26">
        <f t="shared" ref="I11:I23" si="3">C11+F11</f>
        <v>78023</v>
      </c>
      <c r="J11" s="26">
        <f t="shared" ref="J11:J23" si="4">SUM(H11:I11)</f>
        <v>193698</v>
      </c>
      <c r="K11" s="237" t="s">
        <v>241</v>
      </c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</row>
    <row r="12" spans="1:23" ht="19.5" x14ac:dyDescent="0.2">
      <c r="A12" s="86" t="s">
        <v>68</v>
      </c>
      <c r="B12" s="7">
        <v>40412</v>
      </c>
      <c r="C12" s="7">
        <v>28325</v>
      </c>
      <c r="D12" s="7">
        <f t="shared" si="0"/>
        <v>68737</v>
      </c>
      <c r="E12" s="7">
        <v>1672</v>
      </c>
      <c r="F12" s="7">
        <v>1848</v>
      </c>
      <c r="G12" s="7">
        <f t="shared" si="1"/>
        <v>3520</v>
      </c>
      <c r="H12" s="116">
        <f t="shared" si="2"/>
        <v>42084</v>
      </c>
      <c r="I12" s="7">
        <f t="shared" si="3"/>
        <v>30173</v>
      </c>
      <c r="J12" s="7">
        <f t="shared" si="4"/>
        <v>72257</v>
      </c>
      <c r="K12" s="236" t="s">
        <v>242</v>
      </c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</row>
    <row r="13" spans="1:23" ht="19.5" x14ac:dyDescent="0.2">
      <c r="A13" s="87" t="s">
        <v>69</v>
      </c>
      <c r="B13" s="26">
        <v>35218</v>
      </c>
      <c r="C13" s="26">
        <v>27085</v>
      </c>
      <c r="D13" s="26">
        <f t="shared" si="0"/>
        <v>62303</v>
      </c>
      <c r="E13" s="26">
        <v>1824</v>
      </c>
      <c r="F13" s="26">
        <v>1961</v>
      </c>
      <c r="G13" s="26">
        <f t="shared" si="1"/>
        <v>3785</v>
      </c>
      <c r="H13" s="117">
        <f t="shared" si="2"/>
        <v>37042</v>
      </c>
      <c r="I13" s="26">
        <f t="shared" si="3"/>
        <v>29046</v>
      </c>
      <c r="J13" s="26">
        <f t="shared" si="4"/>
        <v>66088</v>
      </c>
      <c r="K13" s="237" t="s">
        <v>243</v>
      </c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</row>
    <row r="14" spans="1:23" ht="19.5" x14ac:dyDescent="0.2">
      <c r="A14" s="86" t="s">
        <v>70</v>
      </c>
      <c r="B14" s="7">
        <v>71144</v>
      </c>
      <c r="C14" s="7">
        <v>49095</v>
      </c>
      <c r="D14" s="7">
        <f t="shared" si="0"/>
        <v>120239</v>
      </c>
      <c r="E14" s="7">
        <v>3824</v>
      </c>
      <c r="F14" s="7">
        <v>2922</v>
      </c>
      <c r="G14" s="7">
        <f t="shared" si="1"/>
        <v>6746</v>
      </c>
      <c r="H14" s="116">
        <f t="shared" si="2"/>
        <v>74968</v>
      </c>
      <c r="I14" s="7">
        <f t="shared" si="3"/>
        <v>52017</v>
      </c>
      <c r="J14" s="7">
        <f t="shared" si="4"/>
        <v>126985</v>
      </c>
      <c r="K14" s="236" t="s">
        <v>244</v>
      </c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</row>
    <row r="15" spans="1:23" ht="19.5" x14ac:dyDescent="0.2">
      <c r="A15" s="87" t="s">
        <v>71</v>
      </c>
      <c r="B15" s="26">
        <v>49426</v>
      </c>
      <c r="C15" s="26">
        <v>45032</v>
      </c>
      <c r="D15" s="26">
        <f t="shared" si="0"/>
        <v>94458</v>
      </c>
      <c r="E15" s="26">
        <v>2248</v>
      </c>
      <c r="F15" s="26">
        <v>2424</v>
      </c>
      <c r="G15" s="26">
        <f>SUM(E15:F15)</f>
        <v>4672</v>
      </c>
      <c r="H15" s="117">
        <f t="shared" si="2"/>
        <v>51674</v>
      </c>
      <c r="I15" s="26">
        <f t="shared" si="3"/>
        <v>47456</v>
      </c>
      <c r="J15" s="26">
        <f t="shared" si="4"/>
        <v>99130</v>
      </c>
      <c r="K15" s="237" t="s">
        <v>245</v>
      </c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</row>
    <row r="16" spans="1:23" ht="19.5" x14ac:dyDescent="0.2">
      <c r="A16" s="86" t="s">
        <v>72</v>
      </c>
      <c r="B16" s="7">
        <v>20499</v>
      </c>
      <c r="C16" s="7">
        <v>14287</v>
      </c>
      <c r="D16" s="7">
        <f t="shared" si="0"/>
        <v>34786</v>
      </c>
      <c r="E16" s="7">
        <v>1103</v>
      </c>
      <c r="F16" s="68">
        <v>745</v>
      </c>
      <c r="G16" s="7">
        <f t="shared" si="1"/>
        <v>1848</v>
      </c>
      <c r="H16" s="116">
        <f t="shared" si="2"/>
        <v>21602</v>
      </c>
      <c r="I16" s="7">
        <f t="shared" si="3"/>
        <v>15032</v>
      </c>
      <c r="J16" s="7">
        <f t="shared" si="4"/>
        <v>36634</v>
      </c>
      <c r="K16" s="236" t="s">
        <v>246</v>
      </c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</row>
    <row r="17" spans="1:23" ht="19.5" x14ac:dyDescent="0.2">
      <c r="A17" s="87" t="s">
        <v>73</v>
      </c>
      <c r="B17" s="26">
        <v>18496</v>
      </c>
      <c r="C17" s="26">
        <v>14079</v>
      </c>
      <c r="D17" s="26">
        <f t="shared" si="0"/>
        <v>32575</v>
      </c>
      <c r="E17" s="88">
        <v>667</v>
      </c>
      <c r="F17" s="88">
        <v>654</v>
      </c>
      <c r="G17" s="26">
        <f t="shared" si="1"/>
        <v>1321</v>
      </c>
      <c r="H17" s="117">
        <f t="shared" si="2"/>
        <v>19163</v>
      </c>
      <c r="I17" s="26">
        <f t="shared" si="3"/>
        <v>14733</v>
      </c>
      <c r="J17" s="26">
        <f t="shared" si="4"/>
        <v>33896</v>
      </c>
      <c r="K17" s="237" t="s">
        <v>247</v>
      </c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</row>
    <row r="18" spans="1:23" ht="19.5" x14ac:dyDescent="0.2">
      <c r="A18" s="86" t="s">
        <v>74</v>
      </c>
      <c r="B18" s="7">
        <v>11108</v>
      </c>
      <c r="C18" s="7">
        <v>6949</v>
      </c>
      <c r="D18" s="7">
        <f t="shared" si="0"/>
        <v>18057</v>
      </c>
      <c r="E18" s="7">
        <v>1068</v>
      </c>
      <c r="F18" s="7">
        <v>812</v>
      </c>
      <c r="G18" s="7">
        <f t="shared" si="1"/>
        <v>1880</v>
      </c>
      <c r="H18" s="116">
        <f t="shared" si="2"/>
        <v>12176</v>
      </c>
      <c r="I18" s="7">
        <f t="shared" si="3"/>
        <v>7761</v>
      </c>
      <c r="J18" s="7">
        <f t="shared" si="4"/>
        <v>19937</v>
      </c>
      <c r="K18" s="236" t="s">
        <v>248</v>
      </c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</row>
    <row r="19" spans="1:23" ht="19.5" x14ac:dyDescent="0.2">
      <c r="A19" s="87" t="s">
        <v>75</v>
      </c>
      <c r="B19" s="26">
        <v>29064</v>
      </c>
      <c r="C19" s="26">
        <v>23938</v>
      </c>
      <c r="D19" s="26">
        <f t="shared" si="0"/>
        <v>53002</v>
      </c>
      <c r="E19" s="26">
        <v>1475</v>
      </c>
      <c r="F19" s="26">
        <v>1224</v>
      </c>
      <c r="G19" s="26">
        <f t="shared" si="1"/>
        <v>2699</v>
      </c>
      <c r="H19" s="117">
        <f t="shared" si="2"/>
        <v>30539</v>
      </c>
      <c r="I19" s="26">
        <f t="shared" si="3"/>
        <v>25162</v>
      </c>
      <c r="J19" s="26">
        <f t="shared" si="4"/>
        <v>55701</v>
      </c>
      <c r="K19" s="237" t="s">
        <v>249</v>
      </c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</row>
    <row r="20" spans="1:23" ht="19.5" x14ac:dyDescent="0.2">
      <c r="A20" s="86" t="s">
        <v>76</v>
      </c>
      <c r="B20" s="7">
        <v>18522</v>
      </c>
      <c r="C20" s="7">
        <v>10512</v>
      </c>
      <c r="D20" s="7">
        <f t="shared" si="0"/>
        <v>29034</v>
      </c>
      <c r="E20" s="7">
        <v>905</v>
      </c>
      <c r="F20" s="7">
        <v>1239</v>
      </c>
      <c r="G20" s="7">
        <f t="shared" si="1"/>
        <v>2144</v>
      </c>
      <c r="H20" s="116">
        <f t="shared" si="2"/>
        <v>19427</v>
      </c>
      <c r="I20" s="7">
        <f t="shared" si="3"/>
        <v>11751</v>
      </c>
      <c r="J20" s="7">
        <f t="shared" si="4"/>
        <v>31178</v>
      </c>
      <c r="K20" s="236" t="s">
        <v>250</v>
      </c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</row>
    <row r="21" spans="1:23" ht="19.5" x14ac:dyDescent="0.2">
      <c r="A21" s="87" t="s">
        <v>77</v>
      </c>
      <c r="B21" s="26">
        <v>13498</v>
      </c>
      <c r="C21" s="26">
        <v>11346</v>
      </c>
      <c r="D21" s="26">
        <f t="shared" si="0"/>
        <v>24844</v>
      </c>
      <c r="E21" s="88">
        <v>943</v>
      </c>
      <c r="F21" s="88">
        <v>1016</v>
      </c>
      <c r="G21" s="26">
        <f t="shared" si="1"/>
        <v>1959</v>
      </c>
      <c r="H21" s="117">
        <f t="shared" si="2"/>
        <v>14441</v>
      </c>
      <c r="I21" s="26">
        <f t="shared" si="3"/>
        <v>12362</v>
      </c>
      <c r="J21" s="26">
        <f t="shared" si="4"/>
        <v>26803</v>
      </c>
      <c r="K21" s="237" t="s">
        <v>251</v>
      </c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</row>
    <row r="22" spans="1:23" ht="19.5" x14ac:dyDescent="0.2">
      <c r="A22" s="86" t="s">
        <v>78</v>
      </c>
      <c r="B22" s="7">
        <v>17669</v>
      </c>
      <c r="C22" s="7">
        <v>10272</v>
      </c>
      <c r="D22" s="7">
        <f t="shared" si="0"/>
        <v>27941</v>
      </c>
      <c r="E22" s="7">
        <v>787</v>
      </c>
      <c r="F22" s="7">
        <v>638</v>
      </c>
      <c r="G22" s="7">
        <f t="shared" si="1"/>
        <v>1425</v>
      </c>
      <c r="H22" s="116">
        <f t="shared" si="2"/>
        <v>18456</v>
      </c>
      <c r="I22" s="7">
        <f t="shared" si="3"/>
        <v>10910</v>
      </c>
      <c r="J22" s="7">
        <f t="shared" si="4"/>
        <v>29366</v>
      </c>
      <c r="K22" s="236" t="s">
        <v>252</v>
      </c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</row>
    <row r="23" spans="1:23" ht="19.5" x14ac:dyDescent="0.2">
      <c r="A23" s="87" t="s">
        <v>79</v>
      </c>
      <c r="B23" s="26">
        <v>1918</v>
      </c>
      <c r="C23" s="706">
        <v>1112</v>
      </c>
      <c r="D23" s="26">
        <f t="shared" si="0"/>
        <v>3030</v>
      </c>
      <c r="E23" s="88">
        <v>68</v>
      </c>
      <c r="F23" s="88">
        <v>8</v>
      </c>
      <c r="G23" s="88">
        <f t="shared" si="1"/>
        <v>76</v>
      </c>
      <c r="H23" s="117">
        <f t="shared" si="2"/>
        <v>1986</v>
      </c>
      <c r="I23" s="88">
        <f t="shared" si="3"/>
        <v>1120</v>
      </c>
      <c r="J23" s="26">
        <f t="shared" si="4"/>
        <v>3106</v>
      </c>
      <c r="K23" s="237" t="s">
        <v>253</v>
      </c>
      <c r="L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</row>
    <row r="24" spans="1:23" ht="19.5" x14ac:dyDescent="0.2">
      <c r="A24" s="89" t="s">
        <v>255</v>
      </c>
      <c r="B24" s="90">
        <f>SUM(B10:B23)</f>
        <v>700296</v>
      </c>
      <c r="C24" s="90">
        <f>SUM(C10:C23)</f>
        <v>478032</v>
      </c>
      <c r="D24" s="90">
        <f>SUM(D10:D23)</f>
        <v>1178328</v>
      </c>
      <c r="E24" s="90">
        <f t="shared" ref="E24:I24" si="5">SUM(E10:E23)</f>
        <v>26849</v>
      </c>
      <c r="F24" s="90">
        <f t="shared" si="5"/>
        <v>23896</v>
      </c>
      <c r="G24" s="90">
        <f>SUM(G10:G23)</f>
        <v>50745</v>
      </c>
      <c r="H24" s="118">
        <f>SUM(H10:H23)</f>
        <v>727145</v>
      </c>
      <c r="I24" s="90">
        <f t="shared" si="5"/>
        <v>501928</v>
      </c>
      <c r="J24" s="90">
        <f>SUM(J10:J23)</f>
        <v>1229073</v>
      </c>
      <c r="K24" s="238" t="s">
        <v>5</v>
      </c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</row>
    <row r="25" spans="1:23" ht="15" x14ac:dyDescent="0.2">
      <c r="A25" s="177" t="s">
        <v>90</v>
      </c>
      <c r="B25" s="177"/>
      <c r="J25" s="814" t="s">
        <v>91</v>
      </c>
      <c r="K25" s="814"/>
    </row>
    <row r="26" spans="1:23" ht="15" x14ac:dyDescent="0.2">
      <c r="A26" s="74" t="s">
        <v>88</v>
      </c>
      <c r="B26" s="74"/>
      <c r="J26" s="814" t="s">
        <v>89</v>
      </c>
      <c r="K26" s="814"/>
    </row>
    <row r="27" spans="1:23" x14ac:dyDescent="0.2">
      <c r="B27" s="230"/>
      <c r="C27" s="230"/>
      <c r="D27" s="230"/>
      <c r="F27" s="230"/>
      <c r="G27" s="230"/>
      <c r="H27" s="230"/>
      <c r="I27" s="230"/>
      <c r="J27" s="230"/>
    </row>
    <row r="28" spans="1:23" x14ac:dyDescent="0.2">
      <c r="B28" s="230"/>
      <c r="C28" s="230"/>
      <c r="D28" s="230"/>
    </row>
  </sheetData>
  <mergeCells count="12">
    <mergeCell ref="A3:K3"/>
    <mergeCell ref="B6:D6"/>
    <mergeCell ref="E6:G6"/>
    <mergeCell ref="H6:J6"/>
    <mergeCell ref="B7:D7"/>
    <mergeCell ref="E7:G7"/>
    <mergeCell ref="H7:J7"/>
    <mergeCell ref="J25:K25"/>
    <mergeCell ref="J26:K26"/>
    <mergeCell ref="K6:K9"/>
    <mergeCell ref="A6:A9"/>
    <mergeCell ref="A4:K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300" r:id="rId1"/>
  <headerFooter>
    <oddFooter>&amp;Lstats.gov.sa&amp;R&amp;P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60</vt:i4>
      </vt:variant>
      <vt:variant>
        <vt:lpstr>النطاقات المسماة</vt:lpstr>
      </vt:variant>
      <vt:variant>
        <vt:i4>99</vt:i4>
      </vt:variant>
    </vt:vector>
  </HeadingPairs>
  <TitlesOfParts>
    <vt:vector size="15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'9'!_Toc488228445</vt:lpstr>
      <vt:lpstr>'10'!_Toc488228446</vt:lpstr>
      <vt:lpstr>'11'!_Toc488228447</vt:lpstr>
      <vt:lpstr>'13'!_Toc488228448</vt:lpstr>
      <vt:lpstr>'14'!_Toc488228449</vt:lpstr>
      <vt:lpstr>'15'!_Toc488228450</vt:lpstr>
      <vt:lpstr>'16'!_Toc488228451</vt:lpstr>
      <vt:lpstr>'17'!_Toc488228452</vt:lpstr>
      <vt:lpstr>'18'!_Toc488228453</vt:lpstr>
      <vt:lpstr>'19'!_Toc488228454</vt:lpstr>
      <vt:lpstr>'20'!_Toc488228455</vt:lpstr>
      <vt:lpstr>'21'!_Toc488228456</vt:lpstr>
      <vt:lpstr>'22'!_Toc488228457</vt:lpstr>
      <vt:lpstr>'23'!_Toc488228462</vt:lpstr>
      <vt:lpstr>'24'!_Toc488228463</vt:lpstr>
      <vt:lpstr>'25'!_Toc488228464</vt:lpstr>
      <vt:lpstr>'26'!_Toc488228465</vt:lpstr>
      <vt:lpstr>'27'!_Toc488228466</vt:lpstr>
      <vt:lpstr>'28'!_Toc488228467</vt:lpstr>
      <vt:lpstr>'29'!_Toc488228468</vt:lpstr>
      <vt:lpstr>'39'!_Toc488228470</vt:lpstr>
      <vt:lpstr>'40'!_Toc488228471</vt:lpstr>
      <vt:lpstr>'41'!_Toc488228472</vt:lpstr>
      <vt:lpstr>'43'!_Toc488228474</vt:lpstr>
      <vt:lpstr>'44'!_Toc488228475</vt:lpstr>
      <vt:lpstr>'45'!_Toc488228476</vt:lpstr>
      <vt:lpstr>'48'!_Toc488228478</vt:lpstr>
      <vt:lpstr>'49'!_Toc488228479</vt:lpstr>
      <vt:lpstr>'50'!_Toc488228481</vt:lpstr>
      <vt:lpstr>'52'!_Toc488228485</vt:lpstr>
      <vt:lpstr>'53'!_Toc488228487</vt:lpstr>
      <vt:lpstr>'54'!_Toc488228489</vt:lpstr>
      <vt:lpstr>'55'!_Toc488228491</vt:lpstr>
      <vt:lpstr>'56'!_Toc488228492</vt:lpstr>
      <vt:lpstr>'57'!_Toc488228493</vt:lpstr>
      <vt:lpstr>'58'!_Toc488228494</vt:lpstr>
      <vt:lpstr>'59'!_Toc488228495</vt:lpstr>
      <vt:lpstr>'60'!_Toc488228496</vt:lpstr>
      <vt:lpstr>'30'!_Toc488566976</vt:lpstr>
      <vt:lpstr>'31'!_Toc488566977</vt:lpstr>
      <vt:lpstr>'32'!_Toc488566978</vt:lpstr>
      <vt:lpstr>'33'!_Toc488566979</vt:lpstr>
      <vt:lpstr>'34'!_Toc488566980</vt:lpstr>
      <vt:lpstr>'35'!_Toc488566981</vt:lpstr>
      <vt:lpstr>'36'!_Toc488566982</vt:lpstr>
      <vt:lpstr>'37'!_Toc488566983</vt:lpstr>
      <vt:lpstr>'38'!_Toc488566984</vt:lpstr>
      <vt:lpstr>'7'!OLE_LINK1</vt:lpstr>
      <vt:lpstr>'1'!Print_Area</vt:lpstr>
      <vt:lpstr>'10'!Print_Area</vt:lpstr>
      <vt:lpstr>'12'!Print_Area</vt:lpstr>
      <vt:lpstr>'14'!Print_Area</vt:lpstr>
      <vt:lpstr>'15'!Print_Area</vt:lpstr>
      <vt:lpstr>'17'!Print_Area</vt:lpstr>
      <vt:lpstr>'18'!Print_Area</vt:lpstr>
      <vt:lpstr>'2'!Print_Area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'30'!Print_Area</vt:lpstr>
      <vt:lpstr>'31'!Print_Area</vt:lpstr>
      <vt:lpstr>'32'!Print_Area</vt:lpstr>
      <vt:lpstr>'33'!Print_Area</vt:lpstr>
      <vt:lpstr>'34'!Print_Area</vt:lpstr>
      <vt:lpstr>'35'!Print_Area</vt:lpstr>
      <vt:lpstr>'36'!Print_Area</vt:lpstr>
      <vt:lpstr>'37'!Print_Area</vt:lpstr>
      <vt:lpstr>'38'!Print_Area</vt:lpstr>
      <vt:lpstr>'39'!Print_Area</vt:lpstr>
      <vt:lpstr>'4'!Print_Area</vt:lpstr>
      <vt:lpstr>'40'!Print_Area</vt:lpstr>
      <vt:lpstr>'41'!Print_Area</vt:lpstr>
      <vt:lpstr>'42'!Print_Area</vt:lpstr>
      <vt:lpstr>'43'!Print_Area</vt:lpstr>
      <vt:lpstr>'44'!Print_Area</vt:lpstr>
      <vt:lpstr>'45'!Print_Area</vt:lpstr>
      <vt:lpstr>'46'!Print_Area</vt:lpstr>
      <vt:lpstr>'47'!Print_Area</vt:lpstr>
      <vt:lpstr>'48'!Print_Area</vt:lpstr>
      <vt:lpstr>'49'!Print_Area</vt:lpstr>
      <vt:lpstr>'5'!Print_Area</vt:lpstr>
      <vt:lpstr>'50'!Print_Area</vt:lpstr>
      <vt:lpstr>'51'!Print_Area</vt:lpstr>
      <vt:lpstr>'52'!Print_Area</vt:lpstr>
      <vt:lpstr>'53'!Print_Area</vt:lpstr>
      <vt:lpstr>'54'!Print_Area</vt:lpstr>
      <vt:lpstr>'55'!Print_Area</vt:lpstr>
      <vt:lpstr>'56'!Print_Area</vt:lpstr>
      <vt:lpstr>'58'!Print_Area</vt:lpstr>
      <vt:lpstr>'59'!Print_Area</vt:lpstr>
      <vt:lpstr>'6'!Print_Area</vt:lpstr>
      <vt:lpstr>'60'!Print_Area</vt:lpstr>
      <vt:lpstr>'7'!Print_Area</vt:lpstr>
      <vt:lpstr>'8'!Print_Area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2018-07-03T13:04:08Z</dcterms:modified>
</cp:coreProperties>
</file>