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ratec-my.sharepoint.com/personal/ali_prokoph_iteratec_com/Documents/Dokumente/BA_Isabelle_Tooling/Grafiken/Code Quality/"/>
    </mc:Choice>
  </mc:AlternateContent>
  <xr:revisionPtr revIDLastSave="267" documentId="8_{2015AE82-D816-4680-B935-CF5B4F861B55}" xr6:coauthVersionLast="47" xr6:coauthVersionMax="47" xr10:uidLastSave="{05612843-4E3B-4A8F-89F3-7B3E77C474B1}"/>
  <bookViews>
    <workbookView xWindow="-110" yWindow="-110" windowWidth="19420" windowHeight="10300" activeTab="1" xr2:uid="{6B769A05-416B-4DE0-AEDE-06E206D0271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L32" i="1"/>
  <c r="I32" i="1"/>
  <c r="H32" i="1"/>
  <c r="L31" i="1"/>
  <c r="I31" i="1"/>
  <c r="L30" i="1"/>
  <c r="I30" i="1"/>
  <c r="H30" i="1"/>
  <c r="L29" i="1"/>
  <c r="I29" i="1"/>
  <c r="H29" i="1"/>
  <c r="L28" i="1"/>
  <c r="I28" i="1"/>
  <c r="H28" i="1"/>
  <c r="L27" i="1"/>
  <c r="I27" i="1"/>
  <c r="H27" i="1"/>
  <c r="L26" i="1"/>
  <c r="I26" i="1"/>
  <c r="H26" i="1"/>
  <c r="L25" i="1"/>
  <c r="I25" i="1"/>
  <c r="H25" i="1"/>
  <c r="L24" i="1"/>
  <c r="I24" i="1"/>
  <c r="H24" i="1"/>
  <c r="L23" i="1"/>
  <c r="I23" i="1"/>
  <c r="H23" i="1"/>
  <c r="L22" i="1"/>
  <c r="I22" i="1"/>
  <c r="H22" i="1"/>
  <c r="L21" i="1"/>
  <c r="I21" i="1"/>
  <c r="H21" i="1"/>
  <c r="L20" i="1"/>
  <c r="I20" i="1"/>
  <c r="H20" i="1"/>
  <c r="L19" i="1"/>
  <c r="I19" i="1"/>
  <c r="H19" i="1"/>
  <c r="L39" i="1"/>
  <c r="I39" i="1"/>
  <c r="H39" i="1"/>
  <c r="L38" i="1"/>
  <c r="I38" i="1"/>
  <c r="H38" i="1"/>
  <c r="L4" i="1"/>
  <c r="I4" i="1"/>
  <c r="H4" i="1"/>
  <c r="L3" i="1"/>
  <c r="I3" i="1"/>
  <c r="H3" i="1"/>
  <c r="L6" i="1"/>
  <c r="I6" i="1"/>
  <c r="H6" i="1"/>
  <c r="L5" i="1"/>
  <c r="I5" i="1"/>
  <c r="H5" i="1"/>
  <c r="I8" i="1"/>
  <c r="I9" i="1"/>
  <c r="I10" i="1"/>
  <c r="I11" i="1"/>
  <c r="I12" i="1"/>
  <c r="I13" i="1"/>
  <c r="I14" i="1"/>
  <c r="I15" i="1"/>
  <c r="I16" i="1"/>
  <c r="I7" i="1"/>
  <c r="L8" i="1"/>
  <c r="L9" i="1"/>
  <c r="L10" i="1"/>
  <c r="L11" i="1"/>
  <c r="L12" i="1"/>
  <c r="L13" i="1"/>
  <c r="L14" i="1"/>
  <c r="L15" i="1"/>
  <c r="L16" i="1"/>
  <c r="L7" i="1"/>
  <c r="H8" i="1"/>
  <c r="H9" i="1"/>
  <c r="H10" i="1"/>
  <c r="H11" i="1"/>
  <c r="H12" i="1"/>
  <c r="H13" i="1"/>
  <c r="H14" i="1"/>
  <c r="H15" i="1"/>
  <c r="H16" i="1"/>
  <c r="H7" i="1"/>
</calcChain>
</file>

<file path=xl/sharedStrings.xml><?xml version="1.0" encoding="utf-8"?>
<sst xmlns="http://schemas.openxmlformats.org/spreadsheetml/2006/main" count="110" uniqueCount="24">
  <si>
    <t>Symbol.Metric</t>
  </si>
  <si>
    <t>VSCode_Metric</t>
  </si>
  <si>
    <t>Width</t>
  </si>
  <si>
    <t>Metric</t>
  </si>
  <si>
    <t>Error Type 1</t>
  </si>
  <si>
    <t>Error Type 2</t>
  </si>
  <si>
    <t>Error Type 3</t>
  </si>
  <si>
    <t>Error Type 4</t>
  </si>
  <si>
    <t>Error in Total</t>
  </si>
  <si>
    <t>Frontend Line#</t>
  </si>
  <si>
    <t>Backend Line#</t>
  </si>
  <si>
    <t>almost</t>
  </si>
  <si>
    <t>fits for higher</t>
  </si>
  <si>
    <t>same as higher level</t>
  </si>
  <si>
    <t>completely lost</t>
  </si>
  <si>
    <t>File</t>
  </si>
  <si>
    <t>Ackermann.thy</t>
  </si>
  <si>
    <t>Mutilated_Checkerboard.thy</t>
  </si>
  <si>
    <t>Score</t>
  </si>
  <si>
    <t>Linecount Delta</t>
  </si>
  <si>
    <t>Error Score</t>
  </si>
  <si>
    <t>Line# Diff</t>
  </si>
  <si>
    <t>With dynamic breakgain:</t>
  </si>
  <si>
    <t>with dynamic breakgain: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</si>
</sst>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Error Score Symbol.Metric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Tabelle2!$A$10:$A$16</c:f>
              <c:numCache>
                <c:formatCode>General</c:formatCode>
                <c:ptCount val="7"/>
                <c:pt idx="0">
                  <c:v>263</c:v>
                </c:pt>
                <c:pt idx="1">
                  <c:v>354</c:v>
                </c:pt>
                <c:pt idx="2">
                  <c:v>394</c:v>
                </c:pt>
                <c:pt idx="3">
                  <c:v>444</c:v>
                </c:pt>
                <c:pt idx="4">
                  <c:v>485</c:v>
                </c:pt>
                <c:pt idx="5">
                  <c:v>523</c:v>
                </c:pt>
                <c:pt idx="6">
                  <c:v>564</c:v>
                </c:pt>
              </c:numCache>
            </c:numRef>
          </c:cat>
          <c:val>
            <c:numRef>
              <c:f>Tabelle2!$C$2:$C$8</c:f>
              <c:numCache>
                <c:formatCode>General</c:formatCode>
                <c:ptCount val="7"/>
                <c:pt idx="0">
                  <c:v>8.5</c:v>
                </c:pt>
                <c:pt idx="1">
                  <c:v>12</c:v>
                </c:pt>
                <c:pt idx="2">
                  <c:v>11.5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A-47D7-BF32-1732F6BEEF6B}"/>
            </c:ext>
          </c:extLst>
        </c:ser>
        <c:ser>
          <c:idx val="1"/>
          <c:order val="1"/>
          <c:tx>
            <c:v>Error Score VSCode_Metric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numRef>
              <c:f>Tabelle2!$A$10:$A$16</c:f>
              <c:numCache>
                <c:formatCode>General</c:formatCode>
                <c:ptCount val="7"/>
                <c:pt idx="0">
                  <c:v>263</c:v>
                </c:pt>
                <c:pt idx="1">
                  <c:v>354</c:v>
                </c:pt>
                <c:pt idx="2">
                  <c:v>394</c:v>
                </c:pt>
                <c:pt idx="3">
                  <c:v>444</c:v>
                </c:pt>
                <c:pt idx="4">
                  <c:v>485</c:v>
                </c:pt>
                <c:pt idx="5">
                  <c:v>523</c:v>
                </c:pt>
                <c:pt idx="6">
                  <c:v>564</c:v>
                </c:pt>
              </c:numCache>
            </c:numRef>
          </c:cat>
          <c:val>
            <c:numRef>
              <c:f>Tabelle2!$C$10:$C$16</c:f>
              <c:numCache>
                <c:formatCode>General</c:formatCode>
                <c:ptCount val="7"/>
                <c:pt idx="0">
                  <c:v>6.5</c:v>
                </c:pt>
                <c:pt idx="1">
                  <c:v>17</c:v>
                </c:pt>
                <c:pt idx="2">
                  <c:v>8</c:v>
                </c:pt>
                <c:pt idx="3">
                  <c:v>11.5</c:v>
                </c:pt>
                <c:pt idx="4">
                  <c:v>6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8A-47D7-BF32-1732F6BEE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4994912"/>
        <c:axId val="604994432"/>
      </c:barChart>
      <c:lineChart>
        <c:grouping val="standard"/>
        <c:varyColors val="0"/>
        <c:ser>
          <c:idx val="2"/>
          <c:order val="2"/>
          <c:tx>
            <c:v>Linecount Delta Symbol.Metric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Tabelle2!$D$2:$D$8</c:f>
              <c:numCache>
                <c:formatCode>General</c:formatCode>
                <c:ptCount val="7"/>
                <c:pt idx="0">
                  <c:v>20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A-47D7-BF32-1732F6BEEF6B}"/>
            </c:ext>
          </c:extLst>
        </c:ser>
        <c:ser>
          <c:idx val="3"/>
          <c:order val="3"/>
          <c:tx>
            <c:v>Linecount Delta VSCode_Metric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Tabelle2!$D$10:$D$16</c:f>
              <c:numCache>
                <c:formatCode>General</c:formatCode>
                <c:ptCount val="7"/>
                <c:pt idx="0">
                  <c:v>14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8A-47D7-BF32-1732F6BEE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994912"/>
        <c:axId val="604994432"/>
      </c:lineChart>
      <c:catAx>
        <c:axId val="60499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Panel width in px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994432"/>
        <c:crosses val="autoZero"/>
        <c:auto val="1"/>
        <c:lblAlgn val="ctr"/>
        <c:lblOffset val="100"/>
        <c:noMultiLvlLbl val="0"/>
      </c:catAx>
      <c:valAx>
        <c:axId val="6049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9949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Error Score Symbol.Metric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Tabelle2!$A$10:$A$16</c:f>
              <c:numCache>
                <c:formatCode>General</c:formatCode>
                <c:ptCount val="7"/>
                <c:pt idx="0">
                  <c:v>263</c:v>
                </c:pt>
                <c:pt idx="1">
                  <c:v>354</c:v>
                </c:pt>
                <c:pt idx="2">
                  <c:v>394</c:v>
                </c:pt>
                <c:pt idx="3">
                  <c:v>444</c:v>
                </c:pt>
                <c:pt idx="4">
                  <c:v>485</c:v>
                </c:pt>
                <c:pt idx="5">
                  <c:v>523</c:v>
                </c:pt>
                <c:pt idx="6">
                  <c:v>564</c:v>
                </c:pt>
              </c:numCache>
            </c:numRef>
          </c:cat>
          <c:val>
            <c:numRef>
              <c:f>Tabelle2!$C$19:$C$25</c:f>
              <c:numCache>
                <c:formatCode>General</c:formatCode>
                <c:ptCount val="7"/>
                <c:pt idx="0">
                  <c:v>12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C-458B-841D-A0A0634552AE}"/>
            </c:ext>
          </c:extLst>
        </c:ser>
        <c:ser>
          <c:idx val="1"/>
          <c:order val="1"/>
          <c:tx>
            <c:v>Error Score VSCode_Metric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Tabelle2!$A$10:$A$16</c:f>
              <c:numCache>
                <c:formatCode>General</c:formatCode>
                <c:ptCount val="7"/>
                <c:pt idx="0">
                  <c:v>263</c:v>
                </c:pt>
                <c:pt idx="1">
                  <c:v>354</c:v>
                </c:pt>
                <c:pt idx="2">
                  <c:v>394</c:v>
                </c:pt>
                <c:pt idx="3">
                  <c:v>444</c:v>
                </c:pt>
                <c:pt idx="4">
                  <c:v>485</c:v>
                </c:pt>
                <c:pt idx="5">
                  <c:v>523</c:v>
                </c:pt>
                <c:pt idx="6">
                  <c:v>564</c:v>
                </c:pt>
              </c:numCache>
            </c:numRef>
          </c:cat>
          <c:val>
            <c:numRef>
              <c:f>Tabelle2!$C$27:$C$33</c:f>
              <c:numCache>
                <c:formatCode>General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C-458B-841D-A0A063455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4994912"/>
        <c:axId val="604994432"/>
      </c:barChart>
      <c:lineChart>
        <c:grouping val="standard"/>
        <c:varyColors val="0"/>
        <c:ser>
          <c:idx val="2"/>
          <c:order val="2"/>
          <c:tx>
            <c:v>Linecount Delta Symbol.Metric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Tabelle2!$D$19:$D$25</c:f>
              <c:numCache>
                <c:formatCode>General</c:formatCode>
                <c:ptCount val="7"/>
                <c:pt idx="0">
                  <c:v>18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3C-458B-841D-A0A0634552AE}"/>
            </c:ext>
          </c:extLst>
        </c:ser>
        <c:ser>
          <c:idx val="3"/>
          <c:order val="3"/>
          <c:tx>
            <c:v>Linecount Delta VSCode_Metric</c:v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Tabelle2!$D$27:$D$33</c:f>
              <c:numCache>
                <c:formatCode>General</c:formatCode>
                <c:ptCount val="7"/>
                <c:pt idx="0">
                  <c:v>15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3C-458B-841D-A0A063455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994912"/>
        <c:axId val="604994432"/>
      </c:lineChart>
      <c:catAx>
        <c:axId val="60499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Panel width in px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994432"/>
        <c:crosses val="autoZero"/>
        <c:auto val="1"/>
        <c:lblAlgn val="ctr"/>
        <c:lblOffset val="100"/>
        <c:noMultiLvlLbl val="0"/>
      </c:catAx>
      <c:valAx>
        <c:axId val="6049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9949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ES Symbol.Metric +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Tabelle2!$A$10:$A$16</c:f>
              <c:numCache>
                <c:formatCode>General</c:formatCode>
                <c:ptCount val="7"/>
                <c:pt idx="0">
                  <c:v>263</c:v>
                </c:pt>
                <c:pt idx="1">
                  <c:v>354</c:v>
                </c:pt>
                <c:pt idx="2">
                  <c:v>394</c:v>
                </c:pt>
                <c:pt idx="3">
                  <c:v>444</c:v>
                </c:pt>
                <c:pt idx="4">
                  <c:v>485</c:v>
                </c:pt>
                <c:pt idx="5">
                  <c:v>523</c:v>
                </c:pt>
                <c:pt idx="6">
                  <c:v>564</c:v>
                </c:pt>
              </c:numCache>
            </c:numRef>
          </c:cat>
          <c:val>
            <c:numRef>
              <c:f>Tabelle2!$C$19:$C$25</c:f>
              <c:numCache>
                <c:formatCode>General</c:formatCode>
                <c:ptCount val="7"/>
                <c:pt idx="0">
                  <c:v>12</c:v>
                </c:pt>
                <c:pt idx="1">
                  <c:v>6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8-4EA2-A54C-9FBF1EAF1CE0}"/>
            </c:ext>
          </c:extLst>
        </c:ser>
        <c:ser>
          <c:idx val="1"/>
          <c:order val="1"/>
          <c:tx>
            <c:v>ES VSCode_Metric +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Tabelle2!$A$10:$A$16</c:f>
              <c:numCache>
                <c:formatCode>General</c:formatCode>
                <c:ptCount val="7"/>
                <c:pt idx="0">
                  <c:v>263</c:v>
                </c:pt>
                <c:pt idx="1">
                  <c:v>354</c:v>
                </c:pt>
                <c:pt idx="2">
                  <c:v>394</c:v>
                </c:pt>
                <c:pt idx="3">
                  <c:v>444</c:v>
                </c:pt>
                <c:pt idx="4">
                  <c:v>485</c:v>
                </c:pt>
                <c:pt idx="5">
                  <c:v>523</c:v>
                </c:pt>
                <c:pt idx="6">
                  <c:v>564</c:v>
                </c:pt>
              </c:numCache>
            </c:numRef>
          </c:cat>
          <c:val>
            <c:numRef>
              <c:f>Tabelle2!$C$27:$C$33</c:f>
              <c:numCache>
                <c:formatCode>General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8-4EA2-A54C-9FBF1EAF1CE0}"/>
            </c:ext>
          </c:extLst>
        </c:ser>
        <c:ser>
          <c:idx val="4"/>
          <c:order val="4"/>
          <c:tx>
            <c:v>ES Symbol.Metric -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Tabelle2!$C$2:$C$8</c:f>
              <c:numCache>
                <c:formatCode>General</c:formatCode>
                <c:ptCount val="7"/>
                <c:pt idx="0">
                  <c:v>8.5</c:v>
                </c:pt>
                <c:pt idx="1">
                  <c:v>12</c:v>
                </c:pt>
                <c:pt idx="2">
                  <c:v>11.5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8-4EA2-A54C-9FBF1EAF1CE0}"/>
            </c:ext>
          </c:extLst>
        </c:ser>
        <c:ser>
          <c:idx val="5"/>
          <c:order val="5"/>
          <c:tx>
            <c:v>ES VSCode_Metric -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Tabelle2!$C$10:$C$16</c:f>
              <c:numCache>
                <c:formatCode>General</c:formatCode>
                <c:ptCount val="7"/>
                <c:pt idx="0">
                  <c:v>6.5</c:v>
                </c:pt>
                <c:pt idx="1">
                  <c:v>17</c:v>
                </c:pt>
                <c:pt idx="2">
                  <c:v>8</c:v>
                </c:pt>
                <c:pt idx="3">
                  <c:v>11.5</c:v>
                </c:pt>
                <c:pt idx="4">
                  <c:v>6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48-4EA2-A54C-9FBF1EAF1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994912"/>
        <c:axId val="604994432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994912"/>
        <c:axId val="60499443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LD Symbol.Metric +</c:v>
                </c:tx>
                <c:spPr>
                  <a:ln w="28575" cap="rnd">
                    <a:solidFill>
                      <a:schemeClr val="tx1">
                        <a:lumMod val="65000"/>
                        <a:lumOff val="3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Tabelle2!$D$19:$D$25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18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48-4EA2-A54C-9FBF1EAF1C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LD VSCode_Metric +</c:v>
                </c:tx>
                <c:spPr>
                  <a:ln w="28575" cap="rnd">
                    <a:solidFill>
                      <a:schemeClr val="tx1">
                        <a:lumMod val="65000"/>
                        <a:lumOff val="35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Tabelle2!$D$27:$D$33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48-4EA2-A54C-9FBF1EAF1CE0}"/>
                  </c:ext>
                </c:extLst>
              </c15:ser>
            </c15:filteredLineSeries>
          </c:ext>
        </c:extLst>
      </c:lineChart>
      <c:catAx>
        <c:axId val="60499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Panel width in px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994432"/>
        <c:crosses val="autoZero"/>
        <c:auto val="1"/>
        <c:lblAlgn val="ctr"/>
        <c:lblOffset val="100"/>
        <c:noMultiLvlLbl val="0"/>
      </c:catAx>
      <c:valAx>
        <c:axId val="6049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9949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5</xdr:row>
      <xdr:rowOff>161925</xdr:rowOff>
    </xdr:from>
    <xdr:to>
      <xdr:col>14</xdr:col>
      <xdr:colOff>533400</xdr:colOff>
      <xdr:row>25</xdr:row>
      <xdr:rowOff>179387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B9B33D1-E47B-31BF-C3C4-CE20ADFE3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273050</xdr:colOff>
      <xdr:row>23</xdr:row>
      <xdr:rowOff>139700</xdr:rowOff>
    </xdr:from>
    <xdr:to>
      <xdr:col>12</xdr:col>
      <xdr:colOff>273050</xdr:colOff>
      <xdr:row>41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9E2DE36-67E1-4792-909F-14F2A3E26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44</xdr:row>
      <xdr:rowOff>0</xdr:rowOff>
    </xdr:from>
    <xdr:to>
      <xdr:col>7</xdr:col>
      <xdr:colOff>0</xdr:colOff>
      <xdr:row>61</xdr:row>
      <xdr:rowOff>106362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4BD23DD-7D3C-41F1-87DD-80D0D5B59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EFB3-CFD5-4AA8-8B5D-6C2E1FFFB9EC}">
  <dimension ref="A1:L39"/>
  <sheetViews>
    <sheetView workbookViewId="0">
      <pane ySplit="1" topLeftCell="A17" activePane="bottomLeft" state="frozen"/>
      <selection pane="bottomLeft" activeCell="L32" activeCellId="6" sqref="L20 L22 L24 L26 L28 L30 L32"/>
    </sheetView>
  </sheetViews>
  <sheetFormatPr baseColWidth="10" defaultRowHeight="14.5" x14ac:dyDescent="0.35"/>
  <cols>
    <col min="3" max="3" width="16.1796875" customWidth="1"/>
    <col min="4" max="4" width="16.7265625" customWidth="1"/>
    <col min="5" max="5" width="18.90625" customWidth="1"/>
    <col min="6" max="6" width="17.7265625" customWidth="1"/>
    <col min="7" max="7" width="18.453125" customWidth="1"/>
    <col min="10" max="10" width="13.1796875" customWidth="1"/>
  </cols>
  <sheetData>
    <row r="1" spans="1:12" ht="17" customHeight="1" x14ac:dyDescent="0.35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18</v>
      </c>
      <c r="J1" t="s">
        <v>10</v>
      </c>
      <c r="K1" t="s">
        <v>9</v>
      </c>
      <c r="L1" s="2" t="s">
        <v>21</v>
      </c>
    </row>
    <row r="2" spans="1:12" x14ac:dyDescent="0.35">
      <c r="D2" t="s">
        <v>11</v>
      </c>
      <c r="E2" t="s">
        <v>12</v>
      </c>
      <c r="F2" t="s">
        <v>13</v>
      </c>
      <c r="G2" t="s">
        <v>14</v>
      </c>
      <c r="I2" s="2"/>
      <c r="L2" s="2"/>
    </row>
    <row r="3" spans="1:12" s="1" customFormat="1" x14ac:dyDescent="0.35">
      <c r="A3" s="1" t="s">
        <v>16</v>
      </c>
      <c r="B3" s="4">
        <v>263</v>
      </c>
      <c r="C3" s="1" t="s">
        <v>0</v>
      </c>
      <c r="D3" s="1">
        <v>0</v>
      </c>
      <c r="E3" s="1">
        <v>0</v>
      </c>
      <c r="F3" s="1">
        <v>3</v>
      </c>
      <c r="G3" s="1">
        <v>2</v>
      </c>
      <c r="H3" s="1">
        <f>SUM(D3:G3)</f>
        <v>5</v>
      </c>
      <c r="I3" s="3">
        <f>SUM((D3*0.5), (E3), (F3*1.5), (G3*2))</f>
        <v>8.5</v>
      </c>
      <c r="J3" s="1">
        <v>111</v>
      </c>
      <c r="K3" s="1">
        <v>131</v>
      </c>
      <c r="L3" s="3">
        <f>K3-J3</f>
        <v>20</v>
      </c>
    </row>
    <row r="4" spans="1:12" s="1" customFormat="1" x14ac:dyDescent="0.35">
      <c r="A4" s="1" t="s">
        <v>16</v>
      </c>
      <c r="B4" s="4"/>
      <c r="C4" s="1" t="s">
        <v>1</v>
      </c>
      <c r="D4" s="1">
        <v>0</v>
      </c>
      <c r="E4" s="1">
        <v>0</v>
      </c>
      <c r="F4" s="1">
        <v>3</v>
      </c>
      <c r="G4" s="1">
        <v>1</v>
      </c>
      <c r="H4" s="1">
        <f t="shared" ref="H4" si="0">SUM(D4:G4)</f>
        <v>4</v>
      </c>
      <c r="I4" s="3">
        <f t="shared" ref="I4" si="1">SUM((D4*0.5), (E4), (F4*1.5), (G4*2))</f>
        <v>6.5</v>
      </c>
      <c r="J4" s="1">
        <v>116</v>
      </c>
      <c r="K4" s="1">
        <v>130</v>
      </c>
      <c r="L4" s="3">
        <f t="shared" ref="L4" si="2">K4-J4</f>
        <v>14</v>
      </c>
    </row>
    <row r="5" spans="1:12" x14ac:dyDescent="0.35">
      <c r="A5" t="s">
        <v>16</v>
      </c>
      <c r="B5" s="5">
        <v>354</v>
      </c>
      <c r="C5" t="s">
        <v>0</v>
      </c>
      <c r="D5">
        <v>0</v>
      </c>
      <c r="E5">
        <v>0</v>
      </c>
      <c r="F5">
        <v>8</v>
      </c>
      <c r="G5">
        <v>0</v>
      </c>
      <c r="H5">
        <f t="shared" ref="H5:H6" si="3">SUM(D5:G5)</f>
        <v>8</v>
      </c>
      <c r="I5" s="2">
        <f t="shared" ref="I5:I6" si="4">SUM((D5*0.5), (E5), (F5*1.5), (G5*2))</f>
        <v>12</v>
      </c>
      <c r="J5">
        <v>85</v>
      </c>
      <c r="K5">
        <v>87</v>
      </c>
      <c r="L5" s="2">
        <f t="shared" ref="L5:L6" si="5">K5-J5</f>
        <v>2</v>
      </c>
    </row>
    <row r="6" spans="1:12" x14ac:dyDescent="0.35">
      <c r="A6" t="s">
        <v>16</v>
      </c>
      <c r="B6" s="5"/>
      <c r="C6" t="s">
        <v>1</v>
      </c>
      <c r="D6">
        <v>0</v>
      </c>
      <c r="E6">
        <v>0</v>
      </c>
      <c r="F6">
        <v>10</v>
      </c>
      <c r="G6">
        <v>1</v>
      </c>
      <c r="H6">
        <f t="shared" si="3"/>
        <v>11</v>
      </c>
      <c r="I6" s="2">
        <f t="shared" si="4"/>
        <v>17</v>
      </c>
      <c r="J6">
        <v>86</v>
      </c>
      <c r="K6">
        <v>88</v>
      </c>
      <c r="L6" s="2">
        <f t="shared" si="5"/>
        <v>2</v>
      </c>
    </row>
    <row r="7" spans="1:12" s="1" customFormat="1" x14ac:dyDescent="0.35">
      <c r="A7" s="1" t="s">
        <v>16</v>
      </c>
      <c r="B7" s="4">
        <v>394</v>
      </c>
      <c r="C7" s="1" t="s">
        <v>0</v>
      </c>
      <c r="D7" s="1">
        <v>1</v>
      </c>
      <c r="E7" s="1">
        <v>0</v>
      </c>
      <c r="F7" s="1">
        <v>6</v>
      </c>
      <c r="G7" s="1">
        <v>1</v>
      </c>
      <c r="H7" s="1">
        <f>SUM(D7:G7)</f>
        <v>8</v>
      </c>
      <c r="I7" s="3">
        <f>SUM((D7*0.5), (E7), (F7*1.5), (G7*2))</f>
        <v>11.5</v>
      </c>
      <c r="J7" s="1">
        <v>75</v>
      </c>
      <c r="K7" s="1">
        <v>77</v>
      </c>
      <c r="L7" s="3">
        <f>K7-J7</f>
        <v>2</v>
      </c>
    </row>
    <row r="8" spans="1:12" s="1" customFormat="1" x14ac:dyDescent="0.35">
      <c r="A8" s="1" t="s">
        <v>16</v>
      </c>
      <c r="B8" s="4"/>
      <c r="C8" s="1" t="s">
        <v>1</v>
      </c>
      <c r="D8" s="1">
        <v>1</v>
      </c>
      <c r="E8" s="1">
        <v>6</v>
      </c>
      <c r="F8" s="1">
        <v>1</v>
      </c>
      <c r="G8" s="1">
        <v>0</v>
      </c>
      <c r="H8" s="1">
        <f t="shared" ref="H8:H16" si="6">SUM(D8:G8)</f>
        <v>8</v>
      </c>
      <c r="I8" s="3">
        <f t="shared" ref="I8:I16" si="7">SUM((D8*0.5), (E8), (F8*1.5), (G8*2))</f>
        <v>8</v>
      </c>
      <c r="J8" s="1">
        <v>78</v>
      </c>
      <c r="K8" s="1">
        <v>78</v>
      </c>
      <c r="L8" s="3">
        <f t="shared" ref="L8:L16" si="8">K8-J8</f>
        <v>0</v>
      </c>
    </row>
    <row r="9" spans="1:12" x14ac:dyDescent="0.35">
      <c r="A9" t="s">
        <v>16</v>
      </c>
      <c r="B9" s="5">
        <v>444</v>
      </c>
      <c r="C9" t="s">
        <v>0</v>
      </c>
      <c r="D9">
        <v>0</v>
      </c>
      <c r="E9">
        <v>4</v>
      </c>
      <c r="F9">
        <v>0</v>
      </c>
      <c r="G9">
        <v>2</v>
      </c>
      <c r="H9">
        <f t="shared" si="6"/>
        <v>6</v>
      </c>
      <c r="I9" s="2">
        <f t="shared" si="7"/>
        <v>8</v>
      </c>
      <c r="J9">
        <v>73</v>
      </c>
      <c r="K9">
        <v>76</v>
      </c>
      <c r="L9" s="2">
        <f t="shared" si="8"/>
        <v>3</v>
      </c>
    </row>
    <row r="10" spans="1:12" x14ac:dyDescent="0.35">
      <c r="A10" t="s">
        <v>16</v>
      </c>
      <c r="B10" s="5"/>
      <c r="C10" t="s">
        <v>1</v>
      </c>
      <c r="D10">
        <v>1</v>
      </c>
      <c r="E10">
        <v>0</v>
      </c>
      <c r="F10">
        <v>2</v>
      </c>
      <c r="G10">
        <v>4</v>
      </c>
      <c r="H10">
        <f t="shared" si="6"/>
        <v>7</v>
      </c>
      <c r="I10" s="2">
        <f t="shared" si="7"/>
        <v>11.5</v>
      </c>
      <c r="J10">
        <v>73</v>
      </c>
      <c r="K10">
        <v>73</v>
      </c>
      <c r="L10" s="2">
        <f t="shared" si="8"/>
        <v>0</v>
      </c>
    </row>
    <row r="11" spans="1:12" s="1" customFormat="1" x14ac:dyDescent="0.35">
      <c r="A11" s="1" t="s">
        <v>16</v>
      </c>
      <c r="B11" s="4">
        <v>485</v>
      </c>
      <c r="C11" s="1" t="s">
        <v>0</v>
      </c>
      <c r="D11" s="1">
        <v>0</v>
      </c>
      <c r="E11" s="1">
        <v>0</v>
      </c>
      <c r="F11" s="1">
        <v>4</v>
      </c>
      <c r="G11" s="1">
        <v>1</v>
      </c>
      <c r="H11" s="1">
        <f t="shared" si="6"/>
        <v>5</v>
      </c>
      <c r="I11" s="3">
        <f t="shared" si="7"/>
        <v>8</v>
      </c>
      <c r="J11" s="1">
        <v>68</v>
      </c>
      <c r="K11" s="1">
        <v>70</v>
      </c>
      <c r="L11" s="3">
        <f t="shared" si="8"/>
        <v>2</v>
      </c>
    </row>
    <row r="12" spans="1:12" s="1" customFormat="1" x14ac:dyDescent="0.35">
      <c r="A12" s="1" t="s">
        <v>16</v>
      </c>
      <c r="B12" s="4"/>
      <c r="C12" s="1" t="s">
        <v>1</v>
      </c>
      <c r="D12" s="1">
        <v>0</v>
      </c>
      <c r="E12" s="1">
        <v>4</v>
      </c>
      <c r="F12" s="1">
        <v>0</v>
      </c>
      <c r="G12" s="1">
        <v>1</v>
      </c>
      <c r="H12" s="1">
        <f>SUM(D12:G12)</f>
        <v>5</v>
      </c>
      <c r="I12" s="3">
        <f t="shared" si="7"/>
        <v>6</v>
      </c>
      <c r="J12" s="1">
        <v>70</v>
      </c>
      <c r="K12" s="1">
        <v>70</v>
      </c>
      <c r="L12" s="3">
        <f t="shared" si="8"/>
        <v>0</v>
      </c>
    </row>
    <row r="13" spans="1:12" x14ac:dyDescent="0.35">
      <c r="A13" t="s">
        <v>16</v>
      </c>
      <c r="B13" s="5">
        <v>523</v>
      </c>
      <c r="C13" t="s">
        <v>0</v>
      </c>
      <c r="D13">
        <v>0</v>
      </c>
      <c r="E13">
        <v>0</v>
      </c>
      <c r="F13">
        <v>0</v>
      </c>
      <c r="G13">
        <v>5</v>
      </c>
      <c r="H13">
        <f t="shared" si="6"/>
        <v>5</v>
      </c>
      <c r="I13" s="2">
        <f t="shared" si="7"/>
        <v>10</v>
      </c>
      <c r="J13">
        <v>56</v>
      </c>
      <c r="K13">
        <v>58</v>
      </c>
      <c r="L13" s="2">
        <f t="shared" si="8"/>
        <v>2</v>
      </c>
    </row>
    <row r="14" spans="1:12" x14ac:dyDescent="0.35">
      <c r="A14" t="s">
        <v>16</v>
      </c>
      <c r="B14" s="5"/>
      <c r="C14" t="s">
        <v>1</v>
      </c>
      <c r="D14">
        <v>0</v>
      </c>
      <c r="E14">
        <v>0</v>
      </c>
      <c r="F14">
        <v>4</v>
      </c>
      <c r="G14">
        <v>0</v>
      </c>
      <c r="H14">
        <f t="shared" si="6"/>
        <v>4</v>
      </c>
      <c r="I14" s="2">
        <f t="shared" si="7"/>
        <v>6</v>
      </c>
      <c r="J14">
        <v>59</v>
      </c>
      <c r="K14">
        <v>59</v>
      </c>
      <c r="L14" s="2">
        <f t="shared" si="8"/>
        <v>0</v>
      </c>
    </row>
    <row r="15" spans="1:12" s="1" customFormat="1" x14ac:dyDescent="0.35">
      <c r="A15" s="1" t="s">
        <v>16</v>
      </c>
      <c r="B15" s="4">
        <v>564</v>
      </c>
      <c r="C15" s="1" t="s">
        <v>0</v>
      </c>
      <c r="D15" s="1">
        <v>0</v>
      </c>
      <c r="E15" s="1">
        <v>0</v>
      </c>
      <c r="F15" s="1">
        <v>0</v>
      </c>
      <c r="G15" s="1">
        <v>1</v>
      </c>
      <c r="H15" s="1">
        <f t="shared" si="6"/>
        <v>1</v>
      </c>
      <c r="I15" s="3">
        <f t="shared" si="7"/>
        <v>2</v>
      </c>
      <c r="J15" s="1">
        <v>50</v>
      </c>
      <c r="K15" s="1">
        <v>51</v>
      </c>
      <c r="L15" s="3">
        <f t="shared" si="8"/>
        <v>1</v>
      </c>
    </row>
    <row r="16" spans="1:12" s="1" customFormat="1" x14ac:dyDescent="0.35">
      <c r="A16" s="1" t="s">
        <v>16</v>
      </c>
      <c r="B16" s="4"/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f t="shared" si="6"/>
        <v>0</v>
      </c>
      <c r="I16" s="3">
        <f t="shared" si="7"/>
        <v>0</v>
      </c>
      <c r="J16" s="1">
        <v>52</v>
      </c>
      <c r="K16" s="1">
        <v>52</v>
      </c>
      <c r="L16" s="3">
        <f t="shared" si="8"/>
        <v>0</v>
      </c>
    </row>
    <row r="17" spans="1:12" x14ac:dyDescent="0.35">
      <c r="I17" s="2"/>
      <c r="L17" s="2"/>
    </row>
    <row r="18" spans="1:12" x14ac:dyDescent="0.35">
      <c r="A18" t="s">
        <v>22</v>
      </c>
      <c r="I18" s="2"/>
      <c r="L18" s="2"/>
    </row>
    <row r="19" spans="1:12" s="1" customFormat="1" x14ac:dyDescent="0.35">
      <c r="A19" s="1" t="s">
        <v>16</v>
      </c>
      <c r="B19" s="4">
        <v>263</v>
      </c>
      <c r="C19" s="1" t="s">
        <v>0</v>
      </c>
      <c r="D19" s="1">
        <v>0</v>
      </c>
      <c r="E19" s="1">
        <v>12</v>
      </c>
      <c r="F19" s="1">
        <v>0</v>
      </c>
      <c r="G19" s="1">
        <v>0</v>
      </c>
      <c r="H19" s="1">
        <f>SUM(D19:G19)</f>
        <v>12</v>
      </c>
      <c r="I19" s="3">
        <f>SUM((D19*0.5), (E19), (F19*1.5), (G19*2))</f>
        <v>12</v>
      </c>
      <c r="J19" s="1">
        <v>119</v>
      </c>
      <c r="K19" s="1">
        <v>137</v>
      </c>
      <c r="L19" s="3">
        <f>K19-J19</f>
        <v>18</v>
      </c>
    </row>
    <row r="20" spans="1:12" s="1" customFormat="1" x14ac:dyDescent="0.35">
      <c r="A20" s="1" t="s">
        <v>16</v>
      </c>
      <c r="B20" s="4"/>
      <c r="C20" s="1" t="s">
        <v>1</v>
      </c>
      <c r="D20" s="1">
        <v>0</v>
      </c>
      <c r="E20" s="1">
        <v>12</v>
      </c>
      <c r="F20" s="1">
        <v>0</v>
      </c>
      <c r="G20" s="1">
        <v>0</v>
      </c>
      <c r="H20" s="1">
        <f t="shared" ref="H20:H22" si="9">SUM(D20:G20)</f>
        <v>12</v>
      </c>
      <c r="I20" s="3">
        <f t="shared" ref="I20:I22" si="10">SUM((D20*0.5), (E20), (F20*1.5), (G20*2))</f>
        <v>12</v>
      </c>
      <c r="J20" s="1">
        <v>122</v>
      </c>
      <c r="K20" s="1">
        <v>137</v>
      </c>
      <c r="L20" s="3">
        <f t="shared" ref="L20:L22" si="11">K20-J20</f>
        <v>15</v>
      </c>
    </row>
    <row r="21" spans="1:12" x14ac:dyDescent="0.35">
      <c r="A21" t="s">
        <v>16</v>
      </c>
      <c r="B21" s="5">
        <v>354</v>
      </c>
      <c r="C21" t="s">
        <v>0</v>
      </c>
      <c r="D21">
        <v>0</v>
      </c>
      <c r="E21">
        <v>0</v>
      </c>
      <c r="F21">
        <v>0</v>
      </c>
      <c r="G21">
        <v>3</v>
      </c>
      <c r="H21">
        <f t="shared" si="9"/>
        <v>3</v>
      </c>
      <c r="I21" s="2">
        <f t="shared" si="10"/>
        <v>6</v>
      </c>
      <c r="J21">
        <v>89</v>
      </c>
      <c r="K21">
        <v>94</v>
      </c>
      <c r="L21" s="2">
        <f t="shared" si="11"/>
        <v>5</v>
      </c>
    </row>
    <row r="22" spans="1:12" x14ac:dyDescent="0.35">
      <c r="A22" t="s">
        <v>16</v>
      </c>
      <c r="B22" s="5"/>
      <c r="C22" t="s">
        <v>1</v>
      </c>
      <c r="D22">
        <v>0</v>
      </c>
      <c r="E22">
        <v>0</v>
      </c>
      <c r="F22">
        <v>0</v>
      </c>
      <c r="G22">
        <v>0</v>
      </c>
      <c r="H22">
        <f t="shared" si="9"/>
        <v>0</v>
      </c>
      <c r="I22" s="2">
        <f t="shared" si="10"/>
        <v>0</v>
      </c>
      <c r="J22">
        <v>94</v>
      </c>
      <c r="K22">
        <v>95</v>
      </c>
      <c r="L22" s="2">
        <f t="shared" si="11"/>
        <v>1</v>
      </c>
    </row>
    <row r="23" spans="1:12" s="1" customFormat="1" x14ac:dyDescent="0.35">
      <c r="A23" s="1" t="s">
        <v>16</v>
      </c>
      <c r="B23" s="4">
        <v>394</v>
      </c>
      <c r="C23" s="1" t="s">
        <v>0</v>
      </c>
      <c r="D23" s="1">
        <v>0</v>
      </c>
      <c r="E23" s="1">
        <v>0</v>
      </c>
      <c r="F23" s="1">
        <v>0</v>
      </c>
      <c r="G23" s="1">
        <v>0</v>
      </c>
      <c r="H23" s="1">
        <f>SUM(D23:G23)</f>
        <v>0</v>
      </c>
      <c r="I23" s="3">
        <f>SUM((D23*0.5), (E23), (F23*1.5), (G23*2))</f>
        <v>0</v>
      </c>
      <c r="J23" s="1">
        <v>82</v>
      </c>
      <c r="K23" s="1">
        <v>83</v>
      </c>
      <c r="L23" s="3">
        <f>K23-J23</f>
        <v>1</v>
      </c>
    </row>
    <row r="24" spans="1:12" s="1" customFormat="1" x14ac:dyDescent="0.35">
      <c r="A24" s="1" t="s">
        <v>16</v>
      </c>
      <c r="B24" s="4"/>
      <c r="C24" s="1" t="s">
        <v>1</v>
      </c>
      <c r="D24" s="1">
        <v>0</v>
      </c>
      <c r="E24" s="1">
        <v>0</v>
      </c>
      <c r="F24" s="1">
        <v>0</v>
      </c>
      <c r="G24" s="1">
        <v>0</v>
      </c>
      <c r="H24" s="1">
        <f t="shared" ref="H24:H27" si="12">SUM(D24:G24)</f>
        <v>0</v>
      </c>
      <c r="I24" s="3">
        <f t="shared" ref="I24:I32" si="13">SUM((D24*0.5), (E24), (F24*1.5), (G24*2))</f>
        <v>0</v>
      </c>
      <c r="J24" s="1">
        <v>84</v>
      </c>
      <c r="K24" s="1">
        <v>84</v>
      </c>
      <c r="L24" s="3">
        <f t="shared" ref="L24:L31" si="14">K24-J24</f>
        <v>0</v>
      </c>
    </row>
    <row r="25" spans="1:12" x14ac:dyDescent="0.35">
      <c r="A25" t="s">
        <v>16</v>
      </c>
      <c r="B25" s="5">
        <v>444</v>
      </c>
      <c r="C25" t="s">
        <v>0</v>
      </c>
      <c r="D25">
        <v>0</v>
      </c>
      <c r="E25">
        <v>0</v>
      </c>
      <c r="F25">
        <v>0</v>
      </c>
      <c r="G25">
        <v>1</v>
      </c>
      <c r="H25">
        <f t="shared" si="12"/>
        <v>1</v>
      </c>
      <c r="I25" s="2">
        <f t="shared" si="13"/>
        <v>2</v>
      </c>
      <c r="J25">
        <v>75</v>
      </c>
      <c r="K25">
        <v>79</v>
      </c>
      <c r="L25" s="2">
        <f t="shared" si="14"/>
        <v>4</v>
      </c>
    </row>
    <row r="26" spans="1:12" x14ac:dyDescent="0.35">
      <c r="A26" t="s">
        <v>16</v>
      </c>
      <c r="B26" s="5"/>
      <c r="C26" t="s">
        <v>1</v>
      </c>
      <c r="D26">
        <v>0</v>
      </c>
      <c r="E26">
        <v>0</v>
      </c>
      <c r="F26">
        <v>0</v>
      </c>
      <c r="G26">
        <v>0</v>
      </c>
      <c r="H26">
        <f t="shared" si="12"/>
        <v>0</v>
      </c>
      <c r="I26" s="2">
        <f t="shared" si="13"/>
        <v>0</v>
      </c>
      <c r="J26">
        <v>79</v>
      </c>
      <c r="K26">
        <v>79</v>
      </c>
      <c r="L26" s="2">
        <f t="shared" si="14"/>
        <v>0</v>
      </c>
    </row>
    <row r="27" spans="1:12" s="1" customFormat="1" x14ac:dyDescent="0.35">
      <c r="A27" s="1" t="s">
        <v>16</v>
      </c>
      <c r="B27" s="4">
        <v>485</v>
      </c>
      <c r="C27" s="1" t="s">
        <v>0</v>
      </c>
      <c r="D27" s="1">
        <v>0</v>
      </c>
      <c r="E27" s="1">
        <v>0</v>
      </c>
      <c r="F27" s="1">
        <v>0</v>
      </c>
      <c r="G27" s="1">
        <v>0</v>
      </c>
      <c r="H27" s="1">
        <f t="shared" si="12"/>
        <v>0</v>
      </c>
      <c r="I27" s="3">
        <f t="shared" si="13"/>
        <v>0</v>
      </c>
      <c r="J27" s="1">
        <v>70</v>
      </c>
      <c r="K27" s="1">
        <v>70</v>
      </c>
      <c r="L27" s="3">
        <f t="shared" si="14"/>
        <v>0</v>
      </c>
    </row>
    <row r="28" spans="1:12" s="1" customFormat="1" x14ac:dyDescent="0.35">
      <c r="A28" s="1" t="s">
        <v>16</v>
      </c>
      <c r="B28" s="4"/>
      <c r="C28" s="1" t="s">
        <v>1</v>
      </c>
      <c r="D28" s="1">
        <v>0</v>
      </c>
      <c r="E28" s="1">
        <v>0</v>
      </c>
      <c r="F28" s="1">
        <v>0</v>
      </c>
      <c r="G28" s="1">
        <v>0</v>
      </c>
      <c r="H28" s="1">
        <f>SUM(D28:G28)</f>
        <v>0</v>
      </c>
      <c r="I28" s="3">
        <f t="shared" si="13"/>
        <v>0</v>
      </c>
      <c r="J28" s="1">
        <v>70</v>
      </c>
      <c r="K28" s="1">
        <v>70</v>
      </c>
      <c r="L28" s="3">
        <f t="shared" si="14"/>
        <v>0</v>
      </c>
    </row>
    <row r="29" spans="1:12" x14ac:dyDescent="0.35">
      <c r="A29" t="s">
        <v>16</v>
      </c>
      <c r="B29" s="5">
        <v>523</v>
      </c>
      <c r="C29" t="s">
        <v>0</v>
      </c>
      <c r="D29">
        <v>0</v>
      </c>
      <c r="E29">
        <v>0</v>
      </c>
      <c r="F29">
        <v>0</v>
      </c>
      <c r="G29">
        <v>1</v>
      </c>
      <c r="H29">
        <f t="shared" ref="H29:H32" si="15">SUM(D29:G29)</f>
        <v>1</v>
      </c>
      <c r="I29" s="2">
        <f t="shared" si="13"/>
        <v>2</v>
      </c>
      <c r="J29">
        <v>57</v>
      </c>
      <c r="K29">
        <v>58</v>
      </c>
      <c r="L29" s="2">
        <f t="shared" si="14"/>
        <v>1</v>
      </c>
    </row>
    <row r="30" spans="1:12" x14ac:dyDescent="0.35">
      <c r="A30" t="s">
        <v>16</v>
      </c>
      <c r="B30" s="5"/>
      <c r="C30" t="s">
        <v>1</v>
      </c>
      <c r="D30">
        <v>0</v>
      </c>
      <c r="E30">
        <v>0</v>
      </c>
      <c r="F30">
        <v>0</v>
      </c>
      <c r="G30">
        <v>0</v>
      </c>
      <c r="H30">
        <f t="shared" si="15"/>
        <v>0</v>
      </c>
      <c r="I30" s="2">
        <f t="shared" si="13"/>
        <v>0</v>
      </c>
      <c r="J30">
        <v>58</v>
      </c>
      <c r="K30">
        <v>58</v>
      </c>
      <c r="L30" s="2">
        <f t="shared" si="14"/>
        <v>0</v>
      </c>
    </row>
    <row r="31" spans="1:12" s="1" customFormat="1" x14ac:dyDescent="0.35">
      <c r="A31" s="1" t="s">
        <v>16</v>
      </c>
      <c r="B31" s="4">
        <v>564</v>
      </c>
      <c r="C31" s="1" t="s">
        <v>0</v>
      </c>
      <c r="D31" s="1">
        <v>0</v>
      </c>
      <c r="E31" s="1">
        <v>0</v>
      </c>
      <c r="F31" s="1">
        <v>0</v>
      </c>
      <c r="G31" s="1">
        <v>2</v>
      </c>
      <c r="H31" s="1">
        <f t="shared" si="15"/>
        <v>2</v>
      </c>
      <c r="I31" s="3">
        <f t="shared" si="13"/>
        <v>4</v>
      </c>
      <c r="J31" s="1">
        <v>49</v>
      </c>
      <c r="K31" s="1">
        <v>51</v>
      </c>
      <c r="L31" s="3">
        <f t="shared" si="14"/>
        <v>2</v>
      </c>
    </row>
    <row r="32" spans="1:12" s="1" customFormat="1" x14ac:dyDescent="0.35">
      <c r="A32" s="1" t="s">
        <v>16</v>
      </c>
      <c r="B32" s="4"/>
      <c r="C32" s="1" t="s">
        <v>1</v>
      </c>
      <c r="D32" s="1">
        <v>0</v>
      </c>
      <c r="E32" s="1">
        <v>0</v>
      </c>
      <c r="F32" s="1">
        <v>0</v>
      </c>
      <c r="G32" s="1">
        <v>0</v>
      </c>
      <c r="H32" s="1">
        <f t="shared" si="15"/>
        <v>0</v>
      </c>
      <c r="I32" s="3">
        <f t="shared" si="13"/>
        <v>0</v>
      </c>
      <c r="J32" s="1">
        <v>51</v>
      </c>
      <c r="K32" s="1">
        <v>51</v>
      </c>
      <c r="L32" s="3">
        <f>K32-J32</f>
        <v>0</v>
      </c>
    </row>
    <row r="38" spans="1:12" x14ac:dyDescent="0.35">
      <c r="A38" t="s">
        <v>17</v>
      </c>
      <c r="B38" s="5">
        <v>416</v>
      </c>
      <c r="C38" t="s">
        <v>0</v>
      </c>
      <c r="D38">
        <v>0</v>
      </c>
      <c r="E38">
        <v>0</v>
      </c>
      <c r="F38">
        <v>1</v>
      </c>
      <c r="G38">
        <v>0</v>
      </c>
      <c r="H38">
        <f>SUM(D38:G38)</f>
        <v>1</v>
      </c>
      <c r="I38" s="2">
        <f>SUM((D38*0.5), (E38), (F38*1.5), (G38*2))</f>
        <v>1.5</v>
      </c>
      <c r="J38">
        <v>21</v>
      </c>
      <c r="K38">
        <v>21</v>
      </c>
      <c r="L38" s="2">
        <f>K38-J38</f>
        <v>0</v>
      </c>
    </row>
    <row r="39" spans="1:12" x14ac:dyDescent="0.35">
      <c r="A39" t="s">
        <v>17</v>
      </c>
      <c r="B39" s="5"/>
      <c r="C39" t="s">
        <v>1</v>
      </c>
      <c r="D39">
        <v>0</v>
      </c>
      <c r="E39">
        <v>0</v>
      </c>
      <c r="F39">
        <v>0</v>
      </c>
      <c r="G39">
        <v>2</v>
      </c>
      <c r="H39">
        <f>SUM(D39:G39)</f>
        <v>2</v>
      </c>
      <c r="I39" s="2">
        <f>SUM((D39*0.5), (E39), (F39*1.5), (G39*2))</f>
        <v>4</v>
      </c>
      <c r="J39">
        <v>22</v>
      </c>
      <c r="K39">
        <v>22</v>
      </c>
      <c r="L39" s="2">
        <f>K39-J39</f>
        <v>0</v>
      </c>
    </row>
  </sheetData>
  <mergeCells count="15">
    <mergeCell ref="B38:B39"/>
    <mergeCell ref="B27:B28"/>
    <mergeCell ref="B29:B30"/>
    <mergeCell ref="B15:B16"/>
    <mergeCell ref="B3:B4"/>
    <mergeCell ref="B5:B6"/>
    <mergeCell ref="B7:B8"/>
    <mergeCell ref="B9:B10"/>
    <mergeCell ref="B11:B12"/>
    <mergeCell ref="B13:B14"/>
    <mergeCell ref="B19:B20"/>
    <mergeCell ref="B25:B26"/>
    <mergeCell ref="B31:B32"/>
    <mergeCell ref="B21:B22"/>
    <mergeCell ref="B23:B2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BAE6-078C-4B0B-83FB-3C1171AA5D01}">
  <dimension ref="A1:D33"/>
  <sheetViews>
    <sheetView tabSelected="1" workbookViewId="0">
      <pane ySplit="1" topLeftCell="A47" activePane="bottomLeft" state="frozen"/>
      <selection pane="bottomLeft" activeCell="I53" sqref="I53"/>
    </sheetView>
  </sheetViews>
  <sheetFormatPr baseColWidth="10" defaultRowHeight="14.5" x14ac:dyDescent="0.35"/>
  <sheetData>
    <row r="1" spans="1:4" x14ac:dyDescent="0.35">
      <c r="A1" t="s">
        <v>2</v>
      </c>
      <c r="B1" t="s">
        <v>3</v>
      </c>
      <c r="C1" t="s">
        <v>20</v>
      </c>
      <c r="D1" t="s">
        <v>19</v>
      </c>
    </row>
    <row r="2" spans="1:4" x14ac:dyDescent="0.35">
      <c r="A2">
        <v>263</v>
      </c>
      <c r="B2" t="s">
        <v>0</v>
      </c>
      <c r="C2">
        <v>8.5</v>
      </c>
      <c r="D2">
        <v>20</v>
      </c>
    </row>
    <row r="3" spans="1:4" x14ac:dyDescent="0.35">
      <c r="A3">
        <v>354</v>
      </c>
      <c r="B3" t="s">
        <v>0</v>
      </c>
      <c r="C3">
        <v>12</v>
      </c>
      <c r="D3">
        <v>2</v>
      </c>
    </row>
    <row r="4" spans="1:4" x14ac:dyDescent="0.35">
      <c r="A4">
        <v>394</v>
      </c>
      <c r="B4" t="s">
        <v>0</v>
      </c>
      <c r="C4">
        <v>11.5</v>
      </c>
      <c r="D4">
        <v>2</v>
      </c>
    </row>
    <row r="5" spans="1:4" x14ac:dyDescent="0.35">
      <c r="A5">
        <v>444</v>
      </c>
      <c r="B5" t="s">
        <v>0</v>
      </c>
      <c r="C5">
        <v>8</v>
      </c>
      <c r="D5">
        <v>3</v>
      </c>
    </row>
    <row r="6" spans="1:4" x14ac:dyDescent="0.35">
      <c r="A6">
        <v>485</v>
      </c>
      <c r="B6" t="s">
        <v>0</v>
      </c>
      <c r="C6">
        <v>8</v>
      </c>
      <c r="D6">
        <v>2</v>
      </c>
    </row>
    <row r="7" spans="1:4" x14ac:dyDescent="0.35">
      <c r="A7">
        <v>523</v>
      </c>
      <c r="B7" t="s">
        <v>0</v>
      </c>
      <c r="C7">
        <v>10</v>
      </c>
      <c r="D7">
        <v>2</v>
      </c>
    </row>
    <row r="8" spans="1:4" x14ac:dyDescent="0.35">
      <c r="A8">
        <v>564</v>
      </c>
      <c r="B8" t="s">
        <v>0</v>
      </c>
      <c r="C8">
        <v>2</v>
      </c>
      <c r="D8">
        <v>1</v>
      </c>
    </row>
    <row r="10" spans="1:4" x14ac:dyDescent="0.35">
      <c r="A10">
        <v>263</v>
      </c>
      <c r="B10" t="s">
        <v>1</v>
      </c>
      <c r="C10">
        <v>6.5</v>
      </c>
      <c r="D10">
        <v>14</v>
      </c>
    </row>
    <row r="11" spans="1:4" x14ac:dyDescent="0.35">
      <c r="A11">
        <v>354</v>
      </c>
      <c r="B11" t="s">
        <v>1</v>
      </c>
      <c r="C11">
        <v>17</v>
      </c>
      <c r="D11">
        <v>2</v>
      </c>
    </row>
    <row r="12" spans="1:4" x14ac:dyDescent="0.35">
      <c r="A12">
        <v>394</v>
      </c>
      <c r="B12" t="s">
        <v>1</v>
      </c>
      <c r="C12">
        <v>8</v>
      </c>
      <c r="D12">
        <v>0</v>
      </c>
    </row>
    <row r="13" spans="1:4" x14ac:dyDescent="0.35">
      <c r="A13">
        <v>444</v>
      </c>
      <c r="B13" t="s">
        <v>1</v>
      </c>
      <c r="C13">
        <v>11.5</v>
      </c>
      <c r="D13">
        <v>0</v>
      </c>
    </row>
    <row r="14" spans="1:4" x14ac:dyDescent="0.35">
      <c r="A14">
        <v>485</v>
      </c>
      <c r="B14" t="s">
        <v>1</v>
      </c>
      <c r="C14">
        <v>6</v>
      </c>
      <c r="D14">
        <v>0</v>
      </c>
    </row>
    <row r="15" spans="1:4" x14ac:dyDescent="0.35">
      <c r="A15">
        <v>523</v>
      </c>
      <c r="B15" t="s">
        <v>1</v>
      </c>
      <c r="C15">
        <v>6</v>
      </c>
      <c r="D15">
        <v>0</v>
      </c>
    </row>
    <row r="16" spans="1:4" x14ac:dyDescent="0.35">
      <c r="A16">
        <v>564</v>
      </c>
      <c r="B16" t="s">
        <v>1</v>
      </c>
      <c r="C16">
        <v>0</v>
      </c>
      <c r="D16">
        <v>0</v>
      </c>
    </row>
    <row r="18" spans="1:4" x14ac:dyDescent="0.35">
      <c r="A18" t="s">
        <v>23</v>
      </c>
    </row>
    <row r="19" spans="1:4" x14ac:dyDescent="0.35">
      <c r="A19">
        <v>263</v>
      </c>
      <c r="B19" t="s">
        <v>0</v>
      </c>
      <c r="C19">
        <v>12</v>
      </c>
      <c r="D19">
        <v>18</v>
      </c>
    </row>
    <row r="20" spans="1:4" x14ac:dyDescent="0.35">
      <c r="A20">
        <v>354</v>
      </c>
      <c r="B20" t="s">
        <v>0</v>
      </c>
      <c r="C20">
        <v>6</v>
      </c>
      <c r="D20">
        <v>5</v>
      </c>
    </row>
    <row r="21" spans="1:4" x14ac:dyDescent="0.35">
      <c r="A21">
        <v>394</v>
      </c>
      <c r="B21" t="s">
        <v>0</v>
      </c>
      <c r="C21">
        <v>0</v>
      </c>
      <c r="D21">
        <v>1</v>
      </c>
    </row>
    <row r="22" spans="1:4" x14ac:dyDescent="0.35">
      <c r="A22">
        <v>444</v>
      </c>
      <c r="B22" t="s">
        <v>0</v>
      </c>
      <c r="C22">
        <v>2</v>
      </c>
      <c r="D22">
        <v>4</v>
      </c>
    </row>
    <row r="23" spans="1:4" x14ac:dyDescent="0.35">
      <c r="A23">
        <v>485</v>
      </c>
      <c r="B23" t="s">
        <v>0</v>
      </c>
      <c r="C23">
        <v>0</v>
      </c>
      <c r="D23">
        <v>0</v>
      </c>
    </row>
    <row r="24" spans="1:4" x14ac:dyDescent="0.35">
      <c r="A24">
        <v>523</v>
      </c>
      <c r="B24" t="s">
        <v>0</v>
      </c>
      <c r="C24">
        <v>2</v>
      </c>
      <c r="D24">
        <v>1</v>
      </c>
    </row>
    <row r="25" spans="1:4" x14ac:dyDescent="0.35">
      <c r="A25">
        <v>564</v>
      </c>
      <c r="B25" t="s">
        <v>0</v>
      </c>
      <c r="C25">
        <v>4</v>
      </c>
      <c r="D25">
        <v>2</v>
      </c>
    </row>
    <row r="27" spans="1:4" x14ac:dyDescent="0.35">
      <c r="A27">
        <v>263</v>
      </c>
      <c r="B27" t="s">
        <v>1</v>
      </c>
      <c r="C27">
        <v>12</v>
      </c>
      <c r="D27">
        <v>15</v>
      </c>
    </row>
    <row r="28" spans="1:4" x14ac:dyDescent="0.35">
      <c r="A28">
        <v>354</v>
      </c>
      <c r="B28" t="s">
        <v>1</v>
      </c>
      <c r="C28">
        <v>0</v>
      </c>
      <c r="D28">
        <v>1</v>
      </c>
    </row>
    <row r="29" spans="1:4" x14ac:dyDescent="0.35">
      <c r="A29">
        <v>394</v>
      </c>
      <c r="B29" t="s">
        <v>1</v>
      </c>
      <c r="C29">
        <v>0</v>
      </c>
      <c r="D29">
        <v>0</v>
      </c>
    </row>
    <row r="30" spans="1:4" x14ac:dyDescent="0.35">
      <c r="A30">
        <v>444</v>
      </c>
      <c r="B30" t="s">
        <v>1</v>
      </c>
      <c r="C30">
        <v>0</v>
      </c>
      <c r="D30">
        <v>0</v>
      </c>
    </row>
    <row r="31" spans="1:4" x14ac:dyDescent="0.35">
      <c r="A31">
        <v>485</v>
      </c>
      <c r="B31" t="s">
        <v>1</v>
      </c>
      <c r="C31">
        <v>0</v>
      </c>
      <c r="D31">
        <v>0</v>
      </c>
    </row>
    <row r="32" spans="1:4" x14ac:dyDescent="0.35">
      <c r="A32">
        <v>523</v>
      </c>
      <c r="B32" t="s">
        <v>1</v>
      </c>
      <c r="C32">
        <v>0</v>
      </c>
      <c r="D32">
        <v>0</v>
      </c>
    </row>
    <row r="33" spans="1:4" x14ac:dyDescent="0.35">
      <c r="A33">
        <v>564</v>
      </c>
      <c r="B33" t="s">
        <v>1</v>
      </c>
      <c r="C33">
        <v>0</v>
      </c>
      <c r="D33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iteratec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Prokoph</dc:creator>
  <cp:lastModifiedBy>Ali Prokoph</cp:lastModifiedBy>
  <dcterms:created xsi:type="dcterms:W3CDTF">2025-10-11T15:51:05Z</dcterms:created>
  <dcterms:modified xsi:type="dcterms:W3CDTF">2025-10-13T12:04:07Z</dcterms:modified>
</cp:coreProperties>
</file>