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Q:\hardware\CMS_Trigger\6089-103_ATCA_mezz\GitHub\CU_PCB_6089-103\Docs\"/>
    </mc:Choice>
  </mc:AlternateContent>
  <bookViews>
    <workbookView xWindow="0" yWindow="0" windowWidth="27195" windowHeight="10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C30" i="1" s="1"/>
  <c r="F22" i="1"/>
  <c r="B30" i="1" s="1"/>
  <c r="D30" i="1" l="1"/>
  <c r="B22" i="1" l="1"/>
  <c r="C22" i="1"/>
  <c r="I22" i="1"/>
  <c r="H22" i="1"/>
  <c r="K22" i="1"/>
  <c r="C28" i="1" s="1"/>
  <c r="J22" i="1"/>
  <c r="C26" i="1" s="1"/>
  <c r="E22" i="1"/>
  <c r="B28" i="1" s="1"/>
  <c r="D22" i="1"/>
  <c r="B26" i="1" s="1"/>
  <c r="D28" i="1" l="1"/>
  <c r="D26" i="1"/>
  <c r="B32" i="1"/>
  <c r="D32" i="1" s="1"/>
  <c r="C34" i="1"/>
  <c r="D34" i="1" s="1"/>
</calcChain>
</file>

<file path=xl/sharedStrings.xml><?xml version="1.0" encoding="utf-8"?>
<sst xmlns="http://schemas.openxmlformats.org/spreadsheetml/2006/main" count="57" uniqueCount="48">
  <si>
    <t>Serial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</si>
  <si>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</si>
  <si>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</si>
  <si>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</si>
  <si>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</si>
  <si>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</si>
  <si>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</si>
  <si>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</si>
  <si>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</si>
  <si>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</si>
  <si>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</si>
  <si>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VU7P</t>
  </si>
  <si>
    <t>KU15P</t>
  </si>
  <si>
    <t>VU7P x4 25G FireFly</t>
  </si>
  <si>
    <t>KU15P x4 25G FireFly</t>
  </si>
  <si>
    <t>Location</t>
  </si>
  <si>
    <t>Notes</t>
  </si>
  <si>
    <t>PSB</t>
  </si>
  <si>
    <t>BU</t>
  </si>
  <si>
    <t>Installed Totals</t>
  </si>
  <si>
    <t>VU7P soldered</t>
  </si>
  <si>
    <t>KU15P soldered</t>
  </si>
  <si>
    <t>Inventory</t>
  </si>
  <si>
    <t>25G x4 FireFly</t>
  </si>
  <si>
    <t>unused</t>
  </si>
  <si>
    <t>total</t>
  </si>
  <si>
    <t>Used with KU15P</t>
  </si>
  <si>
    <t>Used with VU7P</t>
  </si>
  <si>
    <t>VU7P socketed</t>
  </si>
  <si>
    <t>KU15P socketed</t>
  </si>
  <si>
    <t>3 pieces are missing</t>
  </si>
  <si>
    <t>14G x12 FireFly (long)</t>
  </si>
  <si>
    <t>14G x12 FireFly (short)</t>
  </si>
  <si>
    <t>short will not work in back row</t>
  </si>
  <si>
    <t>2 are on loan</t>
  </si>
  <si>
    <t>VU7P x12 14G FireFly (short)</t>
  </si>
  <si>
    <t>VU7P x12 14G FireFly (long)</t>
  </si>
  <si>
    <t>KU15P x12 14G FireFly (short)</t>
  </si>
  <si>
    <t>KU15P x12 14G FireFly (long)</t>
  </si>
  <si>
    <t>W231</t>
  </si>
  <si>
    <t>being prepped for eventual use at TIF</t>
  </si>
  <si>
    <t>ready for FPGA testing and final assembly</t>
  </si>
  <si>
    <t>sent to BU</t>
  </si>
  <si>
    <t>ATLAS board</t>
  </si>
  <si>
    <t>socketed FPGAs, works OK</t>
  </si>
  <si>
    <t>socketed FPGAs, mated to SM, fireflys have individual heatsinks</t>
  </si>
  <si>
    <t>prepped as a backup for use at TIF</t>
  </si>
  <si>
    <t>socketed FPGAs, back from BU, has empty VU7P socket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</si>
</sst>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 applyAlignment="1">
      <alignment horizontal="center"/>
    </xf>
    <xf numFmtId="49" fontId="0" fillId="2" borderId="0" xfId="0" applyNumberFormat="1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workbookViewId="0">
      <selection activeCell="O28" sqref="O28"/>
    </sheetView>
  </sheetViews>
  <sheetFormatPr defaultRowHeight="15" x14ac:dyDescent="0.25"/>
  <cols>
    <col min="1" max="1" width="9.42578125" style="1" customWidth="1"/>
    <col min="2" max="2" width="9" style="5" customWidth="1"/>
    <col min="3" max="3" width="9.28515625" style="5" customWidth="1"/>
    <col min="4" max="4" width="11" style="5" customWidth="1"/>
    <col min="5" max="6" width="10.7109375" style="5" customWidth="1"/>
    <col min="7" max="7" width="5.140625" style="5" customWidth="1"/>
    <col min="8" max="8" width="9.140625" style="5" customWidth="1"/>
    <col min="9" max="9" width="8.28515625" style="5" customWidth="1"/>
    <col min="10" max="12" width="11.42578125" style="5" customWidth="1"/>
    <col min="13" max="13" width="6.140625" style="5" customWidth="1"/>
    <col min="15" max="15" width="63.42578125" customWidth="1"/>
  </cols>
  <sheetData>
    <row r="1" spans="1:15" s="4" customFormat="1" ht="45" x14ac:dyDescent="0.25">
      <c r="A1" s="3" t="s">
        <v>0</v>
      </c>
      <c r="B1" s="4" t="s">
        <v>28</v>
      </c>
      <c r="C1" s="4" t="s">
        <v>20</v>
      </c>
      <c r="D1" s="4" t="s">
        <v>13</v>
      </c>
      <c r="E1" s="4" t="s">
        <v>36</v>
      </c>
      <c r="F1" s="4" t="s">
        <v>35</v>
      </c>
      <c r="H1" s="4" t="s">
        <v>29</v>
      </c>
      <c r="I1" s="4" t="s">
        <v>21</v>
      </c>
      <c r="J1" s="4" t="s">
        <v>14</v>
      </c>
      <c r="K1" s="4" t="s">
        <v>38</v>
      </c>
      <c r="L1" s="4" t="s">
        <v>37</v>
      </c>
      <c r="N1" s="4" t="s">
        <v>15</v>
      </c>
      <c r="O1" s="4" t="s">
        <v>16</v>
      </c>
    </row>
    <row r="2" spans="1:15" x14ac:dyDescent="0.25">
      <c r="A2" s="1" t="s">
        <v>1</v>
      </c>
      <c r="B2" s="5">
        <v>0</v>
      </c>
      <c r="C2" s="5">
        <v>1</v>
      </c>
      <c r="D2" s="5">
        <v>8</v>
      </c>
      <c r="E2" s="5">
        <v>0</v>
      </c>
      <c r="F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N2" t="s">
        <v>17</v>
      </c>
      <c r="O2" t="s">
        <v>40</v>
      </c>
    </row>
    <row r="3" spans="1:15" ht="6" customHeight="1" x14ac:dyDescent="0.25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10"/>
      <c r="O3" s="10"/>
    </row>
    <row r="4" spans="1:15" x14ac:dyDescent="0.25">
      <c r="A4" s="1" t="s">
        <v>2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H4" s="5">
        <v>1</v>
      </c>
      <c r="I4" s="5">
        <v>0</v>
      </c>
      <c r="J4" s="5">
        <v>3</v>
      </c>
      <c r="K4" s="5">
        <v>1</v>
      </c>
      <c r="L4" s="5">
        <v>0</v>
      </c>
      <c r="N4" t="s">
        <v>39</v>
      </c>
      <c r="O4" t="s">
        <v>47</v>
      </c>
    </row>
    <row r="5" spans="1:15" ht="6" customHeight="1" x14ac:dyDescent="0.25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10"/>
      <c r="O5" s="10"/>
    </row>
    <row r="6" spans="1:15" x14ac:dyDescent="0.25">
      <c r="A6" s="1" t="s">
        <v>3</v>
      </c>
      <c r="B6" s="5">
        <v>1</v>
      </c>
      <c r="C6" s="5">
        <v>0</v>
      </c>
      <c r="D6" s="5">
        <v>4</v>
      </c>
      <c r="E6" s="5">
        <v>0</v>
      </c>
      <c r="F6" s="5">
        <v>1</v>
      </c>
      <c r="H6" s="5">
        <v>1</v>
      </c>
      <c r="I6" s="5">
        <v>0</v>
      </c>
      <c r="J6" s="5">
        <v>3</v>
      </c>
      <c r="K6" s="5">
        <v>0</v>
      </c>
      <c r="L6" s="5">
        <v>1</v>
      </c>
      <c r="N6" t="s">
        <v>17</v>
      </c>
      <c r="O6" t="s">
        <v>44</v>
      </c>
    </row>
    <row r="7" spans="1:15" ht="6" customHeight="1" x14ac:dyDescent="0.25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10"/>
    </row>
    <row r="8" spans="1:15" x14ac:dyDescent="0.25">
      <c r="A8" s="1" t="s">
        <v>4</v>
      </c>
      <c r="B8" s="5">
        <v>1</v>
      </c>
      <c r="C8" s="5">
        <v>0</v>
      </c>
      <c r="D8" s="5">
        <v>2</v>
      </c>
      <c r="E8" s="5">
        <v>0</v>
      </c>
      <c r="F8" s="5">
        <v>1</v>
      </c>
      <c r="H8" s="5">
        <v>1</v>
      </c>
      <c r="I8" s="5">
        <v>0</v>
      </c>
      <c r="J8" s="5">
        <v>2</v>
      </c>
      <c r="K8" s="5">
        <v>0</v>
      </c>
      <c r="L8" s="5">
        <v>1</v>
      </c>
      <c r="N8" t="s">
        <v>17</v>
      </c>
      <c r="O8" t="s">
        <v>45</v>
      </c>
    </row>
    <row r="9" spans="1:15" ht="6" customHeight="1" x14ac:dyDescent="0.25">
      <c r="A9" s="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10"/>
    </row>
    <row r="10" spans="1:15" x14ac:dyDescent="0.25">
      <c r="A10" s="1" t="s">
        <v>5</v>
      </c>
      <c r="B10" s="5">
        <v>0</v>
      </c>
      <c r="C10" s="5">
        <v>1</v>
      </c>
      <c r="D10" s="5">
        <v>10</v>
      </c>
      <c r="E10" s="5">
        <v>0</v>
      </c>
      <c r="F10" s="5">
        <v>1</v>
      </c>
      <c r="H10" s="5">
        <v>0</v>
      </c>
      <c r="I10" s="5">
        <v>1</v>
      </c>
      <c r="J10" s="5">
        <v>3</v>
      </c>
      <c r="K10" s="5">
        <v>3</v>
      </c>
      <c r="L10" s="5">
        <v>0</v>
      </c>
      <c r="N10" t="s">
        <v>18</v>
      </c>
      <c r="O10" t="s">
        <v>42</v>
      </c>
    </row>
    <row r="11" spans="1:15" ht="6" customHeight="1" x14ac:dyDescent="0.25">
      <c r="A11" s="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10"/>
    </row>
    <row r="12" spans="1:15" x14ac:dyDescent="0.25">
      <c r="A12" s="1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H12" s="5">
        <v>0</v>
      </c>
      <c r="I12" s="7">
        <v>1</v>
      </c>
      <c r="J12" s="5">
        <v>3</v>
      </c>
      <c r="K12" s="5">
        <v>3</v>
      </c>
      <c r="L12" s="5">
        <v>0</v>
      </c>
      <c r="N12" t="s">
        <v>39</v>
      </c>
      <c r="O12" t="s">
        <v>43</v>
      </c>
    </row>
    <row r="13" spans="1:15" ht="6" customHeight="1" x14ac:dyDescent="0.25">
      <c r="A13" s="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10"/>
      <c r="O13" s="10"/>
    </row>
    <row r="14" spans="1:15" x14ac:dyDescent="0.25">
      <c r="A14" s="1" t="s">
        <v>7</v>
      </c>
      <c r="B14" s="5">
        <v>0</v>
      </c>
      <c r="C14" s="7">
        <v>1</v>
      </c>
      <c r="D14" s="5">
        <v>8</v>
      </c>
      <c r="E14" s="5">
        <v>0</v>
      </c>
      <c r="F14" s="5">
        <v>0</v>
      </c>
      <c r="H14" s="5">
        <v>0</v>
      </c>
      <c r="I14" s="7">
        <v>1</v>
      </c>
      <c r="J14" s="5">
        <v>0</v>
      </c>
      <c r="K14" s="5">
        <v>0</v>
      </c>
      <c r="L14" s="5">
        <v>0</v>
      </c>
      <c r="N14" t="s">
        <v>17</v>
      </c>
      <c r="O14" t="s">
        <v>46</v>
      </c>
    </row>
    <row r="15" spans="1:15" ht="6" customHeight="1" x14ac:dyDescent="0.25">
      <c r="A15" s="8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10"/>
      <c r="O15" s="10"/>
    </row>
    <row r="16" spans="1:15" x14ac:dyDescent="0.25">
      <c r="A16" s="1" t="s">
        <v>8</v>
      </c>
      <c r="B16" s="5">
        <v>0</v>
      </c>
      <c r="C16" s="7">
        <v>1</v>
      </c>
      <c r="D16" s="5">
        <v>0</v>
      </c>
      <c r="E16" s="5">
        <v>0</v>
      </c>
      <c r="F16" s="5">
        <v>0</v>
      </c>
      <c r="H16" s="5">
        <v>0</v>
      </c>
      <c r="I16" s="7">
        <v>1</v>
      </c>
      <c r="J16" s="5">
        <v>0</v>
      </c>
      <c r="K16" s="5">
        <v>0</v>
      </c>
      <c r="L16" s="5">
        <v>0</v>
      </c>
      <c r="N16" t="s">
        <v>39</v>
      </c>
      <c r="O16" t="s">
        <v>41</v>
      </c>
    </row>
    <row r="17" spans="1:15" ht="6" customHeight="1" x14ac:dyDescent="0.25">
      <c r="A17" s="8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  <c r="O17" s="10"/>
    </row>
    <row r="18" spans="1:15" x14ac:dyDescent="0.25">
      <c r="A18" s="1" t="s">
        <v>9</v>
      </c>
      <c r="B18" s="5">
        <v>0</v>
      </c>
      <c r="C18" s="7">
        <v>1</v>
      </c>
      <c r="D18" s="5">
        <v>0</v>
      </c>
      <c r="E18" s="5">
        <v>0</v>
      </c>
      <c r="F18" s="5">
        <v>0</v>
      </c>
      <c r="H18" s="5">
        <v>0</v>
      </c>
      <c r="I18" s="7">
        <v>1</v>
      </c>
      <c r="J18" s="5">
        <v>0</v>
      </c>
      <c r="K18" s="5">
        <v>0</v>
      </c>
      <c r="L18" s="5">
        <v>0</v>
      </c>
      <c r="N18" t="s">
        <v>39</v>
      </c>
      <c r="O18" t="s">
        <v>41</v>
      </c>
    </row>
    <row r="19" spans="1:15" ht="6" customHeight="1" x14ac:dyDescent="0.25">
      <c r="A19" s="8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10"/>
      <c r="O19" s="10"/>
    </row>
    <row r="20" spans="1:15" x14ac:dyDescent="0.25">
      <c r="A20" s="1" t="s">
        <v>10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H20" s="5">
        <v>0</v>
      </c>
      <c r="I20" s="7">
        <v>1</v>
      </c>
      <c r="J20" s="5">
        <v>3</v>
      </c>
      <c r="K20" s="5">
        <v>3</v>
      </c>
      <c r="L20" s="5">
        <v>0</v>
      </c>
      <c r="N20" t="s">
        <v>39</v>
      </c>
      <c r="O20" t="s">
        <v>43</v>
      </c>
    </row>
    <row r="21" spans="1:15" ht="6" customHeight="1" x14ac:dyDescent="0.25">
      <c r="A21" s="8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10"/>
      <c r="O21" s="10"/>
    </row>
    <row r="22" spans="1:15" ht="30" x14ac:dyDescent="0.25">
      <c r="A22" s="1" t="s">
        <v>19</v>
      </c>
      <c r="B22" s="5">
        <f>SUM(B2:B21)</f>
        <v>2</v>
      </c>
      <c r="C22" s="5">
        <f>SUM(C2:C21)</f>
        <v>5</v>
      </c>
      <c r="D22" s="5">
        <f>SUM(D2:D21)</f>
        <v>32</v>
      </c>
      <c r="E22" s="5">
        <f>SUM(E2:E21)</f>
        <v>0</v>
      </c>
      <c r="F22" s="5">
        <f>SUM(F2:F21)</f>
        <v>3</v>
      </c>
      <c r="H22" s="5">
        <f>SUM(H2:H21)</f>
        <v>3</v>
      </c>
      <c r="I22" s="5">
        <f>SUM(I2:I21)</f>
        <v>6</v>
      </c>
      <c r="J22" s="5">
        <f>SUM(J2:J21)</f>
        <v>17</v>
      </c>
      <c r="K22" s="5">
        <f>SUM(K2:K21)</f>
        <v>10</v>
      </c>
      <c r="L22" s="5">
        <f>SUM(L2:L21)</f>
        <v>2</v>
      </c>
    </row>
    <row r="25" spans="1:15" s="2" customFormat="1" ht="30" x14ac:dyDescent="0.25">
      <c r="A25" s="1" t="s">
        <v>22</v>
      </c>
      <c r="B25" s="6" t="s">
        <v>27</v>
      </c>
      <c r="C25" s="6" t="s">
        <v>26</v>
      </c>
      <c r="D25" s="6" t="s">
        <v>24</v>
      </c>
      <c r="E25" s="6" t="s">
        <v>25</v>
      </c>
      <c r="F25" s="6"/>
      <c r="G25" s="6"/>
      <c r="H25" s="6"/>
      <c r="I25" s="6"/>
      <c r="J25" s="6"/>
      <c r="K25" s="6"/>
      <c r="L25" s="6"/>
      <c r="M25" s="6"/>
    </row>
    <row r="26" spans="1:15" ht="30" x14ac:dyDescent="0.25">
      <c r="A26" s="1" t="s">
        <v>23</v>
      </c>
      <c r="B26" s="5">
        <f>D22</f>
        <v>32</v>
      </c>
      <c r="C26" s="5">
        <f>J22</f>
        <v>17</v>
      </c>
      <c r="D26" s="5">
        <f>E26-(B26+C26)</f>
        <v>26</v>
      </c>
      <c r="E26" s="5">
        <v>75</v>
      </c>
    </row>
    <row r="28" spans="1:15" ht="45" x14ac:dyDescent="0.25">
      <c r="A28" s="1" t="s">
        <v>31</v>
      </c>
      <c r="B28" s="5">
        <f>E22</f>
        <v>0</v>
      </c>
      <c r="C28" s="5">
        <f>K22</f>
        <v>10</v>
      </c>
      <c r="D28" s="5">
        <f>E28-(B28+C28)</f>
        <v>5</v>
      </c>
      <c r="E28" s="5">
        <v>15</v>
      </c>
      <c r="F28" s="6" t="s">
        <v>30</v>
      </c>
    </row>
    <row r="29" spans="1:15" x14ac:dyDescent="0.25">
      <c r="F29" s="6"/>
    </row>
    <row r="30" spans="1:15" ht="60" x14ac:dyDescent="0.25">
      <c r="A30" s="1" t="s">
        <v>32</v>
      </c>
      <c r="B30" s="5">
        <f>F22</f>
        <v>3</v>
      </c>
      <c r="C30" s="5">
        <f>L22</f>
        <v>2</v>
      </c>
      <c r="D30" s="5">
        <f>E30-(B30+C30)</f>
        <v>2</v>
      </c>
      <c r="E30" s="5">
        <v>7</v>
      </c>
      <c r="F30" s="6" t="s">
        <v>33</v>
      </c>
    </row>
    <row r="32" spans="1:15" x14ac:dyDescent="0.25">
      <c r="A32" s="1" t="s">
        <v>11</v>
      </c>
      <c r="B32" s="5">
        <f>B22+C22</f>
        <v>7</v>
      </c>
      <c r="D32" s="5">
        <f>E32-B32</f>
        <v>1</v>
      </c>
      <c r="E32" s="5">
        <v>8</v>
      </c>
    </row>
    <row r="34" spans="1:6" x14ac:dyDescent="0.25">
      <c r="A34" s="1" t="s">
        <v>12</v>
      </c>
      <c r="C34" s="5">
        <f>H22+I22</f>
        <v>9</v>
      </c>
      <c r="D34" s="5">
        <f>E34-C34</f>
        <v>0</v>
      </c>
      <c r="E34" s="5">
        <v>9</v>
      </c>
      <c r="F34" s="5" t="s">
        <v>34</v>
      </c>
    </row>
  </sheetData>
  <printOptions gridLines="1"/>
  <pageMargins left="0.7" right="0.7" top="0.75" bottom="0.75" header="0.3" footer="0.3"/>
  <pageSetup paperSize="3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CLASSE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R. Strohman</dc:creator>
  <cp:lastModifiedBy>Charles R. Strohman</cp:lastModifiedBy>
  <cp:lastPrinted>2019-10-22T20:24:07Z</cp:lastPrinted>
  <dcterms:created xsi:type="dcterms:W3CDTF">2019-08-26T12:39:29Z</dcterms:created>
  <dcterms:modified xsi:type="dcterms:W3CDTF">2019-10-22T20:25:00Z</dcterms:modified>
</cp:coreProperties>
</file>