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_TUF\Desktop\DATA_ANALYST_TUTORIAL\Excel\"/>
    </mc:Choice>
  </mc:AlternateContent>
  <xr:revisionPtr revIDLastSave="0" documentId="13_ncr:1_{099AACBD-F95C-4656-93A3-0828E392502C}" xr6:coauthVersionLast="47" xr6:coauthVersionMax="47" xr10:uidLastSave="{00000000-0000-0000-0000-000000000000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DateToText" sheetId="3" r:id="rId4"/>
    <sheet name="LeftRight" sheetId="4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5" l="1"/>
  <c r="K3" i="5"/>
  <c r="K2" i="5"/>
  <c r="J2" i="5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K3" i="13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12"/>
  <c r="K2" i="12"/>
  <c r="J2" i="12"/>
  <c r="J3" i="7"/>
  <c r="J4" i="7"/>
  <c r="J5" i="7"/>
  <c r="J6" i="7"/>
  <c r="J7" i="7"/>
  <c r="J8" i="7"/>
  <c r="J9" i="7"/>
  <c r="J10" i="7"/>
  <c r="J2" i="7"/>
  <c r="K3" i="7"/>
  <c r="K4" i="7"/>
  <c r="K5" i="7"/>
  <c r="K6" i="7"/>
  <c r="K7" i="7"/>
  <c r="K8" i="7"/>
  <c r="K9" i="7"/>
  <c r="K10" i="7"/>
  <c r="K2" i="7"/>
  <c r="L3" i="7"/>
  <c r="L4" i="7"/>
  <c r="L5" i="7"/>
  <c r="L6" i="7"/>
  <c r="L7" i="7"/>
  <c r="L8" i="7"/>
  <c r="L9" i="7"/>
  <c r="L10" i="7"/>
  <c r="L2" i="7"/>
  <c r="J2" i="6" a="1"/>
  <c r="J2" i="6" s="1"/>
  <c r="M3" i="4"/>
  <c r="M4" i="4"/>
  <c r="M5" i="4"/>
  <c r="M6" i="4"/>
  <c r="M7" i="4"/>
  <c r="M8" i="4"/>
  <c r="M9" i="4"/>
  <c r="M10" i="4"/>
  <c r="M2" i="4"/>
  <c r="L2" i="4" a="1"/>
  <c r="L2" i="4" s="1"/>
  <c r="K3" i="4"/>
  <c r="K4" i="4"/>
  <c r="K5" i="4"/>
  <c r="K6" i="4"/>
  <c r="K7" i="4"/>
  <c r="K8" i="4"/>
  <c r="K9" i="4"/>
  <c r="K10" i="4"/>
  <c r="K2" i="4"/>
  <c r="K3" i="3"/>
  <c r="K4" i="3"/>
  <c r="K5" i="3"/>
  <c r="K6" i="3"/>
  <c r="K7" i="3"/>
  <c r="K8" i="3"/>
  <c r="K9" i="3"/>
  <c r="K10" i="3"/>
  <c r="K2" i="3"/>
  <c r="J3" i="3"/>
  <c r="J4" i="3"/>
  <c r="J5" i="3"/>
  <c r="J6" i="3"/>
  <c r="J7" i="3"/>
  <c r="J8" i="3"/>
  <c r="J9" i="3"/>
  <c r="J10" i="3"/>
  <c r="J2" i="3"/>
  <c r="K3" i="2"/>
  <c r="K4" i="2"/>
  <c r="K5" i="2"/>
  <c r="K6" i="2"/>
  <c r="K7" i="2"/>
  <c r="K8" i="2"/>
  <c r="K9" i="2"/>
  <c r="K10" i="2"/>
  <c r="K2" i="2"/>
  <c r="K2" i="8" a="1"/>
  <c r="K2" i="8" s="1"/>
  <c r="J3" i="8"/>
  <c r="J4" i="8"/>
  <c r="J5" i="8"/>
  <c r="J6" i="8"/>
  <c r="J7" i="8"/>
  <c r="J8" i="8"/>
  <c r="J9" i="8"/>
  <c r="J10" i="8"/>
  <c r="J2" i="8"/>
  <c r="K2" i="9"/>
  <c r="J2" i="9"/>
  <c r="J2" i="2" a="1"/>
  <c r="J2" i="2" s="1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<sst xmlns="http://schemas.openxmlformats.org/spreadsheetml/2006/main" count="584" uniqueCount="89">
  <si>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</si>
  <si>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</si>
  <si>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</si>
  <si>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</si>
  <si>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</si>
  <si>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</si>
  <si>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</si>
  <si>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</si>
  <si>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</si>
  <si>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</si>
  <si>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</si>
  <si>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</si>
  <si>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</si>
  <si>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</si>
  <si>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</si>
  <si>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</si>
  <si>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</si>
  <si>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</si>
  <si>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</si>
  <si>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</si>
  <si>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</si>
  <si>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</si>
  <si>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</si>
  <si>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</si>
  <si>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</si>
  <si>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</si>
  <si>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</si>
  <si>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</si>
  <si>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</si>
  <si>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</si>
  <si>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</si>
  <si>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</si>
  <si>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</si>
  <si>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</si>
  <si>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</si>
  <si>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</si>
  <si>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</si>
  <si>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</si>
  <si>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</si>
  <si>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</si>
  <si>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</si>
  <si>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</si>
  <si>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</si>
  <si>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</si>
  <si>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</si>
  <si>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</si>
  <si>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</si>
  <si>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</si>
  <si>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</si>
  <si>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</si>
  <si>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</si>
  <si>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</si>
  <si>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</si>
  <si>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</si>
  <si>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</si>
  <si>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</si>
  <si>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</si>
  <si>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</si>
  <si>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</si>
  <si>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</si>
  <si>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</si>
  <si>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</si>
  <si>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</si>
  <si>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</si>
  <si>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</si>
  <si>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</si>
  <si>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</si>
  <si>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</si>
  <si>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</si>
  <si>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</si>
  <si>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</si>
  <si>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</si>
  <si>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</si>
  <si>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</si>
  <si>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</si>
  <si>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</si>
  <si>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</si>
  <si>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</si>
  <si>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</si>
  <si>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</si>
  <si>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</si>
  <si>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</si>
  <si>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</si>
  <si>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</si>
  <si>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</si>
  <si>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</si>
  <si>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</si>
  <si>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Max    Scott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</si>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</sst>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6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79</v>
      </c>
      <c r="K1" t="s">
        <v>80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3">
        <v>45000</v>
      </c>
      <c r="H2" s="1">
        <v>37197</v>
      </c>
      <c r="I2" s="1">
        <v>42253</v>
      </c>
      <c r="J2" s="4">
        <f>MAX(G2:G10)</f>
        <v>65000</v>
      </c>
      <c r="K2" s="1">
        <f>MIN(I2:I10)</f>
        <v>40800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3">
        <v>36000</v>
      </c>
      <c r="H3" s="1">
        <v>36436</v>
      </c>
      <c r="I3" s="1">
        <v>42287</v>
      </c>
      <c r="J3" s="4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3">
        <v>63000</v>
      </c>
      <c r="H4" s="1">
        <v>36711</v>
      </c>
      <c r="I4" s="1">
        <v>42986</v>
      </c>
      <c r="J4" s="4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3">
        <v>47000</v>
      </c>
      <c r="H5" s="1">
        <v>36530</v>
      </c>
      <c r="I5" s="1">
        <v>42341</v>
      </c>
      <c r="J5" s="4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3">
        <v>50000</v>
      </c>
      <c r="H6" s="1">
        <v>37017</v>
      </c>
      <c r="I6" s="1">
        <v>42977</v>
      </c>
      <c r="J6" s="4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3">
        <v>65000</v>
      </c>
      <c r="H7" s="1">
        <v>35040</v>
      </c>
      <c r="I7" s="1">
        <v>41528</v>
      </c>
      <c r="J7" s="4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3">
        <v>41000</v>
      </c>
      <c r="H8" s="1">
        <v>37933</v>
      </c>
      <c r="I8" s="1">
        <v>41551</v>
      </c>
      <c r="J8" s="4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3">
        <v>48000</v>
      </c>
      <c r="H9" s="1">
        <v>37416</v>
      </c>
      <c r="I9" s="1">
        <v>42116</v>
      </c>
      <c r="J9" s="4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3">
        <v>42000</v>
      </c>
      <c r="H10" s="1">
        <v>37843</v>
      </c>
      <c r="I10" s="1">
        <v>40800</v>
      </c>
      <c r="J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L5" sqref="L5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6" max="6" width="16.441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81</v>
      </c>
      <c r="K1" t="s">
        <v>82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IF(G2&gt;50000,"HIGH SALARY","MINIMUM")</f>
        <v>MINIMUM</v>
      </c>
      <c r="K2" t="str" cm="1">
        <f t="array" ref="K2:K10">_xlfn.IFS(F2:F10="Salesman","Sales",F2:F10="Receptionist","Front Desk",F2:F10="Accountant","Treasurey",F2:F10="HR","HQ",F2:F10="Regional Manager","HQ",F2:F10="Supplier Relations","Supply")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IF(G3&gt;50000,"HIGH SALARY","MINIMUM")</f>
        <v>MINIMUM</v>
      </c>
      <c r="K3" t="str">
        <v>Front Desk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HIGH SALARY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MINIMUM</v>
      </c>
      <c r="K5" t="str">
        <v>Treasurey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MINIMUM</v>
      </c>
      <c r="K6" t="str">
        <v>HQ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HIGH SALARY</v>
      </c>
      <c r="K7" t="str">
        <v>HQ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MINIMUM</v>
      </c>
      <c r="K8" t="str">
        <v>Supply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MINIMUM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MINIMUM</v>
      </c>
      <c r="K10" t="str">
        <v>Treasurey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3" sqref="L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  <c r="K2" t="str">
        <f>IF(LEN(A2)=4,"Valid ID","Insufficient")</f>
        <v>Valid ID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  <c r="K3" t="str">
        <f t="shared" ref="K3:K10" si="0">IF(LEN(A3)=4,"Valid ID","Insufficient")</f>
        <v>Valid ID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  <c r="K4" t="str">
        <f t="shared" si="0"/>
        <v>Valid ID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  <c r="K5" t="str">
        <f t="shared" si="0"/>
        <v>Valid ID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  <c r="K6" t="str">
        <f t="shared" si="0"/>
        <v>Valid ID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  <c r="K7" t="str">
        <f t="shared" si="0"/>
        <v>Valid ID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  <c r="K8" t="str">
        <f t="shared" si="0"/>
        <v>Valid ID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  <c r="K9" t="str">
        <f t="shared" si="0"/>
        <v>Valid ID</v>
      </c>
    </row>
    <row r="10" spans="1:12" x14ac:dyDescent="0.3">
      <c r="A10">
        <v>10092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  <c r="K10" t="str">
        <f t="shared" si="0"/>
        <v>Insufficient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P16" sqref="P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69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TEXT(H2,"dd/mm/yyyy")</f>
        <v>02/11/2001</v>
      </c>
      <c r="K2" s="1" t="str">
        <f>TEXT(I2,"yyyy/dd/mm")</f>
        <v>2015/06/09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TEXT(H3,"dd/mm/yyyy")</f>
        <v>03/10/1999</v>
      </c>
      <c r="K3" s="1" t="str">
        <f t="shared" ref="K3:K10" si="1">TEXT(I3,"yyyy/dd/mm")</f>
        <v>2015/10/10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1" t="str">
        <f t="shared" si="1"/>
        <v>2017/08/09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1" t="str">
        <f t="shared" si="1"/>
        <v>2015/03/12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1" t="str">
        <f t="shared" si="1"/>
        <v>2017/30/08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1" t="str">
        <f t="shared" si="1"/>
        <v>2013/11/09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1" t="str">
        <f t="shared" si="1"/>
        <v>2013/04/10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1" t="str">
        <f t="shared" si="1"/>
        <v>2015/22/04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1" t="str">
        <f t="shared" si="1"/>
        <v>2011/14/09</v>
      </c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M2" sqref="M2:M10"/>
    </sheetView>
  </sheetViews>
  <sheetFormatPr defaultColWidth="14.5546875" defaultRowHeight="14.4" x14ac:dyDescent="0.3"/>
  <cols>
    <col min="4" max="4" width="8" customWidth="1"/>
    <col min="10" max="10" width="39.5546875" customWidth="1"/>
    <col min="11" max="11" width="21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 t="s">
        <v>48</v>
      </c>
      <c r="I2" s="2" t="s">
        <v>56</v>
      </c>
      <c r="J2" s="1" t="s">
        <v>39</v>
      </c>
      <c r="K2" t="str">
        <f>LEFT(F2,4)</f>
        <v>Sale</v>
      </c>
      <c r="L2" t="str" cm="1">
        <f t="array" ref="L2:L10">RIGHT(I2:I10,4)</f>
        <v>2015</v>
      </c>
      <c r="M2" t="str">
        <f>RIGHT(H2,4)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 t="s">
        <v>49</v>
      </c>
      <c r="I3" s="2" t="s">
        <v>57</v>
      </c>
      <c r="J3" s="1" t="s">
        <v>40</v>
      </c>
      <c r="K3" t="str">
        <f t="shared" ref="K3:K10" si="0">LEFT(F3,4)</f>
        <v>Rece</v>
      </c>
      <c r="L3" t="str">
        <v>2015</v>
      </c>
      <c r="M3" t="str">
        <f t="shared" ref="M3:M10" si="1">RIGHT(H3,4)</f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 t="s">
        <v>50</v>
      </c>
      <c r="I4" s="2" t="s">
        <v>58</v>
      </c>
      <c r="J4" s="1" t="s">
        <v>41</v>
      </c>
      <c r="K4" t="str">
        <f t="shared" si="0"/>
        <v>Sale</v>
      </c>
      <c r="L4" t="str">
        <v>2017</v>
      </c>
      <c r="M4" t="str">
        <f t="shared" si="1"/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 t="s">
        <v>51</v>
      </c>
      <c r="I5" s="2" t="s">
        <v>59</v>
      </c>
      <c r="J5" s="1" t="s">
        <v>42</v>
      </c>
      <c r="K5" t="str">
        <f t="shared" si="0"/>
        <v>Acco</v>
      </c>
      <c r="L5" t="str">
        <v>2015</v>
      </c>
      <c r="M5" t="str">
        <f t="shared" si="1"/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 t="s">
        <v>52</v>
      </c>
      <c r="I6" s="2" t="s">
        <v>60</v>
      </c>
      <c r="J6" s="1" t="s">
        <v>43</v>
      </c>
      <c r="K6" t="str">
        <f t="shared" si="0"/>
        <v>HR</v>
      </c>
      <c r="L6" t="str">
        <v>2017</v>
      </c>
      <c r="M6" t="str">
        <f t="shared" si="1"/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 t="s">
        <v>52</v>
      </c>
      <c r="I7" s="2" t="s">
        <v>61</v>
      </c>
      <c r="J7" s="1" t="s">
        <v>44</v>
      </c>
      <c r="K7" t="str">
        <f t="shared" si="0"/>
        <v>Regi</v>
      </c>
      <c r="L7" t="str">
        <v>2013</v>
      </c>
      <c r="M7" t="str">
        <f t="shared" si="1"/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 t="s">
        <v>53</v>
      </c>
      <c r="I8" s="2" t="s">
        <v>61</v>
      </c>
      <c r="J8" s="1" t="s">
        <v>45</v>
      </c>
      <c r="K8" t="str">
        <f t="shared" si="0"/>
        <v>Supp</v>
      </c>
      <c r="L8" t="str">
        <v>2013</v>
      </c>
      <c r="M8" t="str">
        <f t="shared" si="1"/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 t="s">
        <v>54</v>
      </c>
      <c r="I9" s="2" t="s">
        <v>62</v>
      </c>
      <c r="J9" s="1" t="s">
        <v>46</v>
      </c>
      <c r="K9" t="str">
        <f t="shared" si="0"/>
        <v>Sale</v>
      </c>
      <c r="L9" t="str">
        <v>2015</v>
      </c>
      <c r="M9" t="str">
        <f t="shared" si="1"/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 t="s">
        <v>55</v>
      </c>
      <c r="I10" s="2" t="s">
        <v>62</v>
      </c>
      <c r="J10" s="1" t="s">
        <v>47</v>
      </c>
      <c r="K10" t="str">
        <f t="shared" si="0"/>
        <v>Acco</v>
      </c>
      <c r="L10" t="str">
        <v>2015</v>
      </c>
      <c r="M10" t="str">
        <f t="shared" si="1"/>
        <v>2003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C8" sqref="C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67</v>
      </c>
      <c r="K1" t="s">
        <v>68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66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87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Max 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2" sqref="J2:J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K1" t="s">
        <v>71</v>
      </c>
      <c r="L1" t="s">
        <v>72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SUBSTITUTE(I2,"/","-",1)</f>
        <v>9-6/2015</v>
      </c>
      <c r="K2" t="str">
        <f>SUBSTITUTE(I2,"/","-",2)</f>
        <v>9/6-2015</v>
      </c>
      <c r="L2" t="str">
        <f>SUBSTITUTE(H2,"/","-")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 t="shared" ref="J3:J10" si="0">SUBSTITUTE(I3,"/","-",1)</f>
        <v>10-10/2015</v>
      </c>
      <c r="K3" t="str">
        <f t="shared" ref="K3:K10" si="1">SUBSTITUTE(I3,"/","-",2)</f>
        <v>10/10-2015</v>
      </c>
      <c r="L3" t="str">
        <f t="shared" ref="L3:L10" si="2">SUBSTITUTE(H3,"/","-")</f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 t="shared" si="0"/>
        <v>9-8/2017</v>
      </c>
      <c r="K4" t="str">
        <f t="shared" si="1"/>
        <v>9/8-2017</v>
      </c>
      <c r="L4" t="str">
        <f t="shared" si="2"/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f t="shared" si="0"/>
        <v>12-3/2015</v>
      </c>
      <c r="K5" t="str">
        <f t="shared" si="1"/>
        <v>12/3-2015</v>
      </c>
      <c r="L5" t="str">
        <f t="shared" si="2"/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 t="shared" si="0"/>
        <v>8-30/2017</v>
      </c>
      <c r="K6" t="str">
        <f t="shared" si="1"/>
        <v>8/30-2017</v>
      </c>
      <c r="L6" t="str">
        <f t="shared" si="2"/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9-11/2013</v>
      </c>
      <c r="K7" t="str">
        <f t="shared" si="1"/>
        <v>9/11-2013</v>
      </c>
      <c r="L7" t="str">
        <f t="shared" si="2"/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 t="shared" si="0"/>
        <v>9-11/2013</v>
      </c>
      <c r="K8" t="str">
        <f t="shared" si="1"/>
        <v>9/11-2013</v>
      </c>
      <c r="L8" t="str">
        <f t="shared" si="2"/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4-22/2015</v>
      </c>
      <c r="K9" t="str">
        <f t="shared" si="1"/>
        <v>4/22-2015</v>
      </c>
      <c r="L9" t="str">
        <f t="shared" si="2"/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4-22/2015</v>
      </c>
      <c r="K10" t="str">
        <f t="shared" si="1"/>
        <v>4/22-2015</v>
      </c>
      <c r="L10" t="str">
        <f t="shared" si="2"/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M2" sqref="M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73</v>
      </c>
      <c r="K1" t="s">
        <v>74</v>
      </c>
      <c r="L1" t="s">
        <v>75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SUMIF(G2:G10,"&gt;40000")</f>
        <v>401000</v>
      </c>
      <c r="L2">
        <f>SUMIFS(G2:G10,F2:F10,"Salesman",E2:E10,"Male")</f>
        <v>156000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M7" sqref="M7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76</v>
      </c>
      <c r="K1" t="s">
        <v>77</v>
      </c>
      <c r="L1" t="s">
        <v>78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COUNT(A2:A10)</f>
        <v>9</v>
      </c>
      <c r="K2">
        <f>COUNTIF(E2:E10,"Male")</f>
        <v>6</v>
      </c>
      <c r="L2">
        <f>COUNTIFS(E2:E10,"Male",D2:D10,"&gt;=30")</f>
        <v>5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>
        <f>COUNTIF(D2:D10,"&gt;30")</f>
        <v>6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2" sqref="K2:K10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2.2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88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CONCATENATE(LOWER(B2),LOWER(C2),"@gmail.com")</f>
        <v>jimhalpert@gmail.com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CONCATENATE(LOWER(B3),LOWER(C3),"@gmail.com")</f>
        <v>pambeasley@gmail.com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I26" sqref="I26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83</v>
      </c>
      <c r="K1" t="s">
        <v>84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DateToText</vt:lpstr>
      <vt:lpstr>LeftRight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Audrey Padere</cp:lastModifiedBy>
  <dcterms:created xsi:type="dcterms:W3CDTF">2021-12-16T14:18:34Z</dcterms:created>
  <dcterms:modified xsi:type="dcterms:W3CDTF">2024-02-14T06:41:27Z</dcterms:modified>
</cp:coreProperties>
</file>